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bishop\Desktop\PG&amp;E\"/>
    </mc:Choice>
  </mc:AlternateContent>
  <xr:revisionPtr revIDLastSave="0" documentId="8_{D102C9CB-F609-4D3C-83EB-674905EF18CF}" xr6:coauthVersionLast="44" xr6:coauthVersionMax="44" xr10:uidLastSave="{00000000-0000-0000-0000-000000000000}"/>
  <bookViews>
    <workbookView xWindow="28680" yWindow="-4170" windowWidth="29040" windowHeight="15840" xr2:uid="{00000000-000D-0000-FFFF-FFFF00000000}"/>
  </bookViews>
  <sheets>
    <sheet name="in" sheetId="1" r:id="rId1"/>
    <sheet name="Mapping" sheetId="3" r:id="rId2"/>
    <sheet name="Sheet1" sheetId="2" r:id="rId3"/>
  </sheets>
  <definedNames>
    <definedName name="_xlnm._FilterDatabase" localSheetId="0" hidden="1">in!$A$1:$AO$3128</definedName>
    <definedName name="_xlnm._FilterDatabase" localSheetId="2" hidden="1">Sheet1!$A$1:$E$3207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2" i="1" l="1"/>
  <c r="AE3130" i="1" l="1"/>
  <c r="AO3" i="1"/>
  <c r="AO3128" i="1"/>
  <c r="AO3127" i="1"/>
  <c r="AO3126" i="1"/>
  <c r="AO3125" i="1"/>
  <c r="AO3124" i="1"/>
  <c r="AO3123" i="1"/>
  <c r="AO3122" i="1"/>
  <c r="AO3121" i="1"/>
  <c r="AO3120" i="1"/>
  <c r="AO3119" i="1"/>
  <c r="AO3118" i="1"/>
  <c r="AO3117" i="1"/>
  <c r="AO3116" i="1"/>
  <c r="AO3115" i="1"/>
  <c r="AO3114" i="1"/>
  <c r="AO3113" i="1"/>
  <c r="AO3112" i="1"/>
  <c r="AO3111" i="1"/>
  <c r="AO3110" i="1"/>
  <c r="AO3109" i="1"/>
  <c r="AO3108" i="1"/>
  <c r="AO3107" i="1"/>
  <c r="AO3106" i="1"/>
  <c r="AO3105" i="1"/>
  <c r="AO3104" i="1"/>
  <c r="AO3103" i="1"/>
  <c r="AO3102" i="1"/>
  <c r="AO3101" i="1"/>
  <c r="AO3100" i="1"/>
  <c r="AO3099" i="1"/>
  <c r="AO3098" i="1"/>
  <c r="AO3097" i="1"/>
  <c r="AO3096" i="1"/>
  <c r="AO3095" i="1"/>
  <c r="AO3094" i="1"/>
  <c r="AO3093" i="1"/>
  <c r="AO3092" i="1"/>
  <c r="AO3091" i="1"/>
  <c r="AO3090" i="1"/>
  <c r="AO3089" i="1"/>
  <c r="AO3088" i="1"/>
  <c r="AO3087" i="1"/>
  <c r="AO3086" i="1"/>
  <c r="AO3085" i="1"/>
  <c r="AO3084" i="1"/>
  <c r="AO3083" i="1"/>
  <c r="AO3082" i="1"/>
  <c r="AO3081" i="1"/>
  <c r="AO3080" i="1"/>
  <c r="AO3079" i="1"/>
  <c r="AO3078" i="1"/>
  <c r="AO3077" i="1"/>
  <c r="AO3076" i="1"/>
  <c r="AO3075" i="1"/>
  <c r="AO3074" i="1"/>
  <c r="AO3073" i="1"/>
  <c r="AO3072" i="1"/>
  <c r="AO3071" i="1"/>
  <c r="AO3070" i="1"/>
  <c r="AO3069" i="1"/>
  <c r="AO3068" i="1"/>
  <c r="AO3067" i="1"/>
  <c r="AO3066" i="1"/>
  <c r="AO3065" i="1"/>
  <c r="AO3064" i="1"/>
  <c r="AO3063" i="1"/>
  <c r="AO3062" i="1"/>
  <c r="AO3061" i="1"/>
  <c r="AO3060" i="1"/>
  <c r="AO3059" i="1"/>
  <c r="AO3058" i="1"/>
  <c r="AO3057" i="1"/>
  <c r="AO3056" i="1"/>
  <c r="AO3055" i="1"/>
  <c r="AO3054" i="1"/>
  <c r="AO3053" i="1"/>
  <c r="AO3052" i="1"/>
  <c r="AO3051" i="1"/>
  <c r="AO3050" i="1"/>
  <c r="AO3049" i="1"/>
  <c r="AO3048" i="1"/>
  <c r="AO3047" i="1"/>
  <c r="AO3046" i="1"/>
  <c r="AO3045" i="1"/>
  <c r="AO3044" i="1"/>
  <c r="AO3043" i="1"/>
  <c r="AO3042" i="1"/>
  <c r="AO3041" i="1"/>
  <c r="AO3040" i="1"/>
  <c r="AO3039" i="1"/>
  <c r="AO3038" i="1"/>
  <c r="AO3037" i="1"/>
  <c r="AO3036" i="1"/>
  <c r="AO3035" i="1"/>
  <c r="AO3034" i="1"/>
  <c r="AO3033" i="1"/>
  <c r="AO3032" i="1"/>
  <c r="AO3031" i="1"/>
  <c r="AO3030" i="1"/>
  <c r="AO3029" i="1"/>
  <c r="AO3028" i="1"/>
  <c r="AO3027" i="1"/>
  <c r="AO3026" i="1"/>
  <c r="AO3025" i="1"/>
  <c r="AO3024" i="1"/>
  <c r="AO3023" i="1"/>
  <c r="AO3022" i="1"/>
  <c r="AO3021" i="1"/>
  <c r="AO3020" i="1"/>
  <c r="AO3019" i="1"/>
  <c r="AO3018" i="1"/>
  <c r="AO3017" i="1"/>
  <c r="AO3016" i="1"/>
  <c r="AO3015" i="1"/>
  <c r="AO3014" i="1"/>
  <c r="AO3013" i="1"/>
  <c r="AO3012" i="1"/>
  <c r="AO3011" i="1"/>
  <c r="AO3010" i="1"/>
  <c r="AO3009" i="1"/>
  <c r="AO3008" i="1"/>
  <c r="AO3007" i="1"/>
  <c r="AO3006" i="1"/>
  <c r="AO3005" i="1"/>
  <c r="AO3004" i="1"/>
  <c r="AO3003" i="1"/>
  <c r="AO3002" i="1"/>
  <c r="AO3001" i="1"/>
  <c r="AO3000" i="1"/>
  <c r="AO2999" i="1"/>
  <c r="AO2998" i="1"/>
  <c r="AO2997" i="1"/>
  <c r="AO2996" i="1"/>
  <c r="AO2995" i="1"/>
  <c r="AO2994" i="1"/>
  <c r="AO2993" i="1"/>
  <c r="AO2992" i="1"/>
  <c r="AO2991" i="1"/>
  <c r="AO2990" i="1"/>
  <c r="AO2989" i="1"/>
  <c r="AO2988" i="1"/>
  <c r="AO2987" i="1"/>
  <c r="AO2986" i="1"/>
  <c r="AO2985" i="1"/>
  <c r="AO2984" i="1"/>
  <c r="AO2983" i="1"/>
  <c r="AO2982" i="1"/>
  <c r="AO2981" i="1"/>
  <c r="AO2980" i="1"/>
  <c r="AO2979" i="1"/>
  <c r="AO2978" i="1"/>
  <c r="AO2977" i="1"/>
  <c r="AO2976" i="1"/>
  <c r="AO2975" i="1"/>
  <c r="AO2974" i="1"/>
  <c r="AO2973" i="1"/>
  <c r="AO2972" i="1"/>
  <c r="AO2971" i="1"/>
  <c r="AO2970" i="1"/>
  <c r="AO2969" i="1"/>
  <c r="AO2968" i="1"/>
  <c r="AO2967" i="1"/>
  <c r="AO2966" i="1"/>
  <c r="AO2965" i="1"/>
  <c r="AO2964" i="1"/>
  <c r="AO2963" i="1"/>
  <c r="AO2962" i="1"/>
  <c r="AO2961" i="1"/>
  <c r="AO2960" i="1"/>
  <c r="AO2959" i="1"/>
  <c r="AO2958" i="1"/>
  <c r="AO2957" i="1"/>
  <c r="AO2956" i="1"/>
  <c r="AO2955" i="1"/>
  <c r="AO2954" i="1"/>
  <c r="AO2953" i="1"/>
  <c r="AO2952" i="1"/>
  <c r="AO2951" i="1"/>
  <c r="AO2950" i="1"/>
  <c r="AO2949" i="1"/>
  <c r="AO2948" i="1"/>
  <c r="AO2947" i="1"/>
  <c r="AO2946" i="1"/>
  <c r="AO2945" i="1"/>
  <c r="AO2944" i="1"/>
  <c r="AO2943" i="1"/>
  <c r="AO2942" i="1"/>
  <c r="AO2941" i="1"/>
  <c r="AO2940" i="1"/>
  <c r="AO2939" i="1"/>
  <c r="AO2938" i="1"/>
  <c r="AO2937" i="1"/>
  <c r="AO2936" i="1"/>
  <c r="AO2935" i="1"/>
  <c r="AO2934" i="1"/>
  <c r="AO2933" i="1"/>
  <c r="AO2932" i="1"/>
  <c r="AO2931" i="1"/>
  <c r="AO2930" i="1"/>
  <c r="AO2929" i="1"/>
  <c r="AO2928" i="1"/>
  <c r="AO2927" i="1"/>
  <c r="AO2926" i="1"/>
  <c r="AO2925" i="1"/>
  <c r="AO2924" i="1"/>
  <c r="AO2923" i="1"/>
  <c r="AO2922" i="1"/>
  <c r="AO2921" i="1"/>
  <c r="AO2920" i="1"/>
  <c r="AO2919" i="1"/>
  <c r="AO2918" i="1"/>
  <c r="AO2917" i="1"/>
  <c r="AO2916" i="1"/>
  <c r="AO2915" i="1"/>
  <c r="AO2914" i="1"/>
  <c r="AO2913" i="1"/>
  <c r="AO2912" i="1"/>
  <c r="AO2911" i="1"/>
  <c r="AO2910" i="1"/>
  <c r="AO2909" i="1"/>
  <c r="AO2908" i="1"/>
  <c r="AO2907" i="1"/>
  <c r="AO2906" i="1"/>
  <c r="AO2905" i="1"/>
  <c r="AO2904" i="1"/>
  <c r="AO2903" i="1"/>
  <c r="AO2902" i="1"/>
  <c r="AO2901" i="1"/>
  <c r="AO2900" i="1"/>
  <c r="AO2899" i="1"/>
  <c r="AO2898" i="1"/>
  <c r="AO2897" i="1"/>
  <c r="AO2896" i="1"/>
  <c r="AO2895" i="1"/>
  <c r="AO2894" i="1"/>
  <c r="AO2893" i="1"/>
  <c r="AO2892" i="1"/>
  <c r="AO2891" i="1"/>
  <c r="AO2890" i="1"/>
  <c r="AO2889" i="1"/>
  <c r="AO2888" i="1"/>
  <c r="AO2887" i="1"/>
  <c r="AO2886" i="1"/>
  <c r="AO2885" i="1"/>
  <c r="AO2884" i="1"/>
  <c r="AO2883" i="1"/>
  <c r="AO2882" i="1"/>
  <c r="AO2881" i="1"/>
  <c r="AO2880" i="1"/>
  <c r="AO2879" i="1"/>
  <c r="AO2878" i="1"/>
  <c r="AO2877" i="1"/>
  <c r="AO2876" i="1"/>
  <c r="AO2875" i="1"/>
  <c r="AO2874" i="1"/>
  <c r="AO2873" i="1"/>
  <c r="AO2872" i="1"/>
  <c r="AO2871" i="1"/>
  <c r="AO2870" i="1"/>
  <c r="AO2869" i="1"/>
  <c r="AO2868" i="1"/>
  <c r="AO2867" i="1"/>
  <c r="AO2866" i="1"/>
  <c r="AO2865" i="1"/>
  <c r="AO2864" i="1"/>
  <c r="AO2863" i="1"/>
  <c r="AO2862" i="1"/>
  <c r="AO2861" i="1"/>
  <c r="AO2860" i="1"/>
  <c r="AO2859" i="1"/>
  <c r="AO2858" i="1"/>
  <c r="AO2857" i="1"/>
  <c r="AO2856" i="1"/>
  <c r="AO2855" i="1"/>
  <c r="AO2854" i="1"/>
  <c r="AO2853" i="1"/>
  <c r="AO2852" i="1"/>
  <c r="AO2851" i="1"/>
  <c r="AO2850" i="1"/>
  <c r="AO2849" i="1"/>
  <c r="AO2848" i="1"/>
  <c r="AO2847" i="1"/>
  <c r="AO2846" i="1"/>
  <c r="AO2845" i="1"/>
  <c r="AO2844" i="1"/>
  <c r="AO2843" i="1"/>
  <c r="AO2842" i="1"/>
  <c r="AO2841" i="1"/>
  <c r="AO2840" i="1"/>
  <c r="AO2839" i="1"/>
  <c r="AO2838" i="1"/>
  <c r="AO2837" i="1"/>
  <c r="AO2836" i="1"/>
  <c r="AO2835" i="1"/>
  <c r="AO2834" i="1"/>
  <c r="AO2833" i="1"/>
  <c r="AO2832" i="1"/>
  <c r="AO2831" i="1"/>
  <c r="AO2830" i="1"/>
  <c r="AO2829" i="1"/>
  <c r="AO2828" i="1"/>
  <c r="AO2827" i="1"/>
  <c r="AO2826" i="1"/>
  <c r="AO2825" i="1"/>
  <c r="AO2824" i="1"/>
  <c r="AO2823" i="1"/>
  <c r="AO2822" i="1"/>
  <c r="AO2821" i="1"/>
  <c r="AO2820" i="1"/>
  <c r="AO2819" i="1"/>
  <c r="AO2818" i="1"/>
  <c r="AO2817" i="1"/>
  <c r="AO2816" i="1"/>
  <c r="AO2815" i="1"/>
  <c r="AO2814" i="1"/>
  <c r="AO2813" i="1"/>
  <c r="AO2812" i="1"/>
  <c r="AO2811" i="1"/>
  <c r="AO2810" i="1"/>
  <c r="AO2809" i="1"/>
  <c r="AO2808" i="1"/>
  <c r="AO2807" i="1"/>
  <c r="AO2806" i="1"/>
  <c r="AO2805" i="1"/>
  <c r="AO2804" i="1"/>
  <c r="AO2803" i="1"/>
  <c r="AO2802" i="1"/>
  <c r="AO2801" i="1"/>
  <c r="AO2800" i="1"/>
  <c r="AO2799" i="1"/>
  <c r="AO2798" i="1"/>
  <c r="AO2797" i="1"/>
  <c r="AO2796" i="1"/>
  <c r="AO2795" i="1"/>
  <c r="AO2794" i="1"/>
  <c r="AO2793" i="1"/>
  <c r="AO2792" i="1"/>
  <c r="AO2791" i="1"/>
  <c r="AO2790" i="1"/>
  <c r="AO2789" i="1"/>
  <c r="AO2788" i="1"/>
  <c r="AO2787" i="1"/>
  <c r="AO2786" i="1"/>
  <c r="AO2785" i="1"/>
  <c r="AO2784" i="1"/>
  <c r="AO2783" i="1"/>
  <c r="AO2782" i="1"/>
  <c r="AO2781" i="1"/>
  <c r="AO2780" i="1"/>
  <c r="AO2779" i="1"/>
  <c r="AO2778" i="1"/>
  <c r="AO2777" i="1"/>
  <c r="AO2776" i="1"/>
  <c r="AO2775" i="1"/>
  <c r="AO2774" i="1"/>
  <c r="AO2773" i="1"/>
  <c r="AO2772" i="1"/>
  <c r="AO2771" i="1"/>
  <c r="AO2770" i="1"/>
  <c r="AO2769" i="1"/>
  <c r="AO2768" i="1"/>
  <c r="AO2767" i="1"/>
  <c r="AO2766" i="1"/>
  <c r="AO2765" i="1"/>
  <c r="AO2764" i="1"/>
  <c r="AO2763" i="1"/>
  <c r="AO2762" i="1"/>
  <c r="AO2761" i="1"/>
  <c r="AO2760" i="1"/>
  <c r="AO2759" i="1"/>
  <c r="AO2758" i="1"/>
  <c r="AO2757" i="1"/>
  <c r="AO2756" i="1"/>
  <c r="AO2755" i="1"/>
  <c r="AO2754" i="1"/>
  <c r="AO2753" i="1"/>
  <c r="AO2752" i="1"/>
  <c r="AO2751" i="1"/>
  <c r="AO2750" i="1"/>
  <c r="AO2749" i="1"/>
  <c r="AO2748" i="1"/>
  <c r="AO2747" i="1"/>
  <c r="AO2746" i="1"/>
  <c r="AO2745" i="1"/>
  <c r="AO2744" i="1"/>
  <c r="AO2743" i="1"/>
  <c r="AO2742" i="1"/>
  <c r="AO2741" i="1"/>
  <c r="AO2740" i="1"/>
  <c r="AO2739" i="1"/>
  <c r="AO2738" i="1"/>
  <c r="AO2737" i="1"/>
  <c r="AO2736" i="1"/>
  <c r="AO2735" i="1"/>
  <c r="AO2734" i="1"/>
  <c r="AO2733" i="1"/>
  <c r="AO2732" i="1"/>
  <c r="AO2731" i="1"/>
  <c r="AO2730" i="1"/>
  <c r="AO2729" i="1"/>
  <c r="AO2728" i="1"/>
  <c r="AO2727" i="1"/>
  <c r="AO2726" i="1"/>
  <c r="AO2725" i="1"/>
  <c r="AO2724" i="1"/>
  <c r="AO2723" i="1"/>
  <c r="AO2722" i="1"/>
  <c r="AO2721" i="1"/>
  <c r="AO2720" i="1"/>
  <c r="AO2719" i="1"/>
  <c r="AO2718" i="1"/>
  <c r="AO2717" i="1"/>
  <c r="AO2716" i="1"/>
  <c r="AO2715" i="1"/>
  <c r="AO2714" i="1"/>
  <c r="AO2713" i="1"/>
  <c r="AO2712" i="1"/>
  <c r="AO2711" i="1"/>
  <c r="AO2710" i="1"/>
  <c r="AO2709" i="1"/>
  <c r="AO2708" i="1"/>
  <c r="AO2707" i="1"/>
  <c r="AO2706" i="1"/>
  <c r="AO2705" i="1"/>
  <c r="AO2704" i="1"/>
  <c r="AO2703" i="1"/>
  <c r="AO2702" i="1"/>
  <c r="AO2701" i="1"/>
  <c r="AO2700" i="1"/>
  <c r="AO2699" i="1"/>
  <c r="AO2698" i="1"/>
  <c r="AO2697" i="1"/>
  <c r="AO2696" i="1"/>
  <c r="AO2695" i="1"/>
  <c r="AO2694" i="1"/>
  <c r="AO2693" i="1"/>
  <c r="AO2692" i="1"/>
  <c r="AO2691" i="1"/>
  <c r="AO2690" i="1"/>
  <c r="AO2689" i="1"/>
  <c r="AO2688" i="1"/>
  <c r="AO2687" i="1"/>
  <c r="AO2686" i="1"/>
  <c r="AO2685" i="1"/>
  <c r="AO2684" i="1"/>
  <c r="AO2683" i="1"/>
  <c r="AO2682" i="1"/>
  <c r="AO2681" i="1"/>
  <c r="AO2680" i="1"/>
  <c r="AO2679" i="1"/>
  <c r="AO2678" i="1"/>
  <c r="AO2677" i="1"/>
  <c r="AO2676" i="1"/>
  <c r="AO2675" i="1"/>
  <c r="AO2674" i="1"/>
  <c r="AO2673" i="1"/>
  <c r="AO2672" i="1"/>
  <c r="AO2671" i="1"/>
  <c r="AO2670" i="1"/>
  <c r="AO2669" i="1"/>
  <c r="AO2668" i="1"/>
  <c r="AO2667" i="1"/>
  <c r="AO2666" i="1"/>
  <c r="AO2665" i="1"/>
  <c r="AO2664" i="1"/>
  <c r="AO2663" i="1"/>
  <c r="AO2662" i="1"/>
  <c r="AO2661" i="1"/>
  <c r="AO2660" i="1"/>
  <c r="AO2659" i="1"/>
  <c r="AO2658" i="1"/>
  <c r="AO2657" i="1"/>
  <c r="AO2656" i="1"/>
  <c r="AO2655" i="1"/>
  <c r="AO2654" i="1"/>
  <c r="AO2653" i="1"/>
  <c r="AO2652" i="1"/>
  <c r="AO2651" i="1"/>
  <c r="AO2650" i="1"/>
  <c r="AO2649" i="1"/>
  <c r="AO2648" i="1"/>
  <c r="AO2647" i="1"/>
  <c r="AO2646" i="1"/>
  <c r="AO2645" i="1"/>
  <c r="AO2644" i="1"/>
  <c r="AO2643" i="1"/>
  <c r="AO2642" i="1"/>
  <c r="AO2641" i="1"/>
  <c r="AO2640" i="1"/>
  <c r="AO2639" i="1"/>
  <c r="AO2638" i="1"/>
  <c r="AO2637" i="1"/>
  <c r="AO2636" i="1"/>
  <c r="AO2635" i="1"/>
  <c r="AO2634" i="1"/>
  <c r="AO2633" i="1"/>
  <c r="AO2632" i="1"/>
  <c r="AO2631" i="1"/>
  <c r="AO2630" i="1"/>
  <c r="AO2629" i="1"/>
  <c r="AO2628" i="1"/>
  <c r="AO2627" i="1"/>
  <c r="AO2626" i="1"/>
  <c r="AO2625" i="1"/>
  <c r="AO2624" i="1"/>
  <c r="AO2623" i="1"/>
  <c r="AO2622" i="1"/>
  <c r="AO2621" i="1"/>
  <c r="AO2620" i="1"/>
  <c r="AO2619" i="1"/>
  <c r="AO2618" i="1"/>
  <c r="AO2617" i="1"/>
  <c r="AO2616" i="1"/>
  <c r="AO2615" i="1"/>
  <c r="AO2614" i="1"/>
  <c r="AO2613" i="1"/>
  <c r="AO2612" i="1"/>
  <c r="AO2611" i="1"/>
  <c r="AO2610" i="1"/>
  <c r="AO2609" i="1"/>
  <c r="AO2608" i="1"/>
  <c r="AO2607" i="1"/>
  <c r="AO2606" i="1"/>
  <c r="AO2605" i="1"/>
  <c r="AO2604" i="1"/>
  <c r="AO2603" i="1"/>
  <c r="AO2602" i="1"/>
  <c r="AO2601" i="1"/>
  <c r="AO2600" i="1"/>
  <c r="AO2599" i="1"/>
  <c r="AO2598" i="1"/>
  <c r="AO2597" i="1"/>
  <c r="AO2596" i="1"/>
  <c r="AO2595" i="1"/>
  <c r="AO2594" i="1"/>
  <c r="AO2593" i="1"/>
  <c r="AO2592" i="1"/>
  <c r="AO2591" i="1"/>
  <c r="AO2590" i="1"/>
  <c r="AO2589" i="1"/>
  <c r="AO2588" i="1"/>
  <c r="AO2587" i="1"/>
  <c r="AO2586" i="1"/>
  <c r="AO2585" i="1"/>
  <c r="AO2584" i="1"/>
  <c r="AO2583" i="1"/>
  <c r="AO2582" i="1"/>
  <c r="AO2581" i="1"/>
  <c r="AO2580" i="1"/>
  <c r="AO2579" i="1"/>
  <c r="AO2578" i="1"/>
  <c r="AO2577" i="1"/>
  <c r="AO2576" i="1"/>
  <c r="AO2575" i="1"/>
  <c r="AO2574" i="1"/>
  <c r="AO2573" i="1"/>
  <c r="AO2572" i="1"/>
  <c r="AO2571" i="1"/>
  <c r="AO2570" i="1"/>
  <c r="AO2569" i="1"/>
  <c r="AO2568" i="1"/>
  <c r="AO2567" i="1"/>
  <c r="AO2566" i="1"/>
  <c r="AO2565" i="1"/>
  <c r="AO2564" i="1"/>
  <c r="AO2563" i="1"/>
  <c r="AO2562" i="1"/>
  <c r="AO2561" i="1"/>
  <c r="AO2560" i="1"/>
  <c r="AO2559" i="1"/>
  <c r="AO2558" i="1"/>
  <c r="AO2557" i="1"/>
  <c r="AO2556" i="1"/>
  <c r="AO2555" i="1"/>
  <c r="AO2554" i="1"/>
  <c r="AO2553" i="1"/>
  <c r="AO2552" i="1"/>
  <c r="AO2551" i="1"/>
  <c r="AO2550" i="1"/>
  <c r="AO2549" i="1"/>
  <c r="AO2548" i="1"/>
  <c r="AO2547" i="1"/>
  <c r="AO2546" i="1"/>
  <c r="AO2545" i="1"/>
  <c r="AO2544" i="1"/>
  <c r="AO2543" i="1"/>
  <c r="AO2542" i="1"/>
  <c r="AO2541" i="1"/>
  <c r="AO2540" i="1"/>
  <c r="AO2539" i="1"/>
  <c r="AO2538" i="1"/>
  <c r="AO2537" i="1"/>
  <c r="AO2536" i="1"/>
  <c r="AO2535" i="1"/>
  <c r="AO2534" i="1"/>
  <c r="AO2533" i="1"/>
  <c r="AO2532" i="1"/>
  <c r="AO2531" i="1"/>
  <c r="AO2530" i="1"/>
  <c r="AO2529" i="1"/>
  <c r="AO2528" i="1"/>
  <c r="AO2527" i="1"/>
  <c r="AO2526" i="1"/>
  <c r="AO2525" i="1"/>
  <c r="AO2524" i="1"/>
  <c r="AO2523" i="1"/>
  <c r="AO2522" i="1"/>
  <c r="AO2521" i="1"/>
  <c r="AO2520" i="1"/>
  <c r="AO2519" i="1"/>
  <c r="AO2518" i="1"/>
  <c r="AO2517" i="1"/>
  <c r="AO2516" i="1"/>
  <c r="AO2515" i="1"/>
  <c r="AO2514" i="1"/>
  <c r="AO2513" i="1"/>
  <c r="AO2512" i="1"/>
  <c r="AO2511" i="1"/>
  <c r="AO2510" i="1"/>
  <c r="AO2509" i="1"/>
  <c r="AO2508" i="1"/>
  <c r="AO2507" i="1"/>
  <c r="AO2506" i="1"/>
  <c r="AO2505" i="1"/>
  <c r="AO2504" i="1"/>
  <c r="AO2503" i="1"/>
  <c r="AO2502" i="1"/>
  <c r="AO2501" i="1"/>
  <c r="AO2500" i="1"/>
  <c r="AO2499" i="1"/>
  <c r="AO2498" i="1"/>
  <c r="AO2497" i="1"/>
  <c r="AO2496" i="1"/>
  <c r="AO2495" i="1"/>
  <c r="AO2494" i="1"/>
  <c r="AO2493" i="1"/>
  <c r="AO2492" i="1"/>
  <c r="AO2491" i="1"/>
  <c r="AO2490" i="1"/>
  <c r="AO2489" i="1"/>
  <c r="AO2488" i="1"/>
  <c r="AO2487" i="1"/>
  <c r="AO2486" i="1"/>
  <c r="AO2485" i="1"/>
  <c r="AO2484" i="1"/>
  <c r="AO2483" i="1"/>
  <c r="AO2482" i="1"/>
  <c r="AO2481" i="1"/>
  <c r="AO2480" i="1"/>
  <c r="AO2479" i="1"/>
  <c r="AO2478" i="1"/>
  <c r="AO2477" i="1"/>
  <c r="AO2476" i="1"/>
  <c r="AO2475" i="1"/>
  <c r="AO2474" i="1"/>
  <c r="AO2473" i="1"/>
  <c r="AO2472" i="1"/>
  <c r="AO2471" i="1"/>
  <c r="AO2470" i="1"/>
  <c r="AO2469" i="1"/>
  <c r="AO2468" i="1"/>
  <c r="AO2467" i="1"/>
  <c r="AO2466" i="1"/>
  <c r="AO2465" i="1"/>
  <c r="AO2464" i="1"/>
  <c r="AO2463" i="1"/>
  <c r="AO2462" i="1"/>
  <c r="AO2461" i="1"/>
  <c r="AO2460" i="1"/>
  <c r="AO2459" i="1"/>
  <c r="AO2458" i="1"/>
  <c r="AO2457" i="1"/>
  <c r="AO2456" i="1"/>
  <c r="AO2455" i="1"/>
  <c r="AO2454" i="1"/>
  <c r="AO2453" i="1"/>
  <c r="AO2452" i="1"/>
  <c r="AO2451" i="1"/>
  <c r="AO2450" i="1"/>
  <c r="AO2449" i="1"/>
  <c r="AO2448" i="1"/>
  <c r="AO2447" i="1"/>
  <c r="AO2446" i="1"/>
  <c r="AO2445" i="1"/>
  <c r="AO2444" i="1"/>
  <c r="AO2443" i="1"/>
  <c r="AO2442" i="1"/>
  <c r="AO2441" i="1"/>
  <c r="AO2440" i="1"/>
  <c r="AO2439" i="1"/>
  <c r="AO2438" i="1"/>
  <c r="AO2437" i="1"/>
  <c r="AO2436" i="1"/>
  <c r="AO2435" i="1"/>
  <c r="AO2434" i="1"/>
  <c r="AO2433" i="1"/>
  <c r="AO2432" i="1"/>
  <c r="AO2431" i="1"/>
  <c r="AO2430" i="1"/>
  <c r="AO2429" i="1"/>
  <c r="AO2428" i="1"/>
  <c r="AO2427" i="1"/>
  <c r="AO2426" i="1"/>
  <c r="AO2425" i="1"/>
  <c r="AO2424" i="1"/>
  <c r="AO2423" i="1"/>
  <c r="AO2422" i="1"/>
  <c r="AO2421" i="1"/>
  <c r="AO2420" i="1"/>
  <c r="AO2419" i="1"/>
  <c r="AO2418" i="1"/>
  <c r="AO2417" i="1"/>
  <c r="AO2416" i="1"/>
  <c r="AO2415" i="1"/>
  <c r="AO2414" i="1"/>
  <c r="AO2413" i="1"/>
  <c r="AO2412" i="1"/>
  <c r="AO2411" i="1"/>
  <c r="AO2410" i="1"/>
  <c r="AO2409" i="1"/>
  <c r="AO2408" i="1"/>
  <c r="AO2407" i="1"/>
  <c r="AO2406" i="1"/>
  <c r="AO2405" i="1"/>
  <c r="AO2404" i="1"/>
  <c r="AO2403" i="1"/>
  <c r="AO2402" i="1"/>
  <c r="AO2401" i="1"/>
  <c r="AO2400" i="1"/>
  <c r="AO2399" i="1"/>
  <c r="AO2398" i="1"/>
  <c r="AO2397" i="1"/>
  <c r="AO2396" i="1"/>
  <c r="AO2395" i="1"/>
  <c r="AO2394" i="1"/>
  <c r="AO2393" i="1"/>
  <c r="AO2392" i="1"/>
  <c r="AO2391" i="1"/>
  <c r="AO2390" i="1"/>
  <c r="AO2389" i="1"/>
  <c r="AO2388" i="1"/>
  <c r="AO2387" i="1"/>
  <c r="AO2386" i="1"/>
  <c r="AO2385" i="1"/>
  <c r="AO2384" i="1"/>
  <c r="AO2383" i="1"/>
  <c r="AO2382" i="1"/>
  <c r="AO2381" i="1"/>
  <c r="AO2380" i="1"/>
  <c r="AO2379" i="1"/>
  <c r="AO2378" i="1"/>
  <c r="AO2377" i="1"/>
  <c r="AO2376" i="1"/>
  <c r="AO2375" i="1"/>
  <c r="AO2374" i="1"/>
  <c r="AO2373" i="1"/>
  <c r="AO2372" i="1"/>
  <c r="AO2371" i="1"/>
  <c r="AO2370" i="1"/>
  <c r="AO2369" i="1"/>
  <c r="AO2368" i="1"/>
  <c r="AO2367" i="1"/>
  <c r="AO2366" i="1"/>
  <c r="AO2365" i="1"/>
  <c r="AO2364" i="1"/>
  <c r="AO2363" i="1"/>
  <c r="AO2362" i="1"/>
  <c r="AO2361" i="1"/>
  <c r="AO2360" i="1"/>
  <c r="AO2359" i="1"/>
  <c r="AO2358" i="1"/>
  <c r="AO2357" i="1"/>
  <c r="AO2356" i="1"/>
  <c r="AO2355" i="1"/>
  <c r="AO2354" i="1"/>
  <c r="AO2353" i="1"/>
  <c r="AO2352" i="1"/>
  <c r="AO2351" i="1"/>
  <c r="AO2350" i="1"/>
  <c r="AO2349" i="1"/>
  <c r="AO2348" i="1"/>
  <c r="AO2347" i="1"/>
  <c r="AO2346" i="1"/>
  <c r="AO2345" i="1"/>
  <c r="AO2344" i="1"/>
  <c r="AO2343" i="1"/>
  <c r="AO2342" i="1"/>
  <c r="AO2341" i="1"/>
  <c r="AO2340" i="1"/>
  <c r="AO2339" i="1"/>
  <c r="AO2338" i="1"/>
  <c r="AO2337" i="1"/>
  <c r="AO2336" i="1"/>
  <c r="AO2335" i="1"/>
  <c r="AO2334" i="1"/>
  <c r="AO2333" i="1"/>
  <c r="AO2332" i="1"/>
  <c r="AO2331" i="1"/>
  <c r="AO2330" i="1"/>
  <c r="AO2329" i="1"/>
  <c r="AO2328" i="1"/>
  <c r="AO2327" i="1"/>
  <c r="AO2326" i="1"/>
  <c r="AO2325" i="1"/>
  <c r="AO2324" i="1"/>
  <c r="AO2323" i="1"/>
  <c r="AO2322" i="1"/>
  <c r="AO2321" i="1"/>
  <c r="AO2320" i="1"/>
  <c r="AO2319" i="1"/>
  <c r="AO2318" i="1"/>
  <c r="AO2317" i="1"/>
  <c r="AO2316" i="1"/>
  <c r="AO2315" i="1"/>
  <c r="AO2314" i="1"/>
  <c r="AO2313" i="1"/>
  <c r="AO2312" i="1"/>
  <c r="AO2311" i="1"/>
  <c r="AO2310" i="1"/>
  <c r="AO2309" i="1"/>
  <c r="AO2308" i="1"/>
  <c r="AO2307" i="1"/>
  <c r="AO2306" i="1"/>
  <c r="AO2305" i="1"/>
  <c r="AO2304" i="1"/>
  <c r="AO2303" i="1"/>
  <c r="AO2302" i="1"/>
  <c r="AO2301" i="1"/>
  <c r="AO2300" i="1"/>
  <c r="AO2299" i="1"/>
  <c r="AO2298" i="1"/>
  <c r="AO2297" i="1"/>
  <c r="AO2296" i="1"/>
  <c r="AO2295" i="1"/>
  <c r="AO2294" i="1"/>
  <c r="AO2293" i="1"/>
  <c r="AO2292" i="1"/>
  <c r="AO2291" i="1"/>
  <c r="AO2290" i="1"/>
  <c r="AO2289" i="1"/>
  <c r="AO2288" i="1"/>
  <c r="AO2287" i="1"/>
  <c r="AO2286" i="1"/>
  <c r="AO2285" i="1"/>
  <c r="AO2284" i="1"/>
  <c r="AO2283" i="1"/>
  <c r="AO2282" i="1"/>
  <c r="AO2281" i="1"/>
  <c r="AO2280" i="1"/>
  <c r="AO2279" i="1"/>
  <c r="AO2278" i="1"/>
  <c r="AO2277" i="1"/>
  <c r="AO2276" i="1"/>
  <c r="AO2275" i="1"/>
  <c r="AO2274" i="1"/>
  <c r="AO2273" i="1"/>
  <c r="AO2272" i="1"/>
  <c r="AO2271" i="1"/>
  <c r="AO2270" i="1"/>
  <c r="AO2269" i="1"/>
  <c r="AO2268" i="1"/>
  <c r="AO2267" i="1"/>
  <c r="AO2266" i="1"/>
  <c r="AO2265" i="1"/>
  <c r="AO2264" i="1"/>
  <c r="AO2263" i="1"/>
  <c r="AO2262" i="1"/>
  <c r="AO2261" i="1"/>
  <c r="AO2260" i="1"/>
  <c r="AO2259" i="1"/>
  <c r="AO2258" i="1"/>
  <c r="AO2257" i="1"/>
  <c r="AO2256" i="1"/>
  <c r="AO2255" i="1"/>
  <c r="AO2254" i="1"/>
  <c r="AO2253" i="1"/>
  <c r="AO2252" i="1"/>
  <c r="AO2251" i="1"/>
  <c r="AO2250" i="1"/>
  <c r="AO2249" i="1"/>
  <c r="AO2248" i="1"/>
  <c r="AO2247" i="1"/>
  <c r="AO2246" i="1"/>
  <c r="AO2245" i="1"/>
  <c r="AO2244" i="1"/>
  <c r="AO2243" i="1"/>
  <c r="AO2242" i="1"/>
  <c r="AO2241" i="1"/>
  <c r="AO2240" i="1"/>
  <c r="AO2239" i="1"/>
  <c r="AO2238" i="1"/>
  <c r="AO2237" i="1"/>
  <c r="AO2236" i="1"/>
  <c r="AO2235" i="1"/>
  <c r="AO2234" i="1"/>
  <c r="AO2233" i="1"/>
  <c r="AO2232" i="1"/>
  <c r="AO2231" i="1"/>
  <c r="AO2230" i="1"/>
  <c r="AO2229" i="1"/>
  <c r="AO2228" i="1"/>
  <c r="AO2227" i="1"/>
  <c r="AO2226" i="1"/>
  <c r="AO2225" i="1"/>
  <c r="AO2224" i="1"/>
  <c r="AO2223" i="1"/>
  <c r="AO2222" i="1"/>
  <c r="AO2221" i="1"/>
  <c r="AO2220" i="1"/>
  <c r="AO2219" i="1"/>
  <c r="AO2218" i="1"/>
  <c r="AO2217" i="1"/>
  <c r="AO2216" i="1"/>
  <c r="AO2215" i="1"/>
  <c r="AO2214" i="1"/>
  <c r="AO2213" i="1"/>
  <c r="AO2212" i="1"/>
  <c r="AO2211" i="1"/>
  <c r="AO2210" i="1"/>
  <c r="AO2209" i="1"/>
  <c r="AO2208" i="1"/>
  <c r="AO2207" i="1"/>
  <c r="AO2206" i="1"/>
  <c r="AO2205" i="1"/>
  <c r="AO2204" i="1"/>
  <c r="AO2203" i="1"/>
  <c r="AO2202" i="1"/>
  <c r="AO2201" i="1"/>
  <c r="AO2200" i="1"/>
  <c r="AO2199" i="1"/>
  <c r="AO2198" i="1"/>
  <c r="AO2197" i="1"/>
  <c r="AO2196" i="1"/>
  <c r="AO2195" i="1"/>
  <c r="AO2194" i="1"/>
  <c r="AO2193" i="1"/>
  <c r="AO2192" i="1"/>
  <c r="AO2191" i="1"/>
  <c r="AO2190" i="1"/>
  <c r="AO2189" i="1"/>
  <c r="AO2188" i="1"/>
  <c r="AO2187" i="1"/>
  <c r="AO2186" i="1"/>
  <c r="AO2185" i="1"/>
  <c r="AO2184" i="1"/>
  <c r="AO2183" i="1"/>
  <c r="AO2182" i="1"/>
  <c r="AO2181" i="1"/>
  <c r="AO2180" i="1"/>
  <c r="AO2179" i="1"/>
  <c r="AO2178" i="1"/>
  <c r="AO2177" i="1"/>
  <c r="AO2176" i="1"/>
  <c r="AO2175" i="1"/>
  <c r="AO2174" i="1"/>
  <c r="AO2173" i="1"/>
  <c r="AO2172" i="1"/>
  <c r="AO2171" i="1"/>
  <c r="AO2170" i="1"/>
  <c r="AO2169" i="1"/>
  <c r="AO2168" i="1"/>
  <c r="AO2167" i="1"/>
  <c r="AO2166" i="1"/>
  <c r="AO2165" i="1"/>
  <c r="AO2164" i="1"/>
  <c r="AO2163" i="1"/>
  <c r="AO2162" i="1"/>
  <c r="AO2161" i="1"/>
  <c r="AO2160" i="1"/>
  <c r="AO2159" i="1"/>
  <c r="AO2158" i="1"/>
  <c r="AO2157" i="1"/>
  <c r="AO2156" i="1"/>
  <c r="AO2155" i="1"/>
  <c r="AO2154" i="1"/>
  <c r="AO2153" i="1"/>
  <c r="AO2152" i="1"/>
  <c r="AO2151" i="1"/>
  <c r="AO2150" i="1"/>
  <c r="AO2149" i="1"/>
  <c r="AO2148" i="1"/>
  <c r="AO2147" i="1"/>
  <c r="AO2146" i="1"/>
  <c r="AO2145" i="1"/>
  <c r="AO2144" i="1"/>
  <c r="AO2143" i="1"/>
  <c r="AO2142" i="1"/>
  <c r="AO2141" i="1"/>
  <c r="AO2140" i="1"/>
  <c r="AO2139" i="1"/>
  <c r="AO2138" i="1"/>
  <c r="AO2137" i="1"/>
  <c r="AO2136" i="1"/>
  <c r="AO2135" i="1"/>
  <c r="AO2134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O2117" i="1"/>
  <c r="AO2116" i="1"/>
  <c r="AO2115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O2099" i="1"/>
  <c r="AO2098" i="1"/>
  <c r="AO2097" i="1"/>
  <c r="AO2096" i="1"/>
  <c r="AO2095" i="1"/>
  <c r="AO2094" i="1"/>
  <c r="AO2093" i="1"/>
  <c r="AO2092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3" i="1"/>
  <c r="AO2042" i="1"/>
  <c r="AO2041" i="1"/>
  <c r="AO2040" i="1"/>
  <c r="AO2039" i="1"/>
  <c r="AO2038" i="1"/>
  <c r="AO2037" i="1"/>
  <c r="AO2036" i="1"/>
  <c r="AO2035" i="1"/>
  <c r="AO2034" i="1"/>
  <c r="AO2033" i="1"/>
  <c r="AO2032" i="1"/>
  <c r="AO2031" i="1"/>
  <c r="AO2030" i="1"/>
  <c r="AO2029" i="1"/>
  <c r="AO2028" i="1"/>
  <c r="AO2027" i="1"/>
  <c r="AO2026" i="1"/>
  <c r="AO2025" i="1"/>
  <c r="AO2024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O1988" i="1"/>
  <c r="AO1987" i="1"/>
  <c r="AO1986" i="1"/>
  <c r="AO1985" i="1"/>
  <c r="AO1984" i="1"/>
  <c r="AO1983" i="1"/>
  <c r="AO1982" i="1"/>
  <c r="AO1981" i="1"/>
  <c r="AO1980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O1957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O1944" i="1"/>
  <c r="AO1943" i="1"/>
  <c r="AO1942" i="1"/>
  <c r="AO1941" i="1"/>
  <c r="AO1940" i="1"/>
  <c r="AO1939" i="1"/>
  <c r="AO1938" i="1"/>
  <c r="AO1937" i="1"/>
  <c r="AO1936" i="1"/>
  <c r="AO1935" i="1"/>
  <c r="AO1934" i="1"/>
  <c r="AO1933" i="1"/>
  <c r="AO1932" i="1"/>
  <c r="AO1931" i="1"/>
  <c r="AO1930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O1755" i="1"/>
  <c r="AO1754" i="1"/>
  <c r="AO1753" i="1"/>
  <c r="AO1752" i="1"/>
  <c r="AO1751" i="1"/>
  <c r="AO1750" i="1"/>
  <c r="AO1749" i="1"/>
  <c r="AO1748" i="1"/>
  <c r="AO1747" i="1"/>
  <c r="AO1746" i="1"/>
  <c r="AO1745" i="1"/>
  <c r="AO1744" i="1"/>
  <c r="AO1743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5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1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7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6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9" i="1"/>
  <c r="AO658" i="1"/>
  <c r="AO657" i="1"/>
  <c r="AO656" i="1"/>
  <c r="AO655" i="1"/>
  <c r="AO654" i="1"/>
  <c r="AO653" i="1"/>
  <c r="AO652" i="1"/>
  <c r="AO651" i="1"/>
  <c r="AO650" i="1"/>
  <c r="AO649" i="1"/>
  <c r="AO648" i="1"/>
  <c r="AO647" i="1"/>
  <c r="AO646" i="1"/>
  <c r="AO645" i="1"/>
  <c r="AO644" i="1"/>
  <c r="AO643" i="1"/>
  <c r="AO642" i="1"/>
  <c r="AO641" i="1"/>
  <c r="AO640" i="1"/>
  <c r="AO639" i="1"/>
  <c r="AO638" i="1"/>
  <c r="AO637" i="1"/>
  <c r="AO636" i="1"/>
  <c r="AO635" i="1"/>
  <c r="AO634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10" i="1"/>
  <c r="AO609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3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1" i="1"/>
  <c r="AO440" i="1"/>
  <c r="AO439" i="1"/>
  <c r="AO438" i="1"/>
  <c r="AO437" i="1"/>
  <c r="AO436" i="1"/>
  <c r="AO435" i="1"/>
  <c r="AO434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20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400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O4" i="1"/>
  <c r="AO2" i="1"/>
  <c r="AN7" i="1"/>
  <c r="AN4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6" i="1"/>
  <c r="AN5" i="1"/>
  <c r="AN3" i="1"/>
  <c r="AN2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7" i="1"/>
  <c r="AL3086" i="1"/>
  <c r="AL3085" i="1"/>
  <c r="AL3084" i="1"/>
  <c r="AL3083" i="1"/>
  <c r="AL3082" i="1"/>
  <c r="AL3081" i="1"/>
  <c r="AL3080" i="1"/>
  <c r="AL3079" i="1"/>
  <c r="AL3078" i="1"/>
  <c r="AL3077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5" i="1"/>
  <c r="AL3064" i="1"/>
  <c r="AL3063" i="1"/>
  <c r="AL3062" i="1"/>
  <c r="AL3061" i="1"/>
  <c r="AL3060" i="1"/>
  <c r="AL3059" i="1"/>
  <c r="AL3058" i="1"/>
  <c r="AL3057" i="1"/>
  <c r="AL3056" i="1"/>
  <c r="AL3055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9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6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5" i="1"/>
  <c r="AL2814" i="1"/>
  <c r="AL2813" i="1"/>
  <c r="AL2812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2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7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1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3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3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L4" i="1"/>
  <c r="AL3" i="1"/>
  <c r="AM2" i="1" l="1"/>
  <c r="AM3" i="1" l="1"/>
  <c r="AM3121" i="1"/>
  <c r="AM3113" i="1"/>
  <c r="AM3105" i="1"/>
  <c r="AM3097" i="1"/>
  <c r="AM3089" i="1"/>
  <c r="AM3081" i="1"/>
  <c r="AM3073" i="1"/>
  <c r="AM3065" i="1"/>
  <c r="AM3057" i="1"/>
  <c r="AM3049" i="1"/>
  <c r="AM3041" i="1"/>
  <c r="AM3033" i="1"/>
  <c r="AM3025" i="1"/>
  <c r="AM3017" i="1"/>
  <c r="AM3009" i="1"/>
  <c r="AM3001" i="1"/>
  <c r="AM2993" i="1"/>
  <c r="AM2985" i="1"/>
  <c r="AM2977" i="1"/>
  <c r="AM2969" i="1"/>
  <c r="AM2961" i="1"/>
  <c r="AM2953" i="1"/>
  <c r="AM2945" i="1"/>
  <c r="AM2937" i="1"/>
  <c r="AM2929" i="1"/>
  <c r="AM2921" i="1"/>
  <c r="AM2913" i="1"/>
  <c r="AM2905" i="1"/>
  <c r="AM2897" i="1"/>
  <c r="AM2889" i="1"/>
  <c r="AM2881" i="1"/>
  <c r="AM2873" i="1"/>
  <c r="AM2865" i="1"/>
  <c r="AM2857" i="1"/>
  <c r="AM2849" i="1"/>
  <c r="AM2841" i="1"/>
  <c r="AM2833" i="1"/>
  <c r="AM2825" i="1"/>
  <c r="AM2817" i="1"/>
  <c r="AM2809" i="1"/>
  <c r="AM2801" i="1"/>
  <c r="AM2793" i="1"/>
  <c r="AM2785" i="1"/>
  <c r="AM2777" i="1"/>
  <c r="AM2769" i="1"/>
  <c r="AM2761" i="1"/>
  <c r="AM2753" i="1"/>
  <c r="AM2745" i="1"/>
  <c r="AM2737" i="1"/>
  <c r="AM2729" i="1"/>
  <c r="AM2721" i="1"/>
  <c r="AM2713" i="1"/>
  <c r="AM2705" i="1"/>
  <c r="AM2697" i="1"/>
  <c r="AM2689" i="1"/>
  <c r="AM2681" i="1"/>
  <c r="AM2673" i="1"/>
  <c r="AM2665" i="1"/>
  <c r="AM2657" i="1"/>
  <c r="AM2649" i="1"/>
  <c r="AM2641" i="1"/>
  <c r="AM2633" i="1"/>
  <c r="AM2625" i="1"/>
  <c r="AM2617" i="1"/>
  <c r="AM2609" i="1"/>
  <c r="AM2601" i="1"/>
  <c r="AM2593" i="1"/>
  <c r="AM2585" i="1"/>
  <c r="AM2577" i="1"/>
  <c r="AM2569" i="1"/>
  <c r="AM2561" i="1"/>
  <c r="AM2553" i="1"/>
  <c r="AM2545" i="1"/>
  <c r="AM2537" i="1"/>
  <c r="AM2529" i="1"/>
  <c r="AM2521" i="1"/>
  <c r="AM2513" i="1"/>
  <c r="AM2505" i="1"/>
  <c r="AM2497" i="1"/>
  <c r="AM2489" i="1"/>
  <c r="AM2481" i="1"/>
  <c r="AM2473" i="1"/>
  <c r="AM2465" i="1"/>
  <c r="AM2457" i="1"/>
  <c r="AM14" i="1"/>
  <c r="AM3125" i="1"/>
  <c r="AM3116" i="1"/>
  <c r="AM3107" i="1"/>
  <c r="AM3098" i="1"/>
  <c r="AM3088" i="1"/>
  <c r="AM3079" i="1"/>
  <c r="AM3070" i="1"/>
  <c r="AM3061" i="1"/>
  <c r="AM3052" i="1"/>
  <c r="AM3043" i="1"/>
  <c r="AM3034" i="1"/>
  <c r="AM3024" i="1"/>
  <c r="AM3015" i="1"/>
  <c r="AM3006" i="1"/>
  <c r="AM2997" i="1"/>
  <c r="AM2988" i="1"/>
  <c r="AM2979" i="1"/>
  <c r="AM2970" i="1"/>
  <c r="AM2960" i="1"/>
  <c r="AM2951" i="1"/>
  <c r="AM2942" i="1"/>
  <c r="AM2933" i="1"/>
  <c r="AM2924" i="1"/>
  <c r="AM2915" i="1"/>
  <c r="AM2906" i="1"/>
  <c r="AM2896" i="1"/>
  <c r="AM2887" i="1"/>
  <c r="AM2878" i="1"/>
  <c r="AM2869" i="1"/>
  <c r="AM2860" i="1"/>
  <c r="AM2851" i="1"/>
  <c r="AM2842" i="1"/>
  <c r="AM2832" i="1"/>
  <c r="AM2823" i="1"/>
  <c r="AM2814" i="1"/>
  <c r="AM2805" i="1"/>
  <c r="AM2796" i="1"/>
  <c r="AM2787" i="1"/>
  <c r="AM2778" i="1"/>
  <c r="AM2768" i="1"/>
  <c r="AM2759" i="1"/>
  <c r="AM2750" i="1"/>
  <c r="AM2741" i="1"/>
  <c r="AM2732" i="1"/>
  <c r="AM2723" i="1"/>
  <c r="AM2714" i="1"/>
  <c r="AM2704" i="1"/>
  <c r="AM2695" i="1"/>
  <c r="AM2686" i="1"/>
  <c r="AM2677" i="1"/>
  <c r="AM2668" i="1"/>
  <c r="AM2659" i="1"/>
  <c r="AM2650" i="1"/>
  <c r="AM2640" i="1"/>
  <c r="AM2631" i="1"/>
  <c r="AM2622" i="1"/>
  <c r="AM2613" i="1"/>
  <c r="AM2604" i="1"/>
  <c r="AM2595" i="1"/>
  <c r="AM2586" i="1"/>
  <c r="AM2576" i="1"/>
  <c r="AM2567" i="1"/>
  <c r="AM2558" i="1"/>
  <c r="AM2549" i="1"/>
  <c r="AM2540" i="1"/>
  <c r="AM2531" i="1"/>
  <c r="AM2522" i="1"/>
  <c r="AM2512" i="1"/>
  <c r="AM2503" i="1"/>
  <c r="AM2494" i="1"/>
  <c r="AM2485" i="1"/>
  <c r="AM2476" i="1"/>
  <c r="AM2467" i="1"/>
  <c r="AM2458" i="1"/>
  <c r="AM2449" i="1"/>
  <c r="AM2441" i="1"/>
  <c r="AM2433" i="1"/>
  <c r="AM2425" i="1"/>
  <c r="AM2417" i="1"/>
  <c r="AM2409" i="1"/>
  <c r="AM2401" i="1"/>
  <c r="AM2393" i="1"/>
  <c r="AM2385" i="1"/>
  <c r="AM2377" i="1"/>
  <c r="AM3128" i="1"/>
  <c r="AM3119" i="1"/>
  <c r="AM3110" i="1"/>
  <c r="AM3101" i="1"/>
  <c r="AM3092" i="1"/>
  <c r="AM3083" i="1"/>
  <c r="AM3074" i="1"/>
  <c r="AM3064" i="1"/>
  <c r="AM3055" i="1"/>
  <c r="AM3046" i="1"/>
  <c r="AM3037" i="1"/>
  <c r="AM3028" i="1"/>
  <c r="AM3019" i="1"/>
  <c r="AM3010" i="1"/>
  <c r="AM3000" i="1"/>
  <c r="AM2991" i="1"/>
  <c r="AM2982" i="1"/>
  <c r="AM2973" i="1"/>
  <c r="AM2964" i="1"/>
  <c r="AM2955" i="1"/>
  <c r="AM2946" i="1"/>
  <c r="AM2936" i="1"/>
  <c r="AM2927" i="1"/>
  <c r="AM2918" i="1"/>
  <c r="AM2909" i="1"/>
  <c r="AM2900" i="1"/>
  <c r="AM2891" i="1"/>
  <c r="AM2882" i="1"/>
  <c r="AM2872" i="1"/>
  <c r="AM2863" i="1"/>
  <c r="AM2854" i="1"/>
  <c r="AM2845" i="1"/>
  <c r="AM2836" i="1"/>
  <c r="AM2827" i="1"/>
  <c r="AM2818" i="1"/>
  <c r="AM2808" i="1"/>
  <c r="AM2799" i="1"/>
  <c r="AM2790" i="1"/>
  <c r="AM2781" i="1"/>
  <c r="AM2772" i="1"/>
  <c r="AM2763" i="1"/>
  <c r="AM2754" i="1"/>
  <c r="AM2744" i="1"/>
  <c r="AM2735" i="1"/>
  <c r="AM2726" i="1"/>
  <c r="AM2717" i="1"/>
  <c r="AM2708" i="1"/>
  <c r="AM2699" i="1"/>
  <c r="AM2690" i="1"/>
  <c r="AM2680" i="1"/>
  <c r="AM2671" i="1"/>
  <c r="AM2662" i="1"/>
  <c r="AM2653" i="1"/>
  <c r="AM2644" i="1"/>
  <c r="AM2635" i="1"/>
  <c r="AM2626" i="1"/>
  <c r="AM2616" i="1"/>
  <c r="AM2607" i="1"/>
  <c r="AM2598" i="1"/>
  <c r="AM2589" i="1"/>
  <c r="AM2580" i="1"/>
  <c r="AM2571" i="1"/>
  <c r="AM2562" i="1"/>
  <c r="AM2552" i="1"/>
  <c r="AM2543" i="1"/>
  <c r="AM2534" i="1"/>
  <c r="AM2525" i="1"/>
  <c r="AM2516" i="1"/>
  <c r="AM2507" i="1"/>
  <c r="AM2498" i="1"/>
  <c r="AM2488" i="1"/>
  <c r="AM2479" i="1"/>
  <c r="AM2470" i="1"/>
  <c r="AM2461" i="1"/>
  <c r="AM2452" i="1"/>
  <c r="AM2444" i="1"/>
  <c r="AM2436" i="1"/>
  <c r="AM2428" i="1"/>
  <c r="AM2420" i="1"/>
  <c r="AM2412" i="1"/>
  <c r="AM2404" i="1"/>
  <c r="AM2396" i="1"/>
  <c r="AM2388" i="1"/>
  <c r="AM2380" i="1"/>
  <c r="AM2372" i="1"/>
  <c r="AM2364" i="1"/>
  <c r="AM2356" i="1"/>
  <c r="AM2348" i="1"/>
  <c r="AM2340" i="1"/>
  <c r="AM2332" i="1"/>
  <c r="AM2324" i="1"/>
  <c r="AM2316" i="1"/>
  <c r="AM2308" i="1"/>
  <c r="AM2300" i="1"/>
  <c r="AM2292" i="1"/>
  <c r="AM2284" i="1"/>
  <c r="AM2276" i="1"/>
  <c r="AM2268" i="1"/>
  <c r="AM2260" i="1"/>
  <c r="AM2252" i="1"/>
  <c r="AM2244" i="1"/>
  <c r="AM2236" i="1"/>
  <c r="AM2228" i="1"/>
  <c r="AM2220" i="1"/>
  <c r="AM2212" i="1"/>
  <c r="AM2204" i="1"/>
  <c r="AM2196" i="1"/>
  <c r="AM2188" i="1"/>
  <c r="AM2180" i="1"/>
  <c r="AM2172" i="1"/>
  <c r="AM2164" i="1"/>
  <c r="AM2156" i="1"/>
  <c r="AM2148" i="1"/>
  <c r="AM2140" i="1"/>
  <c r="AM2132" i="1"/>
  <c r="AM2124" i="1"/>
  <c r="AM2116" i="1"/>
  <c r="AM2108" i="1"/>
  <c r="AM2100" i="1"/>
  <c r="AM2092" i="1"/>
  <c r="AM2084" i="1"/>
  <c r="AM2076" i="1"/>
  <c r="AM2068" i="1"/>
  <c r="AM2060" i="1"/>
  <c r="AM2052" i="1"/>
  <c r="AM2044" i="1"/>
  <c r="AM2036" i="1"/>
  <c r="AM2028" i="1"/>
  <c r="AM2020" i="1"/>
  <c r="AM2012" i="1"/>
  <c r="AM2004" i="1"/>
  <c r="AM1996" i="1"/>
  <c r="AM1988" i="1"/>
  <c r="AM1980" i="1"/>
  <c r="AM1972" i="1"/>
  <c r="AM1964" i="1"/>
  <c r="AM1956" i="1"/>
  <c r="AM1948" i="1"/>
  <c r="AM1940" i="1"/>
  <c r="AM1932" i="1"/>
  <c r="AM1924" i="1"/>
  <c r="AM1916" i="1"/>
  <c r="AM1908" i="1"/>
  <c r="AM1900" i="1"/>
  <c r="AM1892" i="1"/>
  <c r="AM1884" i="1"/>
  <c r="AM1876" i="1"/>
  <c r="AM1868" i="1"/>
  <c r="AM1860" i="1"/>
  <c r="AM1852" i="1"/>
  <c r="AM1844" i="1"/>
  <c r="AM1836" i="1"/>
  <c r="AM1828" i="1"/>
  <c r="AM1820" i="1"/>
  <c r="AM1812" i="1"/>
  <c r="AM1804" i="1"/>
  <c r="AM1796" i="1"/>
  <c r="AM1788" i="1"/>
  <c r="AM1780" i="1"/>
  <c r="AM1772" i="1"/>
  <c r="AM1764" i="1"/>
  <c r="AM7" i="1"/>
  <c r="AM3122" i="1"/>
  <c r="AM3109" i="1"/>
  <c r="AM3096" i="1"/>
  <c r="AM3085" i="1"/>
  <c r="AM3072" i="1"/>
  <c r="AM3060" i="1"/>
  <c r="AM3048" i="1"/>
  <c r="AM3036" i="1"/>
  <c r="AM3023" i="1"/>
  <c r="AM3012" i="1"/>
  <c r="AM2999" i="1"/>
  <c r="AM2987" i="1"/>
  <c r="AM2975" i="1"/>
  <c r="AM2963" i="1"/>
  <c r="AM2950" i="1"/>
  <c r="AM2939" i="1"/>
  <c r="AM2926" i="1"/>
  <c r="AM2914" i="1"/>
  <c r="AM2902" i="1"/>
  <c r="AM2890" i="1"/>
  <c r="AM2877" i="1"/>
  <c r="AM2866" i="1"/>
  <c r="AM2853" i="1"/>
  <c r="AM2840" i="1"/>
  <c r="AM2829" i="1"/>
  <c r="AM2816" i="1"/>
  <c r="AM2804" i="1"/>
  <c r="AM2792" i="1"/>
  <c r="AM2780" i="1"/>
  <c r="AM2767" i="1"/>
  <c r="AM2756" i="1"/>
  <c r="AM2743" i="1"/>
  <c r="AM2731" i="1"/>
  <c r="AM2719" i="1"/>
  <c r="AM2707" i="1"/>
  <c r="AM2694" i="1"/>
  <c r="AM2683" i="1"/>
  <c r="AM2670" i="1"/>
  <c r="AM2658" i="1"/>
  <c r="AM2646" i="1"/>
  <c r="AM2634" i="1"/>
  <c r="AM2621" i="1"/>
  <c r="AM2610" i="1"/>
  <c r="AM2597" i="1"/>
  <c r="AM2584" i="1"/>
  <c r="AM2573" i="1"/>
  <c r="AM2560" i="1"/>
  <c r="AM2548" i="1"/>
  <c r="AM2536" i="1"/>
  <c r="AM2524" i="1"/>
  <c r="AM2511" i="1"/>
  <c r="AM2500" i="1"/>
  <c r="AM2487" i="1"/>
  <c r="AM2475" i="1"/>
  <c r="AM2463" i="1"/>
  <c r="AM2451" i="1"/>
  <c r="AM2440" i="1"/>
  <c r="AM2430" i="1"/>
  <c r="AM2419" i="1"/>
  <c r="AM2408" i="1"/>
  <c r="AM2398" i="1"/>
  <c r="AM2387" i="1"/>
  <c r="AM2376" i="1"/>
  <c r="AM2367" i="1"/>
  <c r="AM2358" i="1"/>
  <c r="AM2349" i="1"/>
  <c r="AM2339" i="1"/>
  <c r="AM2330" i="1"/>
  <c r="AM2321" i="1"/>
  <c r="AM2312" i="1"/>
  <c r="AM2303" i="1"/>
  <c r="AM2294" i="1"/>
  <c r="AM2285" i="1"/>
  <c r="AM2275" i="1"/>
  <c r="AM2266" i="1"/>
  <c r="AM2257" i="1"/>
  <c r="AM2248" i="1"/>
  <c r="AM2239" i="1"/>
  <c r="AM2230" i="1"/>
  <c r="AM2221" i="1"/>
  <c r="AM2211" i="1"/>
  <c r="AM2202" i="1"/>
  <c r="AM2193" i="1"/>
  <c r="AM2184" i="1"/>
  <c r="AM2175" i="1"/>
  <c r="AM2166" i="1"/>
  <c r="AM2157" i="1"/>
  <c r="AM2147" i="1"/>
  <c r="AM2138" i="1"/>
  <c r="AM2129" i="1"/>
  <c r="AM2120" i="1"/>
  <c r="AM2111" i="1"/>
  <c r="AM2102" i="1"/>
  <c r="AM2093" i="1"/>
  <c r="AM2083" i="1"/>
  <c r="AM2074" i="1"/>
  <c r="AM2065" i="1"/>
  <c r="AM2056" i="1"/>
  <c r="AM2047" i="1"/>
  <c r="AM2038" i="1"/>
  <c r="AM2029" i="1"/>
  <c r="AM2019" i="1"/>
  <c r="AM2010" i="1"/>
  <c r="AM2001" i="1"/>
  <c r="AM1992" i="1"/>
  <c r="AM1983" i="1"/>
  <c r="AM1974" i="1"/>
  <c r="AM1965" i="1"/>
  <c r="AM1955" i="1"/>
  <c r="AM1946" i="1"/>
  <c r="AM1937" i="1"/>
  <c r="AM1928" i="1"/>
  <c r="AM1919" i="1"/>
  <c r="AM1910" i="1"/>
  <c r="AM1901" i="1"/>
  <c r="AM1891" i="1"/>
  <c r="AM1882" i="1"/>
  <c r="AM1873" i="1"/>
  <c r="AM1864" i="1"/>
  <c r="AM1855" i="1"/>
  <c r="AM1846" i="1"/>
  <c r="AM1837" i="1"/>
  <c r="AM1827" i="1"/>
  <c r="AM1818" i="1"/>
  <c r="AM1809" i="1"/>
  <c r="AM1800" i="1"/>
  <c r="AM1791" i="1"/>
  <c r="AM1782" i="1"/>
  <c r="AM1773" i="1"/>
  <c r="AM1763" i="1"/>
  <c r="AM1755" i="1"/>
  <c r="AM1747" i="1"/>
  <c r="AM1739" i="1"/>
  <c r="AM1731" i="1"/>
  <c r="AM1723" i="1"/>
  <c r="AM1715" i="1"/>
  <c r="AM1707" i="1"/>
  <c r="AM1699" i="1"/>
  <c r="AM1691" i="1"/>
  <c r="AM1683" i="1"/>
  <c r="AM1675" i="1"/>
  <c r="AM1667" i="1"/>
  <c r="AM1659" i="1"/>
  <c r="AM1651" i="1"/>
  <c r="AM1643" i="1"/>
  <c r="AM1635" i="1"/>
  <c r="AM1627" i="1"/>
  <c r="AM1619" i="1"/>
  <c r="AM1611" i="1"/>
  <c r="AM1603" i="1"/>
  <c r="AM1595" i="1"/>
  <c r="AM1587" i="1"/>
  <c r="AM1579" i="1"/>
  <c r="AM1571" i="1"/>
  <c r="AM1563" i="1"/>
  <c r="AM1555" i="1"/>
  <c r="AM1547" i="1"/>
  <c r="AM1539" i="1"/>
  <c r="AM1531" i="1"/>
  <c r="AM1523" i="1"/>
  <c r="AM1515" i="1"/>
  <c r="AM1507" i="1"/>
  <c r="AM1499" i="1"/>
  <c r="AM1491" i="1"/>
  <c r="AM1483" i="1"/>
  <c r="AM1475" i="1"/>
  <c r="AM1467" i="1"/>
  <c r="AM1459" i="1"/>
  <c r="AM1451" i="1"/>
  <c r="AM3126" i="1"/>
  <c r="AM3114" i="1"/>
  <c r="AM3102" i="1"/>
  <c r="AM3090" i="1"/>
  <c r="AM3077" i="1"/>
  <c r="AM3066" i="1"/>
  <c r="AM3053" i="1"/>
  <c r="AM3040" i="1"/>
  <c r="AM3029" i="1"/>
  <c r="AM3016" i="1"/>
  <c r="AM3004" i="1"/>
  <c r="AM2992" i="1"/>
  <c r="AM2980" i="1"/>
  <c r="AM2967" i="1"/>
  <c r="AM2956" i="1"/>
  <c r="AM2943" i="1"/>
  <c r="AM2931" i="1"/>
  <c r="AM2919" i="1"/>
  <c r="AM2907" i="1"/>
  <c r="AM2894" i="1"/>
  <c r="AM2883" i="1"/>
  <c r="AM2870" i="1"/>
  <c r="AM2858" i="1"/>
  <c r="AM2846" i="1"/>
  <c r="AM2834" i="1"/>
  <c r="AM2821" i="1"/>
  <c r="AM2810" i="1"/>
  <c r="AM2797" i="1"/>
  <c r="AM2784" i="1"/>
  <c r="AM2773" i="1"/>
  <c r="AM2760" i="1"/>
  <c r="AM2748" i="1"/>
  <c r="AM2736" i="1"/>
  <c r="AM2724" i="1"/>
  <c r="AM2711" i="1"/>
  <c r="AM2700" i="1"/>
  <c r="AM2687" i="1"/>
  <c r="AM2675" i="1"/>
  <c r="AM2663" i="1"/>
  <c r="AM2651" i="1"/>
  <c r="AM2638" i="1"/>
  <c r="AM2627" i="1"/>
  <c r="AM2614" i="1"/>
  <c r="AM2602" i="1"/>
  <c r="AM2590" i="1"/>
  <c r="AM2578" i="1"/>
  <c r="AM2565" i="1"/>
  <c r="AM2554" i="1"/>
  <c r="AM2541" i="1"/>
  <c r="AM2528" i="1"/>
  <c r="AM2517" i="1"/>
  <c r="AM2504" i="1"/>
  <c r="AM2492" i="1"/>
  <c r="AM2480" i="1"/>
  <c r="AM2468" i="1"/>
  <c r="AM2455" i="1"/>
  <c r="AM2445" i="1"/>
  <c r="AM2434" i="1"/>
  <c r="AM2423" i="1"/>
  <c r="AM2413" i="1"/>
  <c r="AM2402" i="1"/>
  <c r="AM2391" i="1"/>
  <c r="AM2381" i="1"/>
  <c r="AM2370" i="1"/>
  <c r="AM2361" i="1"/>
  <c r="AM2352" i="1"/>
  <c r="AM2343" i="1"/>
  <c r="AM2334" i="1"/>
  <c r="AM2325" i="1"/>
  <c r="AM2315" i="1"/>
  <c r="AM2306" i="1"/>
  <c r="AM2297" i="1"/>
  <c r="AM2288" i="1"/>
  <c r="AM2279" i="1"/>
  <c r="AM2270" i="1"/>
  <c r="AM2261" i="1"/>
  <c r="AM2251" i="1"/>
  <c r="AM2242" i="1"/>
  <c r="AM2233" i="1"/>
  <c r="AM2224" i="1"/>
  <c r="AM2215" i="1"/>
  <c r="AM2206" i="1"/>
  <c r="AM2197" i="1"/>
  <c r="AM2187" i="1"/>
  <c r="AM2178" i="1"/>
  <c r="AM2169" i="1"/>
  <c r="AM2160" i="1"/>
  <c r="AM2151" i="1"/>
  <c r="AM2142" i="1"/>
  <c r="AM2133" i="1"/>
  <c r="AM2123" i="1"/>
  <c r="AM2114" i="1"/>
  <c r="AM2105" i="1"/>
  <c r="AM2096" i="1"/>
  <c r="AM2087" i="1"/>
  <c r="AM2078" i="1"/>
  <c r="AM2069" i="1"/>
  <c r="AM2059" i="1"/>
  <c r="AM2050" i="1"/>
  <c r="AM2041" i="1"/>
  <c r="AM2032" i="1"/>
  <c r="AM2023" i="1"/>
  <c r="AM2014" i="1"/>
  <c r="AM2005" i="1"/>
  <c r="AM1995" i="1"/>
  <c r="AM1986" i="1"/>
  <c r="AM1977" i="1"/>
  <c r="AM1968" i="1"/>
  <c r="AM1959" i="1"/>
  <c r="AM1950" i="1"/>
  <c r="AM1941" i="1"/>
  <c r="AM1931" i="1"/>
  <c r="AM1922" i="1"/>
  <c r="AM1913" i="1"/>
  <c r="AM1904" i="1"/>
  <c r="AM1895" i="1"/>
  <c r="AM1886" i="1"/>
  <c r="AM1877" i="1"/>
  <c r="AM1867" i="1"/>
  <c r="AM1858" i="1"/>
  <c r="AM1849" i="1"/>
  <c r="AM6" i="1"/>
  <c r="AM3117" i="1"/>
  <c r="AM3100" i="1"/>
  <c r="AM3084" i="1"/>
  <c r="AM3068" i="1"/>
  <c r="AM3051" i="1"/>
  <c r="AM3035" i="1"/>
  <c r="AM3020" i="1"/>
  <c r="AM3003" i="1"/>
  <c r="AM2986" i="1"/>
  <c r="AM2971" i="1"/>
  <c r="AM2954" i="1"/>
  <c r="AM2938" i="1"/>
  <c r="AM2922" i="1"/>
  <c r="AM2904" i="1"/>
  <c r="AM2888" i="1"/>
  <c r="AM2874" i="1"/>
  <c r="AM2856" i="1"/>
  <c r="AM2839" i="1"/>
  <c r="AM2824" i="1"/>
  <c r="AM2807" i="1"/>
  <c r="AM2791" i="1"/>
  <c r="AM2775" i="1"/>
  <c r="AM2758" i="1"/>
  <c r="AM2742" i="1"/>
  <c r="AM2727" i="1"/>
  <c r="AM2710" i="1"/>
  <c r="AM2693" i="1"/>
  <c r="AM2678" i="1"/>
  <c r="AM2661" i="1"/>
  <c r="AM2645" i="1"/>
  <c r="AM2629" i="1"/>
  <c r="AM2612" i="1"/>
  <c r="AM2596" i="1"/>
  <c r="AM2581" i="1"/>
  <c r="AM2564" i="1"/>
  <c r="AM2547" i="1"/>
  <c r="AM2532" i="1"/>
  <c r="AM2515" i="1"/>
  <c r="AM2499" i="1"/>
  <c r="AM2483" i="1"/>
  <c r="AM2466" i="1"/>
  <c r="AM2450" i="1"/>
  <c r="AM2437" i="1"/>
  <c r="AM2422" i="1"/>
  <c r="AM2407" i="1"/>
  <c r="AM2394" i="1"/>
  <c r="AM2379" i="1"/>
  <c r="AM2366" i="1"/>
  <c r="AM2354" i="1"/>
  <c r="AM2342" i="1"/>
  <c r="AM2329" i="1"/>
  <c r="AM2318" i="1"/>
  <c r="AM2305" i="1"/>
  <c r="AM2293" i="1"/>
  <c r="AM2281" i="1"/>
  <c r="AM2269" i="1"/>
  <c r="AM2256" i="1"/>
  <c r="AM2245" i="1"/>
  <c r="AM2232" i="1"/>
  <c r="AM2219" i="1"/>
  <c r="AM2208" i="1"/>
  <c r="AM2195" i="1"/>
  <c r="AM2183" i="1"/>
  <c r="AM2171" i="1"/>
  <c r="AM2159" i="1"/>
  <c r="AM2146" i="1"/>
  <c r="AM2135" i="1"/>
  <c r="AM2122" i="1"/>
  <c r="AM2110" i="1"/>
  <c r="AM2098" i="1"/>
  <c r="AM2086" i="1"/>
  <c r="AM2073" i="1"/>
  <c r="AM2062" i="1"/>
  <c r="AM2049" i="1"/>
  <c r="AM2037" i="1"/>
  <c r="AM2025" i="1"/>
  <c r="AM2013" i="1"/>
  <c r="AM2000" i="1"/>
  <c r="AM1989" i="1"/>
  <c r="AM1976" i="1"/>
  <c r="AM1963" i="1"/>
  <c r="AM1952" i="1"/>
  <c r="AM1939" i="1"/>
  <c r="AM1927" i="1"/>
  <c r="AM1915" i="1"/>
  <c r="AM1903" i="1"/>
  <c r="AM1890" i="1"/>
  <c r="AM1879" i="1"/>
  <c r="AM1866" i="1"/>
  <c r="AM1854" i="1"/>
  <c r="AM1842" i="1"/>
  <c r="AM1832" i="1"/>
  <c r="AM1822" i="1"/>
  <c r="AM1811" i="1"/>
  <c r="AM1801" i="1"/>
  <c r="AM1790" i="1"/>
  <c r="AM1779" i="1"/>
  <c r="AM1769" i="1"/>
  <c r="AM1759" i="1"/>
  <c r="AM1750" i="1"/>
  <c r="AM1741" i="1"/>
  <c r="AM1732" i="1"/>
  <c r="AM1722" i="1"/>
  <c r="AM1713" i="1"/>
  <c r="AM1704" i="1"/>
  <c r="AM1695" i="1"/>
  <c r="AM1686" i="1"/>
  <c r="AM1677" i="1"/>
  <c r="AM1668" i="1"/>
  <c r="AM1658" i="1"/>
  <c r="AM1649" i="1"/>
  <c r="AM1640" i="1"/>
  <c r="AM1631" i="1"/>
  <c r="AM1622" i="1"/>
  <c r="AM1613" i="1"/>
  <c r="AM1604" i="1"/>
  <c r="AM1594" i="1"/>
  <c r="AM1585" i="1"/>
  <c r="AM1576" i="1"/>
  <c r="AM1567" i="1"/>
  <c r="AM1558" i="1"/>
  <c r="AM1549" i="1"/>
  <c r="AM1540" i="1"/>
  <c r="AM1530" i="1"/>
  <c r="AM1521" i="1"/>
  <c r="AM1512" i="1"/>
  <c r="AM1503" i="1"/>
  <c r="AM1494" i="1"/>
  <c r="AM1485" i="1"/>
  <c r="AM1476" i="1"/>
  <c r="AM1466" i="1"/>
  <c r="AM1457" i="1"/>
  <c r="AM1448" i="1"/>
  <c r="AM1440" i="1"/>
  <c r="AM1432" i="1"/>
  <c r="AM1424" i="1"/>
  <c r="AM1416" i="1"/>
  <c r="AM1408" i="1"/>
  <c r="AM1400" i="1"/>
  <c r="AM1392" i="1"/>
  <c r="AM1384" i="1"/>
  <c r="AM1376" i="1"/>
  <c r="AM1368" i="1"/>
  <c r="AM1360" i="1"/>
  <c r="AM1352" i="1"/>
  <c r="AM1344" i="1"/>
  <c r="AM1336" i="1"/>
  <c r="AM1328" i="1"/>
  <c r="AM1320" i="1"/>
  <c r="AM1312" i="1"/>
  <c r="AM1304" i="1"/>
  <c r="AM1296" i="1"/>
  <c r="AM1288" i="1"/>
  <c r="AM1280" i="1"/>
  <c r="AM1272" i="1"/>
  <c r="AM1264" i="1"/>
  <c r="AM1256" i="1"/>
  <c r="AM1248" i="1"/>
  <c r="AM1240" i="1"/>
  <c r="AM1232" i="1"/>
  <c r="AM1224" i="1"/>
  <c r="AM1216" i="1"/>
  <c r="AM1208" i="1"/>
  <c r="AM1200" i="1"/>
  <c r="AM1192" i="1"/>
  <c r="AM1184" i="1"/>
  <c r="AM1176" i="1"/>
  <c r="AM1168" i="1"/>
  <c r="AM1160" i="1"/>
  <c r="AM1152" i="1"/>
  <c r="AM1144" i="1"/>
  <c r="AM1136" i="1"/>
  <c r="AM1128" i="1"/>
  <c r="AM1120" i="1"/>
  <c r="AM1112" i="1"/>
  <c r="AM1104" i="1"/>
  <c r="AM1096" i="1"/>
  <c r="AM1088" i="1"/>
  <c r="AM1080" i="1"/>
  <c r="AM1072" i="1"/>
  <c r="AM1064" i="1"/>
  <c r="AM1056" i="1"/>
  <c r="AM1048" i="1"/>
  <c r="AM1040" i="1"/>
  <c r="AM1032" i="1"/>
  <c r="AM1024" i="1"/>
  <c r="AM1016" i="1"/>
  <c r="AM1008" i="1"/>
  <c r="AM1000" i="1"/>
  <c r="AM992" i="1"/>
  <c r="AM984" i="1"/>
  <c r="AM976" i="1"/>
  <c r="AM968" i="1"/>
  <c r="AM960" i="1"/>
  <c r="AM952" i="1"/>
  <c r="AM944" i="1"/>
  <c r="AM936" i="1"/>
  <c r="AM928" i="1"/>
  <c r="AM920" i="1"/>
  <c r="AM912" i="1"/>
  <c r="AM3123" i="1"/>
  <c r="AM3106" i="1"/>
  <c r="AM3091" i="1"/>
  <c r="AM3075" i="1"/>
  <c r="AM3058" i="1"/>
  <c r="AM3042" i="1"/>
  <c r="AM3026" i="1"/>
  <c r="AM3008" i="1"/>
  <c r="AM2994" i="1"/>
  <c r="AM2976" i="1"/>
  <c r="AM2959" i="1"/>
  <c r="AM2944" i="1"/>
  <c r="AM2928" i="1"/>
  <c r="AM2911" i="1"/>
  <c r="AM2895" i="1"/>
  <c r="AM2879" i="1"/>
  <c r="AM2862" i="1"/>
  <c r="AM2847" i="1"/>
  <c r="AM2830" i="1"/>
  <c r="AM2813" i="1"/>
  <c r="AM2798" i="1"/>
  <c r="AM2782" i="1"/>
  <c r="AM2765" i="1"/>
  <c r="AM2749" i="1"/>
  <c r="AM2733" i="1"/>
  <c r="AM2716" i="1"/>
  <c r="AM2701" i="1"/>
  <c r="AM2684" i="1"/>
  <c r="AM2667" i="1"/>
  <c r="AM2652" i="1"/>
  <c r="AM2636" i="1"/>
  <c r="AM2619" i="1"/>
  <c r="AM2603" i="1"/>
  <c r="AM2587" i="1"/>
  <c r="AM2570" i="1"/>
  <c r="AM2555" i="1"/>
  <c r="AM2538" i="1"/>
  <c r="AM2520" i="1"/>
  <c r="AM2506" i="1"/>
  <c r="AM2490" i="1"/>
  <c r="AM2472" i="1"/>
  <c r="AM2456" i="1"/>
  <c r="AM2442" i="1"/>
  <c r="AM2427" i="1"/>
  <c r="AM2414" i="1"/>
  <c r="AM2399" i="1"/>
  <c r="AM2384" i="1"/>
  <c r="AM2371" i="1"/>
  <c r="AM2359" i="1"/>
  <c r="AM2346" i="1"/>
  <c r="AM2335" i="1"/>
  <c r="AM2322" i="1"/>
  <c r="AM2310" i="1"/>
  <c r="AM2298" i="1"/>
  <c r="AM2286" i="1"/>
  <c r="AM2273" i="1"/>
  <c r="AM2262" i="1"/>
  <c r="AM2249" i="1"/>
  <c r="AM2237" i="1"/>
  <c r="AM2225" i="1"/>
  <c r="AM2213" i="1"/>
  <c r="AM2200" i="1"/>
  <c r="AM2189" i="1"/>
  <c r="AM2176" i="1"/>
  <c r="AM2163" i="1"/>
  <c r="AM2152" i="1"/>
  <c r="AM2139" i="1"/>
  <c r="AM2127" i="1"/>
  <c r="AM2115" i="1"/>
  <c r="AM2103" i="1"/>
  <c r="AM2090" i="1"/>
  <c r="AM2079" i="1"/>
  <c r="AM2066" i="1"/>
  <c r="AM2054" i="1"/>
  <c r="AM2042" i="1"/>
  <c r="AM2030" i="1"/>
  <c r="AM2017" i="1"/>
  <c r="AM2006" i="1"/>
  <c r="AM1993" i="1"/>
  <c r="AM1981" i="1"/>
  <c r="AM1969" i="1"/>
  <c r="AM1957" i="1"/>
  <c r="AM1944" i="1"/>
  <c r="AM1933" i="1"/>
  <c r="AM1920" i="1"/>
  <c r="AM1907" i="1"/>
  <c r="AM1896" i="1"/>
  <c r="AM1883" i="1"/>
  <c r="AM1871" i="1"/>
  <c r="AM1859" i="1"/>
  <c r="AM1847" i="1"/>
  <c r="AM1835" i="1"/>
  <c r="AM1825" i="1"/>
  <c r="AM1815" i="1"/>
  <c r="AM1805" i="1"/>
  <c r="AM1794" i="1"/>
  <c r="AM1784" i="1"/>
  <c r="AM1774" i="1"/>
  <c r="AM1762" i="1"/>
  <c r="AM1753" i="1"/>
  <c r="AM1744" i="1"/>
  <c r="AM1735" i="1"/>
  <c r="AM1726" i="1"/>
  <c r="AM1717" i="1"/>
  <c r="AM1708" i="1"/>
  <c r="AM1698" i="1"/>
  <c r="AM1689" i="1"/>
  <c r="AM1680" i="1"/>
  <c r="AM1671" i="1"/>
  <c r="AM1662" i="1"/>
  <c r="AM1653" i="1"/>
  <c r="AM1644" i="1"/>
  <c r="AM1634" i="1"/>
  <c r="AM1625" i="1"/>
  <c r="AM1616" i="1"/>
  <c r="AM1607" i="1"/>
  <c r="AM1598" i="1"/>
  <c r="AM1589" i="1"/>
  <c r="AM1580" i="1"/>
  <c r="AM1570" i="1"/>
  <c r="AM1561" i="1"/>
  <c r="AM1552" i="1"/>
  <c r="AM1543" i="1"/>
  <c r="AM1534" i="1"/>
  <c r="AM1525" i="1"/>
  <c r="AM1516" i="1"/>
  <c r="AM1506" i="1"/>
  <c r="AM1497" i="1"/>
  <c r="AM1488" i="1"/>
  <c r="AM1479" i="1"/>
  <c r="AM1470" i="1"/>
  <c r="AM1461" i="1"/>
  <c r="AM1452" i="1"/>
  <c r="AM1443" i="1"/>
  <c r="AM1435" i="1"/>
  <c r="AM1427" i="1"/>
  <c r="AM1419" i="1"/>
  <c r="AM1411" i="1"/>
  <c r="AM1403" i="1"/>
  <c r="AM1395" i="1"/>
  <c r="AM1387" i="1"/>
  <c r="AM1379" i="1"/>
  <c r="AM1371" i="1"/>
  <c r="AM1363" i="1"/>
  <c r="AM1355" i="1"/>
  <c r="AM1347" i="1"/>
  <c r="AM1339" i="1"/>
  <c r="AM1331" i="1"/>
  <c r="AM1323" i="1"/>
  <c r="AM1315" i="1"/>
  <c r="AM1307" i="1"/>
  <c r="AM1299" i="1"/>
  <c r="AM1291" i="1"/>
  <c r="AM1283" i="1"/>
  <c r="AM1275" i="1"/>
  <c r="AM1267" i="1"/>
  <c r="AM1259" i="1"/>
  <c r="AM1251" i="1"/>
  <c r="AM1243" i="1"/>
  <c r="AM1235" i="1"/>
  <c r="AM1227" i="1"/>
  <c r="AM1219" i="1"/>
  <c r="AM1211" i="1"/>
  <c r="AM1203" i="1"/>
  <c r="AM1195" i="1"/>
  <c r="AM1187" i="1"/>
  <c r="AM1179" i="1"/>
  <c r="AM1171" i="1"/>
  <c r="AM1163" i="1"/>
  <c r="AM1155" i="1"/>
  <c r="AM5" i="1"/>
  <c r="AM3111" i="1"/>
  <c r="AM3087" i="1"/>
  <c r="AM3067" i="1"/>
  <c r="AM3045" i="1"/>
  <c r="AM3022" i="1"/>
  <c r="AM3002" i="1"/>
  <c r="AM2981" i="1"/>
  <c r="AM2958" i="1"/>
  <c r="AM2935" i="1"/>
  <c r="AM2916" i="1"/>
  <c r="AM2893" i="1"/>
  <c r="AM2871" i="1"/>
  <c r="AM2850" i="1"/>
  <c r="AM2828" i="1"/>
  <c r="AM2806" i="1"/>
  <c r="AM2786" i="1"/>
  <c r="AM2764" i="1"/>
  <c r="AM2740" i="1"/>
  <c r="AM2720" i="1"/>
  <c r="AM2698" i="1"/>
  <c r="AM2676" i="1"/>
  <c r="AM2655" i="1"/>
  <c r="AM2632" i="1"/>
  <c r="AM2611" i="1"/>
  <c r="AM2591" i="1"/>
  <c r="AM2568" i="1"/>
  <c r="AM2546" i="1"/>
  <c r="AM2526" i="1"/>
  <c r="AM2502" i="1"/>
  <c r="AM2482" i="1"/>
  <c r="AM2460" i="1"/>
  <c r="AM2439" i="1"/>
  <c r="AM2421" i="1"/>
  <c r="AM2403" i="1"/>
  <c r="AM2383" i="1"/>
  <c r="AM2365" i="1"/>
  <c r="AM2350" i="1"/>
  <c r="AM2333" i="1"/>
  <c r="AM2317" i="1"/>
  <c r="AM2301" i="1"/>
  <c r="AM2283" i="1"/>
  <c r="AM2267" i="1"/>
  <c r="AM2253" i="1"/>
  <c r="AM2235" i="1"/>
  <c r="AM2218" i="1"/>
  <c r="AM2203" i="1"/>
  <c r="AM2186" i="1"/>
  <c r="AM2170" i="1"/>
  <c r="AM2154" i="1"/>
  <c r="AM2137" i="1"/>
  <c r="AM2121" i="1"/>
  <c r="AM2106" i="1"/>
  <c r="AM2089" i="1"/>
  <c r="AM2072" i="1"/>
  <c r="AM2057" i="1"/>
  <c r="AM2040" i="1"/>
  <c r="AM2024" i="1"/>
  <c r="AM2008" i="1"/>
  <c r="AM1991" i="1"/>
  <c r="AM1975" i="1"/>
  <c r="AM1960" i="1"/>
  <c r="AM1943" i="1"/>
  <c r="AM1926" i="1"/>
  <c r="AM1911" i="1"/>
  <c r="AM1894" i="1"/>
  <c r="AM1878" i="1"/>
  <c r="AM1862" i="1"/>
  <c r="AM1845" i="1"/>
  <c r="AM1831" i="1"/>
  <c r="AM1817" i="1"/>
  <c r="AM1803" i="1"/>
  <c r="AM1789" i="1"/>
  <c r="AM1776" i="1"/>
  <c r="AM1761" i="1"/>
  <c r="AM1749" i="1"/>
  <c r="AM1737" i="1"/>
  <c r="AM1725" i="1"/>
  <c r="AM1712" i="1"/>
  <c r="AM1701" i="1"/>
  <c r="AM1688" i="1"/>
  <c r="AM1676" i="1"/>
  <c r="AM1664" i="1"/>
  <c r="AM1652" i="1"/>
  <c r="AM1639" i="1"/>
  <c r="AM1628" i="1"/>
  <c r="AM1615" i="1"/>
  <c r="AM1602" i="1"/>
  <c r="AM1591" i="1"/>
  <c r="AM1578" i="1"/>
  <c r="AM1566" i="1"/>
  <c r="AM1554" i="1"/>
  <c r="AM1542" i="1"/>
  <c r="AM1529" i="1"/>
  <c r="AM1518" i="1"/>
  <c r="AM1505" i="1"/>
  <c r="AM1493" i="1"/>
  <c r="AM1481" i="1"/>
  <c r="AM1469" i="1"/>
  <c r="AM1456" i="1"/>
  <c r="AM1445" i="1"/>
  <c r="AM1434" i="1"/>
  <c r="AM1423" i="1"/>
  <c r="AM1413" i="1"/>
  <c r="AM1402" i="1"/>
  <c r="AM1391" i="1"/>
  <c r="AM1381" i="1"/>
  <c r="AM1370" i="1"/>
  <c r="AM1359" i="1"/>
  <c r="AM1349" i="1"/>
  <c r="AM1338" i="1"/>
  <c r="AM1327" i="1"/>
  <c r="AM1317" i="1"/>
  <c r="AM1306" i="1"/>
  <c r="AM1295" i="1"/>
  <c r="AM1285" i="1"/>
  <c r="AM1274" i="1"/>
  <c r="AM1263" i="1"/>
  <c r="AM1253" i="1"/>
  <c r="AM1242" i="1"/>
  <c r="AM1231" i="1"/>
  <c r="AM1221" i="1"/>
  <c r="AM1210" i="1"/>
  <c r="AM1199" i="1"/>
  <c r="AM1189" i="1"/>
  <c r="AM1178" i="1"/>
  <c r="AM1167" i="1"/>
  <c r="AM1157" i="1"/>
  <c r="AM1147" i="1"/>
  <c r="AM1138" i="1"/>
  <c r="AM1129" i="1"/>
  <c r="AM1119" i="1"/>
  <c r="AM1110" i="1"/>
  <c r="AM1101" i="1"/>
  <c r="AM1092" i="1"/>
  <c r="AM1083" i="1"/>
  <c r="AM1074" i="1"/>
  <c r="AM1065" i="1"/>
  <c r="AM1055" i="1"/>
  <c r="AM1046" i="1"/>
  <c r="AM1037" i="1"/>
  <c r="AM1028" i="1"/>
  <c r="AM1019" i="1"/>
  <c r="AM1010" i="1"/>
  <c r="AM1001" i="1"/>
  <c r="AM991" i="1"/>
  <c r="AM982" i="1"/>
  <c r="AM973" i="1"/>
  <c r="AM964" i="1"/>
  <c r="AM955" i="1"/>
  <c r="AM946" i="1"/>
  <c r="AM937" i="1"/>
  <c r="AM927" i="1"/>
  <c r="AM918" i="1"/>
  <c r="AM909" i="1"/>
  <c r="AM901" i="1"/>
  <c r="AM893" i="1"/>
  <c r="AM885" i="1"/>
  <c r="AM877" i="1"/>
  <c r="AM869" i="1"/>
  <c r="AM861" i="1"/>
  <c r="AM853" i="1"/>
  <c r="AM845" i="1"/>
  <c r="AM837" i="1"/>
  <c r="AM829" i="1"/>
  <c r="AM821" i="1"/>
  <c r="AM813" i="1"/>
  <c r="AM805" i="1"/>
  <c r="AM797" i="1"/>
  <c r="AM789" i="1"/>
  <c r="AM781" i="1"/>
  <c r="AM773" i="1"/>
  <c r="AM765" i="1"/>
  <c r="AM757" i="1"/>
  <c r="AM749" i="1"/>
  <c r="AM741" i="1"/>
  <c r="AM733" i="1"/>
  <c r="AM725" i="1"/>
  <c r="AM717" i="1"/>
  <c r="AM709" i="1"/>
  <c r="AM701" i="1"/>
  <c r="AM693" i="1"/>
  <c r="AM685" i="1"/>
  <c r="AM677" i="1"/>
  <c r="AM669" i="1"/>
  <c r="AM661" i="1"/>
  <c r="AM653" i="1"/>
  <c r="AM645" i="1"/>
  <c r="AM637" i="1"/>
  <c r="AM629" i="1"/>
  <c r="AM621" i="1"/>
  <c r="AM613" i="1"/>
  <c r="AM605" i="1"/>
  <c r="AM597" i="1"/>
  <c r="AM589" i="1"/>
  <c r="AM581" i="1"/>
  <c r="AM573" i="1"/>
  <c r="AM565" i="1"/>
  <c r="AM557" i="1"/>
  <c r="AM549" i="1"/>
  <c r="AM541" i="1"/>
  <c r="AM533" i="1"/>
  <c r="AM525" i="1"/>
  <c r="AM517" i="1"/>
  <c r="AM509" i="1"/>
  <c r="AM501" i="1"/>
  <c r="AM493" i="1"/>
  <c r="AM485" i="1"/>
  <c r="AM477" i="1"/>
  <c r="AM469" i="1"/>
  <c r="AM461" i="1"/>
  <c r="AM453" i="1"/>
  <c r="AM445" i="1"/>
  <c r="AM437" i="1"/>
  <c r="AM429" i="1"/>
  <c r="AM421" i="1"/>
  <c r="AM413" i="1"/>
  <c r="AM405" i="1"/>
  <c r="AM397" i="1"/>
  <c r="AM389" i="1"/>
  <c r="AM381" i="1"/>
  <c r="AM373" i="1"/>
  <c r="AM365" i="1"/>
  <c r="AM357" i="1"/>
  <c r="AM349" i="1"/>
  <c r="AM341" i="1"/>
  <c r="AM333" i="1"/>
  <c r="AM325" i="1"/>
  <c r="AM317" i="1"/>
  <c r="AM309" i="1"/>
  <c r="AM301" i="1"/>
  <c r="AM293" i="1"/>
  <c r="AM285" i="1"/>
  <c r="AM277" i="1"/>
  <c r="AM269" i="1"/>
  <c r="AM261" i="1"/>
  <c r="AM253" i="1"/>
  <c r="AM245" i="1"/>
  <c r="AM237" i="1"/>
  <c r="AM229" i="1"/>
  <c r="AM221" i="1"/>
  <c r="AM213" i="1"/>
  <c r="AM205" i="1"/>
  <c r="AM197" i="1"/>
  <c r="AM189" i="1"/>
  <c r="AM181" i="1"/>
  <c r="AM173" i="1"/>
  <c r="AM165" i="1"/>
  <c r="AM157" i="1"/>
  <c r="AM149" i="1"/>
  <c r="AM141" i="1"/>
  <c r="AM133" i="1"/>
  <c r="AM125" i="1"/>
  <c r="AM117" i="1"/>
  <c r="AM109" i="1"/>
  <c r="AM101" i="1"/>
  <c r="AM93" i="1"/>
  <c r="AM85" i="1"/>
  <c r="AM77" i="1"/>
  <c r="AM69" i="1"/>
  <c r="AM61" i="1"/>
  <c r="AM53" i="1"/>
  <c r="AM45" i="1"/>
  <c r="AM37" i="1"/>
  <c r="AM29" i="1"/>
  <c r="AM21" i="1"/>
  <c r="AM12" i="1"/>
  <c r="AM3127" i="1"/>
  <c r="AM3104" i="1"/>
  <c r="AM3082" i="1"/>
  <c r="AM3062" i="1"/>
  <c r="AM3039" i="1"/>
  <c r="AM3018" i="1"/>
  <c r="AM2996" i="1"/>
  <c r="AM2974" i="1"/>
  <c r="AM2952" i="1"/>
  <c r="AM2932" i="1"/>
  <c r="AM2910" i="1"/>
  <c r="AM2886" i="1"/>
  <c r="AM2867" i="1"/>
  <c r="AM2844" i="1"/>
  <c r="AM2822" i="1"/>
  <c r="AM2802" i="1"/>
  <c r="AM2779" i="1"/>
  <c r="AM2757" i="1"/>
  <c r="AM2738" i="1"/>
  <c r="AM2715" i="1"/>
  <c r="AM2692" i="1"/>
  <c r="AM2672" i="1"/>
  <c r="AM2648" i="1"/>
  <c r="AM2628" i="1"/>
  <c r="AM2606" i="1"/>
  <c r="AM2583" i="1"/>
  <c r="AM2563" i="1"/>
  <c r="AM2542" i="1"/>
  <c r="AM2519" i="1"/>
  <c r="AM2496" i="1"/>
  <c r="AM2477" i="1"/>
  <c r="AM2454" i="1"/>
  <c r="AM2435" i="1"/>
  <c r="AM2416" i="1"/>
  <c r="AM2397" i="1"/>
  <c r="AM2378" i="1"/>
  <c r="AM2362" i="1"/>
  <c r="AM2345" i="1"/>
  <c r="AM2328" i="1"/>
  <c r="AM2313" i="1"/>
  <c r="AM2296" i="1"/>
  <c r="AM2280" i="1"/>
  <c r="AM2264" i="1"/>
  <c r="AM2247" i="1"/>
  <c r="AM2231" i="1"/>
  <c r="AM2216" i="1"/>
  <c r="AM2199" i="1"/>
  <c r="AM2182" i="1"/>
  <c r="AM2167" i="1"/>
  <c r="AM2150" i="1"/>
  <c r="AM2134" i="1"/>
  <c r="AM2118" i="1"/>
  <c r="AM2101" i="1"/>
  <c r="AM2085" i="1"/>
  <c r="AM2070" i="1"/>
  <c r="AM2053" i="1"/>
  <c r="AM2035" i="1"/>
  <c r="AM2021" i="1"/>
  <c r="AM2003" i="1"/>
  <c r="AM1987" i="1"/>
  <c r="AM1971" i="1"/>
  <c r="AM1954" i="1"/>
  <c r="AM1938" i="1"/>
  <c r="AM1923" i="1"/>
  <c r="AM1906" i="1"/>
  <c r="AM1889" i="1"/>
  <c r="AM1874" i="1"/>
  <c r="AM1857" i="1"/>
  <c r="AM1841" i="1"/>
  <c r="AM1829" i="1"/>
  <c r="AM1814" i="1"/>
  <c r="AM1799" i="1"/>
  <c r="AM1786" i="1"/>
  <c r="AM1771" i="1"/>
  <c r="AM1758" i="1"/>
  <c r="AM1746" i="1"/>
  <c r="AM1734" i="1"/>
  <c r="AM1721" i="1"/>
  <c r="AM1710" i="1"/>
  <c r="AM1697" i="1"/>
  <c r="AM1685" i="1"/>
  <c r="AM1673" i="1"/>
  <c r="AM1661" i="1"/>
  <c r="AM1648" i="1"/>
  <c r="AM1637" i="1"/>
  <c r="AM3118" i="1"/>
  <c r="AM3095" i="1"/>
  <c r="AM3076" i="1"/>
  <c r="AM3054" i="1"/>
  <c r="AM3031" i="1"/>
  <c r="AM3011" i="1"/>
  <c r="AM2989" i="1"/>
  <c r="AM2966" i="1"/>
  <c r="AM2947" i="1"/>
  <c r="AM2923" i="1"/>
  <c r="AM2901" i="1"/>
  <c r="AM2880" i="1"/>
  <c r="AM2859" i="1"/>
  <c r="AM2837" i="1"/>
  <c r="AM2815" i="1"/>
  <c r="AM2794" i="1"/>
  <c r="AM2771" i="1"/>
  <c r="AM2751" i="1"/>
  <c r="AM2728" i="1"/>
  <c r="AM2706" i="1"/>
  <c r="AM2685" i="1"/>
  <c r="AM2664" i="1"/>
  <c r="AM2642" i="1"/>
  <c r="AM2620" i="1"/>
  <c r="AM2599" i="1"/>
  <c r="AM2575" i="1"/>
  <c r="AM2556" i="1"/>
  <c r="AM2533" i="1"/>
  <c r="AM2510" i="1"/>
  <c r="AM2491" i="1"/>
  <c r="AM2469" i="1"/>
  <c r="AM2447" i="1"/>
  <c r="AM2429" i="1"/>
  <c r="AM2410" i="1"/>
  <c r="AM2390" i="1"/>
  <c r="AM2373" i="1"/>
  <c r="AM2355" i="1"/>
  <c r="AM2338" i="1"/>
  <c r="AM2323" i="1"/>
  <c r="AM2307" i="1"/>
  <c r="AM2290" i="1"/>
  <c r="AM2274" i="1"/>
  <c r="AM2258" i="1"/>
  <c r="AM2241" i="1"/>
  <c r="AM2226" i="1"/>
  <c r="AM2209" i="1"/>
  <c r="AM2192" i="1"/>
  <c r="AM2177" i="1"/>
  <c r="AM2161" i="1"/>
  <c r="AM2144" i="1"/>
  <c r="AM2128" i="1"/>
  <c r="AM2112" i="1"/>
  <c r="AM2095" i="1"/>
  <c r="AM2080" i="1"/>
  <c r="AM2063" i="1"/>
  <c r="AM2046" i="1"/>
  <c r="AM2031" i="1"/>
  <c r="AM2015" i="1"/>
  <c r="AM1998" i="1"/>
  <c r="AM1982" i="1"/>
  <c r="AM1966" i="1"/>
  <c r="AM1949" i="1"/>
  <c r="AM1934" i="1"/>
  <c r="AM1917" i="1"/>
  <c r="AM1899" i="1"/>
  <c r="AM1885" i="1"/>
  <c r="AM1869" i="1"/>
  <c r="AM1851" i="1"/>
  <c r="AM1838" i="1"/>
  <c r="AM1823" i="1"/>
  <c r="AM1808" i="1"/>
  <c r="AM1795" i="1"/>
  <c r="AM1781" i="1"/>
  <c r="AM1767" i="1"/>
  <c r="AM1754" i="1"/>
  <c r="AM1742" i="1"/>
  <c r="AM1729" i="1"/>
  <c r="AM1718" i="1"/>
  <c r="AM1705" i="1"/>
  <c r="AM1693" i="1"/>
  <c r="AM1681" i="1"/>
  <c r="AM1669" i="1"/>
  <c r="AM1656" i="1"/>
  <c r="AM1645" i="1"/>
  <c r="AM1632" i="1"/>
  <c r="AM1620" i="1"/>
  <c r="AM1608" i="1"/>
  <c r="AM1596" i="1"/>
  <c r="AM1583" i="1"/>
  <c r="AM1572" i="1"/>
  <c r="AM1559" i="1"/>
  <c r="AM1546" i="1"/>
  <c r="AM1535" i="1"/>
  <c r="AM1522" i="1"/>
  <c r="AM1510" i="1"/>
  <c r="AM1498" i="1"/>
  <c r="AM1486" i="1"/>
  <c r="AM1473" i="1"/>
  <c r="AM1462" i="1"/>
  <c r="AM1449" i="1"/>
  <c r="AM1438" i="1"/>
  <c r="AM1428" i="1"/>
  <c r="AM1417" i="1"/>
  <c r="AM1406" i="1"/>
  <c r="AM1396" i="1"/>
  <c r="AM1385" i="1"/>
  <c r="AM1374" i="1"/>
  <c r="AM1364" i="1"/>
  <c r="AM1353" i="1"/>
  <c r="AM1342" i="1"/>
  <c r="AM1332" i="1"/>
  <c r="AM1321" i="1"/>
  <c r="AM1310" i="1"/>
  <c r="AM1300" i="1"/>
  <c r="AM1289" i="1"/>
  <c r="AM1278" i="1"/>
  <c r="AM1268" i="1"/>
  <c r="AM1257" i="1"/>
  <c r="AM1246" i="1"/>
  <c r="AM1236" i="1"/>
  <c r="AM1225" i="1"/>
  <c r="AM1214" i="1"/>
  <c r="AM1204" i="1"/>
  <c r="AM1193" i="1"/>
  <c r="AM1182" i="1"/>
  <c r="AM1172" i="1"/>
  <c r="AM1161" i="1"/>
  <c r="AM1150" i="1"/>
  <c r="AM1141" i="1"/>
  <c r="AM1132" i="1"/>
  <c r="AM1123" i="1"/>
  <c r="AM1114" i="1"/>
  <c r="AM1105" i="1"/>
  <c r="AM1095" i="1"/>
  <c r="AM1086" i="1"/>
  <c r="AM1077" i="1"/>
  <c r="AM1068" i="1"/>
  <c r="AM1059" i="1"/>
  <c r="AM1050" i="1"/>
  <c r="AM1041" i="1"/>
  <c r="AM1031" i="1"/>
  <c r="AM1022" i="1"/>
  <c r="AM1013" i="1"/>
  <c r="AM1004" i="1"/>
  <c r="AM995" i="1"/>
  <c r="AM986" i="1"/>
  <c r="AM977" i="1"/>
  <c r="AM967" i="1"/>
  <c r="AM958" i="1"/>
  <c r="AM949" i="1"/>
  <c r="AM940" i="1"/>
  <c r="AM931" i="1"/>
  <c r="AM922" i="1"/>
  <c r="AM913" i="1"/>
  <c r="AM904" i="1"/>
  <c r="AM896" i="1"/>
  <c r="AM888" i="1"/>
  <c r="AM880" i="1"/>
  <c r="AM872" i="1"/>
  <c r="AM864" i="1"/>
  <c r="AM856" i="1"/>
  <c r="AM848" i="1"/>
  <c r="AM840" i="1"/>
  <c r="AM832" i="1"/>
  <c r="AM824" i="1"/>
  <c r="AM816" i="1"/>
  <c r="AM808" i="1"/>
  <c r="AM800" i="1"/>
  <c r="AM792" i="1"/>
  <c r="AM784" i="1"/>
  <c r="AM776" i="1"/>
  <c r="AM768" i="1"/>
  <c r="AM760" i="1"/>
  <c r="AM752" i="1"/>
  <c r="AM744" i="1"/>
  <c r="AM736" i="1"/>
  <c r="AM728" i="1"/>
  <c r="AM720" i="1"/>
  <c r="AM712" i="1"/>
  <c r="AM704" i="1"/>
  <c r="AM696" i="1"/>
  <c r="AM688" i="1"/>
  <c r="AM680" i="1"/>
  <c r="AM672" i="1"/>
  <c r="AM664" i="1"/>
  <c r="AM656" i="1"/>
  <c r="AM648" i="1"/>
  <c r="AM640" i="1"/>
  <c r="AM632" i="1"/>
  <c r="AM624" i="1"/>
  <c r="AM616" i="1"/>
  <c r="AM608" i="1"/>
  <c r="AM600" i="1"/>
  <c r="AM592" i="1"/>
  <c r="AM584" i="1"/>
  <c r="AM576" i="1"/>
  <c r="AM568" i="1"/>
  <c r="AM560" i="1"/>
  <c r="AM552" i="1"/>
  <c r="AM544" i="1"/>
  <c r="AM536" i="1"/>
  <c r="AM528" i="1"/>
  <c r="AM520" i="1"/>
  <c r="AM512" i="1"/>
  <c r="AM504" i="1"/>
  <c r="AM496" i="1"/>
  <c r="AM488" i="1"/>
  <c r="AM480" i="1"/>
  <c r="AM472" i="1"/>
  <c r="AM464" i="1"/>
  <c r="AM456" i="1"/>
  <c r="AM448" i="1"/>
  <c r="AM440" i="1"/>
  <c r="AM432" i="1"/>
  <c r="AM424" i="1"/>
  <c r="AM416" i="1"/>
  <c r="AM408" i="1"/>
  <c r="AM400" i="1"/>
  <c r="AM392" i="1"/>
  <c r="AM384" i="1"/>
  <c r="AM376" i="1"/>
  <c r="AM368" i="1"/>
  <c r="AM360" i="1"/>
  <c r="AM352" i="1"/>
  <c r="AM344" i="1"/>
  <c r="AM336" i="1"/>
  <c r="AM328" i="1"/>
  <c r="AM320" i="1"/>
  <c r="AM312" i="1"/>
  <c r="AM304" i="1"/>
  <c r="AM296" i="1"/>
  <c r="AM288" i="1"/>
  <c r="AM280" i="1"/>
  <c r="AM272" i="1"/>
  <c r="AM264" i="1"/>
  <c r="AM256" i="1"/>
  <c r="AM248" i="1"/>
  <c r="AM240" i="1"/>
  <c r="AM232" i="1"/>
  <c r="AM224" i="1"/>
  <c r="AM216" i="1"/>
  <c r="AM208" i="1"/>
  <c r="AM200" i="1"/>
  <c r="AM192" i="1"/>
  <c r="AM184" i="1"/>
  <c r="AM176" i="1"/>
  <c r="AM168" i="1"/>
  <c r="AM160" i="1"/>
  <c r="AM152" i="1"/>
  <c r="AM144" i="1"/>
  <c r="AM136" i="1"/>
  <c r="AM128" i="1"/>
  <c r="AM120" i="1"/>
  <c r="AM112" i="1"/>
  <c r="AM104" i="1"/>
  <c r="AM96" i="1"/>
  <c r="AM88" i="1"/>
  <c r="AM80" i="1"/>
  <c r="AM72" i="1"/>
  <c r="AM64" i="1"/>
  <c r="AM56" i="1"/>
  <c r="AM48" i="1"/>
  <c r="AM40" i="1"/>
  <c r="AM32" i="1"/>
  <c r="AM24" i="1"/>
  <c r="AM16" i="1"/>
  <c r="AM4" i="1"/>
  <c r="AM3094" i="1"/>
  <c r="AM3059" i="1"/>
  <c r="AM3027" i="1"/>
  <c r="AM2990" i="1"/>
  <c r="AM2957" i="1"/>
  <c r="AM2920" i="1"/>
  <c r="AM2885" i="1"/>
  <c r="AM2852" i="1"/>
  <c r="AM2819" i="1"/>
  <c r="AM2783" i="1"/>
  <c r="AM2747" i="1"/>
  <c r="AM2712" i="1"/>
  <c r="AM2679" i="1"/>
  <c r="AM2643" i="1"/>
  <c r="AM2608" i="1"/>
  <c r="AM2574" i="1"/>
  <c r="AM2539" i="1"/>
  <c r="AM2508" i="1"/>
  <c r="AM2471" i="1"/>
  <c r="AM2438" i="1"/>
  <c r="AM2406" i="1"/>
  <c r="AM2375" i="1"/>
  <c r="AM2351" i="1"/>
  <c r="AM2326" i="1"/>
  <c r="AM2299" i="1"/>
  <c r="AM2272" i="1"/>
  <c r="AM2246" i="1"/>
  <c r="AM2222" i="1"/>
  <c r="AM2194" i="1"/>
  <c r="AM2168" i="1"/>
  <c r="AM2143" i="1"/>
  <c r="AM2117" i="1"/>
  <c r="AM2091" i="1"/>
  <c r="AM2064" i="1"/>
  <c r="AM2039" i="1"/>
  <c r="AM2011" i="1"/>
  <c r="AM1985" i="1"/>
  <c r="AM1961" i="1"/>
  <c r="AM1935" i="1"/>
  <c r="AM1909" i="1"/>
  <c r="AM1881" i="1"/>
  <c r="AM1856" i="1"/>
  <c r="AM1833" i="1"/>
  <c r="AM1810" i="1"/>
  <c r="AM1787" i="1"/>
  <c r="AM1766" i="1"/>
  <c r="AM1745" i="1"/>
  <c r="AM1727" i="1"/>
  <c r="AM1706" i="1"/>
  <c r="AM1687" i="1"/>
  <c r="AM1666" i="1"/>
  <c r="AM1647" i="1"/>
  <c r="AM1629" i="1"/>
  <c r="AM1612" i="1"/>
  <c r="AM1597" i="1"/>
  <c r="AM1581" i="1"/>
  <c r="AM1564" i="1"/>
  <c r="AM1548" i="1"/>
  <c r="AM1532" i="1"/>
  <c r="AM1514" i="1"/>
  <c r="AM1500" i="1"/>
  <c r="AM1482" i="1"/>
  <c r="AM1465" i="1"/>
  <c r="AM1450" i="1"/>
  <c r="AM1436" i="1"/>
  <c r="AM1421" i="1"/>
  <c r="AM1407" i="1"/>
  <c r="AM1393" i="1"/>
  <c r="AM1378" i="1"/>
  <c r="AM1365" i="1"/>
  <c r="AM1350" i="1"/>
  <c r="AM1335" i="1"/>
  <c r="AM1322" i="1"/>
  <c r="AM1308" i="1"/>
  <c r="AM1293" i="1"/>
  <c r="AM1279" i="1"/>
  <c r="AM1265" i="1"/>
  <c r="AM1250" i="1"/>
  <c r="AM1237" i="1"/>
  <c r="AM1222" i="1"/>
  <c r="AM1207" i="1"/>
  <c r="AM1194" i="1"/>
  <c r="AM1180" i="1"/>
  <c r="AM1165" i="1"/>
  <c r="AM1151" i="1"/>
  <c r="AM1139" i="1"/>
  <c r="AM1126" i="1"/>
  <c r="AM1115" i="1"/>
  <c r="AM1102" i="1"/>
  <c r="AM1090" i="1"/>
  <c r="AM1078" i="1"/>
  <c r="AM1066" i="1"/>
  <c r="AM1053" i="1"/>
  <c r="AM1042" i="1"/>
  <c r="AM1029" i="1"/>
  <c r="AM1017" i="1"/>
  <c r="AM1005" i="1"/>
  <c r="AM993" i="1"/>
  <c r="AM980" i="1"/>
  <c r="AM969" i="1"/>
  <c r="AM956" i="1"/>
  <c r="AM943" i="1"/>
  <c r="AM932" i="1"/>
  <c r="AM919" i="1"/>
  <c r="AM907" i="1"/>
  <c r="AM897" i="1"/>
  <c r="AM886" i="1"/>
  <c r="AM875" i="1"/>
  <c r="AM865" i="1"/>
  <c r="AM854" i="1"/>
  <c r="AM843" i="1"/>
  <c r="AM833" i="1"/>
  <c r="AM822" i="1"/>
  <c r="AM811" i="1"/>
  <c r="AM801" i="1"/>
  <c r="AM790" i="1"/>
  <c r="AM779" i="1"/>
  <c r="AM769" i="1"/>
  <c r="AM758" i="1"/>
  <c r="AM747" i="1"/>
  <c r="AM737" i="1"/>
  <c r="AM726" i="1"/>
  <c r="AM715" i="1"/>
  <c r="AM705" i="1"/>
  <c r="AM694" i="1"/>
  <c r="AM683" i="1"/>
  <c r="AM673" i="1"/>
  <c r="AM662" i="1"/>
  <c r="AM651" i="1"/>
  <c r="AM641" i="1"/>
  <c r="AM630" i="1"/>
  <c r="AM619" i="1"/>
  <c r="AM609" i="1"/>
  <c r="AM598" i="1"/>
  <c r="AM587" i="1"/>
  <c r="AM577" i="1"/>
  <c r="AM566" i="1"/>
  <c r="AM555" i="1"/>
  <c r="AM545" i="1"/>
  <c r="AM534" i="1"/>
  <c r="AM523" i="1"/>
  <c r="AM513" i="1"/>
  <c r="AM502" i="1"/>
  <c r="AM491" i="1"/>
  <c r="AM481" i="1"/>
  <c r="AM470" i="1"/>
  <c r="AM459" i="1"/>
  <c r="AM449" i="1"/>
  <c r="AM438" i="1"/>
  <c r="AM427" i="1"/>
  <c r="AM417" i="1"/>
  <c r="AM406" i="1"/>
  <c r="AM395" i="1"/>
  <c r="AM385" i="1"/>
  <c r="AM374" i="1"/>
  <c r="AM363" i="1"/>
  <c r="AM353" i="1"/>
  <c r="AM342" i="1"/>
  <c r="AM331" i="1"/>
  <c r="AM321" i="1"/>
  <c r="AM310" i="1"/>
  <c r="AM299" i="1"/>
  <c r="AM289" i="1"/>
  <c r="AM278" i="1"/>
  <c r="AM267" i="1"/>
  <c r="AM257" i="1"/>
  <c r="AM246" i="1"/>
  <c r="AM235" i="1"/>
  <c r="AM225" i="1"/>
  <c r="AM214" i="1"/>
  <c r="AM203" i="1"/>
  <c r="AM193" i="1"/>
  <c r="AM182" i="1"/>
  <c r="AM171" i="1"/>
  <c r="AM161" i="1"/>
  <c r="AM150" i="1"/>
  <c r="AM139" i="1"/>
  <c r="AM129" i="1"/>
  <c r="AM118" i="1"/>
  <c r="AM107" i="1"/>
  <c r="AM3120" i="1"/>
  <c r="AM3086" i="1"/>
  <c r="AM3050" i="1"/>
  <c r="AM3014" i="1"/>
  <c r="AM2983" i="1"/>
  <c r="AM2948" i="1"/>
  <c r="AM2912" i="1"/>
  <c r="AM2876" i="1"/>
  <c r="AM2843" i="1"/>
  <c r="AM2811" i="1"/>
  <c r="AM2774" i="1"/>
  <c r="AM2739" i="1"/>
  <c r="AM2703" i="1"/>
  <c r="AM2669" i="1"/>
  <c r="AM2637" i="1"/>
  <c r="AM2600" i="1"/>
  <c r="AM2566" i="1"/>
  <c r="AM2530" i="1"/>
  <c r="AM2495" i="1"/>
  <c r="AM2462" i="1"/>
  <c r="AM2431" i="1"/>
  <c r="AM2400" i="1"/>
  <c r="AM2369" i="1"/>
  <c r="AM2344" i="1"/>
  <c r="AM2319" i="1"/>
  <c r="AM2291" i="1"/>
  <c r="AM2265" i="1"/>
  <c r="AM2240" i="1"/>
  <c r="AM2214" i="1"/>
  <c r="AM2190" i="1"/>
  <c r="AM2162" i="1"/>
  <c r="AM2136" i="1"/>
  <c r="AM2109" i="1"/>
  <c r="AM2082" i="1"/>
  <c r="AM2058" i="1"/>
  <c r="AM2033" i="1"/>
  <c r="AM2007" i="1"/>
  <c r="AM1979" i="1"/>
  <c r="AM1953" i="1"/>
  <c r="AM1929" i="1"/>
  <c r="AM1902" i="1"/>
  <c r="AM1875" i="1"/>
  <c r="AM1850" i="1"/>
  <c r="AM1826" i="1"/>
  <c r="AM1806" i="1"/>
  <c r="AM1783" i="1"/>
  <c r="AM1760" i="1"/>
  <c r="AM1740" i="1"/>
  <c r="AM1720" i="1"/>
  <c r="AM1702" i="1"/>
  <c r="AM1682" i="1"/>
  <c r="AM1663" i="1"/>
  <c r="AM1642" i="1"/>
  <c r="AM1624" i="1"/>
  <c r="AM1609" i="1"/>
  <c r="AM1592" i="1"/>
  <c r="AM1575" i="1"/>
  <c r="AM1560" i="1"/>
  <c r="AM1544" i="1"/>
  <c r="AM1527" i="1"/>
  <c r="AM1511" i="1"/>
  <c r="AM1495" i="1"/>
  <c r="AM1478" i="1"/>
  <c r="AM1463" i="1"/>
  <c r="AM1446" i="1"/>
  <c r="AM1431" i="1"/>
  <c r="AM1418" i="1"/>
  <c r="AM1404" i="1"/>
  <c r="AM1389" i="1"/>
  <c r="AM1375" i="1"/>
  <c r="AM1361" i="1"/>
  <c r="AM1346" i="1"/>
  <c r="AM1333" i="1"/>
  <c r="AM1318" i="1"/>
  <c r="AM1303" i="1"/>
  <c r="AM1290" i="1"/>
  <c r="AM1276" i="1"/>
  <c r="AM1261" i="1"/>
  <c r="AM1247" i="1"/>
  <c r="AM1233" i="1"/>
  <c r="AM1218" i="1"/>
  <c r="AM1205" i="1"/>
  <c r="AM1190" i="1"/>
  <c r="AM1175" i="1"/>
  <c r="AM1162" i="1"/>
  <c r="AM1148" i="1"/>
  <c r="AM1135" i="1"/>
  <c r="AM1124" i="1"/>
  <c r="AM1111" i="1"/>
  <c r="AM1099" i="1"/>
  <c r="AM1087" i="1"/>
  <c r="AM1075" i="1"/>
  <c r="AM1062" i="1"/>
  <c r="AM1051" i="1"/>
  <c r="AM1038" i="1"/>
  <c r="AM1026" i="1"/>
  <c r="AM1014" i="1"/>
  <c r="AM1002" i="1"/>
  <c r="AM989" i="1"/>
  <c r="AM978" i="1"/>
  <c r="AM965" i="1"/>
  <c r="AM953" i="1"/>
  <c r="AM941" i="1"/>
  <c r="AM929" i="1"/>
  <c r="AM916" i="1"/>
  <c r="AM905" i="1"/>
  <c r="AM894" i="1"/>
  <c r="AM883" i="1"/>
  <c r="AM873" i="1"/>
  <c r="AM862" i="1"/>
  <c r="AM851" i="1"/>
  <c r="AM841" i="1"/>
  <c r="AM830" i="1"/>
  <c r="AM819" i="1"/>
  <c r="AM809" i="1"/>
  <c r="AM798" i="1"/>
  <c r="AM787" i="1"/>
  <c r="AM777" i="1"/>
  <c r="AM766" i="1"/>
  <c r="AM755" i="1"/>
  <c r="AM745" i="1"/>
  <c r="AM734" i="1"/>
  <c r="AM723" i="1"/>
  <c r="AM713" i="1"/>
  <c r="AM702" i="1"/>
  <c r="AM691" i="1"/>
  <c r="AM681" i="1"/>
  <c r="AM670" i="1"/>
  <c r="AM659" i="1"/>
  <c r="AM649" i="1"/>
  <c r="AM638" i="1"/>
  <c r="AM627" i="1"/>
  <c r="AM617" i="1"/>
  <c r="AM606" i="1"/>
  <c r="AM595" i="1"/>
  <c r="AM585" i="1"/>
  <c r="AM574" i="1"/>
  <c r="AM563" i="1"/>
  <c r="AM553" i="1"/>
  <c r="AM542" i="1"/>
  <c r="AM531" i="1"/>
  <c r="AM521" i="1"/>
  <c r="AM510" i="1"/>
  <c r="AM499" i="1"/>
  <c r="AM489" i="1"/>
  <c r="AM478" i="1"/>
  <c r="AM467" i="1"/>
  <c r="AM457" i="1"/>
  <c r="AM446" i="1"/>
  <c r="AM435" i="1"/>
  <c r="AM425" i="1"/>
  <c r="AM414" i="1"/>
  <c r="AM403" i="1"/>
  <c r="AM393" i="1"/>
  <c r="AM382" i="1"/>
  <c r="AM371" i="1"/>
  <c r="AM361" i="1"/>
  <c r="AM350" i="1"/>
  <c r="AM339" i="1"/>
  <c r="AM329" i="1"/>
  <c r="AM318" i="1"/>
  <c r="AM307" i="1"/>
  <c r="AM297" i="1"/>
  <c r="AM286" i="1"/>
  <c r="AM275" i="1"/>
  <c r="AM265" i="1"/>
  <c r="AM254" i="1"/>
  <c r="AM243" i="1"/>
  <c r="AM233" i="1"/>
  <c r="AM222" i="1"/>
  <c r="AM3108" i="1"/>
  <c r="AM3071" i="1"/>
  <c r="AM3038" i="1"/>
  <c r="AM3005" i="1"/>
  <c r="AM2968" i="1"/>
  <c r="AM2934" i="1"/>
  <c r="AM2899" i="1"/>
  <c r="AM2864" i="1"/>
  <c r="AM2831" i="1"/>
  <c r="AM2795" i="1"/>
  <c r="AM2762" i="1"/>
  <c r="AM2725" i="1"/>
  <c r="AM2691" i="1"/>
  <c r="AM2656" i="1"/>
  <c r="AM2623" i="1"/>
  <c r="AM2588" i="1"/>
  <c r="AM2551" i="1"/>
  <c r="AM2518" i="1"/>
  <c r="AM2484" i="1"/>
  <c r="AM2448" i="1"/>
  <c r="AM2418" i="1"/>
  <c r="AM2389" i="1"/>
  <c r="AM2360" i="1"/>
  <c r="AM2336" i="1"/>
  <c r="AM2309" i="1"/>
  <c r="AM2282" i="1"/>
  <c r="AM2255" i="1"/>
  <c r="AM2229" i="1"/>
  <c r="AM2205" i="1"/>
  <c r="AM2179" i="1"/>
  <c r="AM2153" i="1"/>
  <c r="AM2126" i="1"/>
  <c r="AM2099" i="1"/>
  <c r="AM2075" i="1"/>
  <c r="AM2048" i="1"/>
  <c r="AM2022" i="1"/>
  <c r="AM1997" i="1"/>
  <c r="AM1970" i="1"/>
  <c r="AM1945" i="1"/>
  <c r="AM1918" i="1"/>
  <c r="AM1893" i="1"/>
  <c r="AM1865" i="1"/>
  <c r="AM1840" i="1"/>
  <c r="AM1819" i="1"/>
  <c r="AM1797" i="1"/>
  <c r="AM1775" i="1"/>
  <c r="AM1752" i="1"/>
  <c r="AM1733" i="1"/>
  <c r="AM1714" i="1"/>
  <c r="AM1694" i="1"/>
  <c r="AM1674" i="1"/>
  <c r="AM1655" i="1"/>
  <c r="AM1636" i="1"/>
  <c r="AM1618" i="1"/>
  <c r="AM1601" i="1"/>
  <c r="AM1586" i="1"/>
  <c r="AM1569" i="1"/>
  <c r="AM1553" i="1"/>
  <c r="AM1537" i="1"/>
  <c r="AM1520" i="1"/>
  <c r="AM1504" i="1"/>
  <c r="AM1489" i="1"/>
  <c r="AM1472" i="1"/>
  <c r="AM1455" i="1"/>
  <c r="AM1441" i="1"/>
  <c r="AM1426" i="1"/>
  <c r="AM1412" i="1"/>
  <c r="AM1398" i="1"/>
  <c r="AM1383" i="1"/>
  <c r="AM1369" i="1"/>
  <c r="AM1356" i="1"/>
  <c r="AM1341" i="1"/>
  <c r="AM1326" i="1"/>
  <c r="AM1313" i="1"/>
  <c r="AM1298" i="1"/>
  <c r="AM1284" i="1"/>
  <c r="AM1270" i="1"/>
  <c r="AM1255" i="1"/>
  <c r="AM1241" i="1"/>
  <c r="AM1228" i="1"/>
  <c r="AM1213" i="1"/>
  <c r="AM1198" i="1"/>
  <c r="AM1185" i="1"/>
  <c r="AM1170" i="1"/>
  <c r="AM1156" i="1"/>
  <c r="AM1143" i="1"/>
  <c r="AM1131" i="1"/>
  <c r="AM1118" i="1"/>
  <c r="AM1107" i="1"/>
  <c r="AM1094" i="1"/>
  <c r="AM1082" i="1"/>
  <c r="AM1070" i="1"/>
  <c r="AM1058" i="1"/>
  <c r="AM1045" i="1"/>
  <c r="AM1034" i="1"/>
  <c r="AM1021" i="1"/>
  <c r="AM1009" i="1"/>
  <c r="AM997" i="1"/>
  <c r="AM985" i="1"/>
  <c r="AM972" i="1"/>
  <c r="AM961" i="1"/>
  <c r="AM948" i="1"/>
  <c r="AM935" i="1"/>
  <c r="AM924" i="1"/>
  <c r="AM911" i="1"/>
  <c r="AM900" i="1"/>
  <c r="AM890" i="1"/>
  <c r="AM879" i="1"/>
  <c r="AM868" i="1"/>
  <c r="AM858" i="1"/>
  <c r="AM847" i="1"/>
  <c r="AM836" i="1"/>
  <c r="AM826" i="1"/>
  <c r="AM815" i="1"/>
  <c r="AM804" i="1"/>
  <c r="AM794" i="1"/>
  <c r="AM783" i="1"/>
  <c r="AM772" i="1"/>
  <c r="AM762" i="1"/>
  <c r="AM751" i="1"/>
  <c r="AM740" i="1"/>
  <c r="AM730" i="1"/>
  <c r="AM719" i="1"/>
  <c r="AM708" i="1"/>
  <c r="AM698" i="1"/>
  <c r="AM687" i="1"/>
  <c r="AM676" i="1"/>
  <c r="AM666" i="1"/>
  <c r="AM655" i="1"/>
  <c r="AM644" i="1"/>
  <c r="AM634" i="1"/>
  <c r="AM623" i="1"/>
  <c r="AM612" i="1"/>
  <c r="AM602" i="1"/>
  <c r="AM591" i="1"/>
  <c r="AM580" i="1"/>
  <c r="AM570" i="1"/>
  <c r="AM559" i="1"/>
  <c r="AM548" i="1"/>
  <c r="AM538" i="1"/>
  <c r="AM527" i="1"/>
  <c r="AM516" i="1"/>
  <c r="AM506" i="1"/>
  <c r="AM495" i="1"/>
  <c r="AM484" i="1"/>
  <c r="AM474" i="1"/>
  <c r="AM463" i="1"/>
  <c r="AM452" i="1"/>
  <c r="AM442" i="1"/>
  <c r="AM431" i="1"/>
  <c r="AM420" i="1"/>
  <c r="AM410" i="1"/>
  <c r="AM399" i="1"/>
  <c r="AM388" i="1"/>
  <c r="AM378" i="1"/>
  <c r="AM367" i="1"/>
  <c r="AM356" i="1"/>
  <c r="AM346" i="1"/>
  <c r="AM335" i="1"/>
  <c r="AM324" i="1"/>
  <c r="AM314" i="1"/>
  <c r="AM303" i="1"/>
  <c r="AM292" i="1"/>
  <c r="AM282" i="1"/>
  <c r="AM271" i="1"/>
  <c r="AM260" i="1"/>
  <c r="AM250" i="1"/>
  <c r="AM239" i="1"/>
  <c r="AM228" i="1"/>
  <c r="AM218" i="1"/>
  <c r="AM207" i="1"/>
  <c r="AM196" i="1"/>
  <c r="AM186" i="1"/>
  <c r="AM175" i="1"/>
  <c r="AM164" i="1"/>
  <c r="AM154" i="1"/>
  <c r="AM143" i="1"/>
  <c r="AM132" i="1"/>
  <c r="AM122" i="1"/>
  <c r="AM111" i="1"/>
  <c r="AM100" i="1"/>
  <c r="AM90" i="1"/>
  <c r="AM79" i="1"/>
  <c r="AM68" i="1"/>
  <c r="AM58" i="1"/>
  <c r="AM47" i="1"/>
  <c r="AM36" i="1"/>
  <c r="AM26" i="1"/>
  <c r="AM15" i="1"/>
  <c r="AM3124" i="1"/>
  <c r="AM3069" i="1"/>
  <c r="AM3013" i="1"/>
  <c r="AM2962" i="1"/>
  <c r="AM2903" i="1"/>
  <c r="AM2848" i="1"/>
  <c r="AM2789" i="1"/>
  <c r="AM2734" i="1"/>
  <c r="AM2682" i="1"/>
  <c r="AM2624" i="1"/>
  <c r="AM2572" i="1"/>
  <c r="AM2514" i="1"/>
  <c r="AM2459" i="1"/>
  <c r="AM2411" i="1"/>
  <c r="AM2363" i="1"/>
  <c r="AM2320" i="1"/>
  <c r="AM2278" i="1"/>
  <c r="AM2238" i="1"/>
  <c r="AM2198" i="1"/>
  <c r="AM2155" i="1"/>
  <c r="AM2113" i="1"/>
  <c r="AM2071" i="1"/>
  <c r="AM2027" i="1"/>
  <c r="AM1990" i="1"/>
  <c r="AM1947" i="1"/>
  <c r="AM1905" i="1"/>
  <c r="AM1863" i="1"/>
  <c r="AM1824" i="1"/>
  <c r="AM1792" i="1"/>
  <c r="AM1756" i="1"/>
  <c r="AM1724" i="1"/>
  <c r="AM1692" i="1"/>
  <c r="AM1660" i="1"/>
  <c r="AM1630" i="1"/>
  <c r="AM1605" i="1"/>
  <c r="AM1577" i="1"/>
  <c r="AM1551" i="1"/>
  <c r="AM1526" i="1"/>
  <c r="AM1501" i="1"/>
  <c r="AM1474" i="1"/>
  <c r="AM1447" i="1"/>
  <c r="AM1425" i="1"/>
  <c r="AM1401" i="1"/>
  <c r="AM1380" i="1"/>
  <c r="AM1357" i="1"/>
  <c r="AM1334" i="1"/>
  <c r="AM1311" i="1"/>
  <c r="AM1287" i="1"/>
  <c r="AM1266" i="1"/>
  <c r="AM1244" i="1"/>
  <c r="AM1220" i="1"/>
  <c r="AM1197" i="1"/>
  <c r="AM1174" i="1"/>
  <c r="AM1153" i="1"/>
  <c r="AM1133" i="1"/>
  <c r="AM1113" i="1"/>
  <c r="AM1093" i="1"/>
  <c r="AM1073" i="1"/>
  <c r="AM1054" i="1"/>
  <c r="AM1035" i="1"/>
  <c r="AM1015" i="1"/>
  <c r="AM996" i="1"/>
  <c r="AM975" i="1"/>
  <c r="AM957" i="1"/>
  <c r="AM938" i="1"/>
  <c r="AM917" i="1"/>
  <c r="AM899" i="1"/>
  <c r="AM882" i="1"/>
  <c r="AM866" i="1"/>
  <c r="AM849" i="1"/>
  <c r="AM831" i="1"/>
  <c r="AM814" i="1"/>
  <c r="AM796" i="1"/>
  <c r="AM780" i="1"/>
  <c r="AM763" i="1"/>
  <c r="AM746" i="1"/>
  <c r="AM729" i="1"/>
  <c r="AM711" i="1"/>
  <c r="AM695" i="1"/>
  <c r="AM678" i="1"/>
  <c r="AM660" i="1"/>
  <c r="AM643" i="1"/>
  <c r="AM626" i="1"/>
  <c r="AM610" i="1"/>
  <c r="AM593" i="1"/>
  <c r="AM575" i="1"/>
  <c r="AM558" i="1"/>
  <c r="AM540" i="1"/>
  <c r="AM524" i="1"/>
  <c r="AM507" i="1"/>
  <c r="AM490" i="1"/>
  <c r="AM473" i="1"/>
  <c r="AM455" i="1"/>
  <c r="AM439" i="1"/>
  <c r="AM422" i="1"/>
  <c r="AM404" i="1"/>
  <c r="AM387" i="1"/>
  <c r="AM370" i="1"/>
  <c r="AM354" i="1"/>
  <c r="AM337" i="1"/>
  <c r="AM319" i="1"/>
  <c r="AM302" i="1"/>
  <c r="AM284" i="1"/>
  <c r="AM268" i="1"/>
  <c r="AM251" i="1"/>
  <c r="AM234" i="1"/>
  <c r="AM217" i="1"/>
  <c r="AM202" i="1"/>
  <c r="AM188" i="1"/>
  <c r="AM174" i="1"/>
  <c r="AM159" i="1"/>
  <c r="AM146" i="1"/>
  <c r="AM131" i="1"/>
  <c r="AM116" i="1"/>
  <c r="AM103" i="1"/>
  <c r="AM91" i="1"/>
  <c r="AM78" i="1"/>
  <c r="AM66" i="1"/>
  <c r="AM54" i="1"/>
  <c r="AM42" i="1"/>
  <c r="AM30" i="1"/>
  <c r="AM18" i="1"/>
  <c r="AM3115" i="1"/>
  <c r="AM3063" i="1"/>
  <c r="AM2949" i="1"/>
  <c r="AM2898" i="1"/>
  <c r="AM2788" i="1"/>
  <c r="AM2674" i="1"/>
  <c r="AM2559" i="1"/>
  <c r="AM2453" i="1"/>
  <c r="AM2357" i="1"/>
  <c r="AM2277" i="1"/>
  <c r="AM2191" i="1"/>
  <c r="AM2107" i="1"/>
  <c r="AM2026" i="1"/>
  <c r="AM1942" i="1"/>
  <c r="AM1861" i="1"/>
  <c r="AM1785" i="1"/>
  <c r="AM1751" i="1"/>
  <c r="AM1690" i="1"/>
  <c r="AM1600" i="1"/>
  <c r="AM1550" i="1"/>
  <c r="AM1496" i="1"/>
  <c r="AM1444" i="1"/>
  <c r="AM1399" i="1"/>
  <c r="AM1354" i="1"/>
  <c r="AM1309" i="1"/>
  <c r="AM1262" i="1"/>
  <c r="AM1217" i="1"/>
  <c r="AM1173" i="1"/>
  <c r="AM1130" i="1"/>
  <c r="AM1091" i="1"/>
  <c r="AM1071" i="1"/>
  <c r="AM1033" i="1"/>
  <c r="AM994" i="1"/>
  <c r="AM934" i="1"/>
  <c r="AM898" i="1"/>
  <c r="AM863" i="1"/>
  <c r="AM828" i="1"/>
  <c r="AM795" i="1"/>
  <c r="AM761" i="1"/>
  <c r="AM727" i="1"/>
  <c r="AM692" i="1"/>
  <c r="AM658" i="1"/>
  <c r="AM625" i="1"/>
  <c r="AM590" i="1"/>
  <c r="AM556" i="1"/>
  <c r="AM522" i="1"/>
  <c r="AM471" i="1"/>
  <c r="AM436" i="1"/>
  <c r="AM402" i="1"/>
  <c r="AM369" i="1"/>
  <c r="AM334" i="1"/>
  <c r="AM316" i="1"/>
  <c r="AM283" i="1"/>
  <c r="AM266" i="1"/>
  <c r="AM231" i="1"/>
  <c r="AM201" i="1"/>
  <c r="AM172" i="1"/>
  <c r="AM158" i="1"/>
  <c r="AM130" i="1"/>
  <c r="AM102" i="1"/>
  <c r="AM76" i="1"/>
  <c r="AM52" i="1"/>
  <c r="AM28" i="1"/>
  <c r="AM3007" i="1"/>
  <c r="AM2838" i="1"/>
  <c r="AM2730" i="1"/>
  <c r="AM2618" i="1"/>
  <c r="AM2509" i="1"/>
  <c r="AM2405" i="1"/>
  <c r="AM2314" i="1"/>
  <c r="AM2234" i="1"/>
  <c r="AM2149" i="1"/>
  <c r="AM2067" i="1"/>
  <c r="AM1984" i="1"/>
  <c r="AM1898" i="1"/>
  <c r="AM1821" i="1"/>
  <c r="AM1719" i="1"/>
  <c r="AM1657" i="1"/>
  <c r="AM1626" i="1"/>
  <c r="AM1574" i="1"/>
  <c r="AM1524" i="1"/>
  <c r="AM1471" i="1"/>
  <c r="AM1422" i="1"/>
  <c r="AM1377" i="1"/>
  <c r="AM1330" i="1"/>
  <c r="AM1286" i="1"/>
  <c r="AM1239" i="1"/>
  <c r="AM1196" i="1"/>
  <c r="AM1149" i="1"/>
  <c r="AM1109" i="1"/>
  <c r="AM1052" i="1"/>
  <c r="AM1012" i="1"/>
  <c r="AM974" i="1"/>
  <c r="AM954" i="1"/>
  <c r="AM915" i="1"/>
  <c r="AM881" i="1"/>
  <c r="AM846" i="1"/>
  <c r="AM812" i="1"/>
  <c r="AM778" i="1"/>
  <c r="AM743" i="1"/>
  <c r="AM710" i="1"/>
  <c r="AM675" i="1"/>
  <c r="AM642" i="1"/>
  <c r="AM607" i="1"/>
  <c r="AM572" i="1"/>
  <c r="AM539" i="1"/>
  <c r="AM505" i="1"/>
  <c r="AM487" i="1"/>
  <c r="AM454" i="1"/>
  <c r="AM419" i="1"/>
  <c r="AM386" i="1"/>
  <c r="AM351" i="1"/>
  <c r="AM300" i="1"/>
  <c r="AM249" i="1"/>
  <c r="AM215" i="1"/>
  <c r="AM187" i="1"/>
  <c r="AM145" i="1"/>
  <c r="AM115" i="1"/>
  <c r="AM89" i="1"/>
  <c r="AM65" i="1"/>
  <c r="AM41" i="1"/>
  <c r="AM17" i="1"/>
  <c r="AM3112" i="1"/>
  <c r="AM3056" i="1"/>
  <c r="AM2998" i="1"/>
  <c r="AM2941" i="1"/>
  <c r="AM2892" i="1"/>
  <c r="AM2835" i="1"/>
  <c r="AM2776" i="1"/>
  <c r="AM2722" i="1"/>
  <c r="AM2666" i="1"/>
  <c r="AM2615" i="1"/>
  <c r="AM2557" i="1"/>
  <c r="AM2501" i="1"/>
  <c r="AM2446" i="1"/>
  <c r="AM2395" i="1"/>
  <c r="AM2353" i="1"/>
  <c r="AM2311" i="1"/>
  <c r="AM2271" i="1"/>
  <c r="AM2227" i="1"/>
  <c r="AM2185" i="1"/>
  <c r="AM2145" i="1"/>
  <c r="AM2104" i="1"/>
  <c r="AM2061" i="1"/>
  <c r="AM2018" i="1"/>
  <c r="AM1978" i="1"/>
  <c r="AM1936" i="1"/>
  <c r="AM1897" i="1"/>
  <c r="AM1853" i="1"/>
  <c r="AM1816" i="1"/>
  <c r="AM1778" i="1"/>
  <c r="AM1748" i="1"/>
  <c r="AM1716" i="1"/>
  <c r="AM1684" i="1"/>
  <c r="AM1654" i="1"/>
  <c r="AM1623" i="1"/>
  <c r="AM1599" i="1"/>
  <c r="AM1573" i="1"/>
  <c r="AM1545" i="1"/>
  <c r="AM1519" i="1"/>
  <c r="AM1492" i="1"/>
  <c r="AM1468" i="1"/>
  <c r="AM1442" i="1"/>
  <c r="AM1420" i="1"/>
  <c r="AM1397" i="1"/>
  <c r="AM1373" i="1"/>
  <c r="AM1351" i="1"/>
  <c r="AM1329" i="1"/>
  <c r="AM1305" i="1"/>
  <c r="AM1282" i="1"/>
  <c r="AM1260" i="1"/>
  <c r="AM1238" i="1"/>
  <c r="AM1215" i="1"/>
  <c r="AM1191" i="1"/>
  <c r="AM1169" i="1"/>
  <c r="AM1146" i="1"/>
  <c r="AM1127" i="1"/>
  <c r="AM1108" i="1"/>
  <c r="AM1089" i="1"/>
  <c r="AM1069" i="1"/>
  <c r="AM1049" i="1"/>
  <c r="AM1030" i="1"/>
  <c r="AM1011" i="1"/>
  <c r="AM990" i="1"/>
  <c r="AM971" i="1"/>
  <c r="AM951" i="1"/>
  <c r="AM933" i="1"/>
  <c r="AM914" i="1"/>
  <c r="AM895" i="1"/>
  <c r="AM878" i="1"/>
  <c r="AM860" i="1"/>
  <c r="AM844" i="1"/>
  <c r="AM827" i="1"/>
  <c r="AM810" i="1"/>
  <c r="AM793" i="1"/>
  <c r="AM775" i="1"/>
  <c r="AM759" i="1"/>
  <c r="AM742" i="1"/>
  <c r="AM724" i="1"/>
  <c r="AM707" i="1"/>
  <c r="AM690" i="1"/>
  <c r="AM674" i="1"/>
  <c r="AM657" i="1"/>
  <c r="AM639" i="1"/>
  <c r="AM622" i="1"/>
  <c r="AM604" i="1"/>
  <c r="AM588" i="1"/>
  <c r="AM571" i="1"/>
  <c r="AM554" i="1"/>
  <c r="AM537" i="1"/>
  <c r="AM519" i="1"/>
  <c r="AM503" i="1"/>
  <c r="AM486" i="1"/>
  <c r="AM468" i="1"/>
  <c r="AM451" i="1"/>
  <c r="AM434" i="1"/>
  <c r="AM418" i="1"/>
  <c r="AM401" i="1"/>
  <c r="AM383" i="1"/>
  <c r="AM366" i="1"/>
  <c r="AM348" i="1"/>
  <c r="AM332" i="1"/>
  <c r="AM315" i="1"/>
  <c r="AM298" i="1"/>
  <c r="AM281" i="1"/>
  <c r="AM263" i="1"/>
  <c r="AM247" i="1"/>
  <c r="AM230" i="1"/>
  <c r="AM212" i="1"/>
  <c r="AM199" i="1"/>
  <c r="AM185" i="1"/>
  <c r="AM170" i="1"/>
  <c r="AM156" i="1"/>
  <c r="AM142" i="1"/>
  <c r="AM127" i="1"/>
  <c r="AM114" i="1"/>
  <c r="AM99" i="1"/>
  <c r="AM87" i="1"/>
  <c r="AM75" i="1"/>
  <c r="AM63" i="1"/>
  <c r="AM51" i="1"/>
  <c r="AM39" i="1"/>
  <c r="AM27" i="1"/>
  <c r="AM13" i="1"/>
  <c r="AM3093" i="1"/>
  <c r="AM3032" i="1"/>
  <c r="AM2978" i="1"/>
  <c r="AM2925" i="1"/>
  <c r="AM2868" i="1"/>
  <c r="AM2812" i="1"/>
  <c r="AM2755" i="1"/>
  <c r="AM2702" i="1"/>
  <c r="AM2647" i="1"/>
  <c r="AM2592" i="1"/>
  <c r="AM2535" i="1"/>
  <c r="AM2478" i="1"/>
  <c r="AM2426" i="1"/>
  <c r="AM2382" i="1"/>
  <c r="AM2337" i="1"/>
  <c r="AM2295" i="1"/>
  <c r="AM2254" i="1"/>
  <c r="AM2210" i="1"/>
  <c r="AM2173" i="1"/>
  <c r="AM2130" i="1"/>
  <c r="AM2088" i="1"/>
  <c r="AM2045" i="1"/>
  <c r="AM2002" i="1"/>
  <c r="AM1962" i="1"/>
  <c r="AM1921" i="1"/>
  <c r="AM1880" i="1"/>
  <c r="AM1839" i="1"/>
  <c r="AM1802" i="1"/>
  <c r="AM1768" i="1"/>
  <c r="AM1736" i="1"/>
  <c r="AM1703" i="1"/>
  <c r="AM1672" i="1"/>
  <c r="AM1641" i="1"/>
  <c r="AM1614" i="1"/>
  <c r="AM1588" i="1"/>
  <c r="AM1562" i="1"/>
  <c r="AM1536" i="1"/>
  <c r="AM1509" i="1"/>
  <c r="AM1484" i="1"/>
  <c r="AM1458" i="1"/>
  <c r="AM1433" i="1"/>
  <c r="AM1410" i="1"/>
  <c r="AM1388" i="1"/>
  <c r="AM1366" i="1"/>
  <c r="AM1343" i="1"/>
  <c r="AM1319" i="1"/>
  <c r="AM1297" i="1"/>
  <c r="AM1273" i="1"/>
  <c r="AM1252" i="1"/>
  <c r="AM1229" i="1"/>
  <c r="AM1206" i="1"/>
  <c r="AM1183" i="1"/>
  <c r="AM1159" i="1"/>
  <c r="AM1140" i="1"/>
  <c r="AM1121" i="1"/>
  <c r="AM1100" i="1"/>
  <c r="AM1081" i="1"/>
  <c r="AM1061" i="1"/>
  <c r="AM1043" i="1"/>
  <c r="AM1023" i="1"/>
  <c r="AM1003" i="1"/>
  <c r="AM983" i="1"/>
  <c r="AM963" i="1"/>
  <c r="AM945" i="1"/>
  <c r="AM925" i="1"/>
  <c r="AM906" i="1"/>
  <c r="AM889" i="1"/>
  <c r="AM871" i="1"/>
  <c r="AM855" i="1"/>
  <c r="AM838" i="1"/>
  <c r="AM820" i="1"/>
  <c r="AM803" i="1"/>
  <c r="AM786" i="1"/>
  <c r="AM770" i="1"/>
  <c r="AM753" i="1"/>
  <c r="AM735" i="1"/>
  <c r="AM718" i="1"/>
  <c r="AM700" i="1"/>
  <c r="AM684" i="1"/>
  <c r="AM667" i="1"/>
  <c r="AM650" i="1"/>
  <c r="AM633" i="1"/>
  <c r="AM615" i="1"/>
  <c r="AM599" i="1"/>
  <c r="AM582" i="1"/>
  <c r="AM564" i="1"/>
  <c r="AM547" i="1"/>
  <c r="AM530" i="1"/>
  <c r="AM514" i="1"/>
  <c r="AM497" i="1"/>
  <c r="AM479" i="1"/>
  <c r="AM462" i="1"/>
  <c r="AM444" i="1"/>
  <c r="AM428" i="1"/>
  <c r="AM411" i="1"/>
  <c r="AM394" i="1"/>
  <c r="AM377" i="1"/>
  <c r="AM359" i="1"/>
  <c r="AM343" i="1"/>
  <c r="AM326" i="1"/>
  <c r="AM308" i="1"/>
  <c r="AM291" i="1"/>
  <c r="AM274" i="1"/>
  <c r="AM258" i="1"/>
  <c r="AM241" i="1"/>
  <c r="AM223" i="1"/>
  <c r="AM209" i="1"/>
  <c r="AM194" i="1"/>
  <c r="AM179" i="1"/>
  <c r="AM166" i="1"/>
  <c r="AM151" i="1"/>
  <c r="AM137" i="1"/>
  <c r="AM123" i="1"/>
  <c r="AM108" i="1"/>
  <c r="AM95" i="1"/>
  <c r="AM83" i="1"/>
  <c r="AM71" i="1"/>
  <c r="AM59" i="1"/>
  <c r="AM46" i="1"/>
  <c r="AM34" i="1"/>
  <c r="AM22" i="1"/>
  <c r="AM9" i="1"/>
  <c r="AM3080" i="1"/>
  <c r="AM3030" i="1"/>
  <c r="AM2972" i="1"/>
  <c r="AM2917" i="1"/>
  <c r="AM2861" i="1"/>
  <c r="AM2803" i="1"/>
  <c r="AM2752" i="1"/>
  <c r="AM2696" i="1"/>
  <c r="AM2639" i="1"/>
  <c r="AM2582" i="1"/>
  <c r="AM2527" i="1"/>
  <c r="AM2474" i="1"/>
  <c r="AM2424" i="1"/>
  <c r="AM2374" i="1"/>
  <c r="AM2331" i="1"/>
  <c r="AM2289" i="1"/>
  <c r="AM2250" i="1"/>
  <c r="AM2207" i="1"/>
  <c r="AM2165" i="1"/>
  <c r="AM2125" i="1"/>
  <c r="AM2081" i="1"/>
  <c r="AM2043" i="1"/>
  <c r="AM1999" i="1"/>
  <c r="AM1958" i="1"/>
  <c r="AM1914" i="1"/>
  <c r="AM1872" i="1"/>
  <c r="AM1834" i="1"/>
  <c r="AM1798" i="1"/>
  <c r="AM1765" i="1"/>
  <c r="AM1730" i="1"/>
  <c r="AM1700" i="1"/>
  <c r="AM1670" i="1"/>
  <c r="AM1638" i="1"/>
  <c r="AM1610" i="1"/>
  <c r="AM1584" i="1"/>
  <c r="AM1557" i="1"/>
  <c r="AM1533" i="1"/>
  <c r="AM1508" i="1"/>
  <c r="AM1480" i="1"/>
  <c r="AM1454" i="1"/>
  <c r="AM1430" i="1"/>
  <c r="AM1409" i="1"/>
  <c r="AM1386" i="1"/>
  <c r="AM1362" i="1"/>
  <c r="AM1340" i="1"/>
  <c r="AM1316" i="1"/>
  <c r="AM1294" i="1"/>
  <c r="AM1271" i="1"/>
  <c r="AM1249" i="1"/>
  <c r="AM1226" i="1"/>
  <c r="AM1202" i="1"/>
  <c r="AM1181" i="1"/>
  <c r="AM1158" i="1"/>
  <c r="AM1137" i="1"/>
  <c r="AM1117" i="1"/>
  <c r="AM1098" i="1"/>
  <c r="AM1079" i="1"/>
  <c r="AM1060" i="1"/>
  <c r="AM1039" i="1"/>
  <c r="AM1020" i="1"/>
  <c r="AM999" i="1"/>
  <c r="AM981" i="1"/>
  <c r="AM962" i="1"/>
  <c r="AM942" i="1"/>
  <c r="AM923" i="1"/>
  <c r="AM903" i="1"/>
  <c r="AM887" i="1"/>
  <c r="AM870" i="1"/>
  <c r="AM852" i="1"/>
  <c r="AM835" i="1"/>
  <c r="AM818" i="1"/>
  <c r="AM802" i="1"/>
  <c r="AM785" i="1"/>
  <c r="AM767" i="1"/>
  <c r="AM750" i="1"/>
  <c r="AM732" i="1"/>
  <c r="AM716" i="1"/>
  <c r="AM699" i="1"/>
  <c r="AM682" i="1"/>
  <c r="AM665" i="1"/>
  <c r="AM647" i="1"/>
  <c r="AM631" i="1"/>
  <c r="AM614" i="1"/>
  <c r="AM596" i="1"/>
  <c r="AM579" i="1"/>
  <c r="AM3103" i="1"/>
  <c r="AM2965" i="1"/>
  <c r="AM2820" i="1"/>
  <c r="AM2660" i="1"/>
  <c r="AM2523" i="1"/>
  <c r="AM2386" i="1"/>
  <c r="AM2263" i="1"/>
  <c r="AM2158" i="1"/>
  <c r="AM2051" i="1"/>
  <c r="AM1930" i="1"/>
  <c r="AM1830" i="1"/>
  <c r="AM1738" i="1"/>
  <c r="AM1650" i="1"/>
  <c r="AM1582" i="1"/>
  <c r="AM1513" i="1"/>
  <c r="AM1439" i="1"/>
  <c r="AM1382" i="1"/>
  <c r="AM1324" i="1"/>
  <c r="AM1258" i="1"/>
  <c r="AM1201" i="1"/>
  <c r="AM1142" i="1"/>
  <c r="AM1085" i="1"/>
  <c r="AM1036" i="1"/>
  <c r="AM987" i="1"/>
  <c r="AM930" i="1"/>
  <c r="AM884" i="1"/>
  <c r="AM839" i="1"/>
  <c r="AM791" i="1"/>
  <c r="AM748" i="1"/>
  <c r="AM703" i="1"/>
  <c r="AM654" i="1"/>
  <c r="AM611" i="1"/>
  <c r="AM567" i="1"/>
  <c r="AM532" i="1"/>
  <c r="AM498" i="1"/>
  <c r="AM465" i="1"/>
  <c r="AM430" i="1"/>
  <c r="AM396" i="1"/>
  <c r="AM362" i="1"/>
  <c r="AM327" i="1"/>
  <c r="AM294" i="1"/>
  <c r="AM259" i="1"/>
  <c r="AM226" i="1"/>
  <c r="AM195" i="1"/>
  <c r="AM167" i="1"/>
  <c r="AM138" i="1"/>
  <c r="AM110" i="1"/>
  <c r="AM84" i="1"/>
  <c r="AM60" i="1"/>
  <c r="AM35" i="1"/>
  <c r="AM10" i="1"/>
  <c r="AM2605" i="1"/>
  <c r="AM1888" i="1"/>
  <c r="AM1177" i="1"/>
  <c r="AM731" i="1"/>
  <c r="AM380" i="1"/>
  <c r="AM25" i="1"/>
  <c r="AM276" i="1"/>
  <c r="AM2688" i="1"/>
  <c r="AM1665" i="1"/>
  <c r="AM1209" i="1"/>
  <c r="AM842" i="1"/>
  <c r="AM535" i="1"/>
  <c r="AM295" i="1"/>
  <c r="AM62" i="1"/>
  <c r="AM3099" i="1"/>
  <c r="AM2940" i="1"/>
  <c r="AM2800" i="1"/>
  <c r="AM2654" i="1"/>
  <c r="AM2493" i="1"/>
  <c r="AM2368" i="1"/>
  <c r="AM2259" i="1"/>
  <c r="AM2141" i="1"/>
  <c r="AM2034" i="1"/>
  <c r="AM1925" i="1"/>
  <c r="AM1813" i="1"/>
  <c r="AM1728" i="1"/>
  <c r="AM1646" i="1"/>
  <c r="AM1568" i="1"/>
  <c r="AM1502" i="1"/>
  <c r="AM1437" i="1"/>
  <c r="AM1372" i="1"/>
  <c r="AM1314" i="1"/>
  <c r="AM1254" i="1"/>
  <c r="AM1188" i="1"/>
  <c r="AM1134" i="1"/>
  <c r="AM1084" i="1"/>
  <c r="AM1027" i="1"/>
  <c r="AM979" i="1"/>
  <c r="AM926" i="1"/>
  <c r="AM876" i="1"/>
  <c r="AM834" i="1"/>
  <c r="AM788" i="1"/>
  <c r="AM739" i="1"/>
  <c r="AM697" i="1"/>
  <c r="AM652" i="1"/>
  <c r="AM603" i="1"/>
  <c r="AM562" i="1"/>
  <c r="AM529" i="1"/>
  <c r="AM494" i="1"/>
  <c r="AM460" i="1"/>
  <c r="AM426" i="1"/>
  <c r="AM391" i="1"/>
  <c r="AM358" i="1"/>
  <c r="AM323" i="1"/>
  <c r="AM290" i="1"/>
  <c r="AM255" i="1"/>
  <c r="AM220" i="1"/>
  <c r="AM191" i="1"/>
  <c r="AM163" i="1"/>
  <c r="AM135" i="1"/>
  <c r="AM106" i="1"/>
  <c r="AM82" i="1"/>
  <c r="AM57" i="1"/>
  <c r="AM33" i="1"/>
  <c r="AM8" i="1"/>
  <c r="AM2766" i="1"/>
  <c r="AM2223" i="1"/>
  <c r="AM1621" i="1"/>
  <c r="AM1234" i="1"/>
  <c r="AM910" i="1"/>
  <c r="AM594" i="1"/>
  <c r="AM313" i="1"/>
  <c r="AM74" i="1"/>
  <c r="AM447" i="1"/>
  <c r="AM2826" i="1"/>
  <c r="AM1843" i="1"/>
  <c r="AM1390" i="1"/>
  <c r="AM988" i="1"/>
  <c r="AM663" i="1"/>
  <c r="AM364" i="1"/>
  <c r="AM140" i="1"/>
  <c r="AM3078" i="1"/>
  <c r="AM2930" i="1"/>
  <c r="AM2770" i="1"/>
  <c r="AM2630" i="1"/>
  <c r="AM2486" i="1"/>
  <c r="AM2347" i="1"/>
  <c r="AM2243" i="1"/>
  <c r="AM2131" i="1"/>
  <c r="AM2016" i="1"/>
  <c r="AM1912" i="1"/>
  <c r="AM1807" i="1"/>
  <c r="AM1711" i="1"/>
  <c r="AM1633" i="1"/>
  <c r="AM1565" i="1"/>
  <c r="AM1490" i="1"/>
  <c r="AM1429" i="1"/>
  <c r="AM1367" i="1"/>
  <c r="AM1302" i="1"/>
  <c r="AM1245" i="1"/>
  <c r="AM1186" i="1"/>
  <c r="AM1125" i="1"/>
  <c r="AM1076" i="1"/>
  <c r="AM1025" i="1"/>
  <c r="AM970" i="1"/>
  <c r="AM921" i="1"/>
  <c r="AM874" i="1"/>
  <c r="AM825" i="1"/>
  <c r="AM782" i="1"/>
  <c r="AM738" i="1"/>
  <c r="AM689" i="1"/>
  <c r="AM646" i="1"/>
  <c r="AM601" i="1"/>
  <c r="AM561" i="1"/>
  <c r="AM526" i="1"/>
  <c r="AM492" i="1"/>
  <c r="AM458" i="1"/>
  <c r="AM423" i="1"/>
  <c r="AM390" i="1"/>
  <c r="AM355" i="1"/>
  <c r="AM322" i="1"/>
  <c r="AM287" i="1"/>
  <c r="AM252" i="1"/>
  <c r="AM219" i="1"/>
  <c r="AM190" i="1"/>
  <c r="AM162" i="1"/>
  <c r="AM134" i="1"/>
  <c r="AM105" i="1"/>
  <c r="AM81" i="1"/>
  <c r="AM55" i="1"/>
  <c r="AM31" i="1"/>
  <c r="AM2908" i="1"/>
  <c r="AM2341" i="1"/>
  <c r="AM2119" i="1"/>
  <c r="AM1793" i="1"/>
  <c r="AM1556" i="1"/>
  <c r="AM1415" i="1"/>
  <c r="AM1301" i="1"/>
  <c r="AM1067" i="1"/>
  <c r="AM966" i="1"/>
  <c r="AM823" i="1"/>
  <c r="AM686" i="1"/>
  <c r="AM551" i="1"/>
  <c r="AM483" i="1"/>
  <c r="AM415" i="1"/>
  <c r="AM347" i="1"/>
  <c r="AM244" i="1"/>
  <c r="AM183" i="1"/>
  <c r="AM126" i="1"/>
  <c r="AM50" i="1"/>
  <c r="AM1617" i="1"/>
  <c r="AM1348" i="1"/>
  <c r="AM1166" i="1"/>
  <c r="AM1063" i="1"/>
  <c r="AM908" i="1"/>
  <c r="AM817" i="1"/>
  <c r="AM722" i="1"/>
  <c r="AM635" i="1"/>
  <c r="AM515" i="1"/>
  <c r="AM412" i="1"/>
  <c r="AM345" i="1"/>
  <c r="AM242" i="1"/>
  <c r="AM180" i="1"/>
  <c r="AM124" i="1"/>
  <c r="AM73" i="1"/>
  <c r="AM23" i="1"/>
  <c r="AM2984" i="1"/>
  <c r="AM2055" i="1"/>
  <c r="AM1590" i="1"/>
  <c r="AM1269" i="1"/>
  <c r="AM939" i="1"/>
  <c r="AM706" i="1"/>
  <c r="AM500" i="1"/>
  <c r="AM330" i="1"/>
  <c r="AM169" i="1"/>
  <c r="AM86" i="1"/>
  <c r="AM3047" i="1"/>
  <c r="AM2464" i="1"/>
  <c r="AM2009" i="1"/>
  <c r="AM1709" i="1"/>
  <c r="AM1487" i="1"/>
  <c r="AM1358" i="1"/>
  <c r="AM1122" i="1"/>
  <c r="AM1018" i="1"/>
  <c r="AM867" i="1"/>
  <c r="AM774" i="1"/>
  <c r="AM636" i="1"/>
  <c r="AM518" i="1"/>
  <c r="AM450" i="1"/>
  <c r="AM279" i="1"/>
  <c r="AM211" i="1"/>
  <c r="AM155" i="1"/>
  <c r="AM98" i="1"/>
  <c r="AM1777" i="1"/>
  <c r="AM1414" i="1"/>
  <c r="AM1230" i="1"/>
  <c r="AM1116" i="1"/>
  <c r="AM1007" i="1"/>
  <c r="AM859" i="1"/>
  <c r="AM771" i="1"/>
  <c r="AM679" i="1"/>
  <c r="AM586" i="1"/>
  <c r="AM482" i="1"/>
  <c r="AM379" i="1"/>
  <c r="AM311" i="1"/>
  <c r="AM153" i="1"/>
  <c r="AM97" i="1"/>
  <c r="AM49" i="1"/>
  <c r="AM2544" i="1"/>
  <c r="AM1951" i="1"/>
  <c r="AM1453" i="1"/>
  <c r="AM1097" i="1"/>
  <c r="AM799" i="1"/>
  <c r="AM618" i="1"/>
  <c r="AM433" i="1"/>
  <c r="AM227" i="1"/>
  <c r="AM113" i="1"/>
  <c r="AM11" i="1"/>
  <c r="AM3044" i="1"/>
  <c r="AM2884" i="1"/>
  <c r="AM2746" i="1"/>
  <c r="AM2594" i="1"/>
  <c r="AM2443" i="1"/>
  <c r="AM2327" i="1"/>
  <c r="AM2217" i="1"/>
  <c r="AM2097" i="1"/>
  <c r="AM1994" i="1"/>
  <c r="AM1887" i="1"/>
  <c r="AM1696" i="1"/>
  <c r="AM1541" i="1"/>
  <c r="AM1477" i="1"/>
  <c r="AM1292" i="1"/>
  <c r="AM959" i="1"/>
  <c r="AM550" i="1"/>
  <c r="AM210" i="1"/>
  <c r="AM2392" i="1"/>
  <c r="AM1743" i="1"/>
  <c r="AM1325" i="1"/>
  <c r="AM891" i="1"/>
  <c r="AM569" i="1"/>
  <c r="AM262" i="1"/>
  <c r="AM38" i="1"/>
  <c r="AM3021" i="1"/>
  <c r="AM2875" i="1"/>
  <c r="AM2718" i="1"/>
  <c r="AM2579" i="1"/>
  <c r="AM2432" i="1"/>
  <c r="AM2304" i="1"/>
  <c r="AM2201" i="1"/>
  <c r="AM2094" i="1"/>
  <c r="AM1973" i="1"/>
  <c r="AM1870" i="1"/>
  <c r="AM1770" i="1"/>
  <c r="AM1679" i="1"/>
  <c r="AM1606" i="1"/>
  <c r="AM1538" i="1"/>
  <c r="AM1464" i="1"/>
  <c r="AM1405" i="1"/>
  <c r="AM1345" i="1"/>
  <c r="AM1281" i="1"/>
  <c r="AM1223" i="1"/>
  <c r="AM1164" i="1"/>
  <c r="AM1106" i="1"/>
  <c r="AM1057" i="1"/>
  <c r="AM1006" i="1"/>
  <c r="AM950" i="1"/>
  <c r="AM902" i="1"/>
  <c r="AM857" i="1"/>
  <c r="AM807" i="1"/>
  <c r="AM764" i="1"/>
  <c r="AM721" i="1"/>
  <c r="AM671" i="1"/>
  <c r="AM628" i="1"/>
  <c r="AM583" i="1"/>
  <c r="AM546" i="1"/>
  <c r="AM511" i="1"/>
  <c r="AM476" i="1"/>
  <c r="AM443" i="1"/>
  <c r="AM409" i="1"/>
  <c r="AM375" i="1"/>
  <c r="AM340" i="1"/>
  <c r="AM306" i="1"/>
  <c r="AM273" i="1"/>
  <c r="AM238" i="1"/>
  <c r="AM206" i="1"/>
  <c r="AM178" i="1"/>
  <c r="AM148" i="1"/>
  <c r="AM121" i="1"/>
  <c r="AM94" i="1"/>
  <c r="AM70" i="1"/>
  <c r="AM44" i="1"/>
  <c r="AM20" i="1"/>
  <c r="AM2995" i="1"/>
  <c r="AM2855" i="1"/>
  <c r="AM2709" i="1"/>
  <c r="AM2550" i="1"/>
  <c r="AM2415" i="1"/>
  <c r="AM2302" i="1"/>
  <c r="AM2181" i="1"/>
  <c r="AM2077" i="1"/>
  <c r="AM1967" i="1"/>
  <c r="AM1848" i="1"/>
  <c r="AM1757" i="1"/>
  <c r="AM1678" i="1"/>
  <c r="AM1593" i="1"/>
  <c r="AM1528" i="1"/>
  <c r="AM1460" i="1"/>
  <c r="AM1394" i="1"/>
  <c r="AM1337" i="1"/>
  <c r="AM1277" i="1"/>
  <c r="AM1212" i="1"/>
  <c r="AM1154" i="1"/>
  <c r="AM1103" i="1"/>
  <c r="AM1047" i="1"/>
  <c r="AM998" i="1"/>
  <c r="AM947" i="1"/>
  <c r="AM892" i="1"/>
  <c r="AM850" i="1"/>
  <c r="AM806" i="1"/>
  <c r="AM756" i="1"/>
  <c r="AM714" i="1"/>
  <c r="AM668" i="1"/>
  <c r="AM620" i="1"/>
  <c r="AM578" i="1"/>
  <c r="AM543" i="1"/>
  <c r="AM508" i="1"/>
  <c r="AM475" i="1"/>
  <c r="AM441" i="1"/>
  <c r="AM407" i="1"/>
  <c r="AM372" i="1"/>
  <c r="AM338" i="1"/>
  <c r="AM305" i="1"/>
  <c r="AM270" i="1"/>
  <c r="AM236" i="1"/>
  <c r="AM204" i="1"/>
  <c r="AM177" i="1"/>
  <c r="AM147" i="1"/>
  <c r="AM119" i="1"/>
  <c r="AM92" i="1"/>
  <c r="AM67" i="1"/>
  <c r="AM43" i="1"/>
  <c r="AM19" i="1"/>
  <c r="AM2287" i="1"/>
  <c r="AM1145" i="1"/>
  <c r="AM398" i="1"/>
  <c r="AM2174" i="1"/>
  <c r="AM1517" i="1"/>
  <c r="AM1044" i="1"/>
  <c r="AM754" i="1"/>
  <c r="AM466" i="1"/>
  <c r="AM198" i="1"/>
</calcChain>
</file>

<file path=xl/sharedStrings.xml><?xml version="1.0" encoding="utf-8"?>
<sst xmlns="http://schemas.openxmlformats.org/spreadsheetml/2006/main" count="16764" uniqueCount="7786">
  <si>
    <t>region</t>
  </si>
  <si>
    <t>PZ_idx</t>
  </si>
  <si>
    <t>priority_tree_count</t>
  </si>
  <si>
    <t>priority_outage_score_total</t>
  </si>
  <si>
    <t>tree_count</t>
  </si>
  <si>
    <t>outage_score_total</t>
  </si>
  <si>
    <t>pixel_count</t>
  </si>
  <si>
    <t>mean_reax_structure_impact</t>
  </si>
  <si>
    <t>mean_reax_fire_area</t>
  </si>
  <si>
    <t>mean_reax_fire_volume</t>
  </si>
  <si>
    <t>mean_reax_structure_score</t>
  </si>
  <si>
    <t>mean_technosylva_structure_impact</t>
  </si>
  <si>
    <t>mean_technosylva_fire_area</t>
  </si>
  <si>
    <t>mean_technosylva_fire_burn_index</t>
  </si>
  <si>
    <t>mean_mavf_core_risk</t>
  </si>
  <si>
    <t>mean_reax_structure_risk</t>
  </si>
  <si>
    <t>fraction_of_trees_priority</t>
  </si>
  <si>
    <t>fraction_of_outage_score_priority</t>
  </si>
  <si>
    <t>device_global_id</t>
  </si>
  <si>
    <t>feeder_id</t>
  </si>
  <si>
    <t>feeder_name</t>
  </si>
  <si>
    <t>device_operating_number</t>
  </si>
  <si>
    <t>device_latitude</t>
  </si>
  <si>
    <t>device_longitude</t>
  </si>
  <si>
    <t>circuit_protection_zone_id</t>
  </si>
  <si>
    <t>n_primary</t>
  </si>
  <si>
    <t>n_secondary</t>
  </si>
  <si>
    <t>length_m</t>
  </si>
  <si>
    <t>primary_length_m</t>
  </si>
  <si>
    <t>secondary_length_m</t>
  </si>
  <si>
    <t>primary_length_m_hftd_23</t>
  </si>
  <si>
    <t>secondary_length_m_hftd_23</t>
  </si>
  <si>
    <t>total_reax_structure_risk</t>
  </si>
  <si>
    <t>expected_ignitions</t>
  </si>
  <si>
    <t>mean_priority_outage_score</t>
  </si>
  <si>
    <t>mean_tree_count</t>
  </si>
  <si>
    <t>reax_risk_rank</t>
  </si>
  <si>
    <t>Sierra</t>
  </si>
  <si>
    <t>{DB1F9D2B-D359-4F2E-9F3F-F43B886E9D0B}</t>
  </si>
  <si>
    <t>BRUNSWICK 1103</t>
  </si>
  <si>
    <t>BRUNSWICK 110350070</t>
  </si>
  <si>
    <t>{5DC9E720-795B-432E-BA68-667FD0BD630A}</t>
  </si>
  <si>
    <t>APPLE HILL 2102</t>
  </si>
  <si>
    <t>circuit_breaker</t>
  </si>
  <si>
    <t>APPLE HILL 2102circuit_breaker</t>
  </si>
  <si>
    <t>{9A017637-BE00-49D7-B59C-C46979127E1F}</t>
  </si>
  <si>
    <t>APPLE HILL 21027502</t>
  </si>
  <si>
    <t>{C334FDD7-2F74-4DEB-B23B-81054BF72A46}</t>
  </si>
  <si>
    <t>APPLE HILL 1103</t>
  </si>
  <si>
    <t>APPLE HILL 11038412</t>
  </si>
  <si>
    <t>{D5AE9DC8-C124-4C49-BB35-C0CDE45BC05E}</t>
  </si>
  <si>
    <t>FORESTHILL 1102</t>
  </si>
  <si>
    <t>FORESTHILL 1102circuit_breaker</t>
  </si>
  <si>
    <t>{0017B0F9-2631-44BD-B55C-C025ECD5CA5A}</t>
  </si>
  <si>
    <t>SHINGLE SPRINGS 2109</t>
  </si>
  <si>
    <t>SHINGLE SPRINGS 21092679</t>
  </si>
  <si>
    <t>{1FCD571D-957E-4FF9-863E-0126FD4A401D}</t>
  </si>
  <si>
    <t>APPLE HILL 210297982</t>
  </si>
  <si>
    <t>{DBDF15C5-1C5A-46A1-9C80-FCF08A12927F}</t>
  </si>
  <si>
    <t>BRUNSWICK 1104</t>
  </si>
  <si>
    <t>BRUNSWICK 11041020</t>
  </si>
  <si>
    <t>{955B96CF-04BC-4DDA-A99C-F3551BD93482}</t>
  </si>
  <si>
    <t>MOUNTAIN QUARRIES 2101</t>
  </si>
  <si>
    <t>MOUNTAIN QUARRIES 21011184</t>
  </si>
  <si>
    <t>{724A4FDA-4A16-48BB-BCFD-6B70230700BB}</t>
  </si>
  <si>
    <t>PLACERVILLE 2106</t>
  </si>
  <si>
    <t>PLACERVILLE 210692012</t>
  </si>
  <si>
    <t>{A7973262-E6C4-49FC-ACE4-AD992FBBA2FC}</t>
  </si>
  <si>
    <t>COLUMBIA HILL 1101</t>
  </si>
  <si>
    <t>COLUMBIA HILL 11018233</t>
  </si>
  <si>
    <t>{362CB776-12CD-4A6D-89F4-5301B9D37C1F}</t>
  </si>
  <si>
    <t>SHADY GLEN 1102</t>
  </si>
  <si>
    <t>SHADY GLEN 11022232</t>
  </si>
  <si>
    <t>{4A1B7FA4-9EA2-489A-952B-02F0D69E191E}</t>
  </si>
  <si>
    <t>APPLE HILL 21021532</t>
  </si>
  <si>
    <t>{2D25C954-D426-4ADF-B1A4-921B2F2ACD48}</t>
  </si>
  <si>
    <t>BRUNSWICK 1105</t>
  </si>
  <si>
    <t>BRUNSWICK 11052140</t>
  </si>
  <si>
    <t>{CD700C3D-374F-40E3-8624-DAD7800FADA7}</t>
  </si>
  <si>
    <t>APPLE HILL 21029722</t>
  </si>
  <si>
    <t>{289FE0E9-9F49-4A41-845E-1E9AE4F19427}</t>
  </si>
  <si>
    <t>MOUNTAIN QUARRIES 21011130</t>
  </si>
  <si>
    <t>{F4833127-5C39-470B-A2CB-DF77602CD67E}</t>
  </si>
  <si>
    <t>GRASS VALLEY 1103</t>
  </si>
  <si>
    <t>GRASS VALLEY 110358498</t>
  </si>
  <si>
    <t>{B1828264-E942-4507-AD5A-E7D1D60A066A}</t>
  </si>
  <si>
    <t>MOUNTAIN QUARRIES 210192474</t>
  </si>
  <si>
    <t>{95AAF818-10A5-460C-909E-8A1D81C4AEC8}</t>
  </si>
  <si>
    <t>DIAMOND SPRINGS 1106</t>
  </si>
  <si>
    <t>DIAMOND SPRINGS 110656026</t>
  </si>
  <si>
    <t>{8C6D6A40-340A-49FE-9A00-F50F1736F18B}</t>
  </si>
  <si>
    <t>SHINGLE SPRINGS 2105</t>
  </si>
  <si>
    <t>SHINGLE SPRINGS 210519522</t>
  </si>
  <si>
    <t>{398A55C4-A233-41E8-986A-9CEE99885341}</t>
  </si>
  <si>
    <t>CLARKSVILLE 2105</t>
  </si>
  <si>
    <t>CLARKSVILLE 210575884</t>
  </si>
  <si>
    <t>{550714A4-7303-4842-936D-572C7CE200C4}</t>
  </si>
  <si>
    <t>EL DORADO PH 2101</t>
  </si>
  <si>
    <t>EL DORADO PH 21016852</t>
  </si>
  <si>
    <t>{C89C3F78-8047-4151-A21B-FC3CD22D755E}</t>
  </si>
  <si>
    <t>PLACERVILLE 21069712</t>
  </si>
  <si>
    <t>{4065F493-7B96-40A7-8EE5-29CF10B90CA4}</t>
  </si>
  <si>
    <t>APPLE HILL 21026552</t>
  </si>
  <si>
    <t>{423A8C76-9A51-45A6-B374-FEBC31B925B4}</t>
  </si>
  <si>
    <t>DIAMOND SPRINGS 110676088</t>
  </si>
  <si>
    <t>{9A3F5548-F595-4F3F-89FC-9574388096DE}</t>
  </si>
  <si>
    <t>FORESTHILL 1101</t>
  </si>
  <si>
    <t>FORESTHILL 11011802</t>
  </si>
  <si>
    <t>{20D517CB-EFEF-4E5D-A065-4994CEAE6929}</t>
  </si>
  <si>
    <t>BRUNSWICK 1106</t>
  </si>
  <si>
    <t>BRUNSWICK 110651486</t>
  </si>
  <si>
    <t>{01403AE6-90D4-4B19-983B-B7AD8BDC29F6}</t>
  </si>
  <si>
    <t>FORESTHILL 11022106</t>
  </si>
  <si>
    <t>{E9B2D551-2CAF-489B-9D1C-4D1BCFDB0559}</t>
  </si>
  <si>
    <t>APPLE HILL 1104</t>
  </si>
  <si>
    <t>APPLE HILL 110497086</t>
  </si>
  <si>
    <t>{9DC430E4-865B-40A1-B9ED-F689C9145BC5}</t>
  </si>
  <si>
    <t>COLUMBIA HILL 1101764</t>
  </si>
  <si>
    <t>{12398A09-47B6-4618-B7A8-07F9B9DF4D2E}</t>
  </si>
  <si>
    <t>BRUNSWICK 11052130</t>
  </si>
  <si>
    <t>{CA8C5C3E-040A-472D-90D3-B9F88671ADCD}</t>
  </si>
  <si>
    <t>BRUNSWICK 11053611</t>
  </si>
  <si>
    <t>{B420824B-DD3F-4FE1-8D52-CD4BC6F64A66}</t>
  </si>
  <si>
    <t>GRASS VALLEY 1101</t>
  </si>
  <si>
    <t>GRASS VALLEY 11012766</t>
  </si>
  <si>
    <t>{52CBF115-6640-4F98-9743-613A61123F02}</t>
  </si>
  <si>
    <t>BRUNSWICK 1110</t>
  </si>
  <si>
    <t>BRUNSWICK 11102664</t>
  </si>
  <si>
    <t>{EF597DB9-B0BE-45C9-ADE4-3C3FDCE717C6}</t>
  </si>
  <si>
    <t>BONNIE NOOK 1101</t>
  </si>
  <si>
    <t>BONNIE NOOK 110186696</t>
  </si>
  <si>
    <t>{A8C871E9-A558-4EBE-96DF-EF0BB9E9DE44}</t>
  </si>
  <si>
    <t>SHADY GLEN 1102circuit_breaker</t>
  </si>
  <si>
    <t>{ED9435F9-E06B-4A98-B053-EB0C1DC8369F}</t>
  </si>
  <si>
    <t>FORESTHILL 1101circuit_breaker</t>
  </si>
  <si>
    <t>{5D7A1019-73A7-4921-AA73-859EBCF0FBCE}</t>
  </si>
  <si>
    <t>BRUNSWICK 11042112</t>
  </si>
  <si>
    <t>{8414F562-3617-4BAD-BBB4-DAC100815794}</t>
  </si>
  <si>
    <t>FORESTHILL 110175340</t>
  </si>
  <si>
    <t>{477268D6-DE4E-4795-ABA6-DB4CC4C4808D}</t>
  </si>
  <si>
    <t>HIGGINS 1104</t>
  </si>
  <si>
    <t>HIGGINS 1104324510</t>
  </si>
  <si>
    <t>{45D8F3A6-BB8E-411A-86FA-8F2AAEC54597}</t>
  </si>
  <si>
    <t>SHINGLE SPRINGS 210912392</t>
  </si>
  <si>
    <t>{DC8F828A-9D78-4250-9936-BA54E6245EA8}</t>
  </si>
  <si>
    <t>PLACERVILLE 21061104</t>
  </si>
  <si>
    <t>{CA5C38FD-CE12-4872-96AA-D926F4220C4F}</t>
  </si>
  <si>
    <t>BRUNSWICK 1102</t>
  </si>
  <si>
    <t>BRUNSWICK 11021010</t>
  </si>
  <si>
    <t>{6647B708-EB30-40C8-9FB8-1AD5D9953BA6}</t>
  </si>
  <si>
    <t>DIAMOND SPRINGS 11062100</t>
  </si>
  <si>
    <t>{7A0E2E82-E0E4-419F-B82C-B7D27ED17F2C}</t>
  </si>
  <si>
    <t>EL DORADO PH 210119752</t>
  </si>
  <si>
    <t>{6A9220E4-A8F8-420E-B213-484BC56BD3B4}</t>
  </si>
  <si>
    <t>BRUNSWICK 11062790</t>
  </si>
  <si>
    <t>{FE625157-4A14-40D2-B1D3-1A0A93F86C88}</t>
  </si>
  <si>
    <t>SHINGLE SPRINGS 210961892</t>
  </si>
  <si>
    <t>{EFF2FC24-77B3-4DE1-917B-4B897E42E100}</t>
  </si>
  <si>
    <t>COLUMBIA HILL 11012212</t>
  </si>
  <si>
    <t>{D7E3765B-F7D8-4BEF-8206-669D15220FDF}</t>
  </si>
  <si>
    <t>FORESTHILL 11011820</t>
  </si>
  <si>
    <t>{D7F1D14A-5B2A-48EF-B12A-9197AE3BCA5E}</t>
  </si>
  <si>
    <t>MOUNTAIN QUARRIES 21012422</t>
  </si>
  <si>
    <t>{563CD71D-CD80-49B9-9B00-20025334D5E0}</t>
  </si>
  <si>
    <t>EL DORADO PH 210126000</t>
  </si>
  <si>
    <t>{472D2B95-5CE0-4AF5-93B6-7762ECA68067}</t>
  </si>
  <si>
    <t>COLUMBIA HILL 1101circuit_breaker</t>
  </si>
  <si>
    <t>{76CF34A1-3FD0-4E72-BAFC-6CFED61FA5FB}</t>
  </si>
  <si>
    <t>CLARKSVILLE 2104</t>
  </si>
  <si>
    <t>CLARKSVILLE 210413352</t>
  </si>
  <si>
    <t>{23693049-039B-4514-94EB-4E3AE6138ACB}</t>
  </si>
  <si>
    <t>PLACERVILLE 210611132</t>
  </si>
  <si>
    <t>{26BF93E0-3094-4C38-AD52-FBEDF4E08E5A}</t>
  </si>
  <si>
    <t>BRUNSWICK 11067099</t>
  </si>
  <si>
    <t>{87934A6A-C9D7-420E-9278-5C4F8DB79DED}</t>
  </si>
  <si>
    <t>APPLE HILL 21028372</t>
  </si>
  <si>
    <t>{E3DC7090-B1A0-4812-A562-44F0E2AEC108}</t>
  </si>
  <si>
    <t>PLACERVILLE 1112</t>
  </si>
  <si>
    <t>PLACERVILLE 111219712</t>
  </si>
  <si>
    <t>{E10F57CA-31E3-4642-897F-6FA410857C1A}</t>
  </si>
  <si>
    <t>CLARKSVILLE 210419632</t>
  </si>
  <si>
    <t>{474A8BDA-95BF-4717-B362-885E409D4F7A}</t>
  </si>
  <si>
    <t>COLUMBIA HILL 110135424</t>
  </si>
  <si>
    <t>{9FFB5CDC-505F-4B8E-9B6D-E79E68D9EC60}</t>
  </si>
  <si>
    <t>BONNIE NOOK 1101circuit_breaker</t>
  </si>
  <si>
    <t>{5930D652-4C2C-456B-9C55-1601828B7C0A}</t>
  </si>
  <si>
    <t>SHINGLE SPRINGS 2108</t>
  </si>
  <si>
    <t>SHINGLE SPRINGS 210851476</t>
  </si>
  <si>
    <t>{7EA84B2A-124B-4428-A9E1-34C82D90BA62}</t>
  </si>
  <si>
    <t>APPLE HILL 110313312</t>
  </si>
  <si>
    <t>{86E99440-83ED-4726-A6BC-38E34FEB5B33}</t>
  </si>
  <si>
    <t>PLACERVILLE 2106circuit_breaker</t>
  </si>
  <si>
    <t>{25987CE1-F207-449C-AFDA-F7A284EF81E2}</t>
  </si>
  <si>
    <t>PUTAH CREEK 1105</t>
  </si>
  <si>
    <t>PUTAH CREEK 11058812</t>
  </si>
  <si>
    <t>{0010E3CC-5B34-4785-98D9-D2D98BC731B3}</t>
  </si>
  <si>
    <t>APPLE HILL 110412832</t>
  </si>
  <si>
    <t>{CDB0DAC7-54D4-481D-AA9B-BDB5A3BBD3C1}</t>
  </si>
  <si>
    <t>SHADY GLEN 1101</t>
  </si>
  <si>
    <t>SHADY GLEN 11012768</t>
  </si>
  <si>
    <t>{3EE03E8E-7174-416B-B7B0-D49DC8F3C48B}</t>
  </si>
  <si>
    <t>BONNIE NOOK 1102</t>
  </si>
  <si>
    <t>BONNIE NOOK 1102circuit_breaker</t>
  </si>
  <si>
    <t>{F3B439DF-7706-4C2F-8999-BCA70EF18266}</t>
  </si>
  <si>
    <t>NARROWS 2102</t>
  </si>
  <si>
    <t>NARROWS 210248484</t>
  </si>
  <si>
    <t>{17868210-FE0A-4C1E-968A-924A3CB32589}</t>
  </si>
  <si>
    <t>PIKE CITY 1101</t>
  </si>
  <si>
    <t>PIKE CITY 11011730</t>
  </si>
  <si>
    <t>{8A46F925-4164-4C6A-BCD9-45A3449DD786}</t>
  </si>
  <si>
    <t>SHINGLE SPRINGS 21099372</t>
  </si>
  <si>
    <t>{32A5B84F-F8E0-4F0E-B3CD-BEC3B55A0617}</t>
  </si>
  <si>
    <t>MOUNTAIN QUARRIES 21011180</t>
  </si>
  <si>
    <t>{A7A5500C-8FAC-46D4-9BD4-7B5D3F1E7024}</t>
  </si>
  <si>
    <t>PLACERVILLE 21067522</t>
  </si>
  <si>
    <t>{5BE9A1BF-757A-4781-BCE2-C4049CA25F7D}</t>
  </si>
  <si>
    <t>EL DORADO PH 210119612</t>
  </si>
  <si>
    <t>{FE85142D-4AEA-430F-BD77-45CC919584AA}</t>
  </si>
  <si>
    <t>FORESTHILL 110150486</t>
  </si>
  <si>
    <t>{DD461B3A-397C-4A3A-A4DD-6F0A05715903}</t>
  </si>
  <si>
    <t>APPLE HILL 1103circuit_breaker</t>
  </si>
  <si>
    <t>{486AA3F8-488C-4B89-9A1D-60C9962E4FCD}</t>
  </si>
  <si>
    <t>SHADY GLEN 110132726</t>
  </si>
  <si>
    <t>{60540539-B6BA-4E80-BC6C-988DA579218B}</t>
  </si>
  <si>
    <t>APPLE HILL 210251792</t>
  </si>
  <si>
    <t>{94D1A3AD-4895-43D5-80BA-F27D9B67BD20}</t>
  </si>
  <si>
    <t>APPLE HILL 210289934</t>
  </si>
  <si>
    <t>{C847E025-6E0A-40C2-B74F-54E4CBC5EB88}</t>
  </si>
  <si>
    <t>BRUNSWICK 110663124</t>
  </si>
  <si>
    <t>{2AFE09FA-88B1-4B78-BACA-DA079C6170B5}</t>
  </si>
  <si>
    <t>PLACERVILLE 2106935216</t>
  </si>
  <si>
    <t>{B3488AFC-B0D0-44AE-ACC7-3FB60ED8C1AA}</t>
  </si>
  <si>
    <t>GRASS VALLEY 11032110</t>
  </si>
  <si>
    <t>{B44C5067-6D0E-4713-9558-13070DEDA962}</t>
  </si>
  <si>
    <t>PUTAH CREEK 110546162</t>
  </si>
  <si>
    <t>{04FFA86D-12A8-4DCB-A786-7ABADD4FCF1A}</t>
  </si>
  <si>
    <t>HIGGINS 1103</t>
  </si>
  <si>
    <t>HIGGINS 11032194</t>
  </si>
  <si>
    <t>{21717BF3-E14B-476C-94A8-5495C36BA027}</t>
  </si>
  <si>
    <t>SHINGLE SPRINGS 1103</t>
  </si>
  <si>
    <t>SHINGLE SPRINGS 1103circuit_breaker</t>
  </si>
  <si>
    <t>{3E0AE845-0CE4-470C-9DE4-D6AA20E33FFC}</t>
  </si>
  <si>
    <t>HIGGINS 110432747</t>
  </si>
  <si>
    <t>{F8F7136D-4B7B-4975-BCB7-4503BD4299E2}</t>
  </si>
  <si>
    <t>SHINGLE SPRINGS 2105circuit_breaker</t>
  </si>
  <si>
    <t>{F8F940BE-2186-4D6A-A878-43A27FC49FB8}</t>
  </si>
  <si>
    <t>DIAMOND SPRINGS 110610587</t>
  </si>
  <si>
    <t>{D12E3D2F-1998-4DA6-942A-7BE316909F83}</t>
  </si>
  <si>
    <t>VACAVILLE 1109</t>
  </si>
  <si>
    <t>VACAVILLE 110941782</t>
  </si>
  <si>
    <t>{876266AC-37EA-414C-92FC-94A2ACD4EB2D}</t>
  </si>
  <si>
    <t>EL DORADO PH 2102</t>
  </si>
  <si>
    <t>EL DORADO PH 2102circuit_breaker</t>
  </si>
  <si>
    <t>{9722F7CD-905A-4FAD-885D-DF51D2B7EB29}</t>
  </si>
  <si>
    <t>EL DORADO PH 210163464</t>
  </si>
  <si>
    <t>{061B0891-9632-4691-9CF7-EFB012B2AC41}</t>
  </si>
  <si>
    <t>BRUNSWICK 11052210</t>
  </si>
  <si>
    <t>{C2386B39-9DEB-4629-9750-D5EE983424AF}</t>
  </si>
  <si>
    <t>SHINGLE SPRINGS 210913322</t>
  </si>
  <si>
    <t>{6872443C-7FE4-416F-92B9-65D58A293737}</t>
  </si>
  <si>
    <t>DIAMOND SPRINGS 1104</t>
  </si>
  <si>
    <t>DIAMOND SPRINGS 1104circuit_breaker</t>
  </si>
  <si>
    <t>{C266F189-74C8-46FA-BDF3-9DE2CEE825D5}</t>
  </si>
  <si>
    <t>PEABODY 2106</t>
  </si>
  <si>
    <t>PEABODY 21065500</t>
  </si>
  <si>
    <t>{D517BDE5-67A5-45A9-903B-DF9F687C44D8}</t>
  </si>
  <si>
    <t>BRUNSWICK 110651484</t>
  </si>
  <si>
    <t>{04FA73EB-B797-476B-86A7-C1CFAD605BCA}</t>
  </si>
  <si>
    <t>APPLE HILL 110412842</t>
  </si>
  <si>
    <t>{54AAD7CE-E934-4821-993C-6E306524E68C}</t>
  </si>
  <si>
    <t>APPLE HILL 110413512</t>
  </si>
  <si>
    <t>{189FDEE6-C0C8-4312-8E54-D1B717348AC0}</t>
  </si>
  <si>
    <t>SHINGLE SPRINGS 2110</t>
  </si>
  <si>
    <t>SHINGLE SPRINGS 211051790</t>
  </si>
  <si>
    <t>{88BE1133-9496-494A-BFE3-FDF017C4AFD5}</t>
  </si>
  <si>
    <t>WEIMAR 1101</t>
  </si>
  <si>
    <t>WEIMAR 11012058</t>
  </si>
  <si>
    <t>{95CFDCE9-A6F6-4428-B8F8-A23AC65977EB}</t>
  </si>
  <si>
    <t>BANGOR 1101</t>
  </si>
  <si>
    <t>BANGOR 110155206</t>
  </si>
  <si>
    <t>{15B21A5E-7758-402F-AB04-357FA8BC8C24}</t>
  </si>
  <si>
    <t>GRASS VALLEY 11012208</t>
  </si>
  <si>
    <t>{8832E15C-A8F3-49CE-9AF2-19EADE479033}</t>
  </si>
  <si>
    <t>BRUNSWICK 11032200</t>
  </si>
  <si>
    <t>{09764360-E1BF-4969-86D7-B4D769F58355}</t>
  </si>
  <si>
    <t>HIGGINS 11044281</t>
  </si>
  <si>
    <t>{2C5406F6-FB2B-4C0B-9360-BB5A1B2BA52D}</t>
  </si>
  <si>
    <t>PLACERVILLE 210619552</t>
  </si>
  <si>
    <t>{71CA17E4-B079-4EB2-8611-562BAD82EEBD}</t>
  </si>
  <si>
    <t>HIGGINS 1110</t>
  </si>
  <si>
    <t>HIGGINS 11102408</t>
  </si>
  <si>
    <t>{6752B4B6-FF0C-4C57-ADC9-D57090816B6D}</t>
  </si>
  <si>
    <t>MOUNTAIN QUARRIES 21011350</t>
  </si>
  <si>
    <t>{14F48B8C-8A8F-4490-B11D-9FE802AC416A}</t>
  </si>
  <si>
    <t>PUTAH CREEK 1102</t>
  </si>
  <si>
    <t>PUTAH CREEK 110267858</t>
  </si>
  <si>
    <t>{37338E68-AEEA-49C6-B1EE-76E1EAD86B81}</t>
  </si>
  <si>
    <t>SHINGLE SPRINGS 210819762</t>
  </si>
  <si>
    <t>{58251FB2-5D98-4B8D-BEC3-F95636B42578}</t>
  </si>
  <si>
    <t>PENRYN 1105</t>
  </si>
  <si>
    <t>PENRYN 110550550</t>
  </si>
  <si>
    <t>{DCB9D4A3-4396-4AF7-B5A4-4405D20B6E8E}</t>
  </si>
  <si>
    <t>DIAMOND SPRINGS 110650324</t>
  </si>
  <si>
    <t>{01A8C6BD-323D-44E5-A686-1246351A46F2}</t>
  </si>
  <si>
    <t>DIAMOND SPRINGS 1107</t>
  </si>
  <si>
    <t>DIAMOND SPRINGS 1107circuit_breaker</t>
  </si>
  <si>
    <t>{FD236456-FD03-4755-9CCD-003D8F61CBAE}</t>
  </si>
  <si>
    <t>MOUNTAIN QUARRIES 21016953</t>
  </si>
  <si>
    <t>{1B4AEF1E-3888-4CF0-B5B2-91A85959940F}</t>
  </si>
  <si>
    <t>PIKE CITY 1101circuit_breaker</t>
  </si>
  <si>
    <t>{05132EF1-E962-492C-8CE4-DD542C3B3D15}</t>
  </si>
  <si>
    <t>FORESTHILL 110137238</t>
  </si>
  <si>
    <t>{61206052-9537-4FFD-A305-D8F681D781BF}</t>
  </si>
  <si>
    <t>BANGOR 110182350</t>
  </si>
  <si>
    <t>{EB9602B6-3B78-44B7-9264-163222D3097C}</t>
  </si>
  <si>
    <t>BRUNSWICK 11052100</t>
  </si>
  <si>
    <t>{1D851C9B-9F5B-4DD5-BA25-9C3137B89393}</t>
  </si>
  <si>
    <t>VACA DIXON 1105</t>
  </si>
  <si>
    <t>VACA DIXON 110540092</t>
  </si>
  <si>
    <t>{C99F1365-4BA0-493A-A0A5-5D7F7D14700C}</t>
  </si>
  <si>
    <t>DIAMOND SPRINGS 1106circuit_breaker</t>
  </si>
  <si>
    <t>{EDC3C6AA-B200-49D0-AFDA-73B9844EB8E4}</t>
  </si>
  <si>
    <t>BRUNSWICK 11052204</t>
  </si>
  <si>
    <t>{CBE676E4-58AB-460F-8EF4-93AB8DD21D9C}</t>
  </si>
  <si>
    <t>WEIMAR 11012764</t>
  </si>
  <si>
    <t>{C1372A39-5F1C-45B4-BF7F-8FD49647E669}</t>
  </si>
  <si>
    <t>BROWNS VALLEY 1101</t>
  </si>
  <si>
    <t>BROWNS VALLEY 110117011</t>
  </si>
  <si>
    <t>{868A573A-DC6D-45C3-92E0-27ABE99A6BF7}</t>
  </si>
  <si>
    <t>BROWNS VALLEY 11011268</t>
  </si>
  <si>
    <t>{DB6EB455-6355-4800-B389-6B10D5AE927B}</t>
  </si>
  <si>
    <t>CLARKSVILLE 210419772</t>
  </si>
  <si>
    <t>{FB182C0F-B71E-4B89-801E-E64DB8A5CDBB}</t>
  </si>
  <si>
    <t>APPLE HILL 2102186912</t>
  </si>
  <si>
    <t>{81A1F156-C98B-4850-992A-A7159456D080}</t>
  </si>
  <si>
    <t>DOBBINS 1101</t>
  </si>
  <si>
    <t>DOBBINS 11011264</t>
  </si>
  <si>
    <t>{2EBA7959-7933-4246-BD38-55C2DE2602D7}</t>
  </si>
  <si>
    <t>WISE 1102</t>
  </si>
  <si>
    <t>WISE 11022234</t>
  </si>
  <si>
    <t>{C51D56F7-8B75-4353-BFFF-B24BA2EBAE80}</t>
  </si>
  <si>
    <t>BRUNSWICK 110633050</t>
  </si>
  <si>
    <t>{EB4C43F2-5A6C-4135-94F6-89D7E69DB625}</t>
  </si>
  <si>
    <t>PENRYN 11052406</t>
  </si>
  <si>
    <t>{BC2B156B-5F07-4313-BE60-34EF88AFE911}</t>
  </si>
  <si>
    <t>PEABODY 2108</t>
  </si>
  <si>
    <t>PEABODY 2108circuit_breaker</t>
  </si>
  <si>
    <t>{3C509C6A-BB81-43C3-A023-21038DF3E84A}</t>
  </si>
  <si>
    <t>SHINGLE SPRINGS 21107742</t>
  </si>
  <si>
    <t>{93C56D43-333C-4331-959E-24C064CB9C39}</t>
  </si>
  <si>
    <t>DOBBINS 110191464</t>
  </si>
  <si>
    <t>{46E702EC-9F9A-49D3-8D4F-660BC1315D70}</t>
  </si>
  <si>
    <t>WISE 11022230</t>
  </si>
  <si>
    <t>{1AAC91CD-F390-4834-9229-DA9482F10795}</t>
  </si>
  <si>
    <t>WEIMAR 11012084</t>
  </si>
  <si>
    <t>{2BBB97CC-A78B-43EC-BEB0-66A2E29BC2E3}</t>
  </si>
  <si>
    <t>PENRYN 1106</t>
  </si>
  <si>
    <t>PENRYN 110651674</t>
  </si>
  <si>
    <t>{0B887AE7-B7B8-4CE1-A4B2-3FC68E0D65B0}</t>
  </si>
  <si>
    <t>PLACERVILLE 1110</t>
  </si>
  <si>
    <t>PLACERVILLE 111019582</t>
  </si>
  <si>
    <t>{BE84EF6E-6642-4AA6-9D64-6402D1C22F4F}</t>
  </si>
  <si>
    <t>BRUNSWICK 110584480</t>
  </si>
  <si>
    <t>{C9DADD85-14AA-43BF-A515-5A40BF95056F}</t>
  </si>
  <si>
    <t>GRASS VALLEY 11031700</t>
  </si>
  <si>
    <t>{89E381E1-F842-49C9-837A-CF37A4D6EF66}</t>
  </si>
  <si>
    <t>PUTAH CREEK 11028352</t>
  </si>
  <si>
    <t>{B35DE979-0877-4DCD-A99D-B482E8F19A15}</t>
  </si>
  <si>
    <t>CHALLENGE 1102</t>
  </si>
  <si>
    <t>CHALLENGE 11021064</t>
  </si>
  <si>
    <t>{C124863D-A80A-417C-8673-B1FFE62E6401}</t>
  </si>
  <si>
    <t>LINCOLN 1104</t>
  </si>
  <si>
    <t>LINCOLN 11045391</t>
  </si>
  <si>
    <t>{F62664EC-2775-4F42-885E-6C5354881CBF}</t>
  </si>
  <si>
    <t>BRUNSWICK 111063100</t>
  </si>
  <si>
    <t>{E2D02A33-8746-4464-A366-79BFD6EADB5B}</t>
  </si>
  <si>
    <t>EL DORADO PH 21026645</t>
  </si>
  <si>
    <t>{3AE21CFF-B1F8-4F68-931E-FCCDD52142DD}</t>
  </si>
  <si>
    <t>BRUNSWICK 1104761310</t>
  </si>
  <si>
    <t>{71852C93-FB23-454D-AA22-159ABBF0F364}</t>
  </si>
  <si>
    <t>APPLE HILL 210277546</t>
  </si>
  <si>
    <t>{4EADDDA4-9026-4CB9-B9C4-03D97B5E8FF0}</t>
  </si>
  <si>
    <t>BANGOR 11011958</t>
  </si>
  <si>
    <t>{2295C6B5-DB5C-485B-935E-32BBB76DDD81}</t>
  </si>
  <si>
    <t>SHADY GLEN 1101circuit_breaker</t>
  </si>
  <si>
    <t>{62F80FAB-48ED-40CA-B9E7-9219C832B45F}</t>
  </si>
  <si>
    <t>EL DORADO PH 210219542</t>
  </si>
  <si>
    <t>{1F323A0D-3C08-4F07-A424-801F7C955EF5}</t>
  </si>
  <si>
    <t>SHADY GLEN 110248894</t>
  </si>
  <si>
    <t>{9B3053D4-0FCD-415D-AE49-1C1AC44BB827}</t>
  </si>
  <si>
    <t>DIAMOND SPRINGS 1105</t>
  </si>
  <si>
    <t>DIAMOND SPRINGS 11057722</t>
  </si>
  <si>
    <t>{DA254098-CE2F-4B1D-8DCD-E2A142ECA867}</t>
  </si>
  <si>
    <t>WEIMAR 11012740</t>
  </si>
  <si>
    <t>{51FD1214-1DA9-48E9-81B5-DF5A14DDC488}</t>
  </si>
  <si>
    <t>PENRYN 110550548</t>
  </si>
  <si>
    <t>{7677B076-AE2A-476E-8765-2A5E3BB73FF1}</t>
  </si>
  <si>
    <t>APPLE HILL 110412947</t>
  </si>
  <si>
    <t>{6925CBA3-93E0-44A7-B2DC-50805D93ECF4}</t>
  </si>
  <si>
    <t>BANGOR 110131502</t>
  </si>
  <si>
    <t>{AE69F8EF-4AC2-40EB-85B9-DBE37E3684F9}</t>
  </si>
  <si>
    <t>SHINGLE SPRINGS 210911092</t>
  </si>
  <si>
    <t>{6C821003-D04C-4AF6-8BAB-34ADD719F265}</t>
  </si>
  <si>
    <t>LINCOLN 1101</t>
  </si>
  <si>
    <t>LINCOLN 11012310</t>
  </si>
  <si>
    <t>{AE525890-6C02-4814-857B-4FEF1E7D58A9}</t>
  </si>
  <si>
    <t>DIAMOND SPRINGS 110699658</t>
  </si>
  <si>
    <t>{07E52C28-7426-408F-9FC2-C4593A9ACBA6}</t>
  </si>
  <si>
    <t>PIKE CITY 11011720</t>
  </si>
  <si>
    <t>{65B27162-E2B7-4CEC-9138-2917B0C9553F}</t>
  </si>
  <si>
    <t>DOBBINS 11015202</t>
  </si>
  <si>
    <t>{6D7EDEBC-3FBC-46B9-8C4A-F91AD5A5BEDF}</t>
  </si>
  <si>
    <t>SHINGLE SPRINGS 21092053</t>
  </si>
  <si>
    <t>{0FE524F2-DA0B-43E6-AE33-7B106122C864}</t>
  </si>
  <si>
    <t>SHADY GLEN 110151696</t>
  </si>
  <si>
    <t>{C14F8C7D-2418-4308-A5BD-32845AC90D2E}</t>
  </si>
  <si>
    <t>VACA DIXON 1101</t>
  </si>
  <si>
    <t>VACA DIXON 110118292</t>
  </si>
  <si>
    <t>{C6D2DBB1-9437-46D3-8E37-6D1AD2333690}</t>
  </si>
  <si>
    <t>WEIMAR 1101circuit_breaker</t>
  </si>
  <si>
    <t>{33D208FF-CBCA-4936-9E53-DB6042F9491A}</t>
  </si>
  <si>
    <t>BELL 1107</t>
  </si>
  <si>
    <t>BELL 110750172</t>
  </si>
  <si>
    <t>{9026688D-0DDE-43F9-BDC1-1D8B37EA23F4}</t>
  </si>
  <si>
    <t>EL DORADO PH 2101circuit_breaker</t>
  </si>
  <si>
    <t>{EDF4431E-F5AF-4806-91E5-400DCB7DFCFA}</t>
  </si>
  <si>
    <t>BRUNSWICK 11062416</t>
  </si>
  <si>
    <t>{85595727-53BD-4D84-AD35-800A5DE277DF}</t>
  </si>
  <si>
    <t>BELL 11072400</t>
  </si>
  <si>
    <t>{5AF8F290-EBD8-4203-A9EE-DEB7B6BE68A5}</t>
  </si>
  <si>
    <t>GRASS VALLEY 11032180</t>
  </si>
  <si>
    <t>{68D0B16F-430E-46D7-92D4-FB0EB0D57376}</t>
  </si>
  <si>
    <t>SHINGLE SPRINGS 1104</t>
  </si>
  <si>
    <t>SHINGLE SPRINGS 110419502</t>
  </si>
  <si>
    <t>{E6EC7043-C8B2-457F-AB90-031C70C010CA}</t>
  </si>
  <si>
    <t>WISE 11022054</t>
  </si>
  <si>
    <t>{377FA4E5-D94D-4CB5-9E3D-4B59D89DE43B}</t>
  </si>
  <si>
    <t>BELL 1110</t>
  </si>
  <si>
    <t>BELL 111056214</t>
  </si>
  <si>
    <t>{A298B0D8-C9B9-4411-92EE-D00915B8BD24}</t>
  </si>
  <si>
    <t>BRUNSWICK 111061602</t>
  </si>
  <si>
    <t>{DCD6C7A6-BCDE-42A2-9036-021FA6ED047F}</t>
  </si>
  <si>
    <t>DOBBINS 110169722</t>
  </si>
  <si>
    <t>{EF5B06D7-E629-41B9-B306-6C2CC9919130}</t>
  </si>
  <si>
    <t>BRUNSWICK 11062796</t>
  </si>
  <si>
    <t>{4BF4ABD1-69F5-49AA-B8C3-8117FD378308}</t>
  </si>
  <si>
    <t>SHINGLE SPRINGS 210935598</t>
  </si>
  <si>
    <t>{8C53EC31-B3AB-4E33-B852-46094C79DBC8}</t>
  </si>
  <si>
    <t>HIGGINS 1107</t>
  </si>
  <si>
    <t>HIGGINS 1107746082</t>
  </si>
  <si>
    <t>{429BE041-BFDB-4BDA-8A2A-CC28CF49B6B2}</t>
  </si>
  <si>
    <t>DIAMOND SPRINGS 11052102</t>
  </si>
  <si>
    <t>{B959CC4A-E894-449B-BBA9-D2734BD80359}</t>
  </si>
  <si>
    <t>MOUNTAIN QUARRIES 21011346</t>
  </si>
  <si>
    <t>{2907BFC6-6471-42FA-915F-D557946D20D1}</t>
  </si>
  <si>
    <t>HALSEY 1102</t>
  </si>
  <si>
    <t>HALSEY 11026129</t>
  </si>
  <si>
    <t>{E80D319C-D01D-4A69-9210-7A23DDD13D1F}</t>
  </si>
  <si>
    <t>PENRYN 1103</t>
  </si>
  <si>
    <t>PENRYN 1103660</t>
  </si>
  <si>
    <t>{6831EC63-2DE1-4FA9-8E52-ECEB96F95CDF}</t>
  </si>
  <si>
    <t>HIGGINS 11041006</t>
  </si>
  <si>
    <t>{735D1686-195C-449F-AFF7-F3F9879F6190}</t>
  </si>
  <si>
    <t>HIGGINS 11071070</t>
  </si>
  <si>
    <t>{53D34BC5-1233-4716-BDCB-367F4AA95C1A}</t>
  </si>
  <si>
    <t>WEIMAR 1102</t>
  </si>
  <si>
    <t>WEIMAR 11026175</t>
  </si>
  <si>
    <t>{9CF014D5-3FFD-4E2B-8F6C-03768622E19C}</t>
  </si>
  <si>
    <t>MADISON 2101</t>
  </si>
  <si>
    <t>MADISON 21011975</t>
  </si>
  <si>
    <t>{A3F26B0A-1692-42C7-87B6-33C42D499946}</t>
  </si>
  <si>
    <t>PENRYN 1107</t>
  </si>
  <si>
    <t>PENRYN 11072706</t>
  </si>
  <si>
    <t>{CD96B61F-E4EC-4F93-8ED7-3657DC7B6074}</t>
  </si>
  <si>
    <t>PENRYN 1107346</t>
  </si>
  <si>
    <t>{1FB07492-7817-4281-B458-54D457C1DE65}</t>
  </si>
  <si>
    <t>BANGOR 11017446</t>
  </si>
  <si>
    <t>{7B1613F1-BF60-43A3-B696-FC7878E4336D}</t>
  </si>
  <si>
    <t>BRUNSWICK 1107</t>
  </si>
  <si>
    <t>BRUNSWICK 110750010</t>
  </si>
  <si>
    <t>{B086CF84-D2F5-42B5-8FBA-007201735811}</t>
  </si>
  <si>
    <t>DIAMOND SPRINGS 110519910</t>
  </si>
  <si>
    <t>{05FDE184-0042-4792-8C58-B7C18CC19C9C}</t>
  </si>
  <si>
    <t>BRUNSWICK 1106circuit_breaker</t>
  </si>
  <si>
    <t>{070C906B-0802-4429-8F7B-A68007FED9B4}</t>
  </si>
  <si>
    <t>FLINT 1101</t>
  </si>
  <si>
    <t>FLINT 1101750</t>
  </si>
  <si>
    <t>{DAD370F0-D502-456B-9D6C-C04B93F7ABC9}</t>
  </si>
  <si>
    <t>WISE 1102307494</t>
  </si>
  <si>
    <t>{302C4176-4830-4D29-8953-2FECE7A076EF}</t>
  </si>
  <si>
    <t>LINCOLN 110451756</t>
  </si>
  <si>
    <t>{547CB5AE-3FC8-46F0-9836-780E7F4C0AE3}</t>
  </si>
  <si>
    <t>BRUNSWICK 110532536</t>
  </si>
  <si>
    <t>{8CA8A29D-825E-4F83-82F2-58C55E66E077}</t>
  </si>
  <si>
    <t>SHINGLE SPRINGS 2109circuit_breaker</t>
  </si>
  <si>
    <t>{82F07A4A-6ADB-4C33-B8E8-182597EEA877}</t>
  </si>
  <si>
    <t>VACAVILLE 1104</t>
  </si>
  <si>
    <t>VACAVILLE 11046542</t>
  </si>
  <si>
    <t>{223CF293-20C5-4942-B371-E6A6292ECAF4}</t>
  </si>
  <si>
    <t>HORSESHOE 1101</t>
  </si>
  <si>
    <t>HORSESHOE 110150140</t>
  </si>
  <si>
    <t>{901652B5-3616-44F2-8390-6A226575133C}</t>
  </si>
  <si>
    <t>BELL 1108</t>
  </si>
  <si>
    <t>BELL 110880680</t>
  </si>
  <si>
    <t>{4F07E24C-1232-45AE-9D5A-3EBBDB1BA1EF}</t>
  </si>
  <si>
    <t>HIGGINS 11077559</t>
  </si>
  <si>
    <t>{C8D6AD52-3FC7-4093-8F21-C9B9A6CB67BA}</t>
  </si>
  <si>
    <t>PUTAH CREEK 1103</t>
  </si>
  <si>
    <t>PUTAH CREEK 11033851</t>
  </si>
  <si>
    <t>{6992FFBA-72E0-4D3C-898B-1A95BB5A0A16}</t>
  </si>
  <si>
    <t>OLETA 1102</t>
  </si>
  <si>
    <t>OLETA 110241396</t>
  </si>
  <si>
    <t>{762D243C-6AD0-4B84-8BCE-EACF0C197C40}</t>
  </si>
  <si>
    <t>PENRYN 11051342</t>
  </si>
  <si>
    <t>{77DD24A4-3555-45C1-AFB0-D6E3B0D6C267}</t>
  </si>
  <si>
    <t>HIGGINS 1104842642</t>
  </si>
  <si>
    <t>{9E584244-489D-49B0-8EC4-8B40DD374169}</t>
  </si>
  <si>
    <t>PENRYN 110351658</t>
  </si>
  <si>
    <t>{D8BA8AE4-C717-4377-92D2-0F59CC0A31DF}</t>
  </si>
  <si>
    <t>MOUNTAIN QUARRIES 2101circuit_breaker</t>
  </si>
  <si>
    <t>{83B5D9E2-BFF1-452F-91D8-11E4F5A6B453}</t>
  </si>
  <si>
    <t>PLACERVILLE 210623190</t>
  </si>
  <si>
    <t>{D8BA1097-151A-4C27-86A3-35B90FB447B4}</t>
  </si>
  <si>
    <t>WISE 1101</t>
  </si>
  <si>
    <t>WISE 11011404</t>
  </si>
  <si>
    <t>{9DF5CB55-1623-4B4B-9F53-43CFDE7622F1}</t>
  </si>
  <si>
    <t>PENRYN 110790970</t>
  </si>
  <si>
    <t>{B656F43A-A721-479D-8405-E771FFE89131}</t>
  </si>
  <si>
    <t>PENRYN 11072708</t>
  </si>
  <si>
    <t>{F283C4DF-68EA-4D46-BF4A-0E3EBCA0E4FA}</t>
  </si>
  <si>
    <t>MOUNTAIN QUARRIES 210135466</t>
  </si>
  <si>
    <t>{6D8436AE-2EAD-41A9-BD49-F6A605A312D4}</t>
  </si>
  <si>
    <t>BELL 11085703</t>
  </si>
  <si>
    <t>{44D8E601-5E0A-4B0D-A783-27A4770DE5A5}</t>
  </si>
  <si>
    <t>PENRYN 1107circuit_breaker</t>
  </si>
  <si>
    <t>{E0134993-C6C7-47B2-B903-8846B3C865A5}</t>
  </si>
  <si>
    <t>PLACER 1103</t>
  </si>
  <si>
    <t>PLACER 1103circuit_breaker</t>
  </si>
  <si>
    <t>{6FA4A1F6-3AB8-4114-8002-DF4E0174192B}</t>
  </si>
  <si>
    <t>PENRYN 110551676</t>
  </si>
  <si>
    <t>{77D006A2-E276-4C22-A5B0-EE84D8EA3177}</t>
  </si>
  <si>
    <t>BROWNS VALLEY 110193870</t>
  </si>
  <si>
    <t>{AE109701-21ED-44EA-AA47-DDDDD6EEFB68}</t>
  </si>
  <si>
    <t>CLARKSVILLE 2103</t>
  </si>
  <si>
    <t>CLARKSVILLE 210319572</t>
  </si>
  <si>
    <t>{26B90757-99A6-4B30-9CD9-107B9465AA3E}</t>
  </si>
  <si>
    <t>SHINGLE SPRINGS 210981390</t>
  </si>
  <si>
    <t>{8F8EF18B-7E0A-4A9F-9597-8CCBE4E9FBDC}</t>
  </si>
  <si>
    <t>PLACERVILLE 1110circuit_breaker</t>
  </si>
  <si>
    <t>{0BE1E4C9-DDDF-49C0-980B-2AA7763D326F}</t>
  </si>
  <si>
    <t>MOUNTAIN QUARRIES 210151584</t>
  </si>
  <si>
    <t>{B8FC5083-3BB9-4DC9-857E-167142C974FD}</t>
  </si>
  <si>
    <t>BRUNSWICK 1105733408</t>
  </si>
  <si>
    <t>{24BA7214-EA0E-4940-8D9A-B12BFFD010BB}</t>
  </si>
  <si>
    <t>CLARKSVILLE 2104circuit_breaker</t>
  </si>
  <si>
    <t>{BDBA1A41-9235-4F2C-87B2-104E0BB64232}</t>
  </si>
  <si>
    <t>BRUNSWICK 11062104</t>
  </si>
  <si>
    <t>{46334C59-6E86-4DFA-8790-B3204A43F682}</t>
  </si>
  <si>
    <t>LINCOLN 110195756</t>
  </si>
  <si>
    <t>{8D36000E-CB6A-4063-B9B3-E1FA6651AB85}</t>
  </si>
  <si>
    <t>COLUMBIA HILL 110190730</t>
  </si>
  <si>
    <t>{8FFD9B25-93B3-48FD-97D3-DCFDDA587230}</t>
  </si>
  <si>
    <t>HALSEY 1101</t>
  </si>
  <si>
    <t>HALSEY 110176178</t>
  </si>
  <si>
    <t>{F21436B1-06B1-4781-A6B4-F2B85E06831B}</t>
  </si>
  <si>
    <t>DIAMOND SPRINGS 1103</t>
  </si>
  <si>
    <t>DIAMOND SPRINGS 1103circuit_breaker</t>
  </si>
  <si>
    <t>{8D49CCC1-AF4C-4146-915D-64772DC7F3D1}</t>
  </si>
  <si>
    <t>NARROWS 2105</t>
  </si>
  <si>
    <t>NARROWS 21052426</t>
  </si>
  <si>
    <t>{D5E00AD4-7C48-4E87-BBB1-92F5DE277EEA}</t>
  </si>
  <si>
    <t>HIGGINS 1104498932</t>
  </si>
  <si>
    <t>{15D1F2F0-3D88-4B18-AFEC-B03FE833977B}</t>
  </si>
  <si>
    <t>PLACERVILLE 1111</t>
  </si>
  <si>
    <t>PLACERVILLE 1111circuit_breaker</t>
  </si>
  <si>
    <t>{15328E03-B147-4A5F-A6DD-FF57B3032B26}</t>
  </si>
  <si>
    <t>PENRYN 11032198</t>
  </si>
  <si>
    <t>{B86F1700-5A54-45AD-BE5A-60237D0F62CD}</t>
  </si>
  <si>
    <t>HIGGINS 111051794</t>
  </si>
  <si>
    <t>{CBB1E17F-BE5D-42E9-AB86-48D61CF7F4ED}</t>
  </si>
  <si>
    <t>VACAVILLE 1104circuit_breaker</t>
  </si>
  <si>
    <t>{FA7F836A-C8A0-42D3-8E43-389B5B7AEC7D}</t>
  </si>
  <si>
    <t>HALSEY 1101circuit_breaker</t>
  </si>
  <si>
    <t>{63551680-2169-45C3-BF85-1608C868FCAF}</t>
  </si>
  <si>
    <t>NARROWS 2101</t>
  </si>
  <si>
    <t>NARROWS 21011202</t>
  </si>
  <si>
    <t>{58053B57-CF0F-4598-8422-637942A9C73B}</t>
  </si>
  <si>
    <t>HALSEY 11011704</t>
  </si>
  <si>
    <t>{7331B61B-2EF4-4C3D-921E-59545C577918}</t>
  </si>
  <si>
    <t>WISE 110163199</t>
  </si>
  <si>
    <t>{87180880-8EB9-4F8B-82CC-028E4C7029F0}</t>
  </si>
  <si>
    <t>PENRYN 1103circuit_breaker</t>
  </si>
  <si>
    <t>{FCC40ADF-1FB7-4F80-97A9-6981FCDC8244}</t>
  </si>
  <si>
    <t>HIGGINS 1103995672</t>
  </si>
  <si>
    <t>{A3D1D6B2-C2DB-46A7-9A60-CC55ABB31E62}</t>
  </si>
  <si>
    <t>DEL MAR 2109</t>
  </si>
  <si>
    <t>DEL MAR 2109circuit_breaker</t>
  </si>
  <si>
    <t>{3EFAA303-A7DE-4E0F-A383-778B2D3996D4}</t>
  </si>
  <si>
    <t>BRUNSWICK 11103907</t>
  </si>
  <si>
    <t>{05D49B9F-74A5-4524-8EF5-6986AE7D334D}</t>
  </si>
  <si>
    <t>VACAVILLE 1108</t>
  </si>
  <si>
    <t>VACAVILLE 110838316</t>
  </si>
  <si>
    <t>{C705CC3B-4CE7-4574-9451-1595DBBA258B}</t>
  </si>
  <si>
    <t>BELL 11082202</t>
  </si>
  <si>
    <t>{576CF59E-86D2-4E41-A7A3-27CEB8B77F40}</t>
  </si>
  <si>
    <t>WEIMAR 1102circuit_breaker</t>
  </si>
  <si>
    <t>{9366522C-3019-4FFC-ADFF-E56D90FBBE46}</t>
  </si>
  <si>
    <t>DIAMOND SPRINGS 11042093</t>
  </si>
  <si>
    <t>{FE7E7A2D-4697-4EEC-AD93-CC71825AA942}</t>
  </si>
  <si>
    <t>HIGGINS 1109</t>
  </si>
  <si>
    <t>HIGGINS 11097863</t>
  </si>
  <si>
    <t>{4372CAAD-3581-4B8A-AB27-A49D177EEFCE}</t>
  </si>
  <si>
    <t>JAMESON 1105</t>
  </si>
  <si>
    <t>JAMESON 11059472</t>
  </si>
  <si>
    <t>{D460FB8F-F4FD-44BA-8600-4D3642AC6BA8}</t>
  </si>
  <si>
    <t>HALSEY 11015731</t>
  </si>
  <si>
    <t>{779A3152-24AF-4508-86CF-CDD542CFE4FC}</t>
  </si>
  <si>
    <t>BRUNSWICK 110750008</t>
  </si>
  <si>
    <t>{5963F19C-E1BE-46EC-9E26-B117A913E935}</t>
  </si>
  <si>
    <t>HIGGINS 1103circuit_breaker</t>
  </si>
  <si>
    <t>{033C2E2D-A850-40FA-9417-37D899E25ED1}</t>
  </si>
  <si>
    <t>HALSEY 110239104</t>
  </si>
  <si>
    <t>{64620CA8-4B52-4298-8F14-91A606AD81F8}</t>
  </si>
  <si>
    <t>WISE 1102697216</t>
  </si>
  <si>
    <t>{42C0044E-B495-4983-9439-0351AC9E28F8}</t>
  </si>
  <si>
    <t>HIGGINS 110332120</t>
  </si>
  <si>
    <t>{38A00224-A460-485C-A9CC-938D2D423308}</t>
  </si>
  <si>
    <t>PLACERVILLE 111219742</t>
  </si>
  <si>
    <t>{68DF9E12-6736-4943-BDEF-9FA6962872B3}</t>
  </si>
  <si>
    <t>FLINT 1101circuit_breaker</t>
  </si>
  <si>
    <t>{E7E117D2-097F-4861-BB68-A88E0DF34298}</t>
  </si>
  <si>
    <t>HIGGINS 11039753</t>
  </si>
  <si>
    <t>{5975A3D8-5B89-4D93-9C6D-113094290849}</t>
  </si>
  <si>
    <t>HIGGINS 11041374</t>
  </si>
  <si>
    <t>{46E9257A-F9DC-47D6-A72D-7B5FD7E2E022}</t>
  </si>
  <si>
    <t>HIGGINS 1104circuit_breaker</t>
  </si>
  <si>
    <t>{A0663868-57FC-4799-ACA3-0DE33205B8E0}</t>
  </si>
  <si>
    <t>PLACERVILLE 210619732</t>
  </si>
  <si>
    <t>{A0936C28-A756-47FA-9C1E-76F4B7CFFF7E}</t>
  </si>
  <si>
    <t>CLARKSVILLE 2109</t>
  </si>
  <si>
    <t>CLARKSVILLE 21096502</t>
  </si>
  <si>
    <t>{C35B7B84-D418-41DB-BA63-E9DFFDA08709}</t>
  </si>
  <si>
    <t>DIAMOND SPRINGS 110518935</t>
  </si>
  <si>
    <t>{027EA52B-9771-4584-AAFD-2CA838E196C2}</t>
  </si>
  <si>
    <t>SHINGLE SPRINGS 211051800</t>
  </si>
  <si>
    <t>{76BB324A-98B3-4C58-A6D4-32DC864FAEB9}</t>
  </si>
  <si>
    <t>DIAMOND SPRINGS 1105circuit_breaker</t>
  </si>
  <si>
    <t>{C7CE8EEC-BFCB-464B-A0B6-4DE95EE01B52}</t>
  </si>
  <si>
    <t>HALSEY 11012414</t>
  </si>
  <si>
    <t>{97806AE4-5D72-4FCC-8179-00CDE6E08736}</t>
  </si>
  <si>
    <t>HIGGINS 1109circuit_breaker</t>
  </si>
  <si>
    <t>{2611646A-C593-4185-9486-0AA063D164D0}</t>
  </si>
  <si>
    <t>NARROWS 2105circuit_breaker</t>
  </si>
  <si>
    <t>{460117C5-52D5-4539-942E-65301ACAACE9}</t>
  </si>
  <si>
    <t>NARROWS 21052228</t>
  </si>
  <si>
    <t>{740DE1B6-71C4-4F89-BFF6-C379E023E99F}</t>
  </si>
  <si>
    <t>HIGGINS 110950072</t>
  </si>
  <si>
    <t>{8B190E99-2FFD-4283-B3F1-C9A94DD8C8D7}</t>
  </si>
  <si>
    <t>AUBURN 1102</t>
  </si>
  <si>
    <t>AUBURN 1102circuit_breaker</t>
  </si>
  <si>
    <t>{FDA2EA55-8785-46E8-B115-1C92328E3E9B}</t>
  </si>
  <si>
    <t>LINCOLN 11042070</t>
  </si>
  <si>
    <t>{95880633-835C-41AD-A217-FF4EBDC70BBD}</t>
  </si>
  <si>
    <t>SHINGLE SPRINGS 210819622</t>
  </si>
  <si>
    <t>{94B9AF22-8864-4989-8A91-A669E5CFF969}</t>
  </si>
  <si>
    <t>BRUNSWICK 11064639</t>
  </si>
  <si>
    <t>{FF6B966D-B6C9-448E-9EAD-BA4CD433B469}</t>
  </si>
  <si>
    <t>BELL 11082226</t>
  </si>
  <si>
    <t>{94CC379D-BE20-48E1-8496-01F284C7FE9E}</t>
  </si>
  <si>
    <t>NARROWS 21052216</t>
  </si>
  <si>
    <t>{15BB893C-861D-4514-BB53-2456F70C5D54}</t>
  </si>
  <si>
    <t>NARROWS 21022220</t>
  </si>
  <si>
    <t>{A9A36598-2BF7-4270-99BF-EC9B9E23BB29}</t>
  </si>
  <si>
    <t>JAMESON 1102</t>
  </si>
  <si>
    <t>JAMESON 11028842</t>
  </si>
  <si>
    <t>{B346A86D-8E49-4897-9613-64FF9116BF2F}</t>
  </si>
  <si>
    <t>NARROWS 210534069</t>
  </si>
  <si>
    <t>{346A62D2-9F89-49F3-B966-B00C57570576}</t>
  </si>
  <si>
    <t>HORSESHOE 11011682</t>
  </si>
  <si>
    <t>{B62D2B6F-534A-4DA4-BEF0-CD31B9D7374D}</t>
  </si>
  <si>
    <t>MOUNTAIN QUARRIES 21011102</t>
  </si>
  <si>
    <t>{BCC579AC-C459-46FE-9298-10C2B7376879}</t>
  </si>
  <si>
    <t>BRUNSWICK 111094368</t>
  </si>
  <si>
    <t>{AD1702BF-568D-4020-87DE-29F495495BCD}</t>
  </si>
  <si>
    <t>HIGGINS 1107circuit_breaker</t>
  </si>
  <si>
    <t>{90A2FAB3-9517-4F41-ABE9-643E537A58ED}</t>
  </si>
  <si>
    <t>SMARTVILLE 1101</t>
  </si>
  <si>
    <t>SMARTVILLE 1101circuit_breaker</t>
  </si>
  <si>
    <t>{69C7055C-8321-466E-890B-DA1A435F5398}</t>
  </si>
  <si>
    <t>PLACERVILLE 1112circuit_breaker</t>
  </si>
  <si>
    <t>{D289A671-DB97-4331-A89A-832836F9DE82}</t>
  </si>
  <si>
    <t>DOBBINS 11011808</t>
  </si>
  <si>
    <t>{C309DB72-5D9A-4AC9-886D-5F718B64DFF4}</t>
  </si>
  <si>
    <t>ALLEGHANY 1101</t>
  </si>
  <si>
    <t>VR816</t>
  </si>
  <si>
    <t>ALLEGHANY 1101VR816</t>
  </si>
  <si>
    <t>{605358FE-4007-4349-A521-8A072F22F69A}</t>
  </si>
  <si>
    <t>WISE 1102circuit_breaker</t>
  </si>
  <si>
    <t>{C3E0B410-F242-443E-BF4E-9C519E692FDB}</t>
  </si>
  <si>
    <t>PENRYN 1106circuit_breaker</t>
  </si>
  <si>
    <t>{605680BF-CE15-4E43-86C0-2D915CDAFCDB}</t>
  </si>
  <si>
    <t>NAPA 1112</t>
  </si>
  <si>
    <t>NAPA 11121302</t>
  </si>
  <si>
    <t>{3C765F3F-8878-4C34-98CF-2D3F31F6AD44}</t>
  </si>
  <si>
    <t>PENRYN 11072704</t>
  </si>
  <si>
    <t>{35B30399-E588-44B0-B481-56F6CD9688B5}</t>
  </si>
  <si>
    <t>BELL 1108circuit_breaker</t>
  </si>
  <si>
    <t>{C95685B7-B649-4BB7-AFD8-6C20EE89F893}</t>
  </si>
  <si>
    <t>APPLE HILL 1104circuit_breaker</t>
  </si>
  <si>
    <t>{D972EC75-3864-4C3E-9FB0-5B538887AB46}</t>
  </si>
  <si>
    <t>BRUNSWICK 1103circuit_breaker</t>
  </si>
  <si>
    <t>{BD845FF4-9DE1-4881-9265-8047FD3823B1}</t>
  </si>
  <si>
    <t>WEIMAR 11022038</t>
  </si>
  <si>
    <t>{BE1F8937-5DA4-4110-B598-43072F2A4D02}</t>
  </si>
  <si>
    <t>HALSEY 11025739</t>
  </si>
  <si>
    <t>{D119674C-FF38-4F45-A342-82E8B18FF02E}</t>
  </si>
  <si>
    <t>CLARKSVILLE 210951744</t>
  </si>
  <si>
    <t>{EEAC938D-675B-4361-87B7-7942FA5DF8E7}</t>
  </si>
  <si>
    <t>NARROWS 21052748</t>
  </si>
  <si>
    <t>{A90B9AA9-7F37-4154-B2B2-B43A5EF8D800}</t>
  </si>
  <si>
    <t>ALLEGHANY 1101806</t>
  </si>
  <si>
    <t>{E1779AD2-4579-4092-9EC8-FEE4F5C13371}</t>
  </si>
  <si>
    <t>BRUNSWICK 1105circuit_breaker</t>
  </si>
  <si>
    <t>{C855B1F9-E043-4F7B-B17F-9A4E0F007042}</t>
  </si>
  <si>
    <t>PIKE CITY 1102</t>
  </si>
  <si>
    <t>PIKE CITY 1102circuit_breaker</t>
  </si>
  <si>
    <t>{1E1BA976-38CE-4912-807F-3A5F3BFF5CD1}</t>
  </si>
  <si>
    <t>PENRYN 11051378</t>
  </si>
  <si>
    <t>{0654A595-233E-4128-BBD6-123F6D88D1DE}</t>
  </si>
  <si>
    <t>AUBURN 1101</t>
  </si>
  <si>
    <t>AUBURN 1101circuit_breaker</t>
  </si>
  <si>
    <t>{A034BC39-5C36-44F2-830F-5D5EFC9DEDAA}</t>
  </si>
  <si>
    <t>BRUNSWICK 11032784</t>
  </si>
  <si>
    <t>{070E580D-ED42-47CA-BF5A-6C96D8E39FC5}</t>
  </si>
  <si>
    <t>NARROWS 210276952</t>
  </si>
  <si>
    <t>{13205944-27DE-4E69-8D25-637FC945A119}</t>
  </si>
  <si>
    <t>HIGGINS 110950078</t>
  </si>
  <si>
    <t>{824F13D7-3113-4AA8-8BC2-89229A42D634}</t>
  </si>
  <si>
    <t>HIGGINS 1109594</t>
  </si>
  <si>
    <t>{1991DBE6-DAB3-4866-AE61-C7296F9425C8}</t>
  </si>
  <si>
    <t>NARROWS 21057203</t>
  </si>
  <si>
    <t>{DFD32DD3-B5D6-49B6-B12C-FD19CB6A2A45}</t>
  </si>
  <si>
    <t>VACAVILLE 1111</t>
  </si>
  <si>
    <t>VACAVILLE 111113652</t>
  </si>
  <si>
    <t>{D36692F8-5845-4D8F-B564-14537DDF3E03}</t>
  </si>
  <si>
    <t>PLACER 1101</t>
  </si>
  <si>
    <t>PLACER 1101circuit_breaker</t>
  </si>
  <si>
    <t>{3C06DAA7-6742-4F51-AEED-CE425B9A549D}</t>
  </si>
  <si>
    <t>APPLE HILL 210212025</t>
  </si>
  <si>
    <t>{88D11C1E-94DA-491E-B166-BE630EDE0741}</t>
  </si>
  <si>
    <t>PENRYN 11072410</t>
  </si>
  <si>
    <t>{7316CABA-ACE0-4406-9BB2-A4017DAD0078}</t>
  </si>
  <si>
    <t>HIGGINS 1104533648</t>
  </si>
  <si>
    <t>{1F08C74E-1D18-453D-9F09-2E91ADE9AFB1}</t>
  </si>
  <si>
    <t>VACAVILLE 1111circuit_breaker</t>
  </si>
  <si>
    <t>{3783BA8A-4769-47A2-BDB8-6B31F03E9521}</t>
  </si>
  <si>
    <t>PLACERVILLE 11118582</t>
  </si>
  <si>
    <t>{303E53EF-22EF-468F-BD54-C029D47A56AA}</t>
  </si>
  <si>
    <t>ALLEGHANY 1102</t>
  </si>
  <si>
    <t>ALLEGHANY 1102circuit_breaker</t>
  </si>
  <si>
    <t>{D24FE68D-C3B0-43F0-8A16-C357F1C466D0}</t>
  </si>
  <si>
    <t>HALSEY 11022514</t>
  </si>
  <si>
    <t>{88F5CEC0-E8A5-4F1C-9B7B-06545C0D954B}</t>
  </si>
  <si>
    <t>HORSESHOE 1101circuit_breaker</t>
  </si>
  <si>
    <t>{0961801B-845E-4B14-847B-854C50E3739F}</t>
  </si>
  <si>
    <t>HALSEY 1102circuit_breaker</t>
  </si>
  <si>
    <t>{919A8A04-B874-4A68-AF90-D4143250C76A}</t>
  </si>
  <si>
    <t>WISE 1101circuit_breaker</t>
  </si>
  <si>
    <t>{31F15014-5008-45D5-9481-1A850055776D}</t>
  </si>
  <si>
    <t>SHINGLE SPRINGS 2108circuit_breaker</t>
  </si>
  <si>
    <t>{326E3BAE-F690-4463-8FFC-C774FBAA59CE}</t>
  </si>
  <si>
    <t>ALLEGHANY 1101circuit_breaker</t>
  </si>
  <si>
    <t>{72194304-B9B5-4008-9268-F14D384C2205}</t>
  </si>
  <si>
    <t>HORSESHOE 1104</t>
  </si>
  <si>
    <t>HORSESHOE 110450142</t>
  </si>
  <si>
    <t>{484AFB5A-CE87-4795-AA87-E15AE760BDD4}</t>
  </si>
  <si>
    <t>NARROWS 21022718</t>
  </si>
  <si>
    <t>{3255A524-F15F-4D09-B1CC-57364FA652CB}</t>
  </si>
  <si>
    <t>DIAMOND SPRINGS 110740353</t>
  </si>
  <si>
    <t>{B0F41A34-F762-41B4-ACDB-9C11F27E225A}</t>
  </si>
  <si>
    <t>GRASS VALLEY 1101circuit_breaker</t>
  </si>
  <si>
    <t>{E56A3B9A-F6B2-438C-8FDC-DFADF12A0423}</t>
  </si>
  <si>
    <t>HIGGINS 1110circuit_breaker</t>
  </si>
  <si>
    <t>{CD565697-14B6-4AA0-954C-46CA84031737}</t>
  </si>
  <si>
    <t>BELL 1107circuit_breaker</t>
  </si>
  <si>
    <t>{ADB960B7-1B6C-413D-B1F8-E0FB7A88FA0F}</t>
  </si>
  <si>
    <t>VACAVILLE 11088762</t>
  </si>
  <si>
    <t>{44C9B622-8B72-4A96-9463-A27F202016A7}</t>
  </si>
  <si>
    <t>JAMESON 11057652</t>
  </si>
  <si>
    <t>{D915D781-6781-4960-807E-BD1A4FE75E6E}</t>
  </si>
  <si>
    <t>SHINGLE SPRINGS 210851474</t>
  </si>
  <si>
    <t>{498BEDF6-2946-45C8-8A10-174F646330D4}</t>
  </si>
  <si>
    <t>PLACER 1102</t>
  </si>
  <si>
    <t>PLACER 1102circuit_breaker</t>
  </si>
  <si>
    <t>{A71D3F90-1807-4414-8E54-A388088D7CB1}</t>
  </si>
  <si>
    <t>LINCOLN 11042072</t>
  </si>
  <si>
    <t>{0BF84A9F-DBEC-4CA7-98FB-695194286708}</t>
  </si>
  <si>
    <t>BRUNSWICK 1102circuit_breaker</t>
  </si>
  <si>
    <t>{ABE5C26B-A76B-46B8-A04C-0EC15FF8F909}</t>
  </si>
  <si>
    <t>BANGOR 11011806</t>
  </si>
  <si>
    <t>{4FA3034C-CC34-47A2-AF7A-8A1D1515E919}</t>
  </si>
  <si>
    <t>DRUM 1101</t>
  </si>
  <si>
    <t>DRUM 1101circuit_breaker</t>
  </si>
  <si>
    <t>{EC7E3E82-534C-45F0-825C-A06402B7C3CE}</t>
  </si>
  <si>
    <t>PUTAH CREEK 1102circuit_breaker</t>
  </si>
  <si>
    <t>{463CEDCD-A864-4BE7-A495-4562C479EEC4}</t>
  </si>
  <si>
    <t>PEABODY 2113</t>
  </si>
  <si>
    <t>PEABODY 2113circuit_breaker</t>
  </si>
  <si>
    <t>{D76845FE-B268-426A-A73C-E770602E73F9}</t>
  </si>
  <si>
    <t>BROWNS VALLEY 110197188</t>
  </si>
  <si>
    <t>{8A1F3383-8C42-4458-990C-2355B321D3F3}</t>
  </si>
  <si>
    <t>BRUNSWICK 1102940</t>
  </si>
  <si>
    <t>{D508D44B-0B7F-43CB-B9DA-F37161CA8F62}</t>
  </si>
  <si>
    <t>NARROWS 210551582</t>
  </si>
  <si>
    <t>{EB087661-42A5-46E0-BB53-1DC1A49FC6AA}</t>
  </si>
  <si>
    <t>GRASS VALLEY 1103circuit_breaker</t>
  </si>
  <si>
    <t>{064C2459-8C22-4F74-A2C9-18905DBD3086}</t>
  </si>
  <si>
    <t>SHINGLE SPRINGS 2110circuit_breaker</t>
  </si>
  <si>
    <t>{762F5F25-9174-4408-84A6-399ADE39F207}</t>
  </si>
  <si>
    <t>SHINGLE SPRINGS 210985766</t>
  </si>
  <si>
    <t>{2450AEE7-F575-4F58-91A2-1411AECC8344}</t>
  </si>
  <si>
    <t>AUBURN 11028611</t>
  </si>
  <si>
    <t>{B814ECD9-6160-4057-8AF0-345725EF4AA1}</t>
  </si>
  <si>
    <t>WHEATLAND 1105</t>
  </si>
  <si>
    <t>WHEATLAND 110591170</t>
  </si>
  <si>
    <t>{17B7D6FE-5F00-4D1F-ABC4-4972705BA2FB}</t>
  </si>
  <si>
    <t>PUTAH CREEK 110264044</t>
  </si>
  <si>
    <t>{C6FEDD77-5A06-4484-8B32-F0F200B7AB81}</t>
  </si>
  <si>
    <t>WEIMAR 11016139</t>
  </si>
  <si>
    <t>{F1BA8416-91DD-4B99-927A-83F7EBAF42CF}</t>
  </si>
  <si>
    <t>OLETA 1101</t>
  </si>
  <si>
    <t>OLETA 11011217</t>
  </si>
  <si>
    <t>{F20DF12E-C49B-40A8-AAFB-7DBBC88F8ED9}</t>
  </si>
  <si>
    <t>PLACER 1104</t>
  </si>
  <si>
    <t>PLACER 110451732</t>
  </si>
  <si>
    <t>{91D53CD4-6008-41E0-B5BC-B59F60B0DDAC}</t>
  </si>
  <si>
    <t>SHINGLE SPRINGS 210511172</t>
  </si>
  <si>
    <t>{30B38EC8-F2E7-47AF-8BC7-D7EB75673131}</t>
  </si>
  <si>
    <t>NARROWS 2102circuit_breaker</t>
  </si>
  <si>
    <t>{531CAA3C-3DF7-4333-B737-30C384999892}</t>
  </si>
  <si>
    <t>SHINGLE SPRINGS 11038752</t>
  </si>
  <si>
    <t>{A316ED50-5AA1-4ED8-AC7C-24B23FF6CC3D}</t>
  </si>
  <si>
    <t>BRUNSWICK 110456468</t>
  </si>
  <si>
    <t>{40341932-C636-415B-BE6F-5D9D8CD0A383}</t>
  </si>
  <si>
    <t>SHINGLE SPRINGS 1104circuit_breaker</t>
  </si>
  <si>
    <t>{F60C4C6E-928C-45EE-B5E3-FE18B260D743}</t>
  </si>
  <si>
    <t>FLINT 110140666</t>
  </si>
  <si>
    <t>{10AF2AF5-0312-4499-B6B7-F90BCDC56FEE}</t>
  </si>
  <si>
    <t>JAMESON 110265516</t>
  </si>
  <si>
    <t>{BEA0A501-B4D2-4CC0-BAE4-F7EC8C1D8A1B}</t>
  </si>
  <si>
    <t>BRUNSWICK 1104circuit_breaker</t>
  </si>
  <si>
    <t>{4EF25014-B554-454F-9BE5-F3AB9DDDB6E9}</t>
  </si>
  <si>
    <t>BELL 1109</t>
  </si>
  <si>
    <t>BELL 1109circuit_breaker</t>
  </si>
  <si>
    <t>{B02385C8-6373-4D81-ABD4-7C98960F9245}</t>
  </si>
  <si>
    <t>ALLEGHANY 1101804</t>
  </si>
  <si>
    <t>{EF947682-77F0-46FF-B597-C974CCFEC84A}</t>
  </si>
  <si>
    <t>BROWNS VALLEY 110136622</t>
  </si>
  <si>
    <t>{20EA6D57-AE8A-4389-B5E9-F8A1FC109811}</t>
  </si>
  <si>
    <t>EL DORADO PH 210152456</t>
  </si>
  <si>
    <t>{522A389A-AB26-4856-B015-C925A695BEA6}</t>
  </si>
  <si>
    <t>MADISON 210113372</t>
  </si>
  <si>
    <t>{7CD5E23A-1FEF-4DD4-B696-6D5E8A5A222C}</t>
  </si>
  <si>
    <t>BRUNSWICK 110765574</t>
  </si>
  <si>
    <t>{3CE7580A-70EA-45BB-B025-A0DE44571BB4}</t>
  </si>
  <si>
    <t>DRUM 11011602</t>
  </si>
  <si>
    <t>{7B0321EB-AC29-4857-8514-66B11EFDEF70}</t>
  </si>
  <si>
    <t>NARROWS 2101circuit_breaker</t>
  </si>
  <si>
    <t>{D7243FB0-38B4-4640-8C10-2CD25C9CD868}</t>
  </si>
  <si>
    <t>MADISON 210189332</t>
  </si>
  <si>
    <t>{0C0482CD-DD8D-411C-9735-C68EC442433B}</t>
  </si>
  <si>
    <t>OREGON TRAIL 1103</t>
  </si>
  <si>
    <t>OREGON TRAIL 11031448</t>
  </si>
  <si>
    <t>{44D6ED2F-777A-4FEB-A593-3F9A2FF8D4A7}</t>
  </si>
  <si>
    <t>ARBUCKLE 1104</t>
  </si>
  <si>
    <t>ARBUCKLE 110447282</t>
  </si>
  <si>
    <t>{8E6B668B-C3B5-476E-8081-82E065E91883}</t>
  </si>
  <si>
    <t>MADISON 210137082</t>
  </si>
  <si>
    <t>{FD2262BF-C160-4434-8E95-55FF0A0B15F6}</t>
  </si>
  <si>
    <t>ALLEGHANY 1101808</t>
  </si>
  <si>
    <t>{AAD63AEA-E006-40EA-8F1E-5C283AEC521A}</t>
  </si>
  <si>
    <t>DEL MAR 210975802</t>
  </si>
  <si>
    <t>{6458AB58-DA5E-4D0A-95E1-69BD6C7E0EA2}</t>
  </si>
  <si>
    <t>CLARKSVILLE 2106</t>
  </si>
  <si>
    <t>CLARKSVILLE 210619642</t>
  </si>
  <si>
    <t>{7686CD28-0AD3-49A6-802B-4CD3DF814107}</t>
  </si>
  <si>
    <t>CLARKSVILLE 2109circuit_breaker</t>
  </si>
  <si>
    <t>{2DE74D61-95A1-4D32-9CCA-28AB5E692CE7}</t>
  </si>
  <si>
    <t>WEST POINT 1102</t>
  </si>
  <si>
    <t>WEST POINT 110293116</t>
  </si>
  <si>
    <t>{E4D247B8-5AC2-4613-B16F-7A9DCBD633B8}</t>
  </si>
  <si>
    <t>VACA DIXON 11059792</t>
  </si>
  <si>
    <t>{D34CE8D2-4E63-4899-B49E-7C6D0FD502F0}</t>
  </si>
  <si>
    <t>BRUNSWICK 11038918</t>
  </si>
  <si>
    <t>{5BBF8789-23F7-470F-B0A3-CCE750BDABFE}</t>
  </si>
  <si>
    <t>SUMMIT 1102</t>
  </si>
  <si>
    <t>SUMMIT 1102circuit_breaker</t>
  </si>
  <si>
    <t>{52DF98AE-4F53-4A02-A20B-FB744471A897}</t>
  </si>
  <si>
    <t>EAST MARYSVILLE 1108</t>
  </si>
  <si>
    <t>EAST MARYSVILLE 11081706</t>
  </si>
  <si>
    <t>{911A51D5-0E8C-48D3-9524-67CE9063723E}</t>
  </si>
  <si>
    <t>CORTINA 1101</t>
  </si>
  <si>
    <t>CORTINA 1101302192</t>
  </si>
  <si>
    <t>{E3DDE34B-B9EB-4C18-8053-7900216FEAC5}</t>
  </si>
  <si>
    <t>PUTAH CREEK 11033783</t>
  </si>
  <si>
    <t>{4869E28B-32E6-4BF0-B134-B967D290269A}</t>
  </si>
  <si>
    <t>EL DORADO PH 210136764</t>
  </si>
  <si>
    <t>{3EEFA179-0D60-4808-A6C9-A2D8F6C0C66D}</t>
  </si>
  <si>
    <t>DOBBINS 1101circuit_breaker</t>
  </si>
  <si>
    <t>{3F3AA0D2-CD3D-432D-9160-6EFA10A51D9D}</t>
  </si>
  <si>
    <t>BROWNS VALLEY 1101circuit_breaker</t>
  </si>
  <si>
    <t>{2ADCBD92-66F4-407E-9ADA-EA48C32C4604}</t>
  </si>
  <si>
    <t>OLETA 11022642</t>
  </si>
  <si>
    <t>{3FFCF8AB-2F3C-40D6-BE9B-68EE284722AE}</t>
  </si>
  <si>
    <t>MAXWELL 1105</t>
  </si>
  <si>
    <t>MAXWELL 11053008</t>
  </si>
  <si>
    <t>{0F59AF2F-5869-40D3-A6B5-13E6D7B47101}</t>
  </si>
  <si>
    <t>CLARKSVILLE 210551478</t>
  </si>
  <si>
    <t>{8A0CE410-7B0B-44D2-93E6-B3B628B03752}</t>
  </si>
  <si>
    <t>PUTAH CREEK 110246012</t>
  </si>
  <si>
    <t>{D66EDA38-27E9-4939-96F7-B9EFA1F3B789}</t>
  </si>
  <si>
    <t>JAMESON 1103</t>
  </si>
  <si>
    <t>JAMESON 1103circuit_breaker</t>
  </si>
  <si>
    <t>{9ACB9853-5199-45AF-9338-5444E567DE9F}</t>
  </si>
  <si>
    <t>SUMMIT 1101</t>
  </si>
  <si>
    <t>SUMMIT 11016627</t>
  </si>
  <si>
    <t>{9208AF25-E3F3-4F0D-8CE3-550040B29414}</t>
  </si>
  <si>
    <t>CLARKSVILLE 2105circuit_breaker</t>
  </si>
  <si>
    <t>{3A0CCFE3-C12C-4384-B593-6A5D6B4AD5AF}</t>
  </si>
  <si>
    <t>VACAVILLE 111112342</t>
  </si>
  <si>
    <t>{EAEA950F-88E9-428E-9D1A-43A64741EC71}</t>
  </si>
  <si>
    <t>MADISON 21017702</t>
  </si>
  <si>
    <t>{EE38B856-B2BC-49D4-8C11-7E26D08321B4}</t>
  </si>
  <si>
    <t>EL DORADO PH 210113532</t>
  </si>
  <si>
    <t>{892EE518-0261-403B-AEBB-DE522B481F93}</t>
  </si>
  <si>
    <t>MADISON 21011606</t>
  </si>
  <si>
    <t>{52018984-7699-4174-8C0E-5E599E3F4F55}</t>
  </si>
  <si>
    <t>ECHO SUMMIT 1101</t>
  </si>
  <si>
    <t>ECHO SUMMIT 11012500</t>
  </si>
  <si>
    <t>{501D001C-604C-4CB0-BC61-4A03C3824F33}</t>
  </si>
  <si>
    <t>ECHO SUMMIT 1101344250</t>
  </si>
  <si>
    <t>{E1505A10-613C-46C7-B0BB-34C322CF97E4}</t>
  </si>
  <si>
    <t>SUMMIT 110148632</t>
  </si>
  <si>
    <t>{C75EBAF8-0756-4F0F-AECF-0B1CCDC1C4A6}</t>
  </si>
  <si>
    <t>ECHO SUMMIT 1101741586</t>
  </si>
  <si>
    <t>{5828CFD8-0F34-469A-AB4B-4395B45CE3D2}</t>
  </si>
  <si>
    <t>VACAVILLE 1112</t>
  </si>
  <si>
    <t>VACAVILLE 1112circuit_breaker</t>
  </si>
  <si>
    <t>{54E0D9F0-5A0E-4C2B-BA84-938E576B6A76}</t>
  </si>
  <si>
    <t>VACAVILLE 110847860</t>
  </si>
  <si>
    <t>{4D17090F-B031-42D9-8E52-3D09021DC1AB}</t>
  </si>
  <si>
    <t>SUMMIT 110249484</t>
  </si>
  <si>
    <t>{3CE51A5B-7612-4EAB-BF43-95EB9AC2B5AB}</t>
  </si>
  <si>
    <t>ECHO SUMMIT 11018922</t>
  </si>
  <si>
    <t>{787994D9-582B-4D9D-9242-5F59A8A95135}</t>
  </si>
  <si>
    <t>SUMMIT 110147786</t>
  </si>
  <si>
    <t>{1755A18B-6E24-4507-ACE5-9CCC118C7159}</t>
  </si>
  <si>
    <t>TAMARACK 1101</t>
  </si>
  <si>
    <t>TAMARACK 1101circuit_breaker</t>
  </si>
  <si>
    <t>{3479738B-50FC-4140-94A7-E159A76AE25B}</t>
  </si>
  <si>
    <t>ALLEGHANY 1101978</t>
  </si>
  <si>
    <t>{F8951716-F878-4227-AE2D-235860A82922}</t>
  </si>
  <si>
    <t>ECHO SUMMIT 1101481660</t>
  </si>
  <si>
    <t>{4B4ECB86-924B-4487-850F-9E73F5ADEBBF}</t>
  </si>
  <si>
    <t>SPAULDING 1101</t>
  </si>
  <si>
    <t>SPAULDING 1101578852</t>
  </si>
  <si>
    <t>{D6DB5AF9-E5B0-458F-9897-3AC3E052AB08}</t>
  </si>
  <si>
    <t>ECHO SUMMIT 110155262</t>
  </si>
  <si>
    <t>{7BFD764A-1749-4CCB-A9E4-5D452AEF3E36}</t>
  </si>
  <si>
    <t>SUMMIT 11022302</t>
  </si>
  <si>
    <t>{B213CEE5-CB41-49F6-94A2-FED2BC2378C3}</t>
  </si>
  <si>
    <t>SUMMIT 1101742</t>
  </si>
  <si>
    <t>{2E3C216B-BFE5-488C-9EA5-E58CEF71CE83}</t>
  </si>
  <si>
    <t>SUMMIT 110186658</t>
  </si>
  <si>
    <t>{BC06A3DB-78BE-4381-AABB-ACBB02D3E9CD}</t>
  </si>
  <si>
    <t>SUMMIT 110148636</t>
  </si>
  <si>
    <t>{7891257C-3C80-41EA-9D49-0B129BA81A0A}</t>
  </si>
  <si>
    <t>SUMMIT 110158642</t>
  </si>
  <si>
    <t>{343B25CA-8FEF-457F-8025-88904C29692A}</t>
  </si>
  <si>
    <t>GRASS VALLEY 1102</t>
  </si>
  <si>
    <t>GRASS VALLEY 1102circuit_breaker</t>
  </si>
  <si>
    <t>North Valley</t>
  </si>
  <si>
    <t>{A92F717F-76F6-4DE3-9FB1-FEA02A2BC227}</t>
  </si>
  <si>
    <t>ORO FINO 1102</t>
  </si>
  <si>
    <t>ORO FINO 110239154</t>
  </si>
  <si>
    <t>{A419DB79-B16D-4DB7-B7A8-B2FF0808C0AC}</t>
  </si>
  <si>
    <t>KANAKA 1101</t>
  </si>
  <si>
    <t>KANAKA 110183288</t>
  </si>
  <si>
    <t>{C9F32A9F-4742-4955-A09A-5F71A664491E}</t>
  </si>
  <si>
    <t>KANAKA 110175744</t>
  </si>
  <si>
    <t>{BE69E74E-458C-4AC6-80FE-4A8477C787AD}</t>
  </si>
  <si>
    <t>WYANDOTTE 1103</t>
  </si>
  <si>
    <t>WYANDOTTE 11031974</t>
  </si>
  <si>
    <t>{792CA981-4B7A-4CA2-BE90-3F8181AF2243}</t>
  </si>
  <si>
    <t>WYANDOTTE 11031976</t>
  </si>
  <si>
    <t>{2D141325-C090-4FCF-8D95-50CB00DE9095}</t>
  </si>
  <si>
    <t>BIG BEND 1102</t>
  </si>
  <si>
    <t>BIG BEND 11021972</t>
  </si>
  <si>
    <t>{342DEF5A-AA53-475D-8D7B-ABE1A3F6B4E9}</t>
  </si>
  <si>
    <t>KANAKA 110165606</t>
  </si>
  <si>
    <t>{B75A956B-8FBE-4735-92D0-A851A9ED4A9E}</t>
  </si>
  <si>
    <t>JESSUP 1102</t>
  </si>
  <si>
    <t>JESSUP 110276068</t>
  </si>
  <si>
    <t>{E4FC9EAA-4CD2-4F52-B772-B3074E0DD303}</t>
  </si>
  <si>
    <t>KANAKA 11011044</t>
  </si>
  <si>
    <t>{1446E22C-05D8-4F82-9637-10F46D2B1E35}</t>
  </si>
  <si>
    <t>CHALLENGE 11021902</t>
  </si>
  <si>
    <t>{05CEA4F2-3636-4573-A883-9C548FA0A079}</t>
  </si>
  <si>
    <t>JESSUP 11021314</t>
  </si>
  <si>
    <t>{458FC9CE-4CFA-459C-BFC4-3FAD1C0058BF}</t>
  </si>
  <si>
    <t>ORO FINO 11022096</t>
  </si>
  <si>
    <t>{B1149BFB-EDFA-46D1-B822-44352980F037}</t>
  </si>
  <si>
    <t>ORO FINO 11022560</t>
  </si>
  <si>
    <t>{2918771D-6581-42EC-9677-9556A91AF88E}</t>
  </si>
  <si>
    <t>KANAKA 11011034</t>
  </si>
  <si>
    <t>{3A3C4FDA-6EA3-4A05-AE15-F95A09F30BC3}</t>
  </si>
  <si>
    <t>PARADISE 1106</t>
  </si>
  <si>
    <t>PARADISE 11061212</t>
  </si>
  <si>
    <t>{EE93E5CE-FD33-44EC-A329-FBA8C511073C}</t>
  </si>
  <si>
    <t>ORO FINO 110265932</t>
  </si>
  <si>
    <t>{05EF3BA2-F04A-49CF-AF87-10424EDE6926}</t>
  </si>
  <si>
    <t>BIG BEND 1102circuit_breaker</t>
  </si>
  <si>
    <t>{89760509-9943-408B-8BC5-66753273219C}</t>
  </si>
  <si>
    <t>KESWICK 1101</t>
  </si>
  <si>
    <t>KESWICK 11011586</t>
  </si>
  <si>
    <t>{C223429B-0181-4823-A81C-029389E1A395}</t>
  </si>
  <si>
    <t>COTTONWOOD 1103</t>
  </si>
  <si>
    <t>COTTONWOOD 11031348</t>
  </si>
  <si>
    <t>{112CEC5D-7594-450C-A06E-88C65F1E5892}</t>
  </si>
  <si>
    <t>WYANDOTTE 1107</t>
  </si>
  <si>
    <t>WYANDOTTE 110738438</t>
  </si>
  <si>
    <t>{8AE8ED41-96D0-4F80-9766-8898FDCEAF96}</t>
  </si>
  <si>
    <t>JESSUP 1101</t>
  </si>
  <si>
    <t>JESSUP 11012839</t>
  </si>
  <si>
    <t>{C885D848-026E-4C6E-A0E7-D886450B2EC9}</t>
  </si>
  <si>
    <t>ANTLER 1101</t>
  </si>
  <si>
    <t>ANTLER 11011378</t>
  </si>
  <si>
    <t>{25C4070D-0704-4FE8-B250-876F6C426225}</t>
  </si>
  <si>
    <t>BIG BEND 1101</t>
  </si>
  <si>
    <t>BIG BEND 1101circuit_breaker</t>
  </si>
  <si>
    <t>{7666B122-2C0C-4302-93AF-84BE4CAB5B18}</t>
  </si>
  <si>
    <t>KESWICK 11019712</t>
  </si>
  <si>
    <t>{0C0686BD-4FFD-40DF-98D5-F53EB4C7C859}</t>
  </si>
  <si>
    <t>KANAKA 1101circuit_breaker</t>
  </si>
  <si>
    <t>{258D8B59-7667-45E3-B6CC-D85F766C4568}</t>
  </si>
  <si>
    <t>ANTLER 11011520</t>
  </si>
  <si>
    <t>{94370961-147A-42F3-9849-8A0C21F665DA}</t>
  </si>
  <si>
    <t>JESSUP 11019002</t>
  </si>
  <si>
    <t>{96A0A843-7251-461B-B57C-57ECCA82B23A}</t>
  </si>
  <si>
    <t>ANTLER 11011376</t>
  </si>
  <si>
    <t>{A1D13A32-B522-454E-9EB3-1DBA73C91901}</t>
  </si>
  <si>
    <t>OREGON TRAIL 1102</t>
  </si>
  <si>
    <t>OREGON TRAIL 11021584</t>
  </si>
  <si>
    <t>{7010B5A1-248E-4D8C-92BA-99C3D3CD7971}</t>
  </si>
  <si>
    <t>STILLWATER 1101</t>
  </si>
  <si>
    <t>STILLWATER 11011320</t>
  </si>
  <si>
    <t>{F2F9B8C7-DF20-4B0C-A519-3E0E16F2B19B}</t>
  </si>
  <si>
    <t>KESWICK 11011590</t>
  </si>
  <si>
    <t>{2295AFD6-60F9-4656-92BA-00A16BCFB50A}</t>
  </si>
  <si>
    <t>STILLWATER 1102</t>
  </si>
  <si>
    <t>STILLWATER 11021644</t>
  </si>
  <si>
    <t>{096694C8-1954-4FED-B3CE-6072F54B2C4B}</t>
  </si>
  <si>
    <t>STILLWATER 110248952</t>
  </si>
  <si>
    <t>{326CEA2F-D61B-41C8-B48B-A09EBFE7F47D}</t>
  </si>
  <si>
    <t>JESSUP 11011496</t>
  </si>
  <si>
    <t>{B9D0806A-E952-4DB8-821A-8A74AB16F016}</t>
  </si>
  <si>
    <t>COTTONWOOD 1101</t>
  </si>
  <si>
    <t>COTTONWOOD 110168190</t>
  </si>
  <si>
    <t>{C6B7B820-7989-4630-B30E-94C5C9589FF6}</t>
  </si>
  <si>
    <t>JESSUP 11023105</t>
  </si>
  <si>
    <t>{FD19D23C-6A96-40C9-9542-F7EF9A6AB34E}</t>
  </si>
  <si>
    <t>COTTONWOOD 11011610</t>
  </si>
  <si>
    <t>{C71A58EE-DA31-4CE3-8F9B-4D615671BE3A}</t>
  </si>
  <si>
    <t>CHALLENGE 1102circuit_breaker</t>
  </si>
  <si>
    <t>{3A867C43-90D5-4AF5-884D-4817C90B9FCF}</t>
  </si>
  <si>
    <t>JESSUP 11013383</t>
  </si>
  <si>
    <t>{9343C558-C255-4E56-87AF-7724333414B9}</t>
  </si>
  <si>
    <t>CHALLENGE 11025462</t>
  </si>
  <si>
    <t>{F99AC090-1DE1-40AB-890A-9A8208858415}</t>
  </si>
  <si>
    <t>GIRVAN 1102</t>
  </si>
  <si>
    <t>GIRVAN 11021028</t>
  </si>
  <si>
    <t>{57A4B509-FD84-475C-B34A-463055A0DAF6}</t>
  </si>
  <si>
    <t>OREGON TRAIL 1103circuit_breaker</t>
  </si>
  <si>
    <t>{EE491565-D605-44EC-BC24-016AA03F899F}</t>
  </si>
  <si>
    <t>OREGON TRAIL 1104</t>
  </si>
  <si>
    <t>OREGON TRAIL 11041574</t>
  </si>
  <si>
    <t>{83913AD6-2C7D-48AE-A167-C6DEFED9C1DC}</t>
  </si>
  <si>
    <t>VOLTA 1102</t>
  </si>
  <si>
    <t>VOLTA 11021646</t>
  </si>
  <si>
    <t>{BF1D640B-1AB6-49FB-AB3D-0A09BCB77224}</t>
  </si>
  <si>
    <t>ANITA 1106</t>
  </si>
  <si>
    <t>ANITA 11062418</t>
  </si>
  <si>
    <t>{A6F4671E-7001-4E04-8749-D198C4CDD6BE}</t>
  </si>
  <si>
    <t>JESSUP 11019752</t>
  </si>
  <si>
    <t>{4F055C2B-F555-47EE-931F-D64958E5EDAE}</t>
  </si>
  <si>
    <t>ORO FINO 1101</t>
  </si>
  <si>
    <t>ORO FINO 1101circuit_breaker</t>
  </si>
  <si>
    <t>{942A5D01-90B2-440A-92F6-C8D3C90D4346}</t>
  </si>
  <si>
    <t>STILLWATER 1102circuit_breaker</t>
  </si>
  <si>
    <t>{10790C99-0AC4-4885-95AD-50DB99DD62BD}</t>
  </si>
  <si>
    <t>WYANDOTTE 1109</t>
  </si>
  <si>
    <t>WYANDOTTE 11091040</t>
  </si>
  <si>
    <t>{8A0E1297-B2C6-4E29-9AF9-DF1E115646B0}</t>
  </si>
  <si>
    <t>BIG BEND 1101180398</t>
  </si>
  <si>
    <t>{669572AC-0804-48DE-A3ED-77BF33DD2E29}</t>
  </si>
  <si>
    <t>KESWICK 110148480</t>
  </si>
  <si>
    <t>{5AFC8D8B-3E76-4032-9E9C-44E621C60A00}</t>
  </si>
  <si>
    <t>JESSUP 11021550</t>
  </si>
  <si>
    <t>{F8758432-B450-4943-97B4-52B80EF2F512}</t>
  </si>
  <si>
    <t>GIRVAN 1102circuit_breaker</t>
  </si>
  <si>
    <t>{614F599C-8E41-4F43-93F2-0A1EC10532ED}</t>
  </si>
  <si>
    <t>GIRVAN 1101</t>
  </si>
  <si>
    <t>GIRVAN 11011330</t>
  </si>
  <si>
    <t>{A71E6943-6B14-4439-9642-365560E75664}</t>
  </si>
  <si>
    <t>COTTONWOOD 11039072</t>
  </si>
  <si>
    <t>{6281842D-96D3-4641-90CC-4C58A4D89E7E}</t>
  </si>
  <si>
    <t>OREGON TRAIL 11041634</t>
  </si>
  <si>
    <t>{6D96391D-7B6F-4C91-8B77-363C23EC443F}</t>
  </si>
  <si>
    <t>COTTONWOOD 11031344</t>
  </si>
  <si>
    <t>{4FF91FEF-C966-4E36-B08B-C812EFC4BE16}</t>
  </si>
  <si>
    <t>ANDERSON 1101</t>
  </si>
  <si>
    <t>ANDERSON 1101circuit_breaker</t>
  </si>
  <si>
    <t>{7C8CD245-F5C5-41C8-8C39-1CC5C953323C}</t>
  </si>
  <si>
    <t>JESSUP 110141356</t>
  </si>
  <si>
    <t>{430AA5A2-7BC0-4425-A05E-76360F269642}</t>
  </si>
  <si>
    <t>STILLWATER 11021466</t>
  </si>
  <si>
    <t>{84FBA97C-0AC5-4C21-A8AB-84EEEE14C7B2}</t>
  </si>
  <si>
    <t>OREGON TRAIL 110335002</t>
  </si>
  <si>
    <t>{7B256BE5-97E8-449E-A46C-21FA2871BA72}</t>
  </si>
  <si>
    <t>DESCHUTES 1104</t>
  </si>
  <si>
    <t>DESCHUTES 11041370</t>
  </si>
  <si>
    <t>{1DE99E4E-7765-44B0-9832-275F1EB7F7A4}</t>
  </si>
  <si>
    <t>CLARK ROAD 1102</t>
  </si>
  <si>
    <t>CLARK ROAD 110290548</t>
  </si>
  <si>
    <t>{CB9FA698-E2B3-4923-A1DA-DA7C548C122C}</t>
  </si>
  <si>
    <t>BANGOR 110180670</t>
  </si>
  <si>
    <t>{BE2BD7AC-D920-438D-9D8D-1EC5AAEC4CAF}</t>
  </si>
  <si>
    <t>ORO FINO 1101121988</t>
  </si>
  <si>
    <t>{E1E224E8-4D68-45CA-957D-E9490EC41D38}</t>
  </si>
  <si>
    <t>BUTTE 1105</t>
  </si>
  <si>
    <t>BUTTE 1105244246</t>
  </si>
  <si>
    <t>{7527FF71-24F2-49E2-97D3-F63D8D86A42D}</t>
  </si>
  <si>
    <t>CHALLENGE 1101</t>
  </si>
  <si>
    <t>CHALLENGE 11015460</t>
  </si>
  <si>
    <t>{E257A63A-542E-454C-A7F1-D1C2484C4152}</t>
  </si>
  <si>
    <t>ORO FINO 11022090</t>
  </si>
  <si>
    <t>{9F446B40-007A-417C-9085-68FA864397E1}</t>
  </si>
  <si>
    <t>VOLTA 110237350</t>
  </si>
  <si>
    <t>{0429E1C1-6AB0-4F59-A5C2-5CBC7A378110}</t>
  </si>
  <si>
    <t>WYANDOTTE 11071510</t>
  </si>
  <si>
    <t>{67B8C4D8-FEA1-4243-99E7-B5C8BD7D2FA9}</t>
  </si>
  <si>
    <t>WYANDOTTE 110979932</t>
  </si>
  <si>
    <t>{AB82846E-3FC2-48BC-9399-AD766892B309}</t>
  </si>
  <si>
    <t>VOLTA 11029742</t>
  </si>
  <si>
    <t>{3AA926AF-5D59-48E9-968A-65279153CE9D}</t>
  </si>
  <si>
    <t>VOLTA 110254932</t>
  </si>
  <si>
    <t>{14C3CF81-5A6E-4ADC-BDB6-EF5B849D6F19}</t>
  </si>
  <si>
    <t>JESSUP 110296554</t>
  </si>
  <si>
    <t>{043BC0AF-FD34-4233-9280-D3D38FCAFD0A}</t>
  </si>
  <si>
    <t>BIG BEND 1101641808</t>
  </si>
  <si>
    <t>{271E2474-ABAF-41B6-966B-4F5B19FF11CA}</t>
  </si>
  <si>
    <t>DESCHUTES 110449024</t>
  </si>
  <si>
    <t>{D5CA112C-3EC7-4528-9692-3AB30AFB57CC}</t>
  </si>
  <si>
    <t>CRESCENT MILLS 2101</t>
  </si>
  <si>
    <t>CRESCENT MILLS 21013113</t>
  </si>
  <si>
    <t>{FD9CCA92-C052-4A36-88EE-05418588C974}</t>
  </si>
  <si>
    <t>WYANDOTTE 110313018</t>
  </si>
  <si>
    <t>{A7720DBE-D298-421E-A3B2-FE12C335EE16}</t>
  </si>
  <si>
    <t>JESSUP 1101circuit_breaker</t>
  </si>
  <si>
    <t>{EEE4445E-754A-4610-952B-CBD9BE00EDE8}</t>
  </si>
  <si>
    <t>ORO FINO 110276008</t>
  </si>
  <si>
    <t>{444ADEBA-E6AE-44E6-8A3E-6A09732B697D}</t>
  </si>
  <si>
    <t>BUTTE 1105134600</t>
  </si>
  <si>
    <t>{BD544C17-FF5A-4B33-BB2A-02C4080D2F78}</t>
  </si>
  <si>
    <t>COTTONWOOD 1102</t>
  </si>
  <si>
    <t>COTTONWOOD 11029026</t>
  </si>
  <si>
    <t>{29DB4A9A-9909-45FE-9CC1-C3F1A6A44799}</t>
  </si>
  <si>
    <t>COTTONWOOD 110131500</t>
  </si>
  <si>
    <t>{AC347828-D402-4D52-85C5-6B49A3874218}</t>
  </si>
  <si>
    <t>GIRVAN 11019732</t>
  </si>
  <si>
    <t>{4E875C07-9BF0-416D-8352-B1380CD2F62E}</t>
  </si>
  <si>
    <t>PARADISE 1105</t>
  </si>
  <si>
    <t>PARADISE 1105circuit_breaker</t>
  </si>
  <si>
    <t>{6A653745-C5CA-4E78-9C62-82F0E53CCD59}</t>
  </si>
  <si>
    <t>CHALLENGE 1101circuit_breaker</t>
  </si>
  <si>
    <t>{A8F5D900-0ACF-447E-AA7A-C456EDB7D112}</t>
  </si>
  <si>
    <t>KANAKA 11011406</t>
  </si>
  <si>
    <t>{4BB60C53-9CA3-4098-8B28-FE44C4ECF9D3}</t>
  </si>
  <si>
    <t>ORO FINO 1102circuit_breaker</t>
  </si>
  <si>
    <t>{EAAD5F12-9AE3-4341-A497-B18C1046E2B5}</t>
  </si>
  <si>
    <t>ANTLER 11011612</t>
  </si>
  <si>
    <t>{D3D42978-28B3-47F8-B294-9DF0B2986540}</t>
  </si>
  <si>
    <t>JESSUP 11011993</t>
  </si>
  <si>
    <t>{E88498F1-1B51-48DF-A92A-A9C03D92520C}</t>
  </si>
  <si>
    <t>WYANDOTTE 11095607</t>
  </si>
  <si>
    <t>{05238085-585C-432C-A137-934EA80FC572}</t>
  </si>
  <si>
    <t>JESSUP 1103</t>
  </si>
  <si>
    <t>JESSUP 110338864</t>
  </si>
  <si>
    <t>{8048141D-B1E9-414C-85DA-8DE818EBAD4F}</t>
  </si>
  <si>
    <t>OREGON TRAIL 1104circuit_breaker</t>
  </si>
  <si>
    <t>{1341CA63-432E-4CD8-BB46-467A27C9C55D}</t>
  </si>
  <si>
    <t>PARADISE 1104</t>
  </si>
  <si>
    <t>PARADISE 1104920400</t>
  </si>
  <si>
    <t>{4A950894-EB8D-4B95-B3B2-200DB270C21B}</t>
  </si>
  <si>
    <t>CEDAR CREEK 1101</t>
  </si>
  <si>
    <t>CEDAR CREEK 1101circuit_breaker</t>
  </si>
  <si>
    <t>{A3DF42BE-4227-4966-A42C-A1B07E133552}</t>
  </si>
  <si>
    <t>ORO FINO 1102127563</t>
  </si>
  <si>
    <t>{49F083FF-CCD6-4656-915A-45D76A900BBC}</t>
  </si>
  <si>
    <t>ELK CREEK 1101</t>
  </si>
  <si>
    <t>ELK CREEK 11012008</t>
  </si>
  <si>
    <t>{5E999E0A-FF01-4E2B-B970-E4BD7149EAE7}</t>
  </si>
  <si>
    <t>OREGON TRAIL 11021382</t>
  </si>
  <si>
    <t>{F430F9BA-4822-49EF-972E-D271E55910BA}</t>
  </si>
  <si>
    <t>BANGOR 11011804</t>
  </si>
  <si>
    <t>{BCBFDCD7-6D09-427B-8565-FE77C2D532E0}</t>
  </si>
  <si>
    <t>SYCAMORE CREEK 1111</t>
  </si>
  <si>
    <t>SYCAMORE CREEK 11112268</t>
  </si>
  <si>
    <t>{FC542AC7-29DE-47A0-A073-41001E21B2E1}</t>
  </si>
  <si>
    <t>WYANDOTTE 11091520</t>
  </si>
  <si>
    <t>{31065709-9564-4E9B-B7A7-65368041A59F}</t>
  </si>
  <si>
    <t>OREGON TRAIL 11031500</t>
  </si>
  <si>
    <t>{81205B01-8688-4570-8F47-B08F18EDCF16}</t>
  </si>
  <si>
    <t>ORO FINO 11012022</t>
  </si>
  <si>
    <t>{2473E4CF-72E3-4517-88B6-37E3090DCE92}</t>
  </si>
  <si>
    <t>STILLWATER 110148950</t>
  </si>
  <si>
    <t>{916B572F-25AB-43E4-8DCE-50B2436F4EE2}</t>
  </si>
  <si>
    <t>PARADISE 1103</t>
  </si>
  <si>
    <t>PARADISE 1103circuit_breaker</t>
  </si>
  <si>
    <t>{10010FC4-3D49-44D1-8CB1-63E2C5CA1480}</t>
  </si>
  <si>
    <t>GIRVAN 11029012</t>
  </si>
  <si>
    <t>{0E127264-C3E4-4550-BC79-8854D7BB9B29}</t>
  </si>
  <si>
    <t>WYANDOTTE 1107circuit_breaker</t>
  </si>
  <si>
    <t>{0CEFEC1C-E5A7-4802-97C4-53CDE555B5DF}</t>
  </si>
  <si>
    <t>RED BLUFF 1101</t>
  </si>
  <si>
    <t>RED BLUFF 11011334</t>
  </si>
  <si>
    <t>{B0D7961A-1F9D-4064-B96A-EFFD7ACCE4BD}</t>
  </si>
  <si>
    <t>DESCHUTES 11049726</t>
  </si>
  <si>
    <t>{E681E40E-5ECE-4E9E-921D-C13E15C00CCA}</t>
  </si>
  <si>
    <t>CLARK ROAD 11022582</t>
  </si>
  <si>
    <t>{D8B4A6F8-9874-47E2-910D-F4C8426E6854}</t>
  </si>
  <si>
    <t>OREGON TRAIL 1102circuit_breaker</t>
  </si>
  <si>
    <t>{0A7498D4-3D67-421B-B0F9-EE472ACD2B71}</t>
  </si>
  <si>
    <t>WHITMORE 1101</t>
  </si>
  <si>
    <t>WHITMORE 11011598</t>
  </si>
  <si>
    <t>{39175FAF-A6C7-4043-8D47-1A655E22AF59}</t>
  </si>
  <si>
    <t>PANORAMA 1101</t>
  </si>
  <si>
    <t>PANORAMA 1101circuit_breaker</t>
  </si>
  <si>
    <t>{DC072A52-F5DE-4BA4-8BCD-F573BF64066B}</t>
  </si>
  <si>
    <t>WYANDOTTE 110942650</t>
  </si>
  <si>
    <t>{2B3F7DCA-485E-4940-AF70-C148286D4D0A}</t>
  </si>
  <si>
    <t>VOLTA 1101</t>
  </si>
  <si>
    <t>VOLTA 110149742</t>
  </si>
  <si>
    <t>{790FA841-FFAA-4636-AEC1-FF360B754DBB}</t>
  </si>
  <si>
    <t>WYANDOTTE 110913052</t>
  </si>
  <si>
    <t>{509EDC5C-5C13-447D-BAA5-6AE957D846E4}</t>
  </si>
  <si>
    <t>COTTONWOOD 1101circuit_breaker</t>
  </si>
  <si>
    <t>{D7FE7EC5-7478-43B3-9A24-52065EFA1755}</t>
  </si>
  <si>
    <t>DESCHUTES 1104circuit_breaker</t>
  </si>
  <si>
    <t>{5AC50D45-C367-48C6-98B5-2430D82E7CB7}</t>
  </si>
  <si>
    <t>PIT NO 5 1101</t>
  </si>
  <si>
    <t>PIT NO 5 11011606</t>
  </si>
  <si>
    <t>{60D04F67-B0A9-4BD6-8DCF-759CBE65FF11}</t>
  </si>
  <si>
    <t>PARADISE 1104circuit_breaker</t>
  </si>
  <si>
    <t>{E337A679-257A-4862-A121-8FE4E1C11ADC}</t>
  </si>
  <si>
    <t>KESWICK 11011588</t>
  </si>
  <si>
    <t>{F164BF8B-3484-47A3-8EEF-5FFD77D4911A}</t>
  </si>
  <si>
    <t>DESCHUTES 11049718</t>
  </si>
  <si>
    <t>{2426BD3B-3A69-4A04-A051-7581B14322B3}</t>
  </si>
  <si>
    <t>WYANDOTTE 1105</t>
  </si>
  <si>
    <t>WYANDOTTE 1105circuit_breaker</t>
  </si>
  <si>
    <t>{81F58F11-9F6E-4CC2-A527-0CBBB670DE91}</t>
  </si>
  <si>
    <t>CEDAR CREEK 11011664</t>
  </si>
  <si>
    <t>{E9C7EDD9-37A2-4E13-9D63-C852227DDB63}</t>
  </si>
  <si>
    <t>BUTTE 11051243</t>
  </si>
  <si>
    <t>{47DC31DB-63D1-4B41-9B4B-82351A2B9DE8}</t>
  </si>
  <si>
    <t>JESSUP 11031540</t>
  </si>
  <si>
    <t>{7F728486-5D30-4578-BA26-525DB688C650}</t>
  </si>
  <si>
    <t>COTTONWOOD 1102circuit_breaker</t>
  </si>
  <si>
    <t>{8FC5AABE-9067-41E2-B562-CCB95292040F}</t>
  </si>
  <si>
    <t>TYLER 1105</t>
  </si>
  <si>
    <t>TYLER 11051536</t>
  </si>
  <si>
    <t>{578FE3D8-350C-4FA5-8070-C7453CE4838E}</t>
  </si>
  <si>
    <t>CEDAR CREEK 11011608</t>
  </si>
  <si>
    <t>{D9E3C410-A0BF-4EA8-96F2-E696EF9ADFFA}</t>
  </si>
  <si>
    <t>WHITMORE 110145262</t>
  </si>
  <si>
    <t>{B2DB7CB9-0EE4-43E1-8597-CA558B8247E5}</t>
  </si>
  <si>
    <t>ANDERSON 11012051</t>
  </si>
  <si>
    <t>{B3E100DA-AA63-42D1-94E1-A7F9E0DF29D9}</t>
  </si>
  <si>
    <t>WYANDOTTE 110737472</t>
  </si>
  <si>
    <t>{1C2C814F-78D0-401D-8386-69906E2875F3}</t>
  </si>
  <si>
    <t>GIRVAN 110280726</t>
  </si>
  <si>
    <t>{8854FD88-45EB-44A4-AE38-EE1BF37E09D7}</t>
  </si>
  <si>
    <t>VOLTA 110180454</t>
  </si>
  <si>
    <t>{48E1615C-C71C-4D0B-8D4E-00E5F51687F9}</t>
  </si>
  <si>
    <t>VOLTA 110297816</t>
  </si>
  <si>
    <t>{DB1CB0BF-953F-4047-B280-2F768227CB6A}</t>
  </si>
  <si>
    <t>COTTONWOOD 11031616</t>
  </si>
  <si>
    <t>{F4C4052A-4712-4518-990B-FE0E43960860}</t>
  </si>
  <si>
    <t>WYANDOTTE 11071026</t>
  </si>
  <si>
    <t>{2D79CCBE-1B8B-472A-B9BB-B34254CCD666}</t>
  </si>
  <si>
    <t>VOLTA 11021504</t>
  </si>
  <si>
    <t>{18BCFDD7-AD26-4B95-9A8E-1B5EFFBCB7AF}</t>
  </si>
  <si>
    <t>PANORAMA 11019092</t>
  </si>
  <si>
    <t>{0E682A09-C0D8-404A-8B27-2B967048024C}</t>
  </si>
  <si>
    <t>COTTONWOOD 11021578</t>
  </si>
  <si>
    <t>{1E454211-6D5E-4E85-8098-0CF68E01A8DA}</t>
  </si>
  <si>
    <t>VOLTA 110253130</t>
  </si>
  <si>
    <t>{154C476C-5A31-47D9-B01B-5C020A5462D1}</t>
  </si>
  <si>
    <t>CLARK ROAD 110281296</t>
  </si>
  <si>
    <t>{34779DE5-8611-43F9-82BD-96A7D918E1B2}</t>
  </si>
  <si>
    <t>VOLTA 11011568</t>
  </si>
  <si>
    <t>{ABE6F062-1CE8-44B2-8445-67D100174B10}</t>
  </si>
  <si>
    <t>ANDERSON 11011752</t>
  </si>
  <si>
    <t>{54D27D9E-5ABC-4BF1-A8D9-EE091D3344C3}</t>
  </si>
  <si>
    <t>VOLTA 110280982</t>
  </si>
  <si>
    <t>{2A2FAB19-EBE2-405E-9DCE-8FB9750FB831}</t>
  </si>
  <si>
    <t>GIRVAN 11011636</t>
  </si>
  <si>
    <t>{E0470028-6FEE-4E7A-BA03-DFBD06B93819}</t>
  </si>
  <si>
    <t>WYANDOTTE 110777578</t>
  </si>
  <si>
    <t>{232A469F-DE89-4EE3-AC4B-F74419E6464C}</t>
  </si>
  <si>
    <t>JESSUP 1102circuit_breaker</t>
  </si>
  <si>
    <t>{E9A98F80-2CD6-4193-969F-CD417879D03A}</t>
  </si>
  <si>
    <t>RED BLUFF 1104</t>
  </si>
  <si>
    <t>RED BLUFF 110451238</t>
  </si>
  <si>
    <t>{A372AD67-1459-47B8-8964-55AFC8B0D599}</t>
  </si>
  <si>
    <t>WYANDOTTE 1109circuit_breaker</t>
  </si>
  <si>
    <t>{B45A6841-43BC-4B7E-A835-22D4DCD838F8}</t>
  </si>
  <si>
    <t>VOLTA 11021502</t>
  </si>
  <si>
    <t>{C5E3EE8D-D562-41BA-8596-EEF5987F2F11}</t>
  </si>
  <si>
    <t>ANTLER 11011384</t>
  </si>
  <si>
    <t>{59C7C56F-8F8D-453D-B2CA-2A56446D1413}</t>
  </si>
  <si>
    <t>EAST QUINCY 1101</t>
  </si>
  <si>
    <t>EAST QUINCY 11012452</t>
  </si>
  <si>
    <t>{68FC6E44-EFD8-4B52-B283-8EF4B688F460}</t>
  </si>
  <si>
    <t>NOTRE DAME 1104</t>
  </si>
  <si>
    <t>NOTRE DAME 11042028</t>
  </si>
  <si>
    <t>{E58E84BF-2C2E-494E-AE66-0D141BD137C3}</t>
  </si>
  <si>
    <t>TYLER 11051704</t>
  </si>
  <si>
    <t>{737A9C64-4C75-4B29-81A5-32595FB9B2D8}</t>
  </si>
  <si>
    <t>RED BLUFF 110176020</t>
  </si>
  <si>
    <t>{C16C1929-96C3-43F4-BC03-230CA41480EC}</t>
  </si>
  <si>
    <t>WYANDOTTE 11031508</t>
  </si>
  <si>
    <t>{FB82AB7C-AC69-4B2A-A438-BEFDB6C26140}</t>
  </si>
  <si>
    <t>CLARK ROAD 11022094</t>
  </si>
  <si>
    <t>{38F7B678-11EB-498C-AD48-774BD4B8786F}</t>
  </si>
  <si>
    <t>ANDERSON 1103</t>
  </si>
  <si>
    <t>ANDERSON 11031600</t>
  </si>
  <si>
    <t>{1A40C8BC-051A-4DE6-8C9D-412DD5FF54A2}</t>
  </si>
  <si>
    <t>DESCHUTES 1101</t>
  </si>
  <si>
    <t>DESCHUTES 11011654</t>
  </si>
  <si>
    <t>{B74488FF-9B39-410B-9AAC-30106EC9509F}</t>
  </si>
  <si>
    <t>WYANDOTTE 110796390</t>
  </si>
  <si>
    <t>{1467DC6C-6C30-498B-9696-60E37D99774A}</t>
  </si>
  <si>
    <t>DESCHUTES 11041582</t>
  </si>
  <si>
    <t>{DC239059-B1DA-4C89-A482-3310C8764DA5}</t>
  </si>
  <si>
    <t>VOLTA 1102circuit_breaker</t>
  </si>
  <si>
    <t>{05FAE411-CB1F-4ADD-9163-2A2B0A61C7F7}</t>
  </si>
  <si>
    <t>STILLWATER 1101circuit_breaker</t>
  </si>
  <si>
    <t>{E7F7F25C-AE9C-459D-9EB5-32BCE8602EF6}</t>
  </si>
  <si>
    <t>COTTONWOOD 110335470</t>
  </si>
  <si>
    <t>{16F7FCB4-7137-4ADD-B98B-6145D8BC444D}</t>
  </si>
  <si>
    <t>VOLTA 11021648</t>
  </si>
  <si>
    <t>{4F1FF48F-FF8A-488F-A383-0E93A88F3890}</t>
  </si>
  <si>
    <t>OREGON TRAIL 110346860</t>
  </si>
  <si>
    <t>{4C7176B3-82BB-4EC7-9074-E6E03166E224}</t>
  </si>
  <si>
    <t>NOTRE DAME 1104circuit_breaker</t>
  </si>
  <si>
    <t>{107EABE7-3B5B-4826-B3E5-C69B941080D5}</t>
  </si>
  <si>
    <t>BUCKS CREEK 1101</t>
  </si>
  <si>
    <t>BUCKS CREEK 1101circuit_breaker</t>
  </si>
  <si>
    <t>{DBD4B653-AFBF-40EB-8724-1790AF913C8C}</t>
  </si>
  <si>
    <t>CLARK ROAD 11022070</t>
  </si>
  <si>
    <t>{9D2C06EE-ACC3-496B-9742-675775229618}</t>
  </si>
  <si>
    <t>RED BLUFF 1105</t>
  </si>
  <si>
    <t>RED BLUFF 11051564</t>
  </si>
  <si>
    <t>{53F1163A-2879-44DA-A8DC-132948A94C1B}</t>
  </si>
  <si>
    <t>DESCHUTES 11011380</t>
  </si>
  <si>
    <t>{789DE4DB-ACCC-46BB-B059-D9142CE79F75}</t>
  </si>
  <si>
    <t>CORNING 1101</t>
  </si>
  <si>
    <t>CORNING 110185152</t>
  </si>
  <si>
    <t>{C9648835-EB5A-442A-856F-5456F572C3DC}</t>
  </si>
  <si>
    <t>BANGOR 1101circuit_breaker</t>
  </si>
  <si>
    <t>{D6DFAF59-685A-49A8-AAFF-CFC87952A858}</t>
  </si>
  <si>
    <t>RED BLUFF 11041302</t>
  </si>
  <si>
    <t>{5E7DC64A-0B4A-4299-87CB-EE1D39916B3F}</t>
  </si>
  <si>
    <t>ANTLER 1101circuit_breaker</t>
  </si>
  <si>
    <t>{81BB6A5C-2DB9-49AA-A7A4-75F68838201B}</t>
  </si>
  <si>
    <t>WYANDOTTE 110932586</t>
  </si>
  <si>
    <t>{87B1630C-320C-4426-9018-625251B99E73}</t>
  </si>
  <si>
    <t>ANDERSON 1103circuit_breaker</t>
  </si>
  <si>
    <t>{260D122D-D38C-484D-AE9F-D25E4FA8C6F8}</t>
  </si>
  <si>
    <t>WYANDOTTE 11031504</t>
  </si>
  <si>
    <t>{13C79B20-35FA-46F6-90D1-7123E115130F}</t>
  </si>
  <si>
    <t>CRESCENT MILLS 2101circuit_breaker</t>
  </si>
  <si>
    <t>{93B1D857-8A90-4B8A-BADD-0500DBB7E745}</t>
  </si>
  <si>
    <t>ELK CREEK 11012032</t>
  </si>
  <si>
    <t>{383E38F1-9CAC-409E-B20B-DAC5E1331447}</t>
  </si>
  <si>
    <t>CEDAR CREEK 11011656</t>
  </si>
  <si>
    <t>{D9A2A699-962C-4607-98AB-EA01299FAAB8}</t>
  </si>
  <si>
    <t>SYCAMORE CREEK 1111circuit_breaker</t>
  </si>
  <si>
    <t>{0237A482-F336-4387-BDDB-C855D376A309}</t>
  </si>
  <si>
    <t>CORNING 110182846</t>
  </si>
  <si>
    <t>{064EA007-8A62-40F7-BDB2-55C9C2572F4C}</t>
  </si>
  <si>
    <t>DESCHUTES 11011580</t>
  </si>
  <si>
    <t>{CF12C406-6CA2-4C76-9872-006022544058}</t>
  </si>
  <si>
    <t>CLARK ROAD 11022584</t>
  </si>
  <si>
    <t>{06EBCEE6-C636-4CF7-B3B5-D5C157499FDB}</t>
  </si>
  <si>
    <t>PIT NO 5 11011660</t>
  </si>
  <si>
    <t>{C09D41C2-6107-4911-B847-897C1DB6C91E}</t>
  </si>
  <si>
    <t>WYANDOTTE 1105329930</t>
  </si>
  <si>
    <t>{9FD8CC5B-B764-4FC0-90D0-B9293DA570EE}</t>
  </si>
  <si>
    <t>SYCAMORE CREEK 11112014</t>
  </si>
  <si>
    <t>{248F09B8-1D5D-4034-96B7-C372BB4594AA}</t>
  </si>
  <si>
    <t>GANSNER 1101</t>
  </si>
  <si>
    <t>GANSNER 110152664</t>
  </si>
  <si>
    <t>{82F08C11-2D8C-48A8-99CC-7F0954F836A6}</t>
  </si>
  <si>
    <t>GIRVAN 1101323094</t>
  </si>
  <si>
    <t>{A0DF0310-E76F-4503-848A-EC07BD6D9878}</t>
  </si>
  <si>
    <t>ORO FINO 11022040</t>
  </si>
  <si>
    <t>{C5CBE785-E536-4CC4-8B58-7E4F16DB8A71}</t>
  </si>
  <si>
    <t>OREGON TRAIL 110249144</t>
  </si>
  <si>
    <t>{A1256FE3-B033-4F99-92CE-F0CE386BDB02}</t>
  </si>
  <si>
    <t>CLARK ROAD 11022068</t>
  </si>
  <si>
    <t>{7E65FB86-04AD-4769-9FF1-1417B3FD7311}</t>
  </si>
  <si>
    <t>WYANDOTTE 1110</t>
  </si>
  <si>
    <t>WYANDOTTE 11101952</t>
  </si>
  <si>
    <t>{3333A9F4-A222-4545-831F-9DC4F4A4E477}</t>
  </si>
  <si>
    <t>CORNING 1102</t>
  </si>
  <si>
    <t>CORNING 110290036</t>
  </si>
  <si>
    <t>{E0835FD3-053C-4202-87EB-465B52D17969}</t>
  </si>
  <si>
    <t>WHITMORE 1101circuit_breaker</t>
  </si>
  <si>
    <t>{6FBCFF19-8461-4946-AD7D-C380516CF011}</t>
  </si>
  <si>
    <t>CLARK ROAD 110247006</t>
  </si>
  <si>
    <t>{62022298-C96E-4026-AE43-0F12DB277F1C}</t>
  </si>
  <si>
    <t>CLARK ROAD 11022044</t>
  </si>
  <si>
    <t>{FEE27DB0-3817-4D7E-9EF5-189449263C1D}</t>
  </si>
  <si>
    <t>VOLTA 11021650</t>
  </si>
  <si>
    <t>{9C349921-70C5-4A1B-82FC-D82E641B2142}</t>
  </si>
  <si>
    <t>ELK CREEK 11012106</t>
  </si>
  <si>
    <t>{40490190-B706-4F2D-B025-20A71CF73A68}</t>
  </si>
  <si>
    <t>BUCKS CREEK 1103</t>
  </si>
  <si>
    <t>BUCKS CREEK 11031131</t>
  </si>
  <si>
    <t>{7BDDAA75-E6EC-4597-A704-7B9866E3D480}</t>
  </si>
  <si>
    <t>EAST QUINCY 1101circuit_breaker</t>
  </si>
  <si>
    <t>{BF76B4C8-9530-427B-8649-806B9F48C554}</t>
  </si>
  <si>
    <t>WILDWOOD 1101</t>
  </si>
  <si>
    <t>WILDWOOD 110198896</t>
  </si>
  <si>
    <t>{BEDEF3DF-E1F0-4BAB-9E81-90CA4240CF80}</t>
  </si>
  <si>
    <t>CRESCENT MILLS 21012056</t>
  </si>
  <si>
    <t>{54AC0ECA-BD93-49A2-9B30-909ADBE15177}</t>
  </si>
  <si>
    <t>PARADISE 1106circuit_breaker</t>
  </si>
  <si>
    <t>{2B40E2E2-0FAB-45BB-A860-E69F414C038B}</t>
  </si>
  <si>
    <t>NOTRE DAME 11042537</t>
  </si>
  <si>
    <t>{381D7853-5A02-4486-A50E-C31E33DE4E4C}</t>
  </si>
  <si>
    <t>CLARK ROAD 110292622</t>
  </si>
  <si>
    <t>{652E0C25-B4E5-4F56-A678-A27ED9716769}</t>
  </si>
  <si>
    <t>WYANDOTTE 11101954</t>
  </si>
  <si>
    <t>{6FF82506-9D44-457C-9D08-D3108198D9B3}</t>
  </si>
  <si>
    <t>VOLTA 110293418</t>
  </si>
  <si>
    <t>{E4590054-53CD-4399-A96C-42C934E0E3BE}</t>
  </si>
  <si>
    <t>PIT NO 7 1101</t>
  </si>
  <si>
    <t>PIT NO 7 1101circuit_breaker</t>
  </si>
  <si>
    <t>{A3CC161F-1B95-41A3-B30A-2B1FE8B4155F}</t>
  </si>
  <si>
    <t>RED BLUFF 1103</t>
  </si>
  <si>
    <t>RED BLUFF 11031702</t>
  </si>
  <si>
    <t>{DEF16B60-E22C-4BAF-BEFC-F4B0E169B38F}</t>
  </si>
  <si>
    <t>GIRVAN 1101circuit_breaker</t>
  </si>
  <si>
    <t>{BE4941E8-75D1-4DE2-AD8F-78922C143536}</t>
  </si>
  <si>
    <t>NOTRE DAME 11042408</t>
  </si>
  <si>
    <t>{788A24F0-B95A-4429-91A6-A78EF0DB40D4}</t>
  </si>
  <si>
    <t>BUCKS CREEK 1103338520</t>
  </si>
  <si>
    <t>{0F8042BD-810A-4C9D-833A-F377AF6EE4DF}</t>
  </si>
  <si>
    <t>VOLTA 110153118</t>
  </si>
  <si>
    <t>{EEFE9838-86A6-45F2-A82C-8153A8246E80}</t>
  </si>
  <si>
    <t>DESCHUTES 11011652</t>
  </si>
  <si>
    <t>{B0E99E01-0D27-4597-A594-1741A25A99A7}</t>
  </si>
  <si>
    <t>ORO FINO 110238698</t>
  </si>
  <si>
    <t>{A95819FE-BBB2-462E-B600-5672D7BA2538}</t>
  </si>
  <si>
    <t>CORNING 110164090</t>
  </si>
  <si>
    <t>{B00B32D2-7E6B-47E8-9895-8153D924AA94}</t>
  </si>
  <si>
    <t>PIT NO 5 110190846</t>
  </si>
  <si>
    <t>{C813897C-7FF0-4426-960C-CC77387AFFF1}</t>
  </si>
  <si>
    <t>ORO FINO 11022236</t>
  </si>
  <si>
    <t>{B0EE660F-07F5-4C10-A48E-D83518A24C12}</t>
  </si>
  <si>
    <t>FRENCH GULCH 1101</t>
  </si>
  <si>
    <t>FRENCH GULCH 11012905</t>
  </si>
  <si>
    <t>{C22EF53B-7E85-45CF-AC1D-13B919BBB848}</t>
  </si>
  <si>
    <t>TYLER 110585132</t>
  </si>
  <si>
    <t>{2F8DBBAA-A379-4ECE-8007-F482E8F75EAA}</t>
  </si>
  <si>
    <t>VOLTA 11011596</t>
  </si>
  <si>
    <t>{96C223CD-EECE-427E-9B50-0567153A92FD}</t>
  </si>
  <si>
    <t>CORNING 11021622</t>
  </si>
  <si>
    <t>{18489341-7942-4EE1-95D9-22D6837A669D}</t>
  </si>
  <si>
    <t>BIG MEADOWS 2101</t>
  </si>
  <si>
    <t>BIG MEADOWS 21012260</t>
  </si>
  <si>
    <t>{57B8A89B-DB5A-4A47-A82F-ABC7F06A8571}</t>
  </si>
  <si>
    <t>WILDWOOD 11011576</t>
  </si>
  <si>
    <t>{AC290F88-25E1-47EB-BF8A-1F1AD055C84D}</t>
  </si>
  <si>
    <t>ELK CREEK 11012228</t>
  </si>
  <si>
    <t>{02E1E6D5-2F65-4901-878D-9181104BB0F8}</t>
  </si>
  <si>
    <t>DESCHUTES 11019722</t>
  </si>
  <si>
    <t>{6DDE6DFF-A5B7-42A5-A5E6-915A880E38B9}</t>
  </si>
  <si>
    <t>WYANDOTTE 1102</t>
  </si>
  <si>
    <t>WYANDOTTE 110213044</t>
  </si>
  <si>
    <t>{D0CAFA51-0A62-4D26-BA1A-5435FD46CC21}</t>
  </si>
  <si>
    <t>ELK CREEK 110137334</t>
  </si>
  <si>
    <t>{BFF4B959-67E4-4578-A961-731179E6F4E2}</t>
  </si>
  <si>
    <t>RED BLUFF 11041630</t>
  </si>
  <si>
    <t>{375728DD-644E-4E4B-9A8F-230DD2D4E917}</t>
  </si>
  <si>
    <t>VOLTA 110165764</t>
  </si>
  <si>
    <t>{FE5A37BD-E086-417E-B0C1-D984D30B636B}</t>
  </si>
  <si>
    <t>DESCHUTES 1101circuit_breaker</t>
  </si>
  <si>
    <t>{CA013557-36E2-4043-ADB2-0CAC45D0FC29}</t>
  </si>
  <si>
    <t>WHITMORE 11011594</t>
  </si>
  <si>
    <t>{D4F4CD74-DB1C-49F4-9D89-1A434E6A2652}</t>
  </si>
  <si>
    <t>PANORAMA 1102</t>
  </si>
  <si>
    <t>PANORAMA 11021526</t>
  </si>
  <si>
    <t>{2E1FA774-5A9F-4570-9AF6-F0EFBD272BA5}</t>
  </si>
  <si>
    <t>RED BLUFF 1104circuit_breaker</t>
  </si>
  <si>
    <t>{10DD30DF-F524-4738-873E-62FD1482AC8A}</t>
  </si>
  <si>
    <t>ELK CREEK 110193504</t>
  </si>
  <si>
    <t>{55B88B02-B20F-4205-B6F5-A65D9680200A}</t>
  </si>
  <si>
    <t>BIG MEADOWS 21012586</t>
  </si>
  <si>
    <t>{1877F2B7-68C6-4031-8C15-9D4F18F07556}</t>
  </si>
  <si>
    <t>BURNEY 1102</t>
  </si>
  <si>
    <t>BURNEY 110245984</t>
  </si>
  <si>
    <t>{A36BE560-E1CB-4559-8E7E-01132EBA1D0A}</t>
  </si>
  <si>
    <t>BIG RIVER 1101</t>
  </si>
  <si>
    <t>BIG RIVER 1101954</t>
  </si>
  <si>
    <t>{AD16C82F-076B-43F6-B112-51D5058EB123}</t>
  </si>
  <si>
    <t>GANSNER 11012006</t>
  </si>
  <si>
    <t>{2E98A968-0F7D-44C0-B9F5-8D4D032F12CD}</t>
  </si>
  <si>
    <t>RED BLUFF 110585632</t>
  </si>
  <si>
    <t>{812EE935-23AB-45F1-A410-24F4ACD87AAD}</t>
  </si>
  <si>
    <t>ELK CREEK 11012212</t>
  </si>
  <si>
    <t>{908347F0-FBC5-48E6-96A1-EFED3535309B}</t>
  </si>
  <si>
    <t>BIG MEADOWS 2101439</t>
  </si>
  <si>
    <t>{DBAB12BB-6159-4B5E-9921-C1747473FB98}</t>
  </si>
  <si>
    <t>WILDWOOD 110185112</t>
  </si>
  <si>
    <t>{83B8DDA8-0AE6-4FAA-9DFB-D57952CAA5C2}</t>
  </si>
  <si>
    <t>PIT NO 5 11011618</t>
  </si>
  <si>
    <t>{1BEC31F5-3F54-4C7C-921A-7E6673591BD6}</t>
  </si>
  <si>
    <t>PIT NO 5 11011614</t>
  </si>
  <si>
    <t>{385C1178-1E10-4C92-A2B8-B11436713899}</t>
  </si>
  <si>
    <t>HAMILTON BRANCH 1101</t>
  </si>
  <si>
    <t>HAMILTON BRANCH 11012046</t>
  </si>
  <si>
    <t>{B21A40B5-551B-4708-A4A5-34576C3781E9}</t>
  </si>
  <si>
    <t>PIT NO 5 11011658</t>
  </si>
  <si>
    <t>{CC6E361B-CB3E-4B40-BF58-ADB4E431D8DD}</t>
  </si>
  <si>
    <t>CHALLENGE 110198174</t>
  </si>
  <si>
    <t>{33F0E676-CC76-4272-99EB-E4EC15B2860E}</t>
  </si>
  <si>
    <t>PANORAMA 11021342</t>
  </si>
  <si>
    <t>{15DF5EF9-6694-4A35-B7F3-919A8A286CFC}</t>
  </si>
  <si>
    <t>CORNING 110253184</t>
  </si>
  <si>
    <t>{DF67F6ED-C0C1-4634-A8E7-5650468AFAD4}</t>
  </si>
  <si>
    <t>VOLTA 11011640</t>
  </si>
  <si>
    <t>{5BD647F3-321C-4EB8-8B86-BFCBA1FC85D4}</t>
  </si>
  <si>
    <t>ELK CREEK 11012002</t>
  </si>
  <si>
    <t>{B85628F4-AFE8-455E-8E14-4DB09FEDE759}</t>
  </si>
  <si>
    <t>PIT NO 5 1101circuit_breaker</t>
  </si>
  <si>
    <t>{76D3EBDD-5C29-47DF-9912-445D8BE3DBA6}</t>
  </si>
  <si>
    <t>BURNEY 11029042</t>
  </si>
  <si>
    <t>{9FEEDD46-3D3C-44E2-AC09-40EF72D10F0B}</t>
  </si>
  <si>
    <t>BURNEY 11021340</t>
  </si>
  <si>
    <t>{ED0B6774-A707-41C7-AD0B-86162B275429}</t>
  </si>
  <si>
    <t>VOLTA 110185234</t>
  </si>
  <si>
    <t>{097280CB-BBAB-443B-A213-61E2653EB02B}</t>
  </si>
  <si>
    <t>CORNING 11021900</t>
  </si>
  <si>
    <t>{0DB23F18-2307-44BE-917D-7278F1DC4733}</t>
  </si>
  <si>
    <t>LOGAN CREEK 2102</t>
  </si>
  <si>
    <t>LOGAN CREEK 21022226</t>
  </si>
  <si>
    <t>{3F11AD42-8CBD-4A85-ACAE-76F96892C309}</t>
  </si>
  <si>
    <t>VOLTA 11011516</t>
  </si>
  <si>
    <t>{9F15BDD3-391E-4F68-AFF5-FA940D11CF0D}</t>
  </si>
  <si>
    <t>RISING RIVER 1101</t>
  </si>
  <si>
    <t>RISING RIVER 1101circuit_breaker</t>
  </si>
  <si>
    <t>{4752BF93-70F8-42FC-8D3A-033549B0C98A}</t>
  </si>
  <si>
    <t>MC ARTHUR 1101</t>
  </si>
  <si>
    <t>MC ARTHUR 11011492</t>
  </si>
  <si>
    <t>{BA152E71-0C87-4C15-81C5-18C97756BF06}</t>
  </si>
  <si>
    <t>MC ARTHUR 11011490</t>
  </si>
  <si>
    <t>{6018A7D7-F178-44F7-B593-CA41A45039FD}</t>
  </si>
  <si>
    <t>ORO FINO 11022556</t>
  </si>
  <si>
    <t>{DB300DCA-6215-4B3C-914F-828156445EA8}</t>
  </si>
  <si>
    <t>COTTONWOOD 11011510</t>
  </si>
  <si>
    <t>{31D1DD7F-CFDD-44BD-88FD-B9B13228B34E}</t>
  </si>
  <si>
    <t>RED BLUFF 1105161818</t>
  </si>
  <si>
    <t>{673B1BD0-3EFA-4599-AB2C-B37C28829526}</t>
  </si>
  <si>
    <t>FRENCH GULCH 1102</t>
  </si>
  <si>
    <t>FRENCH GULCH 11021462</t>
  </si>
  <si>
    <t>{23C4AB75-7BD7-4D2C-8DD3-FAC1E53F0F0D}</t>
  </si>
  <si>
    <t>PIT NO 3 2101</t>
  </si>
  <si>
    <t>PIT NO 3 21011482</t>
  </si>
  <si>
    <t>{E8D8BCF8-6452-443E-AE6E-F4CFFAE760DF}</t>
  </si>
  <si>
    <t>WILDWOOD 11011454</t>
  </si>
  <si>
    <t>{62976FAC-DE1E-4247-A5CB-A153442821DF}</t>
  </si>
  <si>
    <t>MC ARTHUR 11011488</t>
  </si>
  <si>
    <t>{47AA609B-0BD3-40D9-878F-3D1F5D334A7D}</t>
  </si>
  <si>
    <t>PIT NO 1 1101</t>
  </si>
  <si>
    <t>PIT NO 1 11011552</t>
  </si>
  <si>
    <t>{7FF9C2B4-7885-497B-BE5B-64337D7948AA}</t>
  </si>
  <si>
    <t>GANSNER 11012424</t>
  </si>
  <si>
    <t>{BE242D62-FFF6-4E73-8F41-DCC9F0527F50}</t>
  </si>
  <si>
    <t>RISING RIVER 11011530</t>
  </si>
  <si>
    <t>{DECCC899-88C1-4943-B78C-B486089CB76D}</t>
  </si>
  <si>
    <t>ELK CREEK 11012004</t>
  </si>
  <si>
    <t>{2C93052B-CAB6-4039-91C2-ECB9C837F00A}</t>
  </si>
  <si>
    <t>BUCKS CREEK 1103circuit_breaker</t>
  </si>
  <si>
    <t>{E6C812B7-52C7-47F0-B595-32AF66AB7A9D}</t>
  </si>
  <si>
    <t>CLARK ROAD 1102circuit_breaker</t>
  </si>
  <si>
    <t>{729A138E-F406-4953-BD8A-A6BF7C82CC1C}</t>
  </si>
  <si>
    <t>CRESCENT MILLS 21012230</t>
  </si>
  <si>
    <t>{2A928B3F-2AFB-4E95-9D5F-1D4611A31405}</t>
  </si>
  <si>
    <t>BURNEY 11021358</t>
  </si>
  <si>
    <t>{20DFFDEF-5135-4324-A022-CDDC3E81B3A6}</t>
  </si>
  <si>
    <t>FRENCH GULCH 1101circuit_breaker</t>
  </si>
  <si>
    <t>{C6BC6538-2EB6-4DA5-9982-6A2D9BE60DD8}</t>
  </si>
  <si>
    <t>HAMILTON BRANCH 11012082</t>
  </si>
  <si>
    <t>{729134BB-0DFA-4145-807F-650A6E064048}</t>
  </si>
  <si>
    <t>WYANDOTTE 1103circuit_breaker</t>
  </si>
  <si>
    <t>{EFAF3860-6049-4F8E-AF4B-3D1B6758C8FE}</t>
  </si>
  <si>
    <t>RED BLUFF 11041566</t>
  </si>
  <si>
    <t>{995D3FA2-A637-43AE-9B3D-DDCFC4316118}</t>
  </si>
  <si>
    <t>JESSUP 1103circuit_breaker</t>
  </si>
  <si>
    <t>{DD5BA261-28C3-4395-8BF5-3D293075C1EE}</t>
  </si>
  <si>
    <t>BURNEY 1102circuit_breaker</t>
  </si>
  <si>
    <t>{A45048C4-5E06-4803-9C40-C46808E3753F}</t>
  </si>
  <si>
    <t>BURNEY 11021322</t>
  </si>
  <si>
    <t>{34DFECF9-249D-4DDC-B44C-DC57837D8615}</t>
  </si>
  <si>
    <t>CEDAR CREEK 11011710</t>
  </si>
  <si>
    <t>{FAF0B739-3196-4C1D-A8BD-B6B12F707FEC}</t>
  </si>
  <si>
    <t>MC ARTHUR 110138998</t>
  </si>
  <si>
    <t>{D7294FE2-5C1D-4A22-BE67-3B019C568346}</t>
  </si>
  <si>
    <t>WYANDOTTE 110213914</t>
  </si>
  <si>
    <t>{777DE2C4-ED25-41C9-82DD-E42386BC34EE}</t>
  </si>
  <si>
    <t>BUCKS CREEK 1102</t>
  </si>
  <si>
    <t>BUCKS CREEK 1102circuit_breaker</t>
  </si>
  <si>
    <t>{6FA22C4C-B16C-4BDC-8F70-7E0F32F87C45}</t>
  </si>
  <si>
    <t>HAMILTON BRANCH 110190334</t>
  </si>
  <si>
    <t>{7FAC2369-AB0B-45B1-8121-0A58A05D1C75}</t>
  </si>
  <si>
    <t>RED BLUFF 1103circuit_breaker</t>
  </si>
  <si>
    <t>{5C4A4B21-8DC0-4DD4-BD69-EB88E21328E5}</t>
  </si>
  <si>
    <t>PIT NO 3 2101circuit_breaker</t>
  </si>
  <si>
    <t>{CEDB41D0-D0A4-4C87-B076-5057F893A246}</t>
  </si>
  <si>
    <t>FRENCH GULCH 11011464</t>
  </si>
  <si>
    <t>{8F4CC463-393C-4538-A842-1BB0282A8F17}</t>
  </si>
  <si>
    <t>RISING RIVER 11019032</t>
  </si>
  <si>
    <t>{0DD81C15-0750-470B-8405-5D786A5E8465}</t>
  </si>
  <si>
    <t>GRAYS FLAT 0401</t>
  </si>
  <si>
    <t>GRAYS FLAT 0401circuit_breaker</t>
  </si>
  <si>
    <t>{4A0A56A3-602B-4EA0-9D5D-4F9EBD3DE945}</t>
  </si>
  <si>
    <t>PIT NO 3 21011386</t>
  </si>
  <si>
    <t>{512E7C3F-C5ED-477A-A43F-85AACCF18F8D}</t>
  </si>
  <si>
    <t>HAMILTON BRANCH 110187784</t>
  </si>
  <si>
    <t>{94162D16-0097-44C8-A147-FCAA580DD744}</t>
  </si>
  <si>
    <t>MC ARTHUR 110137388</t>
  </si>
  <si>
    <t>{C4DDB13D-8C8F-4D3D-860D-833D982C6826}</t>
  </si>
  <si>
    <t>BURNEY 110297318</t>
  </si>
  <si>
    <t>{060881A6-D014-4A68-9103-99AC74B02ACB}</t>
  </si>
  <si>
    <t>PIT NO 3 21011360</t>
  </si>
  <si>
    <t>{685CF79F-C4BB-4361-A8EF-28010425513E}</t>
  </si>
  <si>
    <t>SPANISH CREEK 4401</t>
  </si>
  <si>
    <t>SPANISH CREEK 4401circuit_breaker</t>
  </si>
  <si>
    <t>{D4D9BD9F-69B8-49BE-A9F7-A13A4AD2C53C}</t>
  </si>
  <si>
    <t>FRENCH GULCH 11011892</t>
  </si>
  <si>
    <t>{FF704EC9-7B07-4166-A0E1-5C891877A473}</t>
  </si>
  <si>
    <t>BIG MEADOWS 21012246</t>
  </si>
  <si>
    <t>{68ED899E-4033-413B-A72A-EE83BDC8B804}</t>
  </si>
  <si>
    <t>FRENCH GULCH 1102circuit_breaker</t>
  </si>
  <si>
    <t>{D3F18D5E-2734-47E6-AA3E-0F1256C05891}</t>
  </si>
  <si>
    <t>RISING RIVER 11011532</t>
  </si>
  <si>
    <t>{13627031-EE44-4823-A048-AA36CB9BE013}</t>
  </si>
  <si>
    <t>GANSNER 110199388</t>
  </si>
  <si>
    <t>{2E555E2F-D45B-427A-941D-A906BDE558FE}</t>
  </si>
  <si>
    <t>BURNEY 11022402</t>
  </si>
  <si>
    <t>{D03C18EE-E1AA-4630-B396-89DAD0F5DDA8}</t>
  </si>
  <si>
    <t>HAMILTON BRANCH 110153192</t>
  </si>
  <si>
    <t>{9C401B14-4A54-4DA8-B9DB-3EDB68F74D1D}</t>
  </si>
  <si>
    <t>CORNING 110185162</t>
  </si>
  <si>
    <t>{F015A61C-A7C7-4E4E-9F7E-089F729D8AF8}</t>
  </si>
  <si>
    <t>EAST QUINCY 11011319</t>
  </si>
  <si>
    <t>{6FD1FEB7-53BB-4905-92FA-6BF228EE659D}</t>
  </si>
  <si>
    <t>CRESCENT MILLS 21012232</t>
  </si>
  <si>
    <t>{CBEFA52C-F905-473F-B9BB-602279DBF4B7}</t>
  </si>
  <si>
    <t>FRENCH GULCH 11022902</t>
  </si>
  <si>
    <t>{CE87ED54-B441-462F-AE1C-C4DF9A1FDFBB}</t>
  </si>
  <si>
    <t>PANORAMA 11021632</t>
  </si>
  <si>
    <t>{B2408DFF-DEFE-41B8-ADEE-8F62D90930D1}</t>
  </si>
  <si>
    <t>BURNEY 110237284</t>
  </si>
  <si>
    <t>{2D495744-1EEC-4B5A-AB6C-8BE5D83F4E62}</t>
  </si>
  <si>
    <t>GANSNER 110137550</t>
  </si>
  <si>
    <t>{8AC91F5C-D86E-4B8D-B342-7C652EFA0FA1}</t>
  </si>
  <si>
    <t>PIT NO 1 110170952</t>
  </si>
  <si>
    <t>{1667C171-4E6E-402D-B45F-3BA2B8FB113A}</t>
  </si>
  <si>
    <t>BIG MEADOWS 21012248</t>
  </si>
  <si>
    <t>{A9C774C3-1428-4B46-A99D-50AD5766C649}</t>
  </si>
  <si>
    <t>CORNING 110187304</t>
  </si>
  <si>
    <t>{50FC30D9-9631-47C1-AB52-87E3C16BC0D9}</t>
  </si>
  <si>
    <t>CRESCENT MILLS 21012562</t>
  </si>
  <si>
    <t>{8A77F8FA-02FE-4834-A4BC-ADBE43D39923}</t>
  </si>
  <si>
    <t>HAMILTON BRANCH 11013049</t>
  </si>
  <si>
    <t>{F5B87947-B1CF-4B32-AB2B-95DA61D92836}</t>
  </si>
  <si>
    <t>CHESTER 1101</t>
  </si>
  <si>
    <t>CHESTER 1101circuit_breaker</t>
  </si>
  <si>
    <t>{CF1292FF-09D7-4946-B3C9-5DF5A5CB48C9}</t>
  </si>
  <si>
    <t>HAMILTON BRANCH 1101circuit_breaker</t>
  </si>
  <si>
    <t>{185974AB-4212-4B5F-B111-C93E97C24964}</t>
  </si>
  <si>
    <t>PIT NO 1 1101circuit_breaker</t>
  </si>
  <si>
    <t>{603720E6-C08C-4450-9A1D-FFFC2D98E7C9}</t>
  </si>
  <si>
    <t>PIT NO 1 11013312</t>
  </si>
  <si>
    <t>{CAAE778D-9C35-4E23-898C-4B832CDD3B89}</t>
  </si>
  <si>
    <t>BIG MEADOWS 21012474</t>
  </si>
  <si>
    <t>{87BD5616-A670-4B3C-B36B-8B72CB70DFA6}</t>
  </si>
  <si>
    <t>WYANDOTTE 1106</t>
  </si>
  <si>
    <t>WYANDOTTE 110641650</t>
  </si>
  <si>
    <t>{48DFC761-81AC-4E6E-A815-DEA2190E6576}</t>
  </si>
  <si>
    <t>BIG MEADOWS 2101circuit_breaker</t>
  </si>
  <si>
    <t>{2548B457-03C9-4EEF-9E95-D0AA3CBA5A67}</t>
  </si>
  <si>
    <t>MC ARTHUR 11011544</t>
  </si>
  <si>
    <t>{76F913B6-6D49-4D3C-ACC8-2AE24DFE45A2}</t>
  </si>
  <si>
    <t>MC ARTHUR 1102</t>
  </si>
  <si>
    <t>MC ARTHUR 11021324</t>
  </si>
  <si>
    <t>{32D1F0F9-DFF9-4513-A71D-93DBB94A9BB3}</t>
  </si>
  <si>
    <t>HAMILTON BRANCH 110137436</t>
  </si>
  <si>
    <t>{A5EA53CA-65A7-43BC-BB3E-43041FB8E51A}</t>
  </si>
  <si>
    <t>BIG MEADOWS 21012476</t>
  </si>
  <si>
    <t>{2FDD93D7-D61D-44CD-93DA-C1ACCE10D2C0}</t>
  </si>
  <si>
    <t>BIG MEADOWS 21012510</t>
  </si>
  <si>
    <t>{240B9597-FDF1-4E00-A581-05E13375E11A}</t>
  </si>
  <si>
    <t>PIT NO 1 11019702</t>
  </si>
  <si>
    <t>{F58DF78A-C4B0-4969-9413-98D7022EFF8F}</t>
  </si>
  <si>
    <t>MC ARTHUR 11011546</t>
  </si>
  <si>
    <t>{AF151625-80CF-4718-9BB9-66C05505AD54}</t>
  </si>
  <si>
    <t>HAMILTON BRANCH 110118205</t>
  </si>
  <si>
    <t>{637602BE-E394-4D87-B06C-9852D4AA6AF2}</t>
  </si>
  <si>
    <t>HAMILTON BRANCH 11012436</t>
  </si>
  <si>
    <t>{4FE71C2A-D73C-4875-8301-3BC6248AF0F6}</t>
  </si>
  <si>
    <t>RAWSON 1103</t>
  </si>
  <si>
    <t>RAWSON 110385334</t>
  </si>
  <si>
    <t>{655104DB-DE28-4723-9C66-99BF732C7F54}</t>
  </si>
  <si>
    <t>CHESTER 1102</t>
  </si>
  <si>
    <t>CHESTER 1102circuit_breaker</t>
  </si>
  <si>
    <t>{5CFCF023-4A49-452A-9B13-3F245544233B}</t>
  </si>
  <si>
    <t>BOGARD 1101</t>
  </si>
  <si>
    <t>BOGARD 1101circuit_breaker</t>
  </si>
  <si>
    <t>{C8BA9CFD-3C7E-444F-AD17-DFDE1ACC00EB}</t>
  </si>
  <si>
    <t>CHESTER 11022564</t>
  </si>
  <si>
    <t>{2AA24801-8300-4851-B080-261023387F10}</t>
  </si>
  <si>
    <t>BURNEY 110257046</t>
  </si>
  <si>
    <t>North Coast</t>
  </si>
  <si>
    <t>{0BF8011B-9B4A-4DA0-A70F-0F3D2BC39AD4}</t>
  </si>
  <si>
    <t>MIDDLETOWN 1101</t>
  </si>
  <si>
    <t>MIDDLETOWN 11011325</t>
  </si>
  <si>
    <t>{30B0A48E-C3E5-42AA-9273-8BF1B6001968}</t>
  </si>
  <si>
    <t>WILLITS 1103</t>
  </si>
  <si>
    <t>WILLITS 1103circuit_breaker</t>
  </si>
  <si>
    <t>{CB616978-006D-49B9-885E-104BFB9EEDAF}</t>
  </si>
  <si>
    <t>KONOCTI 1102</t>
  </si>
  <si>
    <t>KONOCTI 1102circuit_breaker</t>
  </si>
  <si>
    <t>{7E4735B5-33E8-4CD6-9F8D-A9385ABC1901}</t>
  </si>
  <si>
    <t>WILLITS 1103968</t>
  </si>
  <si>
    <t>{59775851-0838-4E2D-9E7C-B84B6CE27B4A}</t>
  </si>
  <si>
    <t>KONOCTI 11024421</t>
  </si>
  <si>
    <t>{20B5CFDD-9238-415D-BF03-7EE0B92100FE}</t>
  </si>
  <si>
    <t>HIGHLANDS 1103</t>
  </si>
  <si>
    <t>HIGHLANDS 1103520</t>
  </si>
  <si>
    <t>{69FCB8B8-95BC-4541-BD6A-BC578FAA27C9}</t>
  </si>
  <si>
    <t>WILLITS 110391948</t>
  </si>
  <si>
    <t>{62A0A3F9-A1CB-414A-866A-2AE63E42851C}</t>
  </si>
  <si>
    <t>WILLITS 1104</t>
  </si>
  <si>
    <t>WILLITS 1104934</t>
  </si>
  <si>
    <t>{052E7662-01A4-4535-9504-141A4B8BDCED}</t>
  </si>
  <si>
    <t>COTATI 1102</t>
  </si>
  <si>
    <t>COTATI 1102464</t>
  </si>
  <si>
    <t>{9734DBF0-6F90-4CE9-BF04-F2CD4B5AEADC}</t>
  </si>
  <si>
    <t>WILLITS 1102</t>
  </si>
  <si>
    <t>WILLITS 1102circuit_breaker</t>
  </si>
  <si>
    <t>{B6068DE4-2B76-4559-A97F-83EC4465ECB7}</t>
  </si>
  <si>
    <t>WILLITS 1103964</t>
  </si>
  <si>
    <t>{EC79F2BF-D405-4EF8-A570-37C7BDE7D1BE}</t>
  </si>
  <si>
    <t>WILLITS 1103696</t>
  </si>
  <si>
    <t>{8B07F2D1-E8C2-46BF-BEB1-6EA256DCFEAC}</t>
  </si>
  <si>
    <t>COTATI 1103</t>
  </si>
  <si>
    <t>COTATI 110379140</t>
  </si>
  <si>
    <t>{B535D722-73FE-4291-8971-8A55B8A8D2FE}</t>
  </si>
  <si>
    <t>COTATI 1105</t>
  </si>
  <si>
    <t>COTATI 1105734248</t>
  </si>
  <si>
    <t>{72556B33-F33B-4E33-8959-39723007B093}</t>
  </si>
  <si>
    <t>WILLITS 1103826</t>
  </si>
  <si>
    <t>{DBB8EF0C-28BA-4359-82ED-65DB4B560023}</t>
  </si>
  <si>
    <t>GARBERVILLE 1101</t>
  </si>
  <si>
    <t>GARBERVILLE 11011604</t>
  </si>
  <si>
    <t>{1CC83EB3-42D9-4ECB-9D96-55AF2CB567FA}</t>
  </si>
  <si>
    <t>MONTE RIO 1112</t>
  </si>
  <si>
    <t>MONTE RIO 111215401</t>
  </si>
  <si>
    <t>{EF680142-96BC-4632-8839-A0A3D923AC61}</t>
  </si>
  <si>
    <t>MENDOCINO 1101</t>
  </si>
  <si>
    <t>MENDOCINO 110148750</t>
  </si>
  <si>
    <t>{3B860DB0-A747-4B2B-900E-A58BF536B758}</t>
  </si>
  <si>
    <t>WILLITS 11032506</t>
  </si>
  <si>
    <t>{D9AD31E8-B05C-4E93-8F8E-12B049A59011}</t>
  </si>
  <si>
    <t>COTATI 110599720</t>
  </si>
  <si>
    <t>{43499343-6FDA-499A-9065-0F9A4F778AB9}</t>
  </si>
  <si>
    <t>KONOCTI 1102532</t>
  </si>
  <si>
    <t>{D8B02D5B-6C13-4C05-89BB-FB46690FC150}</t>
  </si>
  <si>
    <t>WILLOW CREEK 1101</t>
  </si>
  <si>
    <t>WILLOW CREEK 1101circuit_breaker</t>
  </si>
  <si>
    <t>{19EB4414-DC45-4E37-BE88-7022C918AAEC}</t>
  </si>
  <si>
    <t>WILLITS 1104circuit_breaker</t>
  </si>
  <si>
    <t>{1C7B29C1-9766-4E63-AFC2-ED97D59270C9}</t>
  </si>
  <si>
    <t>HOOPA 1101</t>
  </si>
  <si>
    <t>HOOPA 110193038</t>
  </si>
  <si>
    <t>{0092EF79-68EA-4B6C-8B69-750DA296468A}</t>
  </si>
  <si>
    <t>WILLITS 1103538</t>
  </si>
  <si>
    <t>{F9D85BA5-F081-4C89-8A4E-6F66CE119492}</t>
  </si>
  <si>
    <t>PETALUMA C 1108</t>
  </si>
  <si>
    <t>PETALUMA C 1108618</t>
  </si>
  <si>
    <t>{648AAC1E-48AF-43F7-8E9A-745D399294ED}</t>
  </si>
  <si>
    <t>MOLINO 1102</t>
  </si>
  <si>
    <t>MOLINO 11026917</t>
  </si>
  <si>
    <t>{03190DAD-5324-4E1C-86DE-04D88D55A9A0}</t>
  </si>
  <si>
    <t>COTATI 1105circuit_breaker</t>
  </si>
  <si>
    <t>{65D2A24B-53D1-4E2C-BACD-455AAC4417E6}</t>
  </si>
  <si>
    <t>LAKEVILLE 1102</t>
  </si>
  <si>
    <t>LAKEVILLE 11023341</t>
  </si>
  <si>
    <t>{26F9807C-D309-4EC8-8DD1-024F50CB1287}</t>
  </si>
  <si>
    <t>MONTE RIO 1112999</t>
  </si>
  <si>
    <t>{4502A0E5-A181-4FD0-A72F-EAB91B5F9EA1}</t>
  </si>
  <si>
    <t>MOLINO 1101</t>
  </si>
  <si>
    <t>MOLINO 1101338</t>
  </si>
  <si>
    <t>{554E4D6F-0779-4CD2-B95F-DB489BEA9C8F}</t>
  </si>
  <si>
    <t>COTATI 110536536</t>
  </si>
  <si>
    <t>{A98FD5E2-DDE3-4E25-9F0F-483626AE2A81}</t>
  </si>
  <si>
    <t>MOLINO 1102344</t>
  </si>
  <si>
    <t>{58B05117-AB7A-45AA-AA55-0723582FB8F1}</t>
  </si>
  <si>
    <t>WILLITS 110337506</t>
  </si>
  <si>
    <t>{E448EB4C-7ECC-4C43-A720-97024B873C96}</t>
  </si>
  <si>
    <t>FORT SEWARD 1121</t>
  </si>
  <si>
    <t>FORT SEWARD 11211690</t>
  </si>
  <si>
    <t>{5465105C-2E1E-47CE-8A44-120776A3EE22}</t>
  </si>
  <si>
    <t>MOLINO 1104</t>
  </si>
  <si>
    <t>MOLINO 1104380</t>
  </si>
  <si>
    <t>{DE7AF2D5-E911-47A4-AE78-DD80A28A5D4B}</t>
  </si>
  <si>
    <t>HIGHLANDS 1103568</t>
  </si>
  <si>
    <t>{CD599840-F925-4A8F-AC72-601D0F3A1898}</t>
  </si>
  <si>
    <t>UKIAH 1111</t>
  </si>
  <si>
    <t>UKIAH 1111534</t>
  </si>
  <si>
    <t>{52846ED2-3EF3-4ACD-B861-D51B3045E38F}</t>
  </si>
  <si>
    <t>MOLINO 1102982462</t>
  </si>
  <si>
    <t>{8D2AE911-21EF-4120-9FA6-1DB73A9C79A1}</t>
  </si>
  <si>
    <t>DUNBAR 1102</t>
  </si>
  <si>
    <t>DUNBAR 1102261774</t>
  </si>
  <si>
    <t>{D876FA1B-2690-498B-84F5-B5DE7D70B75D}</t>
  </si>
  <si>
    <t>FULTON 1104</t>
  </si>
  <si>
    <t>FULTON 1104466</t>
  </si>
  <si>
    <t>{2FFE3F5E-20F1-4C4A-B741-4DF0040A4D91}</t>
  </si>
  <si>
    <t>SALMON CREEK 1101</t>
  </si>
  <si>
    <t>SALMON CREEK 110188998</t>
  </si>
  <si>
    <t>{4A886E07-73B5-4AA1-9DE8-067CBFCADF10}</t>
  </si>
  <si>
    <t>HOOPA 1101circuit_breaker</t>
  </si>
  <si>
    <t>{98A83A4A-2877-4301-8F63-D1E33C62F68A}</t>
  </si>
  <si>
    <t>CARLOTTA 1121</t>
  </si>
  <si>
    <t>CARLOTTA 112142896</t>
  </si>
  <si>
    <t>{2ADAB335-F68D-4E0E-93A5-403C7C54DA76}</t>
  </si>
  <si>
    <t>WILLOW CREEK 1103</t>
  </si>
  <si>
    <t>WILLOW CREEK 11037514</t>
  </si>
  <si>
    <t>{7D5BEB0A-06FF-4975-900C-BDCD4AFAA92D}</t>
  </si>
  <si>
    <t>MOLINO 1102104</t>
  </si>
  <si>
    <t>{CBE7DCF1-ECDA-4517-A76B-79D934ABEB82}</t>
  </si>
  <si>
    <t>WILLITS 11044650</t>
  </si>
  <si>
    <t>{F4CEECFF-9688-4F5E-82B6-98F3F42878F8}</t>
  </si>
  <si>
    <t>HIGHLANDS 1103circuit_breaker</t>
  </si>
  <si>
    <t>{6914B0C9-AD95-4BD6-8886-EFD48C40F335}</t>
  </si>
  <si>
    <t>MONTE RIO 1113</t>
  </si>
  <si>
    <t>MONTE RIO 11131989</t>
  </si>
  <si>
    <t>{1D7AE122-66AC-404A-82FF-2ECB27492940}</t>
  </si>
  <si>
    <t>MONTE RIO 1113180</t>
  </si>
  <si>
    <t>{3635FD5D-8230-40C4-B52D-81B9839A55A9}</t>
  </si>
  <si>
    <t>KONOCTI 110275382</t>
  </si>
  <si>
    <t>{3CA4A42E-51F1-49B1-95E4-11CB39229D26}</t>
  </si>
  <si>
    <t>CARLOTTA 1121circuit_breaker</t>
  </si>
  <si>
    <t>{87C4E1DE-229A-456D-853B-731F9308D34F}</t>
  </si>
  <si>
    <t>MOLINO 1101322</t>
  </si>
  <si>
    <t>{CA1929FB-954F-421C-A276-7ADA46AE0B27}</t>
  </si>
  <si>
    <t>MIDDLETOWN 11011079</t>
  </si>
  <si>
    <t>{0F7FFA32-0648-474C-B64E-A51E578D757F}</t>
  </si>
  <si>
    <t>WILLOW CREEK 1102</t>
  </si>
  <si>
    <t>WILLOW CREEK 1102circuit_breaker</t>
  </si>
  <si>
    <t>{F138D9D4-46B7-40FF-98A4-3E0C55CB9A57}</t>
  </si>
  <si>
    <t>MOLINO 1102658</t>
  </si>
  <si>
    <t>{9CD0DE6C-67D0-4975-9926-0CEC6137D8E0}</t>
  </si>
  <si>
    <t>MIDDLETOWN 11014646</t>
  </si>
  <si>
    <t>{8AA8B63D-CAA4-4D23-B89B-112BF8794298}</t>
  </si>
  <si>
    <t>WILLITS 11032500</t>
  </si>
  <si>
    <t>{E1AC8377-8E8C-4414-AED8-68291E68F4CE}</t>
  </si>
  <si>
    <t>GARBERVILLE 1101circuit_breaker</t>
  </si>
  <si>
    <t>{BB094C57-2223-469C-ABF0-9ADC89223899}</t>
  </si>
  <si>
    <t>BELLEVUE 2103</t>
  </si>
  <si>
    <t>BELLEVUE 2103648</t>
  </si>
  <si>
    <t>{F617C2F6-F9CA-4233-ADD2-A5EEE40355DB}</t>
  </si>
  <si>
    <t>HIGHLANDS 1103828</t>
  </si>
  <si>
    <t>{CBF297F1-D8F4-467D-B156-4EC62C764040}</t>
  </si>
  <si>
    <t>MENDOCINO 110137462</t>
  </si>
  <si>
    <t>{1A72E14C-38B8-4F2E-A8C3-6BC5686CFD94}</t>
  </si>
  <si>
    <t>PENNGROVE 1101</t>
  </si>
  <si>
    <t>PENNGROVE 1101170</t>
  </si>
  <si>
    <t>{BDF5B432-76F8-4E7C-875F-0CD4088812BE}</t>
  </si>
  <si>
    <t>MIRABEL 1102</t>
  </si>
  <si>
    <t>MIRABEL 110257840</t>
  </si>
  <si>
    <t>{99F2526F-2899-4B39-B406-E2CDF8F64831}</t>
  </si>
  <si>
    <t>WILLOW CREEK 11015002</t>
  </si>
  <si>
    <t>{DF7E4408-5549-4590-B379-A48092E06D58}</t>
  </si>
  <si>
    <t>HOOPA 11017468</t>
  </si>
  <si>
    <t>{ED5E8DEC-3645-43AF-9022-699123418821}</t>
  </si>
  <si>
    <t>UPPER LAKE 1101</t>
  </si>
  <si>
    <t>UPPER LAKE 1101452</t>
  </si>
  <si>
    <t>{4D91C141-515F-4F14-8290-C8268E13D106}</t>
  </si>
  <si>
    <t>SANTA ROSA A 1111</t>
  </si>
  <si>
    <t>SANTA ROSA A 1111circuit_breaker</t>
  </si>
  <si>
    <t>{24BBFADC-BA16-476A-B9B9-40CAD0BAAB16}</t>
  </si>
  <si>
    <t>LAYTONVILLE 1102</t>
  </si>
  <si>
    <t>LAYTONVILLE 110268436</t>
  </si>
  <si>
    <t>{7B87BD32-83E4-4831-8C0E-079887A90817}</t>
  </si>
  <si>
    <t>SANTA ROSA A 1111114</t>
  </si>
  <si>
    <t>{44188CC0-DB48-4329-AD0B-C1A6BD23A8F4}</t>
  </si>
  <si>
    <t>FRUITLAND 1142</t>
  </si>
  <si>
    <t>FRUITLAND 11422006</t>
  </si>
  <si>
    <t>{2864C93C-BF52-4E0B-A5D1-FA5019DBF7C4}</t>
  </si>
  <si>
    <t>MONTE RIO 11125040</t>
  </si>
  <si>
    <t>{92C865B2-0C37-47A7-A1CF-103D45B5F3C3}</t>
  </si>
  <si>
    <t>POINT ARENA 1101</t>
  </si>
  <si>
    <t>POINT ARENA 110137426</t>
  </si>
  <si>
    <t>{BEE7985F-2DE6-4F21-8751-BD293BFF69B9}</t>
  </si>
  <si>
    <t>MIDDLETOWN 1101614</t>
  </si>
  <si>
    <t>{4496154F-1DB9-4FB1-A431-4CE20A572B84}</t>
  </si>
  <si>
    <t>HIGHLANDS 1103482</t>
  </si>
  <si>
    <t>{B04BF7D5-ADED-43AC-BEDB-9FDE2335B752}</t>
  </si>
  <si>
    <t>UKIAH 111129452</t>
  </si>
  <si>
    <t>{302C19E7-740B-49C6-83EC-9E70AC44D5CB}</t>
  </si>
  <si>
    <t>MIDDLETOWN 1101circuit_breaker</t>
  </si>
  <si>
    <t>{366DDD05-C36C-4018-8E0C-E1718F820EB6}</t>
  </si>
  <si>
    <t>MOLINO 1101152</t>
  </si>
  <si>
    <t>{20117F3E-B95A-44FF-848A-F718B3011E5C}</t>
  </si>
  <si>
    <t>MOLINO 1102396</t>
  </si>
  <si>
    <t>{937FE0BF-1949-4B31-99B0-C96DCB7F5DAB}</t>
  </si>
  <si>
    <t>MOLINO 1102318</t>
  </si>
  <si>
    <t>{76599403-EF2F-43B7-895E-85F706D26E36}</t>
  </si>
  <si>
    <t>GARBERVILLE 1102</t>
  </si>
  <si>
    <t>GARBERVILLE 1102circuit_breaker</t>
  </si>
  <si>
    <t>{9D061223-5B52-4134-9A27-9EB1E4A74BC8}</t>
  </si>
  <si>
    <t>FORT SEWARD 1121circuit_breaker</t>
  </si>
  <si>
    <t>{BE94A233-F70C-44A4-9222-81B080FDD6FB}</t>
  </si>
  <si>
    <t>POTTER VALLEY P H 1105</t>
  </si>
  <si>
    <t>POTTER VALLEY P H 110564118</t>
  </si>
  <si>
    <t>{98884EB6-8FFE-4527-976C-FBFB7D667FB9}</t>
  </si>
  <si>
    <t>MIRABEL 1102332</t>
  </si>
  <si>
    <t>{7C1CBDE8-4F9F-4F23-AED7-897BEA3B5B02}</t>
  </si>
  <si>
    <t>MONTE RIO 1113652</t>
  </si>
  <si>
    <t>{5426272A-AD0A-4461-A119-14316B37A620}</t>
  </si>
  <si>
    <t>DUNBAR 1103</t>
  </si>
  <si>
    <t>DUNBAR 1103534</t>
  </si>
  <si>
    <t>{1AA340F3-9B5E-42DA-A4FD-20D0C36458DA}</t>
  </si>
  <si>
    <t>MOLINO 1101891</t>
  </si>
  <si>
    <t>{991C05ED-971F-4D32-B6E6-51948C4F329B}</t>
  </si>
  <si>
    <t>COTATI 1102circuit_breaker</t>
  </si>
  <si>
    <t>{561B7435-E1A2-417A-BAD2-8DB925A728A4}</t>
  </si>
  <si>
    <t>MONTE RIO 1111</t>
  </si>
  <si>
    <t>MONTE RIO 1111240</t>
  </si>
  <si>
    <t>{25F749B3-A74D-4E71-A304-4CB2AAD2E132}</t>
  </si>
  <si>
    <t>COTATI 1102282</t>
  </si>
  <si>
    <t>{0FD31FD2-8045-433E-9D12-C8669CFF0383}</t>
  </si>
  <si>
    <t>GARBERVILLE 11022010</t>
  </si>
  <si>
    <t>{3704160C-56F4-464C-949D-B0353C9BFECB}</t>
  </si>
  <si>
    <t>SONOMA 1106</t>
  </si>
  <si>
    <t>SONOMA 1106376</t>
  </si>
  <si>
    <t>{BD415B0D-9627-498A-917B-E8CC6D68ECA3}</t>
  </si>
  <si>
    <t>MONTE RIO 11138299</t>
  </si>
  <si>
    <t>{D90B87B5-4140-4452-85E8-38B08B9DC56F}</t>
  </si>
  <si>
    <t>MIDDLETOWN 1101548</t>
  </si>
  <si>
    <t>{65E5FC7F-8C6A-45F6-95D3-74B8F1E3F473}</t>
  </si>
  <si>
    <t>LAYTONVILLE 1101</t>
  </si>
  <si>
    <t>LAYTONVILLE 1101circuit_breaker</t>
  </si>
  <si>
    <t>{276EDBF0-4288-4842-B2CC-B94871DC6986}</t>
  </si>
  <si>
    <t>PETALUMA C 1108632</t>
  </si>
  <si>
    <t>{06C5DDF3-68CB-4362-94D6-24163B7FDD9B}</t>
  </si>
  <si>
    <t>MONTE RIO 1113202</t>
  </si>
  <si>
    <t>{B81A8616-55B2-41F9-9829-B699E6A06290}</t>
  </si>
  <si>
    <t>MOLINO 110279306</t>
  </si>
  <si>
    <t>{90C83132-41C0-4461-99CD-C9A5052731EB}</t>
  </si>
  <si>
    <t>LAYTONVILLE 1102circuit_breaker</t>
  </si>
  <si>
    <t>{3A330D41-F506-49D1-A8AC-21EA6FC6FDFA}</t>
  </si>
  <si>
    <t>MONTE RIO 1113532</t>
  </si>
  <si>
    <t>{DDD005A1-4733-4F2A-A213-96BA207EE134}</t>
  </si>
  <si>
    <t>MONTE RIO 11131991</t>
  </si>
  <si>
    <t>{91A00852-9832-43D1-A31D-4D51B95ED53F}</t>
  </si>
  <si>
    <t>WILLOW CREEK 11013050</t>
  </si>
  <si>
    <t>{E011217D-F6B4-46C8-AC6E-B5F7ADEBD850}</t>
  </si>
  <si>
    <t>MOLINO 1102178</t>
  </si>
  <si>
    <t>{2A534FE3-EF17-402C-9700-8C33AB455C66}</t>
  </si>
  <si>
    <t>RINCON 1103</t>
  </si>
  <si>
    <t>RINCON 1103circuit_breaker</t>
  </si>
  <si>
    <t>{BEA97E4E-CFBB-4EAF-9EAB-B9D9096C26BD}</t>
  </si>
  <si>
    <t>BELLEVUE 2103646</t>
  </si>
  <si>
    <t>{5F8C3D5E-6EE2-44BA-8DAB-1423918270D0}</t>
  </si>
  <si>
    <t>MIDDLETOWN 1102</t>
  </si>
  <si>
    <t>MIDDLETOWN 1102998</t>
  </si>
  <si>
    <t>{4B1C4FCD-287E-4417-8568-2D11E983B37F}</t>
  </si>
  <si>
    <t>COTATI 1105616</t>
  </si>
  <si>
    <t>{C4F8319D-D897-4280-8AA8-30DB11490475}</t>
  </si>
  <si>
    <t>MONTE RIO 1111506</t>
  </si>
  <si>
    <t>{9F8ACCEF-B036-4FB1-850C-B401BE3A4651}</t>
  </si>
  <si>
    <t>REDBUD 1101</t>
  </si>
  <si>
    <t>REDBUD 1101323962</t>
  </si>
  <si>
    <t>{CBD25292-9F23-4669-82FC-DDD3751DA0D4}</t>
  </si>
  <si>
    <t>MONTE RIO 11131067</t>
  </si>
  <si>
    <t>{75E7E1B3-D461-49A0-A0AB-E84CDEE528DF}</t>
  </si>
  <si>
    <t>WILLITS 110391810</t>
  </si>
  <si>
    <t>{57AE83F3-7C35-4A08-BEA4-B10AAC4F4015}</t>
  </si>
  <si>
    <t>UKIAH 1113</t>
  </si>
  <si>
    <t>UKIAH 1113circuit_breaker</t>
  </si>
  <si>
    <t>{F335CD9B-C6EC-489A-8E1A-57248916AA35}</t>
  </si>
  <si>
    <t>GEYSERVILLE 1102</t>
  </si>
  <si>
    <t>GEYSERVILLE 1102274</t>
  </si>
  <si>
    <t>{9FACD320-0A6B-4701-A9D9-81FE9755F114}</t>
  </si>
  <si>
    <t>LAYTONVILLE 1102500</t>
  </si>
  <si>
    <t>{F2F5CD46-ED54-485C-8E9F-F1D6186FA89B}</t>
  </si>
  <si>
    <t>FRUITLAND 114293234</t>
  </si>
  <si>
    <t>{0A0C5F0B-CE32-47C8-9E33-CC208CAF8F95}</t>
  </si>
  <si>
    <t>POTTER VALLEY P H 110576498</t>
  </si>
  <si>
    <t>{DE700694-1BC1-42F0-BD3F-498F1D5E0950}</t>
  </si>
  <si>
    <t>MENDOCINO 110131322</t>
  </si>
  <si>
    <t>{389365FD-B3C9-4F63-9935-3457B5B05A11}</t>
  </si>
  <si>
    <t>LAYTONVILLE 110237586</t>
  </si>
  <si>
    <t>{30AC1F79-37C1-4981-9C64-81FC3670878D}</t>
  </si>
  <si>
    <t>FITCH MOUNTAIN 1113</t>
  </si>
  <si>
    <t>FITCH MOUNTAIN 111324918</t>
  </si>
  <si>
    <t>{8C8983C8-884C-4E70-BBB6-36F59CD80D78}</t>
  </si>
  <si>
    <t>MONTE RIO 1113524</t>
  </si>
  <si>
    <t>{1FA8A5B8-216C-48A5-8B5C-D037DBE66063}</t>
  </si>
  <si>
    <t>MIRABEL 1101</t>
  </si>
  <si>
    <t>MIRABEL 1101116</t>
  </si>
  <si>
    <t>{E88FFA7F-5F70-49D0-8DB1-373E7BB1124C}</t>
  </si>
  <si>
    <t>MOLINO 110251788</t>
  </si>
  <si>
    <t>{E40AF6DD-8BB8-44B0-9133-5EE5D793A9BC}</t>
  </si>
  <si>
    <t>HOPLAND 1101</t>
  </si>
  <si>
    <t>HOPLAND 110180620</t>
  </si>
  <si>
    <t>{8E83A400-F142-4678-B5FC-E0505BD0823D}</t>
  </si>
  <si>
    <t>MONTE RIO 11111701</t>
  </si>
  <si>
    <t>{790F1996-ADCE-423E-BD1D-F157FD535C39}</t>
  </si>
  <si>
    <t>LUCERNE 1106</t>
  </si>
  <si>
    <t>LUCERNE 110638436</t>
  </si>
  <si>
    <t>{5002339C-3B44-461E-A16D-6DB263D4D731}</t>
  </si>
  <si>
    <t>UPPER LAKE 110175370</t>
  </si>
  <si>
    <t>{AFC4D0E6-261E-40B5-B86E-B68528CD28DE}</t>
  </si>
  <si>
    <t>FRUITLAND 11426054</t>
  </si>
  <si>
    <t>{C6591A95-C17A-4B6F-BCDF-C2C9AE4418F5}</t>
  </si>
  <si>
    <t>MONTE RIO 1111140</t>
  </si>
  <si>
    <t>{271E7E9C-640A-4CFE-9B9C-B8B9EB8F49E3}</t>
  </si>
  <si>
    <t>BIG RIVER 11013019</t>
  </si>
  <si>
    <t>{F73918F2-BDFA-403D-8839-D569F0C45575}</t>
  </si>
  <si>
    <t>HIGHLANDS 1104</t>
  </si>
  <si>
    <t>HIGHLANDS 110439458</t>
  </si>
  <si>
    <t>{1B23A4BA-CD57-4FC0-AB6D-FA127475AD96}</t>
  </si>
  <si>
    <t>MIRABEL 1101298</t>
  </si>
  <si>
    <t>{0750A711-A5D3-4DF4-B033-0C5E7ED06920}</t>
  </si>
  <si>
    <t>UPPER LAKE 11016663</t>
  </si>
  <si>
    <t>{DD8BA615-FFBA-48E9-84EA-5D20532CD959}</t>
  </si>
  <si>
    <t>MONTE RIO 111264682</t>
  </si>
  <si>
    <t>{4AE7AB5F-C633-47AF-9F7F-61FE17B35998}</t>
  </si>
  <si>
    <t>MOLINO 110266006</t>
  </si>
  <si>
    <t>{E5474BC9-1FBC-47D7-924C-371BAFB1C79B}</t>
  </si>
  <si>
    <t>WILLOW CREEK 110237374</t>
  </si>
  <si>
    <t>{A3E8D9EB-1B5A-4CFD-AE2F-C1E7C6E04114}</t>
  </si>
  <si>
    <t>MONTE RIO 1112120</t>
  </si>
  <si>
    <t>{EF9398DB-0F7B-497E-B310-02727CA6D6C0}</t>
  </si>
  <si>
    <t>WILLITS 110434006</t>
  </si>
  <si>
    <t>{82FFCF9A-29C9-4CD0-A5CE-AFFBFF95F55A}</t>
  </si>
  <si>
    <t>FULTON 1107</t>
  </si>
  <si>
    <t>FULTON 1107214</t>
  </si>
  <si>
    <t>{71012A72-9F3A-4416-A409-5A697A15AF1C}</t>
  </si>
  <si>
    <t>LAYTONVILLE 11022502</t>
  </si>
  <si>
    <t>{4FAFA82B-3330-476C-B978-ABE18A7516EA}</t>
  </si>
  <si>
    <t>GARBERVILLE 110139524</t>
  </si>
  <si>
    <t>{946410D9-CB53-4C0F-8ECA-3A3B9551D58C}</t>
  </si>
  <si>
    <t>DUNBAR 1102694641</t>
  </si>
  <si>
    <t>{F16EF0FE-506D-4026-9FF6-A9B4826F67BC}</t>
  </si>
  <si>
    <t>LAKEVILLE 110287432</t>
  </si>
  <si>
    <t>{2480EF39-65DB-49E5-BB32-DE1887FC85E8}</t>
  </si>
  <si>
    <t>BIG RIVER 11013002</t>
  </si>
  <si>
    <t>{181E81CC-8A10-40D6-ABD4-3AD397DDF786}</t>
  </si>
  <si>
    <t>COTATI 1103circuit_breaker</t>
  </si>
  <si>
    <t>{105045E7-1917-46B4-B5AB-FC5617125FFB}</t>
  </si>
  <si>
    <t>BELLEVUE 2103478</t>
  </si>
  <si>
    <t>{774F8E82-5627-4004-BA65-1CFB3311B274}</t>
  </si>
  <si>
    <t>BIG RIVER 11011052</t>
  </si>
  <si>
    <t>{D07BAC6A-6F88-48C4-A1B1-54FEC9739EF1}</t>
  </si>
  <si>
    <t>COTATI 1105634</t>
  </si>
  <si>
    <t>{EF630F9A-72E2-42EA-B074-23D3C9859856}</t>
  </si>
  <si>
    <t>MONTE RIO 1113320</t>
  </si>
  <si>
    <t>{E7660F7E-BB9F-4573-B70D-C3EB843F48E4}</t>
  </si>
  <si>
    <t>POINT ARENA 1101476</t>
  </si>
  <si>
    <t>{FBCD7012-56B0-4DB8-BFD1-768DDA012D1B}</t>
  </si>
  <si>
    <t>HOOPA 11013290</t>
  </si>
  <si>
    <t>{A0E5F0B2-0FDE-4EFD-91DF-F0E385B1FA8B}</t>
  </si>
  <si>
    <t>FITCH MOUNTAIN 11136751</t>
  </si>
  <si>
    <t>{BD0977E2-D82F-4AAC-B014-EDCBC19E0BA7}</t>
  </si>
  <si>
    <t>WILLITS 1103966</t>
  </si>
  <si>
    <t>{D5D881FC-5E37-43D0-8EE8-25189C47D57C}</t>
  </si>
  <si>
    <t>MOLINO 11015042</t>
  </si>
  <si>
    <t>{D0082608-F94E-4A4E-A9EF-A114F6AAC5C3}</t>
  </si>
  <si>
    <t>COTATI 1104</t>
  </si>
  <si>
    <t>COTATI 1104circuit_breaker</t>
  </si>
  <si>
    <t>{7BCF996F-5D44-49DD-8430-629850EC151D}</t>
  </si>
  <si>
    <t>LUCERNE 1106664</t>
  </si>
  <si>
    <t>{6605C9B9-1E01-4CAA-B9F4-139E3DFEC103}</t>
  </si>
  <si>
    <t>MIDDLETOWN 11011314</t>
  </si>
  <si>
    <t>{2E6DCA70-6B36-4F65-B853-AA4AC3CF0E30}</t>
  </si>
  <si>
    <t>MONTE RIO 11135026</t>
  </si>
  <si>
    <t>{C70CA0FD-CD6F-47B4-AE85-ADF07161D721}</t>
  </si>
  <si>
    <t>MONTE RIO 1112212</t>
  </si>
  <si>
    <t>{F17BD51F-053C-4103-8B04-3625671BC676}</t>
  </si>
  <si>
    <t>MONTE RIO 1113477</t>
  </si>
  <si>
    <t>{19BB688C-7539-4331-8ED9-2B0221333B05}</t>
  </si>
  <si>
    <t>FORT ROSS 1121</t>
  </si>
  <si>
    <t>FORT ROSS 112170288</t>
  </si>
  <si>
    <t>{6ABCE308-047E-4F2E-99AB-65F7E6BEAD99}</t>
  </si>
  <si>
    <t>FULTON 1102</t>
  </si>
  <si>
    <t>FULTON 1102circuit_breaker</t>
  </si>
  <si>
    <t>{D3BC4C4A-6AD6-4D57-ADFE-ACA0E6607A3B}</t>
  </si>
  <si>
    <t>KONOCTI 1108</t>
  </si>
  <si>
    <t>KONOCTI 1108950</t>
  </si>
  <si>
    <t>{A8069B35-D465-4FFC-9D93-424130BEE74D}</t>
  </si>
  <si>
    <t>MIRABEL 11014859</t>
  </si>
  <si>
    <t>{A1E50B4A-662D-4B26-9A77-844EAB929468}</t>
  </si>
  <si>
    <t>WILLITS 1104504</t>
  </si>
  <si>
    <t>{1339ADD4-8465-4C5F-ADF0-25D79054621F}</t>
  </si>
  <si>
    <t>GARBERVILLE 11021510</t>
  </si>
  <si>
    <t>{A739E4CD-6027-447C-8193-CB877EF24141}</t>
  </si>
  <si>
    <t>WILLOW CREEK 1103circuit_breaker</t>
  </si>
  <si>
    <t>{2E0FB866-9F6A-4839-A968-F9A8CD3FA6CE}</t>
  </si>
  <si>
    <t>COTATI 1102462</t>
  </si>
  <si>
    <t>{0D62503E-67CB-4A8E-BC3C-093230B8FF31}</t>
  </si>
  <si>
    <t>FORT BRAGG A 1101</t>
  </si>
  <si>
    <t>FORT BRAGG A 11013100</t>
  </si>
  <si>
    <t>{E76F208E-D030-4954-AE4B-2E5BE9D9580C}</t>
  </si>
  <si>
    <t>MONTE RIO 1111292</t>
  </si>
  <si>
    <t>{66330EE0-007E-454B-A909-6B12AA6DF153}</t>
  </si>
  <si>
    <t>WILLOW CREEK 11035012</t>
  </si>
  <si>
    <t>{53EC2261-1200-4127-A3BA-F52DA74219E3}</t>
  </si>
  <si>
    <t>MONTE RIO 11133970</t>
  </si>
  <si>
    <t>{2D8E8FC7-3A5C-40AE-8F67-02A91CEAEC16}</t>
  </si>
  <si>
    <t>BIG RIVER 110155402</t>
  </si>
  <si>
    <t>{97A379E6-C657-4B3B-9AC8-B4B0F3BA119F}</t>
  </si>
  <si>
    <t>SANTA ROSA A 1104</t>
  </si>
  <si>
    <t>SANTA ROSA A 1104220</t>
  </si>
  <si>
    <t>{2D4A5008-1C90-406A-A2B7-E4FA7A353F8A}</t>
  </si>
  <si>
    <t>WILLOW CREEK 11014904</t>
  </si>
  <si>
    <t>{3492968E-3545-4212-B771-A444F5766479}</t>
  </si>
  <si>
    <t>REDBUD 1101708166</t>
  </si>
  <si>
    <t>{A91227FD-6BAA-4D3E-82C2-58CC21F46A65}</t>
  </si>
  <si>
    <t>RINCON 1103568</t>
  </si>
  <si>
    <t>{17A00714-8A49-49C0-B860-6006F3A8F3AD}</t>
  </si>
  <si>
    <t>LAYTONVILLE 110189606</t>
  </si>
  <si>
    <t>{173229A0-9A6C-4AB5-8BBC-51112D47DF20}</t>
  </si>
  <si>
    <t>MONTE RIO 111164758</t>
  </si>
  <si>
    <t>{C5E1652A-2EB6-4FD0-B328-E1AC1FDEB33B}</t>
  </si>
  <si>
    <t>MIRABEL 1102circuit_breaker</t>
  </si>
  <si>
    <t>{33062E2A-6001-4611-8363-46C244F6285A}</t>
  </si>
  <si>
    <t>LAYTONVILLE 1102572</t>
  </si>
  <si>
    <t>{8A5CF734-63C5-45CD-9511-BDF8DA98EA25}</t>
  </si>
  <si>
    <t>KONOCTI 110264464</t>
  </si>
  <si>
    <t>{01278228-324E-4DE9-A0E4-67F4CFACFDAB}</t>
  </si>
  <si>
    <t>MIDDLETOWN 1102414</t>
  </si>
  <si>
    <t>{8D4490B9-6B4D-4F2D-8A60-88D879FECDA8}</t>
  </si>
  <si>
    <t>POTTER VALLEY P H 1104</t>
  </si>
  <si>
    <t>POTTER VALLEY P H 110495878</t>
  </si>
  <si>
    <t>{46D8BBC2-519D-4FA1-BC3E-5FF3581AAFDB}</t>
  </si>
  <si>
    <t>DUNBAR 1102circuit_breaker</t>
  </si>
  <si>
    <t>{A4A124EA-8920-4709-8090-23E3A2E000DC}</t>
  </si>
  <si>
    <t>GEYSERVILLE 1101</t>
  </si>
  <si>
    <t>GEYSERVILLE 110135492</t>
  </si>
  <si>
    <t>{7F4B9844-ADF3-422F-9AC4-7D66BD72A184}</t>
  </si>
  <si>
    <t>LOW GAP 1101</t>
  </si>
  <si>
    <t>LOW GAP 11012094</t>
  </si>
  <si>
    <t>{447B8131-1050-400E-81F0-E893F64CB384}</t>
  </si>
  <si>
    <t>MOLINO 110241392</t>
  </si>
  <si>
    <t>{1B1B8E92-3F52-4768-9081-CBB4EFF42E21}</t>
  </si>
  <si>
    <t>GARBERVILLE 11028189</t>
  </si>
  <si>
    <t>{9DEA7C0C-988A-45A0-A22A-FD3B61FBF719}</t>
  </si>
  <si>
    <t>MONTE RIO 111153477</t>
  </si>
  <si>
    <t>{C08075C5-E7BA-4353-AF25-7A00C76C5CA3}</t>
  </si>
  <si>
    <t>FRUITLAND 1142circuit_breaker</t>
  </si>
  <si>
    <t>{8A730939-42F5-47D3-8D16-1FB3EEA2BAEF}</t>
  </si>
  <si>
    <t>GUALALA 1112</t>
  </si>
  <si>
    <t>GUALALA 1112circuit_breaker</t>
  </si>
  <si>
    <t>{4A44046C-0EA0-4681-BB3C-B702268C5A42}</t>
  </si>
  <si>
    <t>MIRABEL 11021139</t>
  </si>
  <si>
    <t>{F1192C47-0912-4CBD-BF6E-19925F71459A}</t>
  </si>
  <si>
    <t>FITCH MOUNTAIN 1113356</t>
  </si>
  <si>
    <t>{05737260-3AA4-4F7E-BF36-A5BD94AF80DD}</t>
  </si>
  <si>
    <t>SALMON CREEK 1101196</t>
  </si>
  <si>
    <t>{9B107EC7-49C5-413B-94F9-4B15782C698B}</t>
  </si>
  <si>
    <t>LAYTONVILLE 110264908</t>
  </si>
  <si>
    <t>{AF113D3A-C32B-4AE6-9683-F0B931A2BCC2}</t>
  </si>
  <si>
    <t>HOOPA 110182542</t>
  </si>
  <si>
    <t>{200F9B52-1051-48E9-985E-1C9F81A1D6A9}</t>
  </si>
  <si>
    <t>DUNBAR 1102861496</t>
  </si>
  <si>
    <t>{EA690835-9E38-4D73-A546-B5676BCE1BEA}</t>
  </si>
  <si>
    <t>MONTE RIO 1113346</t>
  </si>
  <si>
    <t>{EF7692CE-6490-45CF-89E0-AAC63F03AECA}</t>
  </si>
  <si>
    <t>MIDDLETOWN 1103</t>
  </si>
  <si>
    <t>MIDDLETOWN 1103circuit_breaker</t>
  </si>
  <si>
    <t>{1FD9348C-4D4E-4981-80D7-DF41347DC4BB}</t>
  </si>
  <si>
    <t>CLOVERDALE 1101</t>
  </si>
  <si>
    <t>CLOVERDALE 1101circuit_breaker</t>
  </si>
  <si>
    <t>{426BF604-696E-47F3-AC03-51DD52DEC8DF}</t>
  </si>
  <si>
    <t>FITCH MOUNTAIN 1113583202</t>
  </si>
  <si>
    <t>{24C71D6A-46DB-4BB7-8807-9800CAD347CE}</t>
  </si>
  <si>
    <t>BRIDGEVILLE 1101</t>
  </si>
  <si>
    <t>BRIDGEVILLE 110137484</t>
  </si>
  <si>
    <t>{DC5D373F-83D4-48BB-B919-0674685FB4AD}</t>
  </si>
  <si>
    <t>MONTE RIO 11131313</t>
  </si>
  <si>
    <t>{80668D9B-77B5-47D8-83CC-0D502F20CB37}</t>
  </si>
  <si>
    <t>COTATI 1102681</t>
  </si>
  <si>
    <t>{C3FAC8CF-A105-47CA-BAFD-6A205D726950}</t>
  </si>
  <si>
    <t>MONTE RIO 1113circuit_breaker</t>
  </si>
  <si>
    <t>{270A551E-565A-4C78-BA5D-427CE889B75E}</t>
  </si>
  <si>
    <t>FRUITLAND 1141</t>
  </si>
  <si>
    <t>FRUITLAND 114195324</t>
  </si>
  <si>
    <t>{BC4F0196-621B-4CEE-9F22-55FAA9EB12A8}</t>
  </si>
  <si>
    <t>FORT BRAGG A 1104</t>
  </si>
  <si>
    <t>FORT BRAGG A 11041316</t>
  </si>
  <si>
    <t>{8E27DD26-ACA7-40A3-8328-F2AB9AB9A4A2}</t>
  </si>
  <si>
    <t>GARBERVILLE 11028652</t>
  </si>
  <si>
    <t>{928C2523-6FDC-42B7-8EE9-33FA426DCF79}</t>
  </si>
  <si>
    <t>MONTE RIO 111123916</t>
  </si>
  <si>
    <t>{711CF875-45FB-4C9E-91F5-632D204CB23D}</t>
  </si>
  <si>
    <t>COTATI 1105328</t>
  </si>
  <si>
    <t>{A11A44BE-5FF6-4EAE-B643-DC3914767492}</t>
  </si>
  <si>
    <t>FORT BRAGG A 1102</t>
  </si>
  <si>
    <t>FORT BRAGG A 1102circuit_breaker</t>
  </si>
  <si>
    <t>{AC5E1196-E1A0-4AEB-87C6-E671E2DDECCF}</t>
  </si>
  <si>
    <t>MONTE RIO 11131137</t>
  </si>
  <si>
    <t>{C40FEC6C-4399-4FDE-8ABD-E729D917D61E}</t>
  </si>
  <si>
    <t>FORT BRAGG A 11014698</t>
  </si>
  <si>
    <t>{5B3D2F2F-DF90-45C0-963C-1589633A1498}</t>
  </si>
  <si>
    <t>WILLITS 110434008</t>
  </si>
  <si>
    <t>{CF6DCD50-9D01-424C-A63A-95836ADA2180}</t>
  </si>
  <si>
    <t>MIRABEL 11022043</t>
  </si>
  <si>
    <t>{37DB383D-2CA0-40C2-9028-FCF646539713}</t>
  </si>
  <si>
    <t>GARBERVILLE 11022500</t>
  </si>
  <si>
    <t>{34794EA8-41B0-4C58-A267-88FB7ED2F311}</t>
  </si>
  <si>
    <t>DUNBAR 1101</t>
  </si>
  <si>
    <t>DUNBAR 1101302</t>
  </si>
  <si>
    <t>{5B55A465-FAC4-48C8-B9A5-F80EA4DBED38}</t>
  </si>
  <si>
    <t>FULTON 110777670</t>
  </si>
  <si>
    <t>{3D15A0FB-7F79-449E-9100-AEDACD615B82}</t>
  </si>
  <si>
    <t>MONROE 2107</t>
  </si>
  <si>
    <t>MONROE 210765424</t>
  </si>
  <si>
    <t>{C0802380-5040-4C58-8433-9FF2FB3282BB}</t>
  </si>
  <si>
    <t>HIGHLANDS 11034630</t>
  </si>
  <si>
    <t>{7A325237-8BF6-4A6F-9F21-89C867E6F89A}</t>
  </si>
  <si>
    <t>SANTA ROSA A 110464565</t>
  </si>
  <si>
    <t>{CDD6FD47-53A2-4B6C-945C-140CC31348B2}</t>
  </si>
  <si>
    <t>RINCON 1101</t>
  </si>
  <si>
    <t>RINCON 1101578</t>
  </si>
  <si>
    <t>{6AEB3C8E-8034-4470-96BF-E9E68C89B3AC}</t>
  </si>
  <si>
    <t>HOOPA 11013174</t>
  </si>
  <si>
    <t>{4A405FCD-64B2-4AE1-B455-764875D385D0}</t>
  </si>
  <si>
    <t>CLEAR LAKE 1101</t>
  </si>
  <si>
    <t>CLEAR LAKE 11011302</t>
  </si>
  <si>
    <t>{8651217A-D767-4452-8107-AA225147083B}</t>
  </si>
  <si>
    <t>HOOPA 110137202</t>
  </si>
  <si>
    <t>{4CA5D300-8532-4AF9-BD85-CE58373188C7}</t>
  </si>
  <si>
    <t xml:space="preserve"> </t>
  </si>
  <si>
    <t>{697A1F90-C46B-4A32-BA8E-838CA80BD5D2}</t>
  </si>
  <si>
    <t>SANTA ROSA A 110439786</t>
  </si>
  <si>
    <t>{D409FD83-0B7E-49F1-B258-94C24ABDABA1}</t>
  </si>
  <si>
    <t>DUNBAR 11014817</t>
  </si>
  <si>
    <t>{B37312AE-80D7-4090-A893-C81D3025336C}</t>
  </si>
  <si>
    <t>SANTA ROSA A 110432180</t>
  </si>
  <si>
    <t>{A05AE75B-B8B1-4EF0-A327-427A302D4FDB}</t>
  </si>
  <si>
    <t>LUCERNE 1103</t>
  </si>
  <si>
    <t>LUCERNE 11031280</t>
  </si>
  <si>
    <t>{9A5A8C62-A4BB-4303-B428-2F196D68F00D}</t>
  </si>
  <si>
    <t>GARBERVILLE 11022124</t>
  </si>
  <si>
    <t>{793DCBEA-5781-44DD-9297-E7975A642482}</t>
  </si>
  <si>
    <t>GARBERVILLE 11011750</t>
  </si>
  <si>
    <t>{F3C44BD4-C837-40EB-9584-B17B6404063F}</t>
  </si>
  <si>
    <t>MONTE RIO 1113250</t>
  </si>
  <si>
    <t>{D681E6AF-06CA-4983-B4FB-ED08B0DAD260}</t>
  </si>
  <si>
    <t>COTATI 1103132</t>
  </si>
  <si>
    <t>{76DCCACD-E9DC-40E0-8CEA-2EC1A63EA736}</t>
  </si>
  <si>
    <t>MIRABEL 110238514</t>
  </si>
  <si>
    <t>{2690968B-84D3-4326-843B-7CB873856615}</t>
  </si>
  <si>
    <t>FRUITLAND 1141circuit_breaker</t>
  </si>
  <si>
    <t>{EAE1C088-E6A0-4B00-80D2-C64BBF575702}</t>
  </si>
  <si>
    <t>MIDDLETOWN 11021312</t>
  </si>
  <si>
    <t>{7A5B68F2-6534-44D1-AA3E-9D90FAA18095}</t>
  </si>
  <si>
    <t>MIRABEL 11027401</t>
  </si>
  <si>
    <t>{87D28769-5329-4925-BD5B-DA686EE4E76D}</t>
  </si>
  <si>
    <t>MIDDLETOWN 110148212</t>
  </si>
  <si>
    <t>{25648DD1-14CD-4635-B4A3-2CF9AF96E6F4}</t>
  </si>
  <si>
    <t>MONTE RIO 11111703</t>
  </si>
  <si>
    <t>{FC8DA5F1-E256-452E-840A-DB2CC55A41C4}</t>
  </si>
  <si>
    <t>BRIDGEVILLE 1101circuit_breaker</t>
  </si>
  <si>
    <t>{40D83712-E530-4392-B692-30F2EF646603}</t>
  </si>
  <si>
    <t>HOOPA 11013304</t>
  </si>
  <si>
    <t>{6177229C-DB60-448B-B309-D4C2F1A2330C}</t>
  </si>
  <si>
    <t>GUALALA 11121294</t>
  </si>
  <si>
    <t>{C0868086-2AE3-4A05-90EB-BF1D6E5F34F7}</t>
  </si>
  <si>
    <t>MONTE RIO 111137520</t>
  </si>
  <si>
    <t>{7F9C85EF-487B-454C-8489-CDBA87D32E67}</t>
  </si>
  <si>
    <t>GARBERVILLE 11011514</t>
  </si>
  <si>
    <t>{C82DD836-B8DD-4D46-90CF-6BDF1D75C42C}</t>
  </si>
  <si>
    <t>ELK 1101</t>
  </si>
  <si>
    <t>ELK 11014628</t>
  </si>
  <si>
    <t>{51D9F3E7-D9FC-4F6D-B9B5-400B76D74D25}</t>
  </si>
  <si>
    <t>UKIAH 1114</t>
  </si>
  <si>
    <t>UKIAH 1114408</t>
  </si>
  <si>
    <t>{ECF0597E-C523-4664-9DE2-2ED0EC5C00F2}</t>
  </si>
  <si>
    <t>DUNBAR 1102246</t>
  </si>
  <si>
    <t>{68D3E51B-D82F-468F-8693-722B02390473}</t>
  </si>
  <si>
    <t>RIO DELL 1102</t>
  </si>
  <si>
    <t>RIO DELL 1102circuit_breaker</t>
  </si>
  <si>
    <t>{1EA5CD6B-83B6-4AB6-830D-FD93A0E7328B}</t>
  </si>
  <si>
    <t>NEWBURG 1132</t>
  </si>
  <si>
    <t>NEWBURG 11323425</t>
  </si>
  <si>
    <t>{95D38DE9-E8FF-48E8-A441-5433C36DE660}</t>
  </si>
  <si>
    <t>GEYSERVILLE 1102350</t>
  </si>
  <si>
    <t>{4BCD6EE2-7FEC-4152-907C-A38A16D3BF51}</t>
  </si>
  <si>
    <t>SONOMA 1102</t>
  </si>
  <si>
    <t>SONOMA 1102118</t>
  </si>
  <si>
    <t>{F102360D-42FF-446F-88B4-F431C95B2DC4}</t>
  </si>
  <si>
    <t>RINCON 1101circuit_breaker</t>
  </si>
  <si>
    <t>{CEA08BFB-7016-4016-B5B7-B9CA2EAF8E9F}</t>
  </si>
  <si>
    <t>UPPER LAKE 1101412</t>
  </si>
  <si>
    <t>{0A529EA6-6476-4FE6-9A4C-9E2DBC5F560C}</t>
  </si>
  <si>
    <t>GARBERVILLE 11026084</t>
  </si>
  <si>
    <t>{05266111-8CFD-418B-8046-91385E641AA2}</t>
  </si>
  <si>
    <t>SALMON CREEK 110137368</t>
  </si>
  <si>
    <t>{19F00F46-8DF2-4369-8C23-B78BEB3B793E}</t>
  </si>
  <si>
    <t>DUNBAR 1102448</t>
  </si>
  <si>
    <t>{D8D35F92-2CE4-473E-A048-B7A252678CA3}</t>
  </si>
  <si>
    <t>MENDOCINO 1101circuit_breaker</t>
  </si>
  <si>
    <t>{35FAF06A-E239-4015-A854-21F6A4EC4F03}</t>
  </si>
  <si>
    <t>LOW GAP 110186816</t>
  </si>
  <si>
    <t>{F573D52A-B881-4B76-BAE1-75A508AA556E}</t>
  </si>
  <si>
    <t>LAKEVILLE 1102280</t>
  </si>
  <si>
    <t>{4783296A-689D-4C7A-9F23-C015688BF301}</t>
  </si>
  <si>
    <t>FULTON 11024522</t>
  </si>
  <si>
    <t>{48D8AB29-32BE-434B-A269-6B6F081BC956}</t>
  </si>
  <si>
    <t>LAYTONVILLE 1101518</t>
  </si>
  <si>
    <t>{ACC3FA28-9FAB-4AE9-AABE-1ABF0B659322}</t>
  </si>
  <si>
    <t>COTATI 11055156</t>
  </si>
  <si>
    <t>{48F0B79D-EE60-460B-8BC5-9B5CCB492CAC}</t>
  </si>
  <si>
    <t>CALPELLA 1101</t>
  </si>
  <si>
    <t>CALPELLA 11011204</t>
  </si>
  <si>
    <t>{A14F3892-7C26-42AD-BDDE-906FEDC3E74D}</t>
  </si>
  <si>
    <t>GUALALA 1112662</t>
  </si>
  <si>
    <t>{7F16B5BC-4060-4BCC-9EE1-D9EAFE5FD541}</t>
  </si>
  <si>
    <t>RINCON 1103198</t>
  </si>
  <si>
    <t>{0DAF681A-D0A6-472F-BDFE-814CD10BFA9B}</t>
  </si>
  <si>
    <t>MIRABEL 1101circuit_breaker</t>
  </si>
  <si>
    <t>{5DA68EF3-5901-4088-9DDE-761BE1716E65}</t>
  </si>
  <si>
    <t>BELLEVUE 2103552</t>
  </si>
  <si>
    <t>{03DB1220-E098-4294-96C0-8000CD99CD41}</t>
  </si>
  <si>
    <t>LAYTONVILLE 1101402</t>
  </si>
  <si>
    <t>{DD9AEFE6-8781-45D2-A01C-A8D7D2CCC603}</t>
  </si>
  <si>
    <t>NEWBURG 1133</t>
  </si>
  <si>
    <t>NEWBURG 1133circuit_breaker</t>
  </si>
  <si>
    <t>{D51477E9-479D-4F9C-8092-33C149C77422}</t>
  </si>
  <si>
    <t>DUNBAR 110179086</t>
  </si>
  <si>
    <t>{1D81D8F5-A042-428A-8894-895D8E08C89E}</t>
  </si>
  <si>
    <t>RINCON 11035152</t>
  </si>
  <si>
    <t>{7E7B289D-4C56-4E03-B7F0-62BB352D64F7}</t>
  </si>
  <si>
    <t>MONTE RIO 1111256</t>
  </si>
  <si>
    <t>{BFE1D441-2168-4D90-8012-C988D5F78BF2}</t>
  </si>
  <si>
    <t>GEYSERVILLE 1101166</t>
  </si>
  <si>
    <t>{8550FAE9-8660-4D0D-A46A-9FC5A8080BAF}</t>
  </si>
  <si>
    <t>HOPLAND 110194006</t>
  </si>
  <si>
    <t>{CF682344-0C1A-411D-B173-CAE04AD6EAA0}</t>
  </si>
  <si>
    <t>FRUITLAND 114137410</t>
  </si>
  <si>
    <t>{78AB2FDD-E1CA-4DC9-8362-0759A43BD212}</t>
  </si>
  <si>
    <t>MONTE RIO 1112circuit_breaker</t>
  </si>
  <si>
    <t>{99C448A1-95CE-4373-846C-DC41955DCE78}</t>
  </si>
  <si>
    <t>POTTER VALLEY P H 11051904</t>
  </si>
  <si>
    <t>{1D151194-CF04-464D-9004-1F697BF4DA48}</t>
  </si>
  <si>
    <t>WILLOW CREEK 110129362</t>
  </si>
  <si>
    <t>{6A5817A5-7FC3-45B7-8DC9-2BBA0FD82034}</t>
  </si>
  <si>
    <t>RINCON 1103474</t>
  </si>
  <si>
    <t>{0D0AF9DD-E748-4197-8438-68854D1A85E5}</t>
  </si>
  <si>
    <t>GEYSERVILLE 110289714</t>
  </si>
  <si>
    <t>{63294CD0-4D7E-4FB1-9784-991B87B370C8}</t>
  </si>
  <si>
    <t>FORT BRAGG A 1102956</t>
  </si>
  <si>
    <t>{3BB5B038-4064-4F43-B944-1BDE53135960}</t>
  </si>
  <si>
    <t>BRIDGEVILLE 110169866</t>
  </si>
  <si>
    <t>{2DE576B0-9ADE-465B-8612-83446037B4D3}</t>
  </si>
  <si>
    <t>DUNBAR 1101343</t>
  </si>
  <si>
    <t>{7C56E936-196E-400D-91F9-D03DA82672AE}</t>
  </si>
  <si>
    <t>COTATI 1102260</t>
  </si>
  <si>
    <t>{5393CBB1-CE75-4399-B6C7-25EB732D48AF}</t>
  </si>
  <si>
    <t>BRIDGEVILLE 1102</t>
  </si>
  <si>
    <t>BRIDGEVILLE 1102circuit_breaker</t>
  </si>
  <si>
    <t>{55873172-8DD8-4C14-AA30-FE38E0573859}</t>
  </si>
  <si>
    <t>KONOCTI 11084041</t>
  </si>
  <si>
    <t>{221BC5D9-51C0-467D-BFB7-19AAD7C5E6CD}</t>
  </si>
  <si>
    <t>GARBERVILLE 11024744</t>
  </si>
  <si>
    <t>{C4977E7A-7767-4DD5-83E3-B05622B35B40}</t>
  </si>
  <si>
    <t>GARBERVILLE 110237054</t>
  </si>
  <si>
    <t>{0AFDFC2C-BE93-4295-B473-DFD529280FFF}</t>
  </si>
  <si>
    <t>CLOVERDALE 1102</t>
  </si>
  <si>
    <t>CLOVERDALE 1102156</t>
  </si>
  <si>
    <t>{BAA473AF-66C6-4355-8E90-0CDB40A98A03}</t>
  </si>
  <si>
    <t>SANTA ROSA A 1104circuit_breaker</t>
  </si>
  <si>
    <t>{6C3387D7-E1FD-47EC-9629-A161F573B39E}</t>
  </si>
  <si>
    <t>MIDDLETOWN 1101622</t>
  </si>
  <si>
    <t>{A29DEF0E-FE5C-45F9-AF88-EA9CD50596F5}</t>
  </si>
  <si>
    <t>COTATI 1102825</t>
  </si>
  <si>
    <t>{A8AFA199-8340-4CFB-8F0F-27828B093B75}</t>
  </si>
  <si>
    <t>COTATI 110475972</t>
  </si>
  <si>
    <t>{099221CD-5C0A-49E5-8576-2B334B5F477C}</t>
  </si>
  <si>
    <t>DUNBAR 1101circuit_breaker</t>
  </si>
  <si>
    <t>{D3082F6C-C528-49AC-BBCA-64C476BB2FE2}</t>
  </si>
  <si>
    <t>SANTA ROSA A 1104642</t>
  </si>
  <si>
    <t>{20E18CC8-D4A7-4B74-B6A8-456036AC47A2}</t>
  </si>
  <si>
    <t>BIG RIVER 110179628</t>
  </si>
  <si>
    <t>{F8BEFC4B-3D6B-4BB7-B77D-7582CBA169BE}</t>
  </si>
  <si>
    <t>SANTA ROSA A 1104716</t>
  </si>
  <si>
    <t>{0F086603-31D0-422E-BBA1-3A12831F4713}</t>
  </si>
  <si>
    <t>UPPER LAKE 1101472084</t>
  </si>
  <si>
    <t>{E1077E4E-022A-4658-906D-61D41C4EF125}</t>
  </si>
  <si>
    <t>DUNBAR 1101416</t>
  </si>
  <si>
    <t>{5346AC49-CDE1-40C3-A681-DA76F08A9FA4}</t>
  </si>
  <si>
    <t>LOW GAP 1101circuit_breaker</t>
  </si>
  <si>
    <t>{09BB38E4-7FE7-4BD1-9CFE-F62698521734}</t>
  </si>
  <si>
    <t>GARBERVILLE 11022540</t>
  </si>
  <si>
    <t>{9C63EAAD-55B5-4DD4-BF3E-81AFCB311847}</t>
  </si>
  <si>
    <t>FORT SEWARD 11211663</t>
  </si>
  <si>
    <t>{DEA0AB0F-3AB6-4F54-9C8C-03D0C01BC917}</t>
  </si>
  <si>
    <t>GUALALA 1111</t>
  </si>
  <si>
    <t>GUALALA 1111498</t>
  </si>
  <si>
    <t>{BDFC6231-C003-4BB6-9C95-EEAEA882FC5D}</t>
  </si>
  <si>
    <t>FRUITLAND 114263170</t>
  </si>
  <si>
    <t>{4BB38AE8-B760-4E43-B459-E75BDA0EF348}</t>
  </si>
  <si>
    <t>SALMON CREEK 1101194</t>
  </si>
  <si>
    <t>{D98BCE06-B639-4635-9566-7FA7CFE5BC8F}</t>
  </si>
  <si>
    <t>UKIAH 1114circuit_breaker</t>
  </si>
  <si>
    <t>{DDBF5221-9BD5-419F-9A17-E9260A89D7CD}</t>
  </si>
  <si>
    <t>FORT SEWARD 1122</t>
  </si>
  <si>
    <t>FORT SEWARD 1122circuit_breaker</t>
  </si>
  <si>
    <t>{75E57175-6FC2-4C18-9858-49FEBB55AE91}</t>
  </si>
  <si>
    <t>FORT BRAGG A 11021226</t>
  </si>
  <si>
    <t>{17DD54A2-E0AC-4BEA-A392-1296720E1866}</t>
  </si>
  <si>
    <t>WILLOW CREEK 110347966</t>
  </si>
  <si>
    <t>{3F69DD3E-C46A-485A-8A4E-8252A760746F}</t>
  </si>
  <si>
    <t>MONTE RIO 11135024</t>
  </si>
  <si>
    <t>{3A3BBF86-310F-432E-A06D-A8536237FB4D}</t>
  </si>
  <si>
    <t>NEWBURG 1131</t>
  </si>
  <si>
    <t>NEWBURG 113190242</t>
  </si>
  <si>
    <t>{377EDE62-95BF-4247-B5CE-2FDAD489198A}</t>
  </si>
  <si>
    <t>GEYSERVILLE 1101circuit_breaker</t>
  </si>
  <si>
    <t>{BA71994D-6A0B-4F0B-9E44-79C1DD5F42DD}</t>
  </si>
  <si>
    <t>GARBERVILLE 110197300</t>
  </si>
  <si>
    <t>{DDA08885-FEC3-49A8-9C1B-A5CDAFE21444}</t>
  </si>
  <si>
    <t>FORT BRAGG A 110465894</t>
  </si>
  <si>
    <t>{47D11162-DBA1-4478-BDF3-B67846D21C32}</t>
  </si>
  <si>
    <t>PHILO 1102</t>
  </si>
  <si>
    <t>PHILO 1102circuit_breaker</t>
  </si>
  <si>
    <t>{0AEE71D0-17A5-4B33-BC11-93FDB3F0422F}</t>
  </si>
  <si>
    <t>LUCERNE 11034200</t>
  </si>
  <si>
    <t>{F763F6AF-FC97-4F89-AD25-F9455AF541C2}</t>
  </si>
  <si>
    <t>MONTE RIO 1113678</t>
  </si>
  <si>
    <t>{5988784C-46D2-4999-AEE8-C136D520A366}</t>
  </si>
  <si>
    <t>RINCON 1102</t>
  </si>
  <si>
    <t>RINCON 1102circuit_breaker</t>
  </si>
  <si>
    <t>{60D33697-692D-4938-96CD-E53257AEC032}</t>
  </si>
  <si>
    <t>HARTLEY 1102</t>
  </si>
  <si>
    <t>HARTLEY 1102circuit_breaker</t>
  </si>
  <si>
    <t>{264668B8-73DE-4037-AA66-7B299329D5F2}</t>
  </si>
  <si>
    <t>WILLOW CREEK 11032936</t>
  </si>
  <si>
    <t>{B01D0AA7-5805-4227-AB93-F941564BB56C}</t>
  </si>
  <si>
    <t>POINT ARENA 110183354</t>
  </si>
  <si>
    <t>{5E0A571A-4E57-4C9B-881D-B7EA8F011B21}</t>
  </si>
  <si>
    <t>RIO DELL 11028852</t>
  </si>
  <si>
    <t>{E5FC257A-973F-414F-A273-EE859A543B23}</t>
  </si>
  <si>
    <t>DUNBAR 1102903030</t>
  </si>
  <si>
    <t>{C04ABA60-50E1-4D28-B0FC-7F9C72775B5F}</t>
  </si>
  <si>
    <t>NEWBURG 1131circuit_breaker</t>
  </si>
  <si>
    <t>{61AD59B6-3DE5-4155-9391-74B53A84E200}</t>
  </si>
  <si>
    <t>NEWBURG 11322074</t>
  </si>
  <si>
    <t>{7E69B413-A223-4CCD-AF98-CC3C74EA7FDA}</t>
  </si>
  <si>
    <t>MIDDLETOWN 1102circuit_breaker</t>
  </si>
  <si>
    <t>{587017B7-CF95-40B8-A31E-326EDAB4E012}</t>
  </si>
  <si>
    <t>DUNBAR 1103circuit_breaker</t>
  </si>
  <si>
    <t>{B86F1274-5A5C-436E-B792-43E98848CB75}</t>
  </si>
  <si>
    <t>CLOVERDALE 1102672</t>
  </si>
  <si>
    <t>{D3629DD4-F83C-4237-B37C-A36F4F11F0E0}</t>
  </si>
  <si>
    <t>CLOVERDALE 1102674</t>
  </si>
  <si>
    <t>{216E9E12-5043-456A-946D-A8BF7CCC2C71}</t>
  </si>
  <si>
    <t>POTTER VALLEY P H 110537476</t>
  </si>
  <si>
    <t>{DCB2091F-52D0-405B-8DDE-82750DB61471}</t>
  </si>
  <si>
    <t>FORT BRAGG A 1102816</t>
  </si>
  <si>
    <t>{53C74AF7-2A69-47CF-8DFD-9E70E0E39334}</t>
  </si>
  <si>
    <t>SANTA ROSA A 1104210</t>
  </si>
  <si>
    <t>{541E85BD-7389-44DB-A5D1-1B9283DDEB83}</t>
  </si>
  <si>
    <t>UPPER LAKE 1101660</t>
  </si>
  <si>
    <t>{4A1EC5D3-CF7E-4E3A-B115-9A4757B7DAC6}</t>
  </si>
  <si>
    <t>FRUITLAND 11426064</t>
  </si>
  <si>
    <t>{32B34880-BC93-4771-BC39-2E887BB96BE8}</t>
  </si>
  <si>
    <t>CLOVERDALE 1102570</t>
  </si>
  <si>
    <t>{4B7DC187-5EE3-45A7-A2F4-3F80A5EC9C80}</t>
  </si>
  <si>
    <t>SONOMA 1103</t>
  </si>
  <si>
    <t>SONOMA 11033052</t>
  </si>
  <si>
    <t>{CAD50E3B-E1AA-4BD0-B856-9F05498FC7E2}</t>
  </si>
  <si>
    <t>GUALALA 111223444</t>
  </si>
  <si>
    <t>{999C3E0D-1E31-46AC-B115-3B4EB4A2A32A}</t>
  </si>
  <si>
    <t>WILLOW CREEK 11033090</t>
  </si>
  <si>
    <t>{29853D86-D10B-44F9-9B31-548850DBE0F0}</t>
  </si>
  <si>
    <t>PENNGROVE 1101554</t>
  </si>
  <si>
    <t>{C2104F3A-E916-4650-9AAE-B23FDDC60033}</t>
  </si>
  <si>
    <t>HIGHLANDS 1102</t>
  </si>
  <si>
    <t>HIGHLANDS 110280660</t>
  </si>
  <si>
    <t>{FD400AC6-30E3-4FB9-965E-48825707A861}</t>
  </si>
  <si>
    <t>GUALALA 111135562</t>
  </si>
  <si>
    <t>{F3EC175B-7845-4CA9-AB09-DEC2A3B40256}</t>
  </si>
  <si>
    <t>FORT SEWARD 11211602</t>
  </si>
  <si>
    <t>{03F8A00F-736A-4732-8784-8918754D1A39}</t>
  </si>
  <si>
    <t>KONOCTI 110264664</t>
  </si>
  <si>
    <t>{ADA3ACDD-1F23-47D9-8D0C-75E817018764}</t>
  </si>
  <si>
    <t>REDBUD 1101454</t>
  </si>
  <si>
    <t>{A45E0124-BCF3-4DBF-9317-CD21317A326D}</t>
  </si>
  <si>
    <t>PHILO 1101</t>
  </si>
  <si>
    <t>PHILO 1101circuit_breaker</t>
  </si>
  <si>
    <t>{AA9B3AC3-107D-4281-A065-CEC882DC5747}</t>
  </si>
  <si>
    <t>RIO DELL 11027124</t>
  </si>
  <si>
    <t>{DDE06CFF-C1C8-453E-9DCE-C51203C62E9C}</t>
  </si>
  <si>
    <t>RINCON 1104</t>
  </si>
  <si>
    <t>RINCON 1104circuit_breaker</t>
  </si>
  <si>
    <t>{901979A9-33A5-4FBB-9019-2CBDDF98F849}</t>
  </si>
  <si>
    <t>FRUITLAND 11418860</t>
  </si>
  <si>
    <t>{81BF210B-E399-451E-B158-93FB561813DD}</t>
  </si>
  <si>
    <t>GARBERVILLE 1103</t>
  </si>
  <si>
    <t>GARBERVILLE 1103circuit_breaker</t>
  </si>
  <si>
    <t>{ADF7CDB1-D7EE-4238-AD1F-3FDE0907FF69}</t>
  </si>
  <si>
    <t>HIGHLANDS 11031282</t>
  </si>
  <si>
    <t>{DFBBBB18-D02D-419D-977F-28C5BC8837E8}</t>
  </si>
  <si>
    <t>BIG RIVER 11011286</t>
  </si>
  <si>
    <t>{D5E7700A-E368-40EA-8C45-A0E9AA2F6F54}</t>
  </si>
  <si>
    <t>KONOCTI 1102716</t>
  </si>
  <si>
    <t>{2F10EC8A-D66D-41A3-A96A-C091A52D1815}</t>
  </si>
  <si>
    <t>FORT BRAGG A 1102418</t>
  </si>
  <si>
    <t>{F8ACD64A-30F6-4E37-A172-24BA9176BE45}</t>
  </si>
  <si>
    <t>ARCATA 1122</t>
  </si>
  <si>
    <t>ARCATA 11225384</t>
  </si>
  <si>
    <t>{F4C78492-32F9-47FB-AA37-4818CAE3C60E}</t>
  </si>
  <si>
    <t>RINCON 1101576</t>
  </si>
  <si>
    <t>{BF5AD074-5FDE-42FF-9EE4-EC1E7EF14392}</t>
  </si>
  <si>
    <t>GARBERVILLE 110256048</t>
  </si>
  <si>
    <t>{9217337C-879F-471A-BA6E-83EA099544C5}</t>
  </si>
  <si>
    <t>DUNBAR 11033127</t>
  </si>
  <si>
    <t>{73132ABD-89F1-46DF-ADF4-0148C2A7C9B0}</t>
  </si>
  <si>
    <t>GUALALA 1111circuit_breaker</t>
  </si>
  <si>
    <t>{805F8CD4-618B-4641-8C2C-AEC1BF35DB49}</t>
  </si>
  <si>
    <t>HIGHLANDS 1102628</t>
  </si>
  <si>
    <t>{83499CD2-C0F0-4DE8-A7FA-CECB9345AEE8}</t>
  </si>
  <si>
    <t>RIO DELL 11024230</t>
  </si>
  <si>
    <t>{C8B7B79F-9539-45C9-8977-9A8FC5806A25}</t>
  </si>
  <si>
    <t>FORT BRAGG A 1103</t>
  </si>
  <si>
    <t>FORT BRAGG A 1103circuit_breaker</t>
  </si>
  <si>
    <t>{A53E45F3-3435-4AAC-A0E8-0F3C42F17E7B}</t>
  </si>
  <si>
    <t>ELK 11018779</t>
  </si>
  <si>
    <t>{AF459D89-AFC9-4CD3-8D0B-AF684DED3FA0}</t>
  </si>
  <si>
    <t>ARCATA 1121</t>
  </si>
  <si>
    <t>ARCATA 11211206</t>
  </si>
  <si>
    <t>{E7C5D89B-64E1-4E8D-A11F-B21BB10A3931}</t>
  </si>
  <si>
    <t>MIDDLETOWN 1101612</t>
  </si>
  <si>
    <t>{DA9B8D37-5C46-437A-B55A-1CC1BE987A25}</t>
  </si>
  <si>
    <t>LUCERNE 110647198</t>
  </si>
  <si>
    <t>{B9E22F01-648D-4F6F-B1E0-311BE99AC492}</t>
  </si>
  <si>
    <t>PETALUMA C 1108600</t>
  </si>
  <si>
    <t>{03A33F3F-5506-459A-89E7-ACD76DFFDD38}</t>
  </si>
  <si>
    <t>HOPLAND 11014626</t>
  </si>
  <si>
    <t>{4082A2F1-8D28-4818-ADB2-9A809F438C96}</t>
  </si>
  <si>
    <t>KONOCTI 11022293</t>
  </si>
  <si>
    <t>{32CDF0E8-BDA5-4E37-8B42-CD1492E2A580}</t>
  </si>
  <si>
    <t>ELK 1101900</t>
  </si>
  <si>
    <t>{909F40E6-1D12-4BBB-BCCE-5ABCF3C59E2F}</t>
  </si>
  <si>
    <t>CARLOTTA 11214914</t>
  </si>
  <si>
    <t>{72AE5EDE-AC15-4265-AF32-67B0F370C217}</t>
  </si>
  <si>
    <t>FULTON 1107circuit_breaker</t>
  </si>
  <si>
    <t>{ABEF63BB-FD93-485F-8439-718A3A0F3B42}</t>
  </si>
  <si>
    <t>WILLOW CREEK 110191926</t>
  </si>
  <si>
    <t>{69363607-FF8E-409A-B5BD-8D40D2F4E07A}</t>
  </si>
  <si>
    <t>BIG RIVER 11012183</t>
  </si>
  <si>
    <t>{7E2F1938-FEBF-4ABD-86B8-56A7EC0C222F}</t>
  </si>
  <si>
    <t>HARTLEY 1101</t>
  </si>
  <si>
    <t>HARTLEY 1101738</t>
  </si>
  <si>
    <t>{A3F717BF-A7F9-4D6D-9334-FEB4D4CA058B}</t>
  </si>
  <si>
    <t>LUCERNE 11062327</t>
  </si>
  <si>
    <t>{51F158BA-B081-4FAF-A03B-EC569F9C35AD}</t>
  </si>
  <si>
    <t>ELK 110191336</t>
  </si>
  <si>
    <t>{9AB01B94-B2A5-4A8A-9109-9F42C093DB3E}</t>
  </si>
  <si>
    <t>FORT BRAGG A 11044690</t>
  </si>
  <si>
    <t>{EFFBC73B-5CF0-4391-8D52-00A9D7379A46}</t>
  </si>
  <si>
    <t>CLOVERDALE 1101112</t>
  </si>
  <si>
    <t>{72A22D65-E2E8-42C5-897F-8C8D23CE5089}</t>
  </si>
  <si>
    <t>POINT ARENA 1101circuit_breaker</t>
  </si>
  <si>
    <t>{B849FFAE-ED7D-4C30-A59F-EE2E39484950}</t>
  </si>
  <si>
    <t>BIG RIVER 11015065</t>
  </si>
  <si>
    <t>{26E5272A-CBC3-4332-B0D6-5C00B9086880}</t>
  </si>
  <si>
    <t>ANNAPOLIS 1101</t>
  </si>
  <si>
    <t>ANNAPOLIS 1101circuit_breaker</t>
  </si>
  <si>
    <t>{3EE95B4C-7440-4D46-99D3-576CFD7E946C}</t>
  </si>
  <si>
    <t>KONOCTI 1102948</t>
  </si>
  <si>
    <t>{F5CA881C-11A8-4857-9165-F7C1423FEF9F}</t>
  </si>
  <si>
    <t>MIDDLETOWN 1103830</t>
  </si>
  <si>
    <t>{C5260397-7BFE-45E3-969A-B60D6BAD6CE0}</t>
  </si>
  <si>
    <t>GUALALA 11124431</t>
  </si>
  <si>
    <t>{BFEEA045-A307-47A2-9C2E-0B69ACE24065}</t>
  </si>
  <si>
    <t>LUCERNE 1106526</t>
  </si>
  <si>
    <t>{9A7B1854-4374-4D14-BB43-EA4EAD6446AB}</t>
  </si>
  <si>
    <t>HARTLEY 1101circuit_breaker</t>
  </si>
  <si>
    <t>{BCD422E2-9AE0-44D1-BF49-26A0E5D7C844}</t>
  </si>
  <si>
    <t>COTATI 110361736</t>
  </si>
  <si>
    <t>{EADE9BC7-FA33-4E78-987B-E6772CEF7A88}</t>
  </si>
  <si>
    <t>PHILO 11021308</t>
  </si>
  <si>
    <t>{DDD68DD3-36B2-4580-BE12-D96815D31D50}</t>
  </si>
  <si>
    <t>GUALALA 1111402866</t>
  </si>
  <si>
    <t>{2993BF9E-90A5-4634-AB04-8D39B8C96792}</t>
  </si>
  <si>
    <t>CALPELLA 1102</t>
  </si>
  <si>
    <t>CALPELLA 1102circuit_breaker</t>
  </si>
  <si>
    <t>{883C1192-DE93-49B0-9D61-992A9165A32C}</t>
  </si>
  <si>
    <t>SONOMA 1104</t>
  </si>
  <si>
    <t>SONOMA 110478372</t>
  </si>
  <si>
    <t>{C851DF07-17A8-4945-A053-68AC77422563}</t>
  </si>
  <si>
    <t>CALPELLA 1101circuit_breaker</t>
  </si>
  <si>
    <t>{5AA0A9EA-0FB6-4230-B4CC-9462B9350D46}</t>
  </si>
  <si>
    <t>DUNBAR 1103440</t>
  </si>
  <si>
    <t>{88ABC052-C1CA-454C-9520-7292289269D5}</t>
  </si>
  <si>
    <t>FORT BRAGG A 110235592</t>
  </si>
  <si>
    <t>{6151271A-BC5B-476A-8700-C63C19F32AF9}</t>
  </si>
  <si>
    <t>POINT ARENA 110147952</t>
  </si>
  <si>
    <t>{5F898AAB-A822-418A-A7D3-2566EAF134B5}</t>
  </si>
  <si>
    <t>UPPER LAKE 11011276</t>
  </si>
  <si>
    <t>{A99474C6-C1F9-4A19-8465-2D8ED25CEFB7}</t>
  </si>
  <si>
    <t>UKIAH 1115</t>
  </si>
  <si>
    <t>UKIAH 1115circuit_breaker</t>
  </si>
  <si>
    <t>{FA640947-6357-4303-A243-055CFBFA4C89}</t>
  </si>
  <si>
    <t>MONTE RIO 11113891</t>
  </si>
  <si>
    <t>{C4DDBB89-4E15-4D06-A02D-161343869D3B}</t>
  </si>
  <si>
    <t>FITCH MOUNTAIN 111324550</t>
  </si>
  <si>
    <t>{73B4F2ED-84BD-4C50-9DB1-F9DAD696FAA9}</t>
  </si>
  <si>
    <t>ELK 1101circuit_breaker</t>
  </si>
  <si>
    <t>{8F7144B3-988A-433A-A6F7-A1F0E4529E41}</t>
  </si>
  <si>
    <t>LOW GAP 11014160</t>
  </si>
  <si>
    <t>{66A6713B-EEF9-4672-883A-89D2D2628FA8}</t>
  </si>
  <si>
    <t>SANTA ROSA A 1107</t>
  </si>
  <si>
    <t>SANTA ROSA A 1107circuit_breaker</t>
  </si>
  <si>
    <t>{69ECBFC6-9041-42D6-B70D-8E6BF5F8976F}</t>
  </si>
  <si>
    <t>GUALALA 1111445166</t>
  </si>
  <si>
    <t>{6139DC48-33A9-4D2F-A5A3-F8FF5CADADDE}</t>
  </si>
  <si>
    <t>KONOCTI 1102596</t>
  </si>
  <si>
    <t>{8E06DD08-111B-4D73-B845-1ABBADC77B32}</t>
  </si>
  <si>
    <t>GEYSERVILLE 110137454</t>
  </si>
  <si>
    <t>{1B09A511-4056-470A-B00D-4FB4522380B2}</t>
  </si>
  <si>
    <t>FULTON 1102287172</t>
  </si>
  <si>
    <t>{0E0C2894-9F4C-4F14-AF8A-F5A44822C594}</t>
  </si>
  <si>
    <t>HARRIS 1108</t>
  </si>
  <si>
    <t>HARRIS 11082062</t>
  </si>
  <si>
    <t>{7CD25D9B-B7BF-4806-8728-687CBA0C8188}</t>
  </si>
  <si>
    <t>GARBERVILLE 110135706</t>
  </si>
  <si>
    <t>{CBE456DC-501B-4A85-8947-55FFB864F380}</t>
  </si>
  <si>
    <t>FORT ROSS 11212987</t>
  </si>
  <si>
    <t>{BCC029FE-B790-4D1A-9B12-5D2C7AA3930D}</t>
  </si>
  <si>
    <t>BIG RIVER 1101circuit_breaker</t>
  </si>
  <si>
    <t>{C88ECF07-A349-4E08-B534-12AB1E3B3B9B}</t>
  </si>
  <si>
    <t>DUNBAR 1101234</t>
  </si>
  <si>
    <t>{71DE392B-20E6-4124-9FFE-851197719244}</t>
  </si>
  <si>
    <t>LOW GAP 11014086</t>
  </si>
  <si>
    <t>{B18E180C-39A4-4EFB-8DCB-B1B629947F6E}</t>
  </si>
  <si>
    <t>BIG RIVER 110169032</t>
  </si>
  <si>
    <t>{8CA524F1-8D7D-4618-99D9-A20A89A3DB89}</t>
  </si>
  <si>
    <t>MIRABEL 11027347</t>
  </si>
  <si>
    <t>{B13BE392-390E-4E3B-A432-5336348FF9E8}</t>
  </si>
  <si>
    <t>COTATI 1104426</t>
  </si>
  <si>
    <t>{62C9F82C-9B7A-4C03-B528-D0CC602C0334}</t>
  </si>
  <si>
    <t>ELK 11011272</t>
  </si>
  <si>
    <t>{F1237B34-AE98-483F-8E45-6E7314FDEDD2}</t>
  </si>
  <si>
    <t>GUALALA 1111887180</t>
  </si>
  <si>
    <t>{7B7F4A99-FA71-47CD-9812-ECE462607E94}</t>
  </si>
  <si>
    <t>KONOCTI 11081278</t>
  </si>
  <si>
    <t>{C7347FC3-B613-4AAE-82AC-3F7111D01C04}</t>
  </si>
  <si>
    <t>CALPELLA 1101542</t>
  </si>
  <si>
    <t>{1DB69746-E909-4FD7-90E8-E346F8AB657A}</t>
  </si>
  <si>
    <t>BIG RIVER 1101952</t>
  </si>
  <si>
    <t>{B2A085D5-4C4C-4026-B04B-46CF38E6CB2B}</t>
  </si>
  <si>
    <t>RIO DELL 110270960</t>
  </si>
  <si>
    <t>{40B1E31D-7977-4CD1-A0DB-03E15686CC3E}</t>
  </si>
  <si>
    <t>CLOVERDALE 1102670</t>
  </si>
  <si>
    <t>{A72343AE-8C2E-4D3F-9541-799C96B3BB35}</t>
  </si>
  <si>
    <t>RIO DELL 11021504</t>
  </si>
  <si>
    <t>{4F4D60A8-18DF-4AD7-9533-2FDA5C5224B4}</t>
  </si>
  <si>
    <t>UKIAH 1114544</t>
  </si>
  <si>
    <t>{BD7155EF-64EF-4144-9B75-F7FC5FD58146}</t>
  </si>
  <si>
    <t>ARCATA 11224218</t>
  </si>
  <si>
    <t>{21ADCA93-F696-42D2-B9AB-0580CBDEB386}</t>
  </si>
  <si>
    <t>ARCATA 112233060</t>
  </si>
  <si>
    <t>{BC0A2CA4-638F-47ED-8CA5-834F5A792974}</t>
  </si>
  <si>
    <t>PHILO 1102920</t>
  </si>
  <si>
    <t>{40E0DF85-5967-47AC-89F5-066590299710}</t>
  </si>
  <si>
    <t>PHILO 1102928</t>
  </si>
  <si>
    <t>{D546C25E-2665-4E0F-83E6-19A6D0D70A7D}</t>
  </si>
  <si>
    <t>MONROE 2103</t>
  </si>
  <si>
    <t>MONROE 2103circuit_breaker</t>
  </si>
  <si>
    <t>{5D4D8690-5B01-4EDA-9ADD-A0F82EE8F0D4}</t>
  </si>
  <si>
    <t>REDBUD 1102</t>
  </si>
  <si>
    <t>REDBUD 1102circuit_breaker</t>
  </si>
  <si>
    <t>{8AED6124-82F9-4968-B1CD-29F6C223DBAE}</t>
  </si>
  <si>
    <t>MIRABEL 1101228</t>
  </si>
  <si>
    <t>{95AA1DFC-C5A4-4057-BBAE-EB51A3C8494D}</t>
  </si>
  <si>
    <t>POTTER VALLEY P H 1105circuit_breaker</t>
  </si>
  <si>
    <t>{01484F25-B16D-4119-BFC6-A19899DBC158}</t>
  </si>
  <si>
    <t>REDBUD 1102510</t>
  </si>
  <si>
    <t>{E5E424DC-C8C0-4A20-B0C0-11A950F19719}</t>
  </si>
  <si>
    <t>FITCH MOUNTAIN 1113154</t>
  </si>
  <si>
    <t>{D71C2E21-7CE4-4721-8677-0076FC6B52D7}</t>
  </si>
  <si>
    <t>HIGHLANDS 110275140</t>
  </si>
  <si>
    <t>{A0925B55-2E02-42A8-B141-C53A4CA4086F}</t>
  </si>
  <si>
    <t>SONOMA 1105</t>
  </si>
  <si>
    <t>SONOMA 1105404</t>
  </si>
  <si>
    <t>{7FAC07ED-E166-44B1-881F-FAD3AE3EA85D}</t>
  </si>
  <si>
    <t>COTATI 1105893</t>
  </si>
  <si>
    <t>{AE0E521E-C3FF-493C-8531-F1F586FF92F5}</t>
  </si>
  <si>
    <t>ELK 11011260</t>
  </si>
  <si>
    <t>{BD574B29-15C8-4B0E-8A1E-85F74B10E15F}</t>
  </si>
  <si>
    <t>LOW GAP 110137498</t>
  </si>
  <si>
    <t>{6432AE5E-F371-470F-8E71-1BA304A7A433}</t>
  </si>
  <si>
    <t>FORT ROSS 1121circuit_breaker</t>
  </si>
  <si>
    <t>{9CDBB67A-2B35-4338-A3A3-91CFC4E574D6}</t>
  </si>
  <si>
    <t>REDBUD 11022013</t>
  </si>
  <si>
    <t>{0A4816B0-BB69-491B-8E9D-476A9DF6F15C}</t>
  </si>
  <si>
    <t>MIRABEL 1102334</t>
  </si>
  <si>
    <t>{E3F69DF5-8A62-4068-9DEE-C082DBE7414E}</t>
  </si>
  <si>
    <t>FITCH MOUNTAIN 11134566</t>
  </si>
  <si>
    <t>{F34B7A71-9435-4BB4-952A-AC8430FF4984}</t>
  </si>
  <si>
    <t>LUCERNE 1103630</t>
  </si>
  <si>
    <t>{8F27A86E-670B-4331-ABF1-9BA9A6222879}</t>
  </si>
  <si>
    <t>SONOMA 1107</t>
  </si>
  <si>
    <t>SONOMA 1107126</t>
  </si>
  <si>
    <t>{31A95017-FE64-4D4F-A4CA-39176F23B79F}</t>
  </si>
  <si>
    <t>FITCH MOUNTAIN 1113406</t>
  </si>
  <si>
    <t>{36BC008E-75DD-4032-9E44-5DB50949C39A}</t>
  </si>
  <si>
    <t>HIGHLANDS 1102556</t>
  </si>
  <si>
    <t>{CD0E4DDB-0ADE-4475-B99A-1BAA95E110A8}</t>
  </si>
  <si>
    <t>MONTE RIO 111159046</t>
  </si>
  <si>
    <t>{731B8D8A-0D26-4FAC-B904-5F57E7A23907}</t>
  </si>
  <si>
    <t>ELK 11011300</t>
  </si>
  <si>
    <t>{69EA27A3-0D2B-4A2D-A229-63A3090F6AF6}</t>
  </si>
  <si>
    <t>GEYSERVILLE 1101122</t>
  </si>
  <si>
    <t>{7E6065FF-2C07-4696-A18E-5408BD7025E6}</t>
  </si>
  <si>
    <t>HOPLAND 1101circuit_breaker</t>
  </si>
  <si>
    <t>{18B04DCD-9DDD-4C1C-AC8D-731B4880D7B2}</t>
  </si>
  <si>
    <t>MONROE 210392868</t>
  </si>
  <si>
    <t>{9C0210C9-FBB0-4C91-A32D-9DD4D26081CB}</t>
  </si>
  <si>
    <t>LAYTONVILLE 1102682</t>
  </si>
  <si>
    <t>{11292177-63B4-4D1D-9B97-B2A90B30A4AD}</t>
  </si>
  <si>
    <t>LUCERNE 110638632</t>
  </si>
  <si>
    <t>{076F886F-3F6B-4035-B7B1-0BE70152A7F4}</t>
  </si>
  <si>
    <t>HARRIS 1109</t>
  </si>
  <si>
    <t>HARRIS 1109700</t>
  </si>
  <si>
    <t>{68CC0E2F-7024-44BE-85E9-7639B7540AB9}</t>
  </si>
  <si>
    <t>FORT BRAGG A 110195294</t>
  </si>
  <si>
    <t>{1767BA94-AAFE-4694-A170-90C49EF279A2}</t>
  </si>
  <si>
    <t>CALPELLA 1102496</t>
  </si>
  <si>
    <t>{E2A5C9D1-0F72-4324-B0EF-35BCFDBA6824}</t>
  </si>
  <si>
    <t>FORT BRAGG A 11013113</t>
  </si>
  <si>
    <t>{765C457F-F3C6-4599-8CF0-4576582D7DD5}</t>
  </si>
  <si>
    <t>FORT ROSS 11214947</t>
  </si>
  <si>
    <t>{1163B195-EACD-43BD-86EC-77A4B82C1934}</t>
  </si>
  <si>
    <t>HOPLAND 1101960</t>
  </si>
  <si>
    <t>{DC0A7D01-2EED-443F-A8C6-2C05CEB2611C}</t>
  </si>
  <si>
    <t>BRIDGEVILLE 110237486</t>
  </si>
  <si>
    <t>{A8C66523-6BAD-4410-B093-1D69B3A4DEED}</t>
  </si>
  <si>
    <t>EEL RIVER 1103</t>
  </si>
  <si>
    <t>EEL RIVER 11033820</t>
  </si>
  <si>
    <t>{6CC0AC14-D9A2-4DF6-8158-C7F692F1F8D5}</t>
  </si>
  <si>
    <t>KONOCTI 11084039</t>
  </si>
  <si>
    <t>{D79DDEF4-123C-4149-A834-7D55A5080178}</t>
  </si>
  <si>
    <t>FRUITLAND 11418746</t>
  </si>
  <si>
    <t>{C155999E-0638-4738-B652-2E7910103A63}</t>
  </si>
  <si>
    <t>RIO DELL 110275970</t>
  </si>
  <si>
    <t>{CCE91D7C-BCE4-4F01-BD5F-6C83E3A409D2}</t>
  </si>
  <si>
    <t>EEL RIVER 1102</t>
  </si>
  <si>
    <t>EEL RIVER 11024814</t>
  </si>
  <si>
    <t>{5598BC99-B84D-494C-B070-C710E85A4555}</t>
  </si>
  <si>
    <t>CALPINE 1146</t>
  </si>
  <si>
    <t>CALPINE 1146400</t>
  </si>
  <si>
    <t>{BA29ADD5-B1B1-47E7-B854-EFD7521B0E94}</t>
  </si>
  <si>
    <t>DUNBAR 1102528</t>
  </si>
  <si>
    <t>{CE237446-8B77-4B6F-A151-0796DF2727A1}</t>
  </si>
  <si>
    <t>HARTLEY 11011306</t>
  </si>
  <si>
    <t>{7FB18F66-61A5-4984-9B43-02F544D8F8C8}</t>
  </si>
  <si>
    <t>FRUITLAND 11413902</t>
  </si>
  <si>
    <t>{49DD2761-248F-4D1E-809D-C19E1A64F359}</t>
  </si>
  <si>
    <t>HOPLAND 11011100</t>
  </si>
  <si>
    <t>{565357B0-3D43-4998-81C7-7EBC74E038B1}</t>
  </si>
  <si>
    <t>DUNBAR 110147964</t>
  </si>
  <si>
    <t>{EAAE6801-22BE-4013-9B3B-D2D2C906D6CC}</t>
  </si>
  <si>
    <t>MIDDLETOWN 1102878</t>
  </si>
  <si>
    <t>{8A80C7E5-86DA-415B-A0BF-702ACAC61E9A}</t>
  </si>
  <si>
    <t>NEWBURG 11313446</t>
  </si>
  <si>
    <t>{CF814E69-077B-44BB-9617-D51226ABE508}</t>
  </si>
  <si>
    <t>HOPLAND 1101768</t>
  </si>
  <si>
    <t>{CF3D4281-EA2F-4415-B4CD-AC674F9B4864}</t>
  </si>
  <si>
    <t>{47939910-AA8B-4A65-8C1D-0E8F25841F0A}</t>
  </si>
  <si>
    <t>BELLEVUE 1102</t>
  </si>
  <si>
    <t>BELLEVUE 1102392</t>
  </si>
  <si>
    <t>{3ED5FB3A-A2CD-4F13-ABBF-430305FFB318}</t>
  </si>
  <si>
    <t>REDBUD 1101circuit_breaker</t>
  </si>
  <si>
    <t>{2D9FE14A-68D2-46A5-B4CD-1EF83FC0FBCE}</t>
  </si>
  <si>
    <t>UKIAH 1114822</t>
  </si>
  <si>
    <t>{BBD56973-ABAA-4951-A1EE-E863C47010B2}</t>
  </si>
  <si>
    <t>GARBERVILLE 11011770</t>
  </si>
  <si>
    <t>{A82CFD07-C2CE-4724-B78F-F024AA45842E}</t>
  </si>
  <si>
    <t>LAYTONVILLE 11011760</t>
  </si>
  <si>
    <t>{1642E076-5F84-4CD5-A49F-E61735A3F10D}</t>
  </si>
  <si>
    <t>PHILO 11013700</t>
  </si>
  <si>
    <t>{14B018BB-E4F3-4418-8464-262A2B2FE900}</t>
  </si>
  <si>
    <t>HARTLEY 1101698</t>
  </si>
  <si>
    <t>{09497714-C1FB-4002-AD16-E7091A7FE67A}</t>
  </si>
  <si>
    <t>MIRABEL 1102841</t>
  </si>
  <si>
    <t>{00459A21-49A7-4C9F-B533-C9081A2B5652}</t>
  </si>
  <si>
    <t>WILLITS 110337504</t>
  </si>
  <si>
    <t>{0E59589A-491E-4CA0-BA48-3E1B533591BC}</t>
  </si>
  <si>
    <t>GARCIA 0401</t>
  </si>
  <si>
    <t>GARCIA 0401circuit_breaker</t>
  </si>
  <si>
    <t>{2B626DC9-13BD-4F58-BFDD-9C1FE143AC91}</t>
  </si>
  <si>
    <t>GARCIA 0401666</t>
  </si>
  <si>
    <t>{3FE0C1F5-EB90-4962-9A26-B07537415DC7}</t>
  </si>
  <si>
    <t>CLEAR LAKE 1101406</t>
  </si>
  <si>
    <t>{C28A65D7-37D3-4F6C-9C48-AF74AD2858BE}</t>
  </si>
  <si>
    <t>GEYSERVILLE 1102522</t>
  </si>
  <si>
    <t>{33AF121E-F118-4B6E-94DA-FB39FA49A86E}</t>
  </si>
  <si>
    <t>HARTLEY 110194178</t>
  </si>
  <si>
    <t>{309A17EE-FDB5-41A4-BAF3-151B6AAED517}</t>
  </si>
  <si>
    <t>CARLOTTA 11214045</t>
  </si>
  <si>
    <t>{B4EDF571-A5E6-4473-9456-D58C67AB0D1F}</t>
  </si>
  <si>
    <t>PHILO 110137222</t>
  </si>
  <si>
    <t>{A76B3C85-A928-4A11-8CC5-E0ACBE412C66}</t>
  </si>
  <si>
    <t>CALPINE 1144</t>
  </si>
  <si>
    <t>CALPINE 1144circuit_breaker</t>
  </si>
  <si>
    <t>{1B6A9064-674E-4151-B148-004CA8DBD66C}</t>
  </si>
  <si>
    <t>CALPELLA 11013419</t>
  </si>
  <si>
    <t>{AD82FA7A-9F47-4C04-A20C-1CCF257103DF}</t>
  </si>
  <si>
    <t>PHILO 11022600</t>
  </si>
  <si>
    <t>{D1AA7A01-6717-4A8D-8AC5-0F1F18BEAC1F}</t>
  </si>
  <si>
    <t>CORONA 1103</t>
  </si>
  <si>
    <t>CORONA 11034446</t>
  </si>
  <si>
    <t>{7D69F374-F9B0-4F64-806B-E0305A606677}</t>
  </si>
  <si>
    <t>UKIAH 111472990</t>
  </si>
  <si>
    <t>{72AB9BE6-2DAD-47AD-B1E1-28EC23582566}</t>
  </si>
  <si>
    <t>REDBUD 1102922</t>
  </si>
  <si>
    <t>{08D74C7F-8D6E-4EDB-8355-DEA79828121D}</t>
  </si>
  <si>
    <t>CLOVERDALE 11024646</t>
  </si>
  <si>
    <t>{270933AB-36E0-4F19-9FD5-2CA707CDE013}</t>
  </si>
  <si>
    <t>CLEAR LAKE 1102</t>
  </si>
  <si>
    <t>CLEAR LAKE 1102904</t>
  </si>
  <si>
    <t>{B7169D14-D576-4EBC-83AD-DD429DE5E777}</t>
  </si>
  <si>
    <t>GEYSERVILLE 1102circuit_breaker</t>
  </si>
  <si>
    <t>{C8D83F3A-CD64-4875-8687-B98C0D29D9E1}</t>
  </si>
  <si>
    <t>GEYSERVILLE 1102484</t>
  </si>
  <si>
    <t>{F0A897EB-747B-40C7-9836-35FB75DF52B9}</t>
  </si>
  <si>
    <t>FITCH MOUNTAIN 1113352</t>
  </si>
  <si>
    <t>{0A86DDE1-72D3-4AA4-946A-5E91F4735FDF}</t>
  </si>
  <si>
    <t>PETALUMA C 1109</t>
  </si>
  <si>
    <t>PETALUMA C 1109738866</t>
  </si>
  <si>
    <t>{98861C56-51D3-43DB-9804-E460E1D0C1F4}</t>
  </si>
  <si>
    <t>DUNBAR 1101160</t>
  </si>
  <si>
    <t>{D3EDA1A2-8AF8-4A2A-853E-161161439812}</t>
  </si>
  <si>
    <t>MAPLE CREEK 1101</t>
  </si>
  <si>
    <t>MAPLE CREEK 1101circuit_breaker</t>
  </si>
  <si>
    <t>{F631AD16-DB0B-45CF-9124-A221CF5B6E01}</t>
  </si>
  <si>
    <t>DUNBAR 11033135</t>
  </si>
  <si>
    <t>{45DAEF94-8CBC-41FA-B3AC-23C4DF1DF209}</t>
  </si>
  <si>
    <t>RINCON 1101580</t>
  </si>
  <si>
    <t>{CE95A09E-74FB-479F-845B-A7A77A530903}</t>
  </si>
  <si>
    <t>HUMBOLDT BAY 1102</t>
  </si>
  <si>
    <t>HUMBOLDT BAY 11024724</t>
  </si>
  <si>
    <t>{BF12DE8B-4E1C-4761-B900-F5DD3C822515}</t>
  </si>
  <si>
    <t>FORT BRAGG A 110231304</t>
  </si>
  <si>
    <t>{7D091198-DCC2-4EA1-AD83-C691E4F808C9}</t>
  </si>
  <si>
    <t>HOPLAND 1101558</t>
  </si>
  <si>
    <t>{FC698F49-08CB-4375-B278-3C062280B4C5}</t>
  </si>
  <si>
    <t>GEYSERVILLE 1101482</t>
  </si>
  <si>
    <t>{D6A4485E-AC24-4E5F-8B68-E6B52EAE7CCB}</t>
  </si>
  <si>
    <t>PETALUMA C 1108208</t>
  </si>
  <si>
    <t>{FD379B27-6785-4E43-84D1-7E22C4EB286F}</t>
  </si>
  <si>
    <t>FORT BRAGG A 11014622</t>
  </si>
  <si>
    <t>{149DEC4B-D1C4-4F4B-922B-9B5C5A4AE0D1}</t>
  </si>
  <si>
    <t>MONTE RIO 1111circuit_breaker</t>
  </si>
  <si>
    <t>{56EC8BE0-B402-4A7D-9076-C44EBD9A9DDD}</t>
  </si>
  <si>
    <t>FORT ROSS 112137326</t>
  </si>
  <si>
    <t>{0343042E-9F65-47DD-BA69-5192F97A36BA}</t>
  </si>
  <si>
    <t>LUCERNE 11031663</t>
  </si>
  <si>
    <t>{827A54D0-0188-46E1-B6F0-E7D696DF4D89}</t>
  </si>
  <si>
    <t>POINT ARENA 11011296</t>
  </si>
  <si>
    <t>{106A3CC8-ABBB-4312-91E3-1D68E8BAE7A2}</t>
  </si>
  <si>
    <t>GEYSERVILLE 1101480</t>
  </si>
  <si>
    <t>{078E6937-4C7E-4DCA-8920-0F03CEE6AF5C}</t>
  </si>
  <si>
    <t>LUCERNE 11062355</t>
  </si>
  <si>
    <t>{AD459C08-CBDF-43AA-86A2-CD8C1B5B6101}</t>
  </si>
  <si>
    <t>EEL RIVER 11021902</t>
  </si>
  <si>
    <t>{782709DA-4B4D-4F76-8D74-6294980C1957}</t>
  </si>
  <si>
    <t>REDBUD 110244119</t>
  </si>
  <si>
    <t>{CD516753-E346-488C-8A28-4021B3A7E490}</t>
  </si>
  <si>
    <t>GEYSERVILLE 110179788</t>
  </si>
  <si>
    <t>{228A6257-66FD-4F4F-AA34-7D22FE084DBC}</t>
  </si>
  <si>
    <t>FORT ROSS 1121124</t>
  </si>
  <si>
    <t>{E3192F4B-E306-4B2D-9341-C84584505AEB}</t>
  </si>
  <si>
    <t>KONOCTI 1108circuit_breaker</t>
  </si>
  <si>
    <t>{26714021-3ECA-430A-89F2-F363DC8CF00F}</t>
  </si>
  <si>
    <t>COTATI 1103148</t>
  </si>
  <si>
    <t>{5A3AA98B-24A2-41A0-8E61-B5A0B5E2F3E7}</t>
  </si>
  <si>
    <t>GEYSERVILLE 1102756</t>
  </si>
  <si>
    <t>{47D7E27E-F1F2-4AFA-B2C6-25B11F5B475A}</t>
  </si>
  <si>
    <t>CARLOTTA 112144150</t>
  </si>
  <si>
    <t>{4A3EF433-B8F9-4C76-92D7-D30553832B68}</t>
  </si>
  <si>
    <t>UKIAH 11143606</t>
  </si>
  <si>
    <t>{4E55E7CE-52B3-47DC-8A51-FD5ED3230884}</t>
  </si>
  <si>
    <t>ANNAPOLIS 1101554</t>
  </si>
  <si>
    <t>{45C1901D-E49E-428E-8B0F-B20AF66CAD20}</t>
  </si>
  <si>
    <t>HARTLEY 1102524</t>
  </si>
  <si>
    <t>{EBBE0A29-2908-46ED-BB26-43BABD7BEC2A}</t>
  </si>
  <si>
    <t>PUEBLO 2102</t>
  </si>
  <si>
    <t>PUEBLO 2102792</t>
  </si>
  <si>
    <t>{3FDFEE62-2564-4B56-8AC9-FC80D427FADF}</t>
  </si>
  <si>
    <t>MIRABEL 1102206</t>
  </si>
  <si>
    <t>{51EF8730-4C17-4517-B094-A50393B56842}</t>
  </si>
  <si>
    <t>MIDDLETOWN 1102514</t>
  </si>
  <si>
    <t>{EA9B2479-0C7B-4A59-82AF-47AD3E8F521E}</t>
  </si>
  <si>
    <t>FULTON 11024994</t>
  </si>
  <si>
    <t>{F830099C-EEA2-4CF4-B68F-D2F012925468}</t>
  </si>
  <si>
    <t>LUCERNE 1103circuit_breaker</t>
  </si>
  <si>
    <t>{D29B0306-223B-4BFF-9389-253396BA7A0F}</t>
  </si>
  <si>
    <t>REDBUD 1102432</t>
  </si>
  <si>
    <t>{34DFDDBB-39B7-422C-B7C0-767BF9731AB2}</t>
  </si>
  <si>
    <t>FORT BRAGG A 1101circuit_breaker</t>
  </si>
  <si>
    <t>{D2D369CA-0917-4B7E-9B23-ECC7D27E5D79}</t>
  </si>
  <si>
    <t>HOPLAND 1101770</t>
  </si>
  <si>
    <t>{4E7F584A-58CA-4FD0-89EA-914007B3A7FD}</t>
  </si>
  <si>
    <t>ANNAPOLIS 1101608</t>
  </si>
  <si>
    <t>{2E3AB06D-E271-44D1-BCDE-8DE501692F34}</t>
  </si>
  <si>
    <t>ANNAPOLIS 110176842</t>
  </si>
  <si>
    <t>{B435E505-091B-4464-AF4F-65421296FB23}</t>
  </si>
  <si>
    <t>EUREKA E 1104</t>
  </si>
  <si>
    <t>EUREKA E 110435934</t>
  </si>
  <si>
    <t>{F40CB029-270F-46C5-9305-F30A68FC7241}</t>
  </si>
  <si>
    <t>RIO DELL 11028768</t>
  </si>
  <si>
    <t>{9A2A59D4-79DC-47CE-A757-850979A9B368}</t>
  </si>
  <si>
    <t>POINT ARENA 11012637</t>
  </si>
  <si>
    <t>{003E8DD3-C7CE-4179-B86D-B637E24AA54E}</t>
  </si>
  <si>
    <t>RINCON 1103472</t>
  </si>
  <si>
    <t>{C44E173D-32C1-4900-92A5-AD54BFE2000C}</t>
  </si>
  <si>
    <t>FORT ROSS 1121560</t>
  </si>
  <si>
    <t>{5C89CE05-2636-4AC9-BAFC-5707AC921B94}</t>
  </si>
  <si>
    <t>{D05A5F97-BA6C-4210-AA67-0AC96ADACE28}</t>
  </si>
  <si>
    <t>HARTLEY 1101658</t>
  </si>
  <si>
    <t>{168A101A-B40A-4107-A560-9FF95054D3E7}</t>
  </si>
  <si>
    <t>CLEAR LAKE 1101486</t>
  </si>
  <si>
    <t>{40D7F055-E8F9-4650-B226-FC76BC481B62}</t>
  </si>
  <si>
    <t>SONOMA 11045661</t>
  </si>
  <si>
    <t>{E7486DD4-0A7D-467A-B7E3-9401480FC5B2}</t>
  </si>
  <si>
    <t>GARBERVILLE 11012026</t>
  </si>
  <si>
    <t>{AA2E97C7-3759-4D9E-BC19-D9ED237F5DA1}</t>
  </si>
  <si>
    <t>FITCH MOUNTAIN 1111</t>
  </si>
  <si>
    <t>FITCH MOUNTAIN 1111circuit_breaker</t>
  </si>
  <si>
    <t>{A2A06826-B5AC-4037-94EC-F135DC826294}</t>
  </si>
  <si>
    <t>RINCON 1102644</t>
  </si>
  <si>
    <t>{7CFF91C6-6122-459F-BD71-B9F17BE39EB0}</t>
  </si>
  <si>
    <t>UKIAH 1114528</t>
  </si>
  <si>
    <t>{762F2724-D687-4C14-8C14-CCCD968810AC}</t>
  </si>
  <si>
    <t>PETALUMA C 110948000</t>
  </si>
  <si>
    <t>{7897A070-7C30-42E9-B1B0-EB5E015E733B}</t>
  </si>
  <si>
    <t>COVELO 1101</t>
  </si>
  <si>
    <t>COVELO 1101536</t>
  </si>
  <si>
    <t>{928EDF6A-AE60-4D52-BF0A-EE27518314CC}</t>
  </si>
  <si>
    <t>REDBUD 1101400</t>
  </si>
  <si>
    <t>{D91DE9C6-DAB2-43C2-806F-267EA9087948}</t>
  </si>
  <si>
    <t>HARTLEY 1102824</t>
  </si>
  <si>
    <t>{59886564-6CA1-4F45-A988-019BCC3E66E5}</t>
  </si>
  <si>
    <t>POINT ARENA 11014923</t>
  </si>
  <si>
    <t>{0628807D-B297-4343-8118-F7F853EA05DA}</t>
  </si>
  <si>
    <t>HARTLEY 110186876</t>
  </si>
  <si>
    <t>{8DC366D2-489B-4862-83DA-61BC167BAFAF}</t>
  </si>
  <si>
    <t>CALPINE 1146circuit_breaker</t>
  </si>
  <si>
    <t>{D2E66D36-59AC-4BEC-BEE9-31C660B6B4ED}</t>
  </si>
  <si>
    <t>FORT ROSS 1121134</t>
  </si>
  <si>
    <t>{64C6F4FE-9745-4B83-9BA2-6905B1D464FF}</t>
  </si>
  <si>
    <t>LUCERNE 1106circuit_breaker</t>
  </si>
  <si>
    <t>{EC0CBAAC-D25D-4166-8326-CC1A005227F9}</t>
  </si>
  <si>
    <t>HIGHLANDS 1104circuit_breaker</t>
  </si>
  <si>
    <t>{05A2F271-E60C-4560-A544-2497E351C8FC}</t>
  </si>
  <si>
    <t>HIGHLANDS 110448262</t>
  </si>
  <si>
    <t>{A0D136BC-BED5-4E61-825E-2EC84D15BD33}</t>
  </si>
  <si>
    <t>CLOVERDALE 1102circuit_breaker</t>
  </si>
  <si>
    <t>{3A01C04B-1C28-4E51-9D30-D6AD9F524D9D}</t>
  </si>
  <si>
    <t>UKIAH 11112504</t>
  </si>
  <si>
    <t>{989A9D45-A06C-4EF7-99F0-5A8D5A73FF7C}</t>
  </si>
  <si>
    <t>SONOMA 1103418</t>
  </si>
  <si>
    <t>{CC976BA1-8774-4271-B2E6-D5339363F132}</t>
  </si>
  <si>
    <t>CLOVERDALE 1102262</t>
  </si>
  <si>
    <t>{97FE1380-8BE3-42D2-B6E3-D4904D2C8F20}</t>
  </si>
  <si>
    <t>LUCERNE 110676850</t>
  </si>
  <si>
    <t>{35CE18CF-0731-4236-B455-551D76E65366}</t>
  </si>
  <si>
    <t>CLEAR LAKE 1102circuit_breaker</t>
  </si>
  <si>
    <t>{7C347C2A-D137-4C7B-9A15-013D3BAB11C4}</t>
  </si>
  <si>
    <t>CLEAR LAKE 11024708</t>
  </si>
  <si>
    <t>{3706FF29-9CD7-48BA-89F8-13A11ECD321F}</t>
  </si>
  <si>
    <t>PETALUMA C 1109270</t>
  </si>
  <si>
    <t>{801F0074-FB1F-4C52-9EC5-EE9281D564FB}</t>
  </si>
  <si>
    <t>HARTLEY 11014710</t>
  </si>
  <si>
    <t>{4767D54A-43F6-4C91-ADC4-A02B76D81A7F}</t>
  </si>
  <si>
    <t>KONOCTI 11084037</t>
  </si>
  <si>
    <t>{12D5CC7A-B2CA-4EEF-8AD4-C988E70110AA}</t>
  </si>
  <si>
    <t>HIGHLANDS 1102circuit_breaker</t>
  </si>
  <si>
    <t>{6A48DD4C-8096-4848-9316-CAF03427E24D}</t>
  </si>
  <si>
    <t>UPPER LAKE 1101circuit_breaker</t>
  </si>
  <si>
    <t>{91E6CF65-65E6-49D9-99AE-7F739C671773}</t>
  </si>
  <si>
    <t>CLEAR LAKE 110192870</t>
  </si>
  <si>
    <t>{E2438D63-9836-48BB-91BE-1736CBE6A21A}</t>
  </si>
  <si>
    <t>HIGHLANDS 110484640</t>
  </si>
  <si>
    <t>{20EEDFE7-15DE-4AF7-B5E5-DDB50839E523}</t>
  </si>
  <si>
    <t>LAKEVILLE 1102530</t>
  </si>
  <si>
    <t>{57F4EFFD-9C20-4F14-986D-FBD228591C36}</t>
  </si>
  <si>
    <t>POTTER VALLEY P H 1104circuit_breaker</t>
  </si>
  <si>
    <t>{335D8DF9-D334-4C80-A8EC-F250AAC0E6C3}</t>
  </si>
  <si>
    <t>NOVATO 1104</t>
  </si>
  <si>
    <t>NOVATO 110455398</t>
  </si>
  <si>
    <t>{1983F28A-08C9-48B3-9CC8-597EC6A45F0E}</t>
  </si>
  <si>
    <t>HARRIS 11084674</t>
  </si>
  <si>
    <t>Central Valley</t>
  </si>
  <si>
    <t>{1445490F-C0B5-460E-8F6D-3B7658CD2546}</t>
  </si>
  <si>
    <t>WEST POINT 110236676</t>
  </si>
  <si>
    <t>{C8B6F5A4-B7EB-4267-93EF-866DFF4F4584}</t>
  </si>
  <si>
    <t>PINE GROVE 1102</t>
  </si>
  <si>
    <t>PINE GROVE 110235576</t>
  </si>
  <si>
    <t>{D284AD02-1208-4AE0-8968-E88D8134BCC9}</t>
  </si>
  <si>
    <t>PINE GROVE 110213438</t>
  </si>
  <si>
    <t>{2513FD67-0D09-4828-9017-8366EEBFD1A3}</t>
  </si>
  <si>
    <t>WEST POINT 11021305</t>
  </si>
  <si>
    <t>{EB0CF7B2-4A78-45DE-8AED-51D903B9E71F}</t>
  </si>
  <si>
    <t>PINE GROVE 110245292</t>
  </si>
  <si>
    <t>{C67356BD-8CAD-4F56-A2F4-79BA30858021}</t>
  </si>
  <si>
    <t>WEST POINT 11021303</t>
  </si>
  <si>
    <t>{4D3D5180-6A6C-4C43-B692-915E3881962C}</t>
  </si>
  <si>
    <t>WEST POINT 110272036</t>
  </si>
  <si>
    <t>{931E0ACF-1FAB-493D-95FA-FA513D1003B5}</t>
  </si>
  <si>
    <t>NORTH BRANCH 1101</t>
  </si>
  <si>
    <t>NORTH BRANCH 110113496</t>
  </si>
  <si>
    <t>{E8E54876-15CA-4535-8C00-844AA0076F05}</t>
  </si>
  <si>
    <t>WEST POINT 1101</t>
  </si>
  <si>
    <t>WEST POINT 11014706</t>
  </si>
  <si>
    <t>{0922D0E7-0574-453E-909E-0FA0DA849831}</t>
  </si>
  <si>
    <t>PINE GROVE 1101</t>
  </si>
  <si>
    <t>PINE GROVE 11011021</t>
  </si>
  <si>
    <t>{0A126708-7779-4E45-A8D5-6CB2B8C285C8}</t>
  </si>
  <si>
    <t>PINE GROVE 11023172</t>
  </si>
  <si>
    <t>{EC11255E-1283-4994-89AE-376C709CBC76}</t>
  </si>
  <si>
    <t>WEST POINT 1102circuit_breaker</t>
  </si>
  <si>
    <t>{10618A90-ED86-44CD-8B76-773E3BF2AE42}</t>
  </si>
  <si>
    <t>WEST POINT 110112256</t>
  </si>
  <si>
    <t>{A62A472C-6B1A-4D7F-BCA4-027FEE815FC1}</t>
  </si>
  <si>
    <t>WEST POINT 11021535</t>
  </si>
  <si>
    <t>{B18F77BC-A9DA-4B29-AB14-C0D1FCA97447}</t>
  </si>
  <si>
    <t>MIWUK 1701</t>
  </si>
  <si>
    <t>MIWUK 170193062</t>
  </si>
  <si>
    <t>{B92F58F2-6135-47A4-8467-3E84B6151393}</t>
  </si>
  <si>
    <t>WEST POINT 1101circuit_breaker</t>
  </si>
  <si>
    <t>{6F523CC1-7B62-49B9-AAF8-BD03742BA043}</t>
  </si>
  <si>
    <t>PINE GROVE 110283098</t>
  </si>
  <si>
    <t>{EAFDD43F-F7FF-4388-8EDB-D22261F3737C}</t>
  </si>
  <si>
    <t>PINE GROVE 11023168</t>
  </si>
  <si>
    <t>{964B7091-3309-4D13-897C-3C72D5D00A0F}</t>
  </si>
  <si>
    <t>NORTH BRANCH 110111206</t>
  </si>
  <si>
    <t>{42CE80CD-1575-4D75-9DA9-13CC191BD6F8}</t>
  </si>
  <si>
    <t>TIGER CREEK 0201</t>
  </si>
  <si>
    <t>TIGER CREEK 0201circuit_breaker</t>
  </si>
  <si>
    <t>{0EFB4216-A177-4018-B731-828073FEC64E}</t>
  </si>
  <si>
    <t>WEST POINT 110234416</t>
  </si>
  <si>
    <t>{EA84943C-5C73-4028-8D85-A074BC119CA8}</t>
  </si>
  <si>
    <t>CURTIS 1705</t>
  </si>
  <si>
    <t>CURTIS 170510590</t>
  </si>
  <si>
    <t>{918E0B8F-0C42-4226-8DC0-E78B4BED7E6D}</t>
  </si>
  <si>
    <t>STANISLAUS 1701</t>
  </si>
  <si>
    <t>STANISLAUS 1701circuit_breaker</t>
  </si>
  <si>
    <t>{94C99AB4-12AC-4B39-8DBB-EDDC32F126DD}</t>
  </si>
  <si>
    <t>PINE GROVE 11029145</t>
  </si>
  <si>
    <t>{73E08A33-0EC5-4395-9E83-FEAACBFDC6EC}</t>
  </si>
  <si>
    <t>L3733</t>
  </si>
  <si>
    <t>WEST POINT 1102L3733</t>
  </si>
  <si>
    <t>{1F21142A-72EE-4D4A-A8F0-E9702D60226C}</t>
  </si>
  <si>
    <t>WEST POINT 110113444</t>
  </si>
  <si>
    <t>{7E08659E-39A5-4373-949B-319BDC171EA7}</t>
  </si>
  <si>
    <t>ELECTRA 1101</t>
  </si>
  <si>
    <t>ELECTRA 110136816</t>
  </si>
  <si>
    <t>{21E26CE5-9BFF-45A6-8272-2A9D442E9691}</t>
  </si>
  <si>
    <t>ELECTRA 11017104</t>
  </si>
  <si>
    <t>{CA439F72-C503-4E1D-A7E3-1CE4E62334DD}</t>
  </si>
  <si>
    <t>WEST POINT 11021369</t>
  </si>
  <si>
    <t>{CFE5622E-640A-4701-B25A-30E645D814D9}</t>
  </si>
  <si>
    <t>AUBERRY 1102</t>
  </si>
  <si>
    <t>R2850</t>
  </si>
  <si>
    <t>AUBERRY 1102R2850</t>
  </si>
  <si>
    <t>{50C5ADB6-0C49-498A-ACD5-0AA4887D7C48}</t>
  </si>
  <si>
    <t>SAND CREEK 1103</t>
  </si>
  <si>
    <t>7823F</t>
  </si>
  <si>
    <t>SAND CREEK 11037823F</t>
  </si>
  <si>
    <t>{7C8CD214-E17A-42EE-B431-70BEE1692D64}</t>
  </si>
  <si>
    <t>WEST POINT 11024790</t>
  </si>
  <si>
    <t>{29253623-89FE-435D-961C-4E4487404246}</t>
  </si>
  <si>
    <t>PINE GROVE 1102circuit_breaker</t>
  </si>
  <si>
    <t>{B84BB2A7-38F5-4777-ACCF-AE61211F946D}</t>
  </si>
  <si>
    <t>PINE GROVE 11021222</t>
  </si>
  <si>
    <t>{98A05919-30C6-4E49-A2BF-93B102BA501D}</t>
  </si>
  <si>
    <t>SHEPHERD 2111</t>
  </si>
  <si>
    <t>R1400</t>
  </si>
  <si>
    <t>SHEPHERD 2111R1400</t>
  </si>
  <si>
    <t>{5E0ECFE9-34C5-4F2B-8405-6E29B71598DF}</t>
  </si>
  <si>
    <t>PINE GROVE 1101circuit_breaker</t>
  </si>
  <si>
    <t>{43911212-3F90-4E9E-B3C9-DFE000FE6625}</t>
  </si>
  <si>
    <t>COARSEGOLD 2104</t>
  </si>
  <si>
    <t>COARSEGOLD 21045310</t>
  </si>
  <si>
    <t>{6CB8407B-8DEC-4DDB-A06C-70CFC4C2C27B}</t>
  </si>
  <si>
    <t>R309</t>
  </si>
  <si>
    <t>AUBERRY 1102R309</t>
  </si>
  <si>
    <t>{B2C7A4F4-BED5-4E31-A9B4-8AA354D418D1}</t>
  </si>
  <si>
    <t>L1697</t>
  </si>
  <si>
    <t>ELECTRA 1101L1697</t>
  </si>
  <si>
    <t>{2EBFCB83-8CD9-4937-9DF1-5F0721235A72}</t>
  </si>
  <si>
    <t>STANISLAUS 170179826</t>
  </si>
  <si>
    <t>{98EBF873-A6B0-4247-9A49-69BFB2B9A30C}</t>
  </si>
  <si>
    <t>COARSEGOLD 21046288</t>
  </si>
  <si>
    <t>{EA8957E8-4D9E-4768-B294-C26CA1256456}</t>
  </si>
  <si>
    <t>PEORIA 1705</t>
  </si>
  <si>
    <t>PEORIA 170575274</t>
  </si>
  <si>
    <t>{5ED2B13E-98E4-45F9-A6A0-57DA496030DD}</t>
  </si>
  <si>
    <t>R902</t>
  </si>
  <si>
    <t>AUBERRY 1102R902</t>
  </si>
  <si>
    <t>{79D3DE13-EDFE-4798-9C48-8D9438D496D5}</t>
  </si>
  <si>
    <t>ELECTRA 11011238</t>
  </si>
  <si>
    <t>{E8F5F8AF-6EC9-4C69-835B-E53C764AC834}</t>
  </si>
  <si>
    <t>MIWUK 1701circuit_breaker</t>
  </si>
  <si>
    <t>{756F4B6A-7251-46F3-9B2C-93A003B98431}</t>
  </si>
  <si>
    <t>COARSEGOLD 21045300</t>
  </si>
  <si>
    <t>{19623F95-3D51-435E-B42C-17FE4878C880}</t>
  </si>
  <si>
    <t>COARSEGOLD 2103</t>
  </si>
  <si>
    <t>COARSEGOLD 21035020</t>
  </si>
  <si>
    <t>{EBD937A8-0F05-49AA-848E-8FB362E60B61}</t>
  </si>
  <si>
    <t>STANISLAUS 17017144</t>
  </si>
  <si>
    <t>{004C66A4-EFD9-4F4F-AA71-77719D3D9AC9}</t>
  </si>
  <si>
    <t>AUBERRY 1102circuit_breaker</t>
  </si>
  <si>
    <t>{34B1CFFF-1F43-44C3-AF15-E50BDC16F6A4}</t>
  </si>
  <si>
    <t>STANISLAUS 17011812</t>
  </si>
  <si>
    <t>{7CAE9E3D-9A6E-4166-92A3-E494C4AA002D}</t>
  </si>
  <si>
    <t>COARSEGOLD 210410400</t>
  </si>
  <si>
    <t>{69DA4F1C-E07E-4189-8040-902C89E5A469}</t>
  </si>
  <si>
    <t>TIVY VALLEY 1107</t>
  </si>
  <si>
    <t>TIVY VALLEY 1107584840</t>
  </si>
  <si>
    <t>{37CEC619-9FFE-4BA7-9FD0-D8641CD59BBA}</t>
  </si>
  <si>
    <t>COARSEGOLD 21046210</t>
  </si>
  <si>
    <t>{09598188-CE5A-44C7-8CBD-CFBA0AA34580}</t>
  </si>
  <si>
    <t>CURTIS 17058110</t>
  </si>
  <si>
    <t>{71E8F95F-8504-4520-9C3B-8AB71CD7CDDD}</t>
  </si>
  <si>
    <t>R1013</t>
  </si>
  <si>
    <t>AUBERRY 1102R1013</t>
  </si>
  <si>
    <t>{EB9C8400-DD80-4F71-B217-2C3080AFE151}</t>
  </si>
  <si>
    <t>MIWUK 1702</t>
  </si>
  <si>
    <t>MIWUK 170219772</t>
  </si>
  <si>
    <t>{9126AC99-906D-4CEE-8034-3EECC4C90F16}</t>
  </si>
  <si>
    <t>COARSEGOLD 2104circuit_breaker</t>
  </si>
  <si>
    <t>{5ACF71BC-5CB9-4FB2-84D8-E7796B319ECF}</t>
  </si>
  <si>
    <t>STANISLAUS 1702</t>
  </si>
  <si>
    <t>STANISLAUS 1702circuit_breaker</t>
  </si>
  <si>
    <t>{298036AF-0EED-4E31-B15F-AFDA3D1D605E}</t>
  </si>
  <si>
    <t>COARSEGOLD 2104369777</t>
  </si>
  <si>
    <t>{A0B72D64-342D-4CD8-B398-D7C01DA365B3}</t>
  </si>
  <si>
    <t>CORRAL 1102</t>
  </si>
  <si>
    <t>CORRAL 110213498</t>
  </si>
  <si>
    <t>{22973E9F-9F56-4D4C-A7E3-5FDC99C738ED}</t>
  </si>
  <si>
    <t>COARSEGOLD 21045525</t>
  </si>
  <si>
    <t>{EC1F55C2-465D-4546-BC4C-2AD9B6897358}</t>
  </si>
  <si>
    <t>MIWUK 17018050</t>
  </si>
  <si>
    <t>{9F8CA5FE-A9BA-4EDC-994E-2CFB4235B5A0}</t>
  </si>
  <si>
    <t>MARTELL 1102</t>
  </si>
  <si>
    <t>MARTELL 110299214</t>
  </si>
  <si>
    <t>{AA9722DD-9A20-411C-A91B-FCD027C3242A}</t>
  </si>
  <si>
    <t>MIWUK 170153038</t>
  </si>
  <si>
    <t>{BB6FF44B-32EF-4B9B-B3A4-B0CE69F543D6}</t>
  </si>
  <si>
    <t>FROGTOWN 1701</t>
  </si>
  <si>
    <t>FROGTOWN 17011623</t>
  </si>
  <si>
    <t>{D1304657-02FA-4D1D-AEC4-81E74D24E4EB}</t>
  </si>
  <si>
    <t>STANISLAUS 17024905</t>
  </si>
  <si>
    <t>{74DC8F54-4589-4421-89BC-E98BD5920B33}</t>
  </si>
  <si>
    <t>MARTELL 1102circuit_breaker</t>
  </si>
  <si>
    <t>{5DE457D9-5E7A-46A3-820A-688DCA33A9BB}</t>
  </si>
  <si>
    <t>MIWUK 1702circuit_breaker</t>
  </si>
  <si>
    <t>{50F15232-B267-496F-ACCD-C66670CD5E1D}</t>
  </si>
  <si>
    <t>AUBERRY 1101</t>
  </si>
  <si>
    <t>AUBERRY 1101circuit_breaker</t>
  </si>
  <si>
    <t>{7AEDC5DF-B44F-49B0-91EC-479413610904}</t>
  </si>
  <si>
    <t>COPPERMINE 1104</t>
  </si>
  <si>
    <t>R755</t>
  </si>
  <si>
    <t>COPPERMINE 1104R755</t>
  </si>
  <si>
    <t>{CA0E971D-5831-4DB9-9A57-0D7C43C8EF35}</t>
  </si>
  <si>
    <t>S2247</t>
  </si>
  <si>
    <t>MIWUK 1702S2247</t>
  </si>
  <si>
    <t>{A3304E07-DDA8-4961-A6C8-06DAE01202AE}</t>
  </si>
  <si>
    <t>CURTIS 1704</t>
  </si>
  <si>
    <t>CURTIS 1704803</t>
  </si>
  <si>
    <t>{0D0FEEBA-0BD3-4962-B35B-0A3278052F45}</t>
  </si>
  <si>
    <t>ELECTRA 1101circuit_breaker</t>
  </si>
  <si>
    <t>{128383E7-96CF-4707-8041-13E4B9B7C999}</t>
  </si>
  <si>
    <t>RACETRACK 1704</t>
  </si>
  <si>
    <t>RACETRACK 1704circuit_breaker</t>
  </si>
  <si>
    <t>{0ADE0ABE-2B1D-4CB6-BB2E-0E310321E755}</t>
  </si>
  <si>
    <t>STANISLAUS 17026028</t>
  </si>
  <si>
    <t>{2CE7DA92-EEC1-4680-BEC4-A1E05BA2B50C}</t>
  </si>
  <si>
    <t>CALAVERAS CEMENT 1101</t>
  </si>
  <si>
    <t>CALAVERAS CEMENT 110136880</t>
  </si>
  <si>
    <t>{D6BA7AB0-BD1E-4258-B5D5-B64D6E99400B}</t>
  </si>
  <si>
    <t>CORRAL 110236666</t>
  </si>
  <si>
    <t>{231BEE73-587D-46B7-AD5A-EAD10C3B8AAD}</t>
  </si>
  <si>
    <t>S1547</t>
  </si>
  <si>
    <t>MIWUK 1702S1547</t>
  </si>
  <si>
    <t>{BB1AB0D8-04B4-4BAF-B0BB-9DFA5174A1E7}</t>
  </si>
  <si>
    <t>CORRAL 1101</t>
  </si>
  <si>
    <t>CORRAL 110112608</t>
  </si>
  <si>
    <t>{81F65546-748C-422D-A853-780F9DAF978A}</t>
  </si>
  <si>
    <t>COARSEGOLD 210410030</t>
  </si>
  <si>
    <t>{E154310E-F1E3-4CE7-BE08-29FE6DF23F68}</t>
  </si>
  <si>
    <t>MARTELL 1101</t>
  </si>
  <si>
    <t>MARTELL 110111244</t>
  </si>
  <si>
    <t>{8C528F18-9D07-401C-90F8-07B202001D80}</t>
  </si>
  <si>
    <t>R1817</t>
  </si>
  <si>
    <t>TIVY VALLEY 1107R1817</t>
  </si>
  <si>
    <t>{7B5B2CF8-2901-483C-B55E-83E22B23519F}</t>
  </si>
  <si>
    <t>PEORIA 1705circuit_breaker</t>
  </si>
  <si>
    <t>{778380F2-BA49-477B-8F0F-740FAC39A283}</t>
  </si>
  <si>
    <t>MIWUK 1701953336</t>
  </si>
  <si>
    <t>{5CEBE369-1234-4C2E-B50B-4FF49A63CB11}</t>
  </si>
  <si>
    <t>KERCKHOFF 1101</t>
  </si>
  <si>
    <t>KERCKHOFF 1101circuit_breaker</t>
  </si>
  <si>
    <t>{4F5EBE36-6D68-4A47-AF49-0D6F0830F1BC}</t>
  </si>
  <si>
    <t>R314</t>
  </si>
  <si>
    <t>AUBERRY 1101R314</t>
  </si>
  <si>
    <t>{C39B67B3-F0FA-469A-B248-D7E581E2EE7B}</t>
  </si>
  <si>
    <t>CORRAL 110112612</t>
  </si>
  <si>
    <t>{079BD93C-880F-493A-A5F3-34E94A52D05E}</t>
  </si>
  <si>
    <t>DUNLAP 1103</t>
  </si>
  <si>
    <t>DUNLAP 11037040</t>
  </si>
  <si>
    <t>{B491FAF3-D57C-4407-A408-814947D65184}</t>
  </si>
  <si>
    <t>COARSEGOLD 210410110</t>
  </si>
  <si>
    <t>{F7C0AC68-FB70-41DD-B222-3064175EA9BE}</t>
  </si>
  <si>
    <t>MIWUK 17021808</t>
  </si>
  <si>
    <t>{EAC612D6-99B1-40C4-9814-8599E5819D52}</t>
  </si>
  <si>
    <t>PINE GROVE 11013166</t>
  </si>
  <si>
    <t>{44BC81C9-8540-477A-9326-99FB3CD481E2}</t>
  </si>
  <si>
    <t>CURTIS 17048140</t>
  </si>
  <si>
    <t>{B48DDE03-609C-4554-A3F2-3D029A190740}</t>
  </si>
  <si>
    <t>PINE GROVE 11026080</t>
  </si>
  <si>
    <t>{B537B104-D44A-45F9-BCC9-AE639B2EEDC6}</t>
  </si>
  <si>
    <t>CORRAL 110136652</t>
  </si>
  <si>
    <t>{ED3657AD-4222-47A8-B914-D4A507DC3692}</t>
  </si>
  <si>
    <t>MIWUK 170238218</t>
  </si>
  <si>
    <t>{C54A0C3F-F840-49B9-80B1-CFAA5E138643}</t>
  </si>
  <si>
    <t>CORRAL 110214026</t>
  </si>
  <si>
    <t>{72B3FD6E-4E00-4CD9-8668-70733AC266B2}</t>
  </si>
  <si>
    <t>AUBERRY 110237466</t>
  </si>
  <si>
    <t>{CA297791-685C-4EDD-BB53-30F381A39ACF}</t>
  </si>
  <si>
    <t>MIWUK 170111800</t>
  </si>
  <si>
    <t>{111B8F03-A7A2-4ADC-B553-BFBB68F5B187}</t>
  </si>
  <si>
    <t>MARTELL 110191216</t>
  </si>
  <si>
    <t>{1AB89EBD-4C74-4F17-AC51-C67FA279FE6D}</t>
  </si>
  <si>
    <t>CURTIS 1702</t>
  </si>
  <si>
    <t>CURTIS 17029111</t>
  </si>
  <si>
    <t>{778182E4-2AE7-465E-B2C9-C1ED6A0D9207}</t>
  </si>
  <si>
    <t>OAKHURST 1103</t>
  </si>
  <si>
    <t>OAKHURST 110363334</t>
  </si>
  <si>
    <t>{0DE3898A-1208-4EC8-ABE1-FA05111C0DC6}</t>
  </si>
  <si>
    <t>OLETA 110163500</t>
  </si>
  <si>
    <t>{207F56DE-FF3F-4FB6-9F25-8FC555D28285}</t>
  </si>
  <si>
    <t>PINE GROVE 11013170</t>
  </si>
  <si>
    <t>{7DA2EEB5-1A19-437C-8020-DD813277F9CC}</t>
  </si>
  <si>
    <t>WEST POINT 11024788</t>
  </si>
  <si>
    <t>{52B817B8-3607-4215-94CE-6DB0D80039B6}</t>
  </si>
  <si>
    <t>MARTELL 11016074</t>
  </si>
  <si>
    <t>{140F24BC-87D9-4984-9742-733B7440732D}</t>
  </si>
  <si>
    <t>MIWUK 17028090</t>
  </si>
  <si>
    <t>{688E42B7-A82A-4FB4-A2CB-EF444C8907DE}</t>
  </si>
  <si>
    <t>SAND CREEK 110345190</t>
  </si>
  <si>
    <t>{E3EB2F7C-142F-4854-915A-45E737E9415A}</t>
  </si>
  <si>
    <t>CURTIS 1705843</t>
  </si>
  <si>
    <t>{2ED0FFD8-DF5F-45A0-8687-5F34F37A5A97}</t>
  </si>
  <si>
    <t>CURTIS 170565908</t>
  </si>
  <si>
    <t>{EC5957DB-4019-4BE8-BED9-1CDB082F6FD9}</t>
  </si>
  <si>
    <t>CURTIS 17026008</t>
  </si>
  <si>
    <t>{34B49956-28BF-4C3F-BBD0-326423DCC642}</t>
  </si>
  <si>
    <t>CORRAL 110112606</t>
  </si>
  <si>
    <t>{73788ED7-3EB0-46BC-B768-F67E7458E32E}</t>
  </si>
  <si>
    <t>PEORIA 1704</t>
  </si>
  <si>
    <t>PEORIA 170459596</t>
  </si>
  <si>
    <t>{FC8E042C-D542-4C57-BDAA-B0EC45E15E40}</t>
  </si>
  <si>
    <t>L3151</t>
  </si>
  <si>
    <t>STANISLAUS 1702L3151</t>
  </si>
  <si>
    <t>{BE967458-9C2E-4DBF-9D1D-857D10B2BFD4}</t>
  </si>
  <si>
    <t>CURTIS 1703</t>
  </si>
  <si>
    <t>CURTIS 17039330</t>
  </si>
  <si>
    <t>{67B48D0E-E0F7-48F9-B3C0-C31311AFB61B}</t>
  </si>
  <si>
    <t>CORRAL 1101circuit_breaker</t>
  </si>
  <si>
    <t>{41DA8C6A-A66B-4741-8630-05B8383240D3}</t>
  </si>
  <si>
    <t>WOODWARD 2108</t>
  </si>
  <si>
    <t>R2860</t>
  </si>
  <si>
    <t>WOODWARD 2108R2860</t>
  </si>
  <si>
    <t>{19617CFD-32A5-4AA4-9E54-43F64E95D667}</t>
  </si>
  <si>
    <t>OAKHURST 1101</t>
  </si>
  <si>
    <t>OAKHURST 11015490</t>
  </si>
  <si>
    <t>{50E0B9CF-D877-44E3-8923-B1CAE75FDAA7}</t>
  </si>
  <si>
    <t>PEORIA 170567898</t>
  </si>
  <si>
    <t>{B0AD76E8-C8B6-4D91-BE40-831E99BE5659}</t>
  </si>
  <si>
    <t>WEST POINT 110136674</t>
  </si>
  <si>
    <t>{716EEA07-8EC7-426F-AA45-1CEE92CFA700}</t>
  </si>
  <si>
    <t>L373</t>
  </si>
  <si>
    <t>WEST POINT 1101L373</t>
  </si>
  <si>
    <t>{97ACC61C-80B7-431D-B04B-B9076E222D13}</t>
  </si>
  <si>
    <t>RACETRACK 1703</t>
  </si>
  <si>
    <t>RACETRACK 17036014</t>
  </si>
  <si>
    <t>{94EE7076-462E-4300-BB9C-E1B2A1AE599F}</t>
  </si>
  <si>
    <t>FROGTOWN 1702</t>
  </si>
  <si>
    <t>FROGTOWN 170236870</t>
  </si>
  <si>
    <t>{38AAAE1F-7053-4022-8941-265790AA8F13}</t>
  </si>
  <si>
    <t>MIWUK 170110600</t>
  </si>
  <si>
    <t>{24E78F9F-8085-415C-92D5-690939A42C94}</t>
  </si>
  <si>
    <t>L3361</t>
  </si>
  <si>
    <t>FROGTOWN 1701L3361</t>
  </si>
  <si>
    <t>{60313232-3855-4646-B9A6-D03E4546E4FB}</t>
  </si>
  <si>
    <t>CURTIS 170539256</t>
  </si>
  <si>
    <t>{04B6E7EF-7D58-4AD6-8C95-F9DC0FD8A439}</t>
  </si>
  <si>
    <t>COARSEGOLD 21036110</t>
  </si>
  <si>
    <t>{A70761E3-E888-44FB-B083-651B5C823F25}</t>
  </si>
  <si>
    <t>CORRAL 1102circuit_breaker</t>
  </si>
  <si>
    <t>{D05BF1A7-CDA9-471C-9C8C-324F680AD3F8}</t>
  </si>
  <si>
    <t>BEAR VALLEY 2101</t>
  </si>
  <si>
    <t>BEAR VALLEY 21014160</t>
  </si>
  <si>
    <t>{F76AEDBB-91E0-4407-A41D-F6794405D1E1}</t>
  </si>
  <si>
    <t>BEAR VALLEY 2105</t>
  </si>
  <si>
    <t>BEAR VALLEY 210513430</t>
  </si>
  <si>
    <t>{5E0E9C3F-102B-4736-867B-523AEBC69611}</t>
  </si>
  <si>
    <t>MIWUK 170236888</t>
  </si>
  <si>
    <t>{88F7D35A-B742-45DC-AA55-32394737AD92}</t>
  </si>
  <si>
    <t>R308</t>
  </si>
  <si>
    <t>KERCKHOFF 1101R308</t>
  </si>
  <si>
    <t>{9BE6D037-BD8E-46AF-A32B-7F2BB00D9E6A}</t>
  </si>
  <si>
    <t>FROGTOWN 170232556</t>
  </si>
  <si>
    <t>{2C817939-22E6-4D0A-962C-2F9F458E8593}</t>
  </si>
  <si>
    <t>RACETRACK 170310870</t>
  </si>
  <si>
    <t>{1D6F2813-1DE7-4CF3-9F1D-B6618158D284}</t>
  </si>
  <si>
    <t>CURTIS 17036064</t>
  </si>
  <si>
    <t>{87310FC6-15ED-48C6-A2E1-D0212614AC1A}</t>
  </si>
  <si>
    <t>COARSEGOLD 210310820</t>
  </si>
  <si>
    <t>{6E730337-737F-4AF4-89D0-F209BD78A056}</t>
  </si>
  <si>
    <t>SAN JOAQUIN #2 1103</t>
  </si>
  <si>
    <t>SAN JOAQUIN #2 110310320</t>
  </si>
  <si>
    <t>{7B183002-426A-4DA8-873E-9A518FB69116}</t>
  </si>
  <si>
    <t>PINE GROVE 11021765</t>
  </si>
  <si>
    <t>{320BFDAF-F5A8-4096-BB62-ECF18634253B}</t>
  </si>
  <si>
    <t>PEORIA 170411232</t>
  </si>
  <si>
    <t>{9485A7D0-401F-403C-A8F4-B704232548DB}</t>
  </si>
  <si>
    <t>COARSEGOLD 2104570682</t>
  </si>
  <si>
    <t>{5755A55C-8127-474D-99F5-38E2401D21A6}</t>
  </si>
  <si>
    <t>DUNLAP 11037220</t>
  </si>
  <si>
    <t>{4D82DC58-585D-41B0-ABBC-3515C39508AD}</t>
  </si>
  <si>
    <t>STANISLAUS 17021804</t>
  </si>
  <si>
    <t>{A13891AD-BB5A-427E-8F5C-CEB24021177B}</t>
  </si>
  <si>
    <t>CURTIS 170247488</t>
  </si>
  <si>
    <t>{5B03EFF1-F12F-4656-8D60-84D55FFB9841}</t>
  </si>
  <si>
    <t>CURTIS 170411290</t>
  </si>
  <si>
    <t>{467D6E51-4EB9-458F-952D-00686C463F1F}</t>
  </si>
  <si>
    <t>ELECTRA 110161816</t>
  </si>
  <si>
    <t>{C413BF51-2D4A-4E14-8A5C-AF93355185D2}</t>
  </si>
  <si>
    <t>CURTIS 17028000</t>
  </si>
  <si>
    <t>{7717B878-CAFD-4AC4-8B78-BDBB8F6365D2}</t>
  </si>
  <si>
    <t>MARIPOSA 2102</t>
  </si>
  <si>
    <t>MARIPOSA 210210880</t>
  </si>
  <si>
    <t>{147F14E5-BECB-490C-A00E-B83A5C57F64C}</t>
  </si>
  <si>
    <t>OLETA 11021204</t>
  </si>
  <si>
    <t>{68513B5A-56EB-4D19-97D2-4A9509C9FEBC}</t>
  </si>
  <si>
    <t>COARSEGOLD 2102</t>
  </si>
  <si>
    <t>COARSEGOLD 210210040</t>
  </si>
  <si>
    <t>{0F46298C-BD7C-494E-910E-FE65C6C90770}</t>
  </si>
  <si>
    <t>PINE GROVE 110194936</t>
  </si>
  <si>
    <t>{646B02DA-833B-4BEB-8A59-9FDCAF947841}</t>
  </si>
  <si>
    <t>FROGTOWN 1702circuit_breaker</t>
  </si>
  <si>
    <t>{D6398899-238B-49AC-A776-D1F3468DFF9B}</t>
  </si>
  <si>
    <t>MARIPOSA 2102circuit_breaker</t>
  </si>
  <si>
    <t>{97C68D50-1C62-46F3-99B5-57378B7629BD}</t>
  </si>
  <si>
    <t>OAKHURST 1102</t>
  </si>
  <si>
    <t>OAKHURST 110210100</t>
  </si>
  <si>
    <t>{1EA8CF8C-ECB4-4CEA-BCE6-3A74137F1411}</t>
  </si>
  <si>
    <t>PEORIA 170413494</t>
  </si>
  <si>
    <t>{DBBC669E-53C3-46F8-B180-51E0DC203C00}</t>
  </si>
  <si>
    <t>STANISLAUS 170237278</t>
  </si>
  <si>
    <t>{7E0EED7A-2775-40CE-B357-57739361FC2E}</t>
  </si>
  <si>
    <t>RACETRACK 170455798</t>
  </si>
  <si>
    <t>{3339FEFA-4C2B-4E1B-B838-4C72937EBB52}</t>
  </si>
  <si>
    <t>R353</t>
  </si>
  <si>
    <t>KERCKHOFF 1101R353</t>
  </si>
  <si>
    <t>{08D111B3-1350-4552-9BBA-E44861C6A6AD}</t>
  </si>
  <si>
    <t>SAN JOAQUIN #3 1102</t>
  </si>
  <si>
    <t>SAN JOAQUIN #3 110210342</t>
  </si>
  <si>
    <t>{2737D8E9-06AE-4808-BE80-BDF76249D619}</t>
  </si>
  <si>
    <t>L3355</t>
  </si>
  <si>
    <t>WEST POINT 1101L3355</t>
  </si>
  <si>
    <t>{7226EEDE-AAEC-45AB-A41D-23DA3572485A}</t>
  </si>
  <si>
    <t>CURTIS 1702circuit_breaker</t>
  </si>
  <si>
    <t>{8FCA88A2-5287-4980-B557-B7704EA7B310}</t>
  </si>
  <si>
    <t>COARSEGOLD 210210610</t>
  </si>
  <si>
    <t>{6CFF4874-9416-4562-8168-A66869F04B91}</t>
  </si>
  <si>
    <t>CURTIS 1704circuit_breaker</t>
  </si>
  <si>
    <t>{889F53E6-7F0E-4AD7-A387-533DAB6CF47B}</t>
  </si>
  <si>
    <t>WEST POINT 11021341</t>
  </si>
  <si>
    <t>{2E4BA31C-6FC8-4D7D-B79B-DB347A05F67C}</t>
  </si>
  <si>
    <t>COARSEGOLD 2103circuit_breaker</t>
  </si>
  <si>
    <t>{268BA793-4C12-4947-B776-6DA4E26F1686}</t>
  </si>
  <si>
    <t>MIWUK 17026018</t>
  </si>
  <si>
    <t>{54A77FF2-7A52-4D36-BA6B-B455CC7DC4A6}</t>
  </si>
  <si>
    <t>CURTIS 17029220</t>
  </si>
  <si>
    <t>{07357E95-1494-460D-BB24-62F7136594F4}</t>
  </si>
  <si>
    <t>COARSEGOLD 21025722</t>
  </si>
  <si>
    <t>{2F9F4A6E-5722-4460-BD68-D94825E8F2C8}</t>
  </si>
  <si>
    <t>COARSEGOLD 21025380</t>
  </si>
  <si>
    <t>{542EB99D-D4C9-4D12-B28C-42F86055BDF5}</t>
  </si>
  <si>
    <t>RACETRACK 170311270</t>
  </si>
  <si>
    <t>{5372D86A-A2C3-481F-93D2-142C67A2BDD1}</t>
  </si>
  <si>
    <t>OLETA 11011208</t>
  </si>
  <si>
    <t>{32DE7714-2265-4DEA-9044-817FFC428BF4}</t>
  </si>
  <si>
    <t>FROGTOWN 170113412</t>
  </si>
  <si>
    <t>{1D87D320-3344-47D1-AB52-86F36B13B2E4}</t>
  </si>
  <si>
    <t>CALAVERAS CEMENT 1101502</t>
  </si>
  <si>
    <t>{9663063B-48E8-470B-AC65-CDCDAD31AE00}</t>
  </si>
  <si>
    <t>MIWUK 17028130</t>
  </si>
  <si>
    <t>{2D5FBF93-4F75-44A4-A3B6-356A65A990D3}</t>
  </si>
  <si>
    <t>SAND CREEK 11037140</t>
  </si>
  <si>
    <t>{045D9164-1EA4-4D2F-BCF3-8AA3EF9C5F1E}</t>
  </si>
  <si>
    <t>OAKHURST 11035732</t>
  </si>
  <si>
    <t>{B8932F39-9144-47B8-8698-4C980B6BF57A}</t>
  </si>
  <si>
    <t>CURTIS 170210940</t>
  </si>
  <si>
    <t>{D0015396-1CC9-4783-A5A2-48EC4AF3208B}</t>
  </si>
  <si>
    <t>OAKHURST 1102circuit_breaker</t>
  </si>
  <si>
    <t>{6360CE1E-0CA2-4404-B100-BE673F561AC1}</t>
  </si>
  <si>
    <t>SAND CREEK 11037420</t>
  </si>
  <si>
    <t>{A16C1879-E924-48DF-A54B-36A49902B835}</t>
  </si>
  <si>
    <t>MARIPOSA 2101</t>
  </si>
  <si>
    <t>MARIPOSA 210110990</t>
  </si>
  <si>
    <t>{9F95EC4F-532B-46F3-B204-91F26FFADEE3}</t>
  </si>
  <si>
    <t>NORTH BRANCH 110111158</t>
  </si>
  <si>
    <t>{0FC43676-7F71-4151-8B57-A856F18A7815}</t>
  </si>
  <si>
    <t>OAKHURST 1103circuit_breaker</t>
  </si>
  <si>
    <t>{6211F369-8BB0-4A6F-AF12-1490B4F377A4}</t>
  </si>
  <si>
    <t>WEST POINT 110277204</t>
  </si>
  <si>
    <t>{E7B58C7C-DEE3-44AF-9DC1-540E49CB1676}</t>
  </si>
  <si>
    <t>R2578</t>
  </si>
  <si>
    <t>AUBERRY 1101R2578</t>
  </si>
  <si>
    <t>{3CAC56CD-7B8A-420C-A5B0-8853D3551182}</t>
  </si>
  <si>
    <t>CALAVERAS CEMENT 1101585</t>
  </si>
  <si>
    <t>{F2F4DFE2-A71E-4AEB-AA05-9FF7D56E28F8}</t>
  </si>
  <si>
    <t>SAN JOAQUIN #3 1102circuit_breaker</t>
  </si>
  <si>
    <t>{90E79228-756C-4E01-AE14-296DCF1179DF}</t>
  </si>
  <si>
    <t>FROGTOWN 17016807</t>
  </si>
  <si>
    <t>{0E73709C-125E-45DC-B07D-3894E7D59501}</t>
  </si>
  <si>
    <t>STANISLAUS 17011331</t>
  </si>
  <si>
    <t>{04FAB232-49CB-424E-BFDC-D01D068BCF02}</t>
  </si>
  <si>
    <t>COARSEGOLD 210210207</t>
  </si>
  <si>
    <t>{246AEE64-BD98-43AF-876E-DF5040419CD3}</t>
  </si>
  <si>
    <t>COARSEGOLD 210210050</t>
  </si>
  <si>
    <t>{5BCEC129-10D0-4B20-A658-76CA792FBB41}</t>
  </si>
  <si>
    <t>MARIPOSA 21019400</t>
  </si>
  <si>
    <t>{C5570B1A-B071-4827-88D1-68633BB92AFE}</t>
  </si>
  <si>
    <t>CORRAL 110275622</t>
  </si>
  <si>
    <t>{537E07C0-FB8F-462B-87E9-2D8AA468190F}</t>
  </si>
  <si>
    <t>CLAY 1101</t>
  </si>
  <si>
    <t>CLAY 110184572</t>
  </si>
  <si>
    <t>{C985F098-6ECF-4C69-B902-1B5157262ED5}</t>
  </si>
  <si>
    <t>FROGTOWN 170274648</t>
  </si>
  <si>
    <t>{F6CDB784-D217-4455-8CED-BCD020F0A7C6}</t>
  </si>
  <si>
    <t>FROGTOWN 1702290609</t>
  </si>
  <si>
    <t>{D96B1841-141B-4A05-91C1-D6709B1FFA78}</t>
  </si>
  <si>
    <t>FROGTOWN 170291134</t>
  </si>
  <si>
    <t>{275411B9-F65E-4C2D-AC92-04E91C75A810}</t>
  </si>
  <si>
    <t>FROGTOWN 170211212</t>
  </si>
  <si>
    <t>{4DC1CEF2-A050-43F8-AD47-CFA46D056F9F}</t>
  </si>
  <si>
    <t>MARTELL 1103</t>
  </si>
  <si>
    <t>MARTELL 1103circuit_breaker</t>
  </si>
  <si>
    <t>{277F84D3-A270-449A-A58E-FDC1A84261F4}</t>
  </si>
  <si>
    <t>MARTELL 110198374</t>
  </si>
  <si>
    <t>{FA75516B-A711-4173-9090-FC27FCF4EADC}</t>
  </si>
  <si>
    <t>TS1115</t>
  </si>
  <si>
    <t>NORTH BRANCH 1101TS1115</t>
  </si>
  <si>
    <t>{D468A32E-4500-4D2C-80DA-85F74A9A6EF3}</t>
  </si>
  <si>
    <t>BEAR VALLEY 21014500</t>
  </si>
  <si>
    <t>{20D6DAD8-1EAB-401A-8690-BA00488AD19D}</t>
  </si>
  <si>
    <t>RACETRACK 17032553</t>
  </si>
  <si>
    <t>{CB8A5610-26AF-406C-A01C-6D3A6199376B}</t>
  </si>
  <si>
    <t>PEORIA 1701</t>
  </si>
  <si>
    <t>PEORIA 170184318</t>
  </si>
  <si>
    <t>{08C43BB5-02C4-4FB7-9500-39371503D9F3}</t>
  </si>
  <si>
    <t>PEORIA 170587222</t>
  </si>
  <si>
    <t>{DC0C9AE9-E0EC-4108-AF9E-4DDFE694FC71}</t>
  </si>
  <si>
    <t>DUNLAP 1102</t>
  </si>
  <si>
    <t>DUNLAP 11027060</t>
  </si>
  <si>
    <t>{43662797-F521-40C6-867F-8BCF69F03BE0}</t>
  </si>
  <si>
    <t>MARIPOSA 21029590</t>
  </si>
  <si>
    <t>{2F234991-7E43-4D60-8350-25C731139A77}</t>
  </si>
  <si>
    <t>OAKHURST 110110090</t>
  </si>
  <si>
    <t>{C88CD342-0019-4371-8FA7-CA6CF25A5380}</t>
  </si>
  <si>
    <t>MARIPOSA 21021960</t>
  </si>
  <si>
    <t>{11F969DC-9C50-4BBE-BE33-15DB7CEEDE86}</t>
  </si>
  <si>
    <t>CURTIS 17039240</t>
  </si>
  <si>
    <t>{5BFA9C05-674E-46C3-BAEE-B85172DBDA5E}</t>
  </si>
  <si>
    <t>OLETA 11014768</t>
  </si>
  <si>
    <t>{B98EC037-8B2E-4659-97E2-613B4380C532}</t>
  </si>
  <si>
    <t>CURTIS 17039180</t>
  </si>
  <si>
    <t>{1342493A-4682-4997-B671-32B9B4D877B0}</t>
  </si>
  <si>
    <t>CURTIS 170411300</t>
  </si>
  <si>
    <t>{BD6EE575-4256-4E66-B07C-5D3BE152301A}</t>
  </si>
  <si>
    <t>CURTIS 1701</t>
  </si>
  <si>
    <t>CURTIS 17019230</t>
  </si>
  <si>
    <t>{DD0025EB-B991-46AA-8D21-AE164B513DA5}</t>
  </si>
  <si>
    <t>MARIPOSA 210190180</t>
  </si>
  <si>
    <t>{2CDF7848-B063-4FC4-9C52-AE29AA49D3FF}</t>
  </si>
  <si>
    <t>OAKHURST 1101circuit_breaker</t>
  </si>
  <si>
    <t>{90124199-1243-4A62-BE12-797EFE6331CC}</t>
  </si>
  <si>
    <t>CLAY 1103</t>
  </si>
  <si>
    <t>CLAY 11037124</t>
  </si>
  <si>
    <t>{CC00F970-8F13-4247-87D9-81AC67764BAD}</t>
  </si>
  <si>
    <t>FROGTOWN 1701circuit_breaker</t>
  </si>
  <si>
    <t>{F0D5CE6E-E57F-49E9-90E4-51B561A47925}</t>
  </si>
  <si>
    <t>BEAR VALLEY 21059560</t>
  </si>
  <si>
    <t>{155070BB-C96B-485B-99BD-6B770FC28FA3}</t>
  </si>
  <si>
    <t>RACETRACK 1703circuit_breaker</t>
  </si>
  <si>
    <t>{5171DE14-7E8C-4AB0-AFB6-B769B1D84873}</t>
  </si>
  <si>
    <t>PEORIA 1705999</t>
  </si>
  <si>
    <t>{BAB6581B-1DEF-4E8B-AEF9-096FA24A0638}</t>
  </si>
  <si>
    <t>BEAR VALLEY 210521160</t>
  </si>
  <si>
    <t>{65DFE4A7-A5B5-488E-A5EA-F56668120457}</t>
  </si>
  <si>
    <t>CALAVERAS CEMENT 110111188</t>
  </si>
  <si>
    <t>{D55632F8-2CFE-45BD-8046-185433E1F9AE}</t>
  </si>
  <si>
    <t>MARIPOSA 2102440236</t>
  </si>
  <si>
    <t>{90FD8044-FB92-466A-9C47-A3D72A063397}</t>
  </si>
  <si>
    <t>S2123</t>
  </si>
  <si>
    <t>CURTIS 1702S2123</t>
  </si>
  <si>
    <t>{5F6C2DBD-A6A7-42E4-BABA-B899CFDCE0DB}</t>
  </si>
  <si>
    <t>MARIPOSA 210135244</t>
  </si>
  <si>
    <t>{897848FB-F125-46A8-B9E9-7A6CE5229B91}</t>
  </si>
  <si>
    <t>CURTIS 170234426</t>
  </si>
  <si>
    <t>{1328D5B4-6BC6-4A19-8B7D-C1E2266894DF}</t>
  </si>
  <si>
    <t>R2579</t>
  </si>
  <si>
    <t>AUBERRY 1101R2579</t>
  </si>
  <si>
    <t>{138F1A45-4EE4-407C-9580-B6FBC2BCEC83}</t>
  </si>
  <si>
    <t>MARTELL 11033152</t>
  </si>
  <si>
    <t>{26575688-884D-4CC7-8C04-F1F692E3F0D5}</t>
  </si>
  <si>
    <t>MARIPOSA 210110070</t>
  </si>
  <si>
    <t>{9C7CA36A-A220-4889-B18C-7665D5C736E3}</t>
  </si>
  <si>
    <t>MARIPOSA 210237282</t>
  </si>
  <si>
    <t>{6471EAF8-C6B2-4BBF-898D-F4AC5320ACCB}</t>
  </si>
  <si>
    <t>FROGTOWN 170212282</t>
  </si>
  <si>
    <t>{C3619A95-0ECC-48A6-ABDA-B7A0B8AC9A76}</t>
  </si>
  <si>
    <t>STANISLAUS 170237276</t>
  </si>
  <si>
    <t>{E1B28A54-7ECA-4BC3-8221-20371DB8BAC6}</t>
  </si>
  <si>
    <t>OAKHURST 11016220</t>
  </si>
  <si>
    <t>{169946F8-2E71-42DA-9D83-785B4AD4F476}</t>
  </si>
  <si>
    <t>FROGTOWN 170275252</t>
  </si>
  <si>
    <t>{5FCD3F70-B3EF-41B7-B59A-4AF393BD948D}</t>
  </si>
  <si>
    <t>COARSEGOLD 2102circuit_breaker</t>
  </si>
  <si>
    <t>{52FB3514-9C62-49DD-A158-2A9A7CF95D5B}</t>
  </si>
  <si>
    <t>PEORIA 17013186</t>
  </si>
  <si>
    <t>{50B1E436-CAE2-4BB7-88C4-FB7945F4E49E}</t>
  </si>
  <si>
    <t>MARIPOSA 2101309438</t>
  </si>
  <si>
    <t>{3D247DD8-C725-4A26-BE65-60FA26890CB2}</t>
  </si>
  <si>
    <t>OAKHURST 110310570</t>
  </si>
  <si>
    <t>{04098A19-988D-4276-8D0E-8060BEC56ABE}</t>
  </si>
  <si>
    <t>FROGTOWN 17021573</t>
  </si>
  <si>
    <t>{FFD203AA-6234-4925-9391-F490E508E718}</t>
  </si>
  <si>
    <t>RACETRACK 17039190</t>
  </si>
  <si>
    <t>{8E69B2F0-EC1C-4178-9E4E-64B5D7938362}</t>
  </si>
  <si>
    <t>FROGTOWN 17027108</t>
  </si>
  <si>
    <t>{48B8D134-2217-4EE4-BD7C-3270CBBFB37D}</t>
  </si>
  <si>
    <t>R2838</t>
  </si>
  <si>
    <t>AUBERRY 1101R2838</t>
  </si>
  <si>
    <t>{06F65D45-2D82-470F-9B27-5D880652F1A1}</t>
  </si>
  <si>
    <t>{843F968C-C902-4C08-BE12-AD0D025C5DF3}</t>
  </si>
  <si>
    <t>PEORIA 17051834</t>
  </si>
  <si>
    <t>{E473F3E7-4790-4E95-BFB6-2DFAB51C8E70}</t>
  </si>
  <si>
    <t>MERCED FALLS 1102</t>
  </si>
  <si>
    <t>MERCED FALLS 110238748</t>
  </si>
  <si>
    <t>{9D3389CA-CFE2-49B7-8B13-3D1B7ACB399D}</t>
  </si>
  <si>
    <t>OAKHURST 110310140</t>
  </si>
  <si>
    <t>{13369490-DD2C-4AB6-AA03-426047B13A3E}</t>
  </si>
  <si>
    <t>D4982</t>
  </si>
  <si>
    <t>AUBERRY 1101D4982</t>
  </si>
  <si>
    <t>{5DA2A1D7-0688-4867-AAF9-609471332BF9}</t>
  </si>
  <si>
    <t>COARSEGOLD 21045516</t>
  </si>
  <si>
    <t>{B167BE1C-A9FE-47A6-A4DC-3662D3CE2EC1}</t>
  </si>
  <si>
    <t>RACETRACK 17038120</t>
  </si>
  <si>
    <t>{C35DFEFE-AAAB-47B8-ACD8-3B6A331D2855}</t>
  </si>
  <si>
    <t>MERCED FALLS 11029470</t>
  </si>
  <si>
    <t>{74641153-5847-4D3C-B484-25FD29972F96}</t>
  </si>
  <si>
    <t>CURTIS 1701circuit_breaker</t>
  </si>
  <si>
    <t>{677BC4CE-74C4-4870-9B50-45491FB41EEF}</t>
  </si>
  <si>
    <t>CURTIS 17046060</t>
  </si>
  <si>
    <t>{FA05D50A-B4CD-4B2A-B744-6E94BBCBA43A}</t>
  </si>
  <si>
    <t>ELECTRA 1102</t>
  </si>
  <si>
    <t>ELECTRA 11026014</t>
  </si>
  <si>
    <t>{1330A2A7-6F05-480E-914F-CD520FD996F9}</t>
  </si>
  <si>
    <t>PINE GROVE 110152088</t>
  </si>
  <si>
    <t>{59D5B837-86E5-4FF6-AEF5-91D544FDF3B9}</t>
  </si>
  <si>
    <t>PEORIA 170510580</t>
  </si>
  <si>
    <t>{9E750160-198E-4DE4-9B67-A39CCFF98BD9}</t>
  </si>
  <si>
    <t>MERCED FALLS 110285002</t>
  </si>
  <si>
    <t>{C4B116D3-EE04-4D0A-96A8-6CF57FE78721}</t>
  </si>
  <si>
    <t>CURTIS 1703circuit_breaker</t>
  </si>
  <si>
    <t>{31E3CA9D-D54E-4B12-BCD7-9DB740FF58FA}</t>
  </si>
  <si>
    <t>R2839</t>
  </si>
  <si>
    <t>AUBERRY 1101R2839</t>
  </si>
  <si>
    <t>{2C34AC51-01A3-44C9-B45A-F5786A7BA8F0}</t>
  </si>
  <si>
    <t>MARTELL 1101circuit_breaker</t>
  </si>
  <si>
    <t>{C73A5D7F-692C-413A-8D72-DC21C7152C9F}</t>
  </si>
  <si>
    <t>TAR FLAT 0402</t>
  </si>
  <si>
    <t>TAR FLAT 04023144</t>
  </si>
  <si>
    <t>{2D0A47C1-BF15-45C3-84C2-EF93E7A58095}</t>
  </si>
  <si>
    <t>BEAR VALLEY 210511210</t>
  </si>
  <si>
    <t>{5512EE79-F6AF-4543-8A7B-B7E11740B6C7}</t>
  </si>
  <si>
    <t>SAN JOAQUIN #2 1103157026</t>
  </si>
  <si>
    <t>{CE2E0286-475F-4451-81F2-51329124240C}</t>
  </si>
  <si>
    <t>BEAR VALLEY 210190550</t>
  </si>
  <si>
    <t>{AA0F2742-8D52-435A-9889-3CD8160159B6}</t>
  </si>
  <si>
    <t>MIWUK 17029270</t>
  </si>
  <si>
    <t>{E4D16BCD-AE1D-4E84-9AC4-94D1A6F08214}</t>
  </si>
  <si>
    <t>MERCED FALLS 110222772</t>
  </si>
  <si>
    <t>{16B948B9-B372-45A4-B29D-56B8F2A70B74}</t>
  </si>
  <si>
    <t>CALAVERAS CEMENT 1101circuit_breaker</t>
  </si>
  <si>
    <t>{88D20852-6A01-4C0A-B81E-35A0065BE6FB}</t>
  </si>
  <si>
    <t>MARIPOSA 210197142</t>
  </si>
  <si>
    <t>{38642A96-8776-4716-B709-CC59463C3DA7}</t>
  </si>
  <si>
    <t>MARIPOSA 210237288</t>
  </si>
  <si>
    <t>{29E98E36-5623-4DDD-B302-D78235AF2960}</t>
  </si>
  <si>
    <t>7849F</t>
  </si>
  <si>
    <t>DUNLAP 11027849F</t>
  </si>
  <si>
    <t>{FE7641C5-7812-4FD4-8B21-6308923D8DFD}</t>
  </si>
  <si>
    <t>COARSEGOLD 210210330</t>
  </si>
  <si>
    <t>{EA023699-472E-4198-908E-801A3A6750F5}</t>
  </si>
  <si>
    <t>TAR FLAT 0401</t>
  </si>
  <si>
    <t>TAR FLAT 0401circuit_breaker</t>
  </si>
  <si>
    <t>{CFC21754-99CF-4E36-A5A0-12F128F562A8}</t>
  </si>
  <si>
    <t>MERCED FALLS 110222774</t>
  </si>
  <si>
    <t>{A6A3BCCC-F462-4ECA-85D9-4927341E1902}</t>
  </si>
  <si>
    <t>SAN JOAQUIN #3 1103</t>
  </si>
  <si>
    <t>SAN JOAQUIN #3 1103circuit_breaker</t>
  </si>
  <si>
    <t>{45D5D58B-80DE-4D2E-89C9-FED8B8DCC26F}</t>
  </si>
  <si>
    <t>CURTIS 170268380</t>
  </si>
  <si>
    <t>{87827028-00DC-43D6-989D-C6C9D1E3E860}</t>
  </si>
  <si>
    <t>CURTIS 1705circuit_breaker</t>
  </si>
  <si>
    <t>{C6F5EE82-3D4A-4852-9595-AF1157128635}</t>
  </si>
  <si>
    <t>FROGTOWN 17028482</t>
  </si>
  <si>
    <t>{A5122D22-FC3B-40AD-B1C9-1922AC7D5EB3}</t>
  </si>
  <si>
    <t>CURTIS 170463502</t>
  </si>
  <si>
    <t>{CC3A7F8F-5717-4639-B6A5-ECE8361467E4}</t>
  </si>
  <si>
    <t>CLAY 1101circuit_breaker</t>
  </si>
  <si>
    <t>{755777FC-6215-430E-868E-B21D92A14A1A}</t>
  </si>
  <si>
    <t>TIVY VALLEY 11077380</t>
  </si>
  <si>
    <t>{FABC253B-2AB5-4209-985F-A0BF3DABCFE0}</t>
  </si>
  <si>
    <t>MARIPOSA 21018030</t>
  </si>
  <si>
    <t>{9E89ADDE-355B-4153-8A3A-140410223CE4}</t>
  </si>
  <si>
    <t>CLAY 11037142</t>
  </si>
  <si>
    <t>{65F04F88-77E2-416B-8718-E84D34A90738}</t>
  </si>
  <si>
    <t>SAN JOAQUIN #2 1103circuit_breaker</t>
  </si>
  <si>
    <t>{03406AFB-92D3-4CE9-B7EA-72DA34AFA832}</t>
  </si>
  <si>
    <t>CORRAL 110214028</t>
  </si>
  <si>
    <t>{96707C24-07B2-408B-B719-59181F4D3F8C}</t>
  </si>
  <si>
    <t>MARIPOSA 2102241564</t>
  </si>
  <si>
    <t>{A8F5C818-FC4E-4829-9378-1203403CDD9C}</t>
  </si>
  <si>
    <t>BEAR VALLEY 21054609</t>
  </si>
  <si>
    <t>{290F2F85-BD8F-4301-9FF5-97DAAF38092F}</t>
  </si>
  <si>
    <t>PEORIA 17056697</t>
  </si>
  <si>
    <t>{3FB47D58-B406-4320-8238-19B8B73E9349}</t>
  </si>
  <si>
    <t>CALAVERAS CEMENT 11012646</t>
  </si>
  <si>
    <t>{EB467927-3D28-42DC-B202-516334CB2DF4}</t>
  </si>
  <si>
    <t>CORRAL 1103</t>
  </si>
  <si>
    <t>CORRAL 110336680</t>
  </si>
  <si>
    <t>{194E4857-C055-4CC4-9616-06A060725A90}</t>
  </si>
  <si>
    <t>OAKHURST 11035480</t>
  </si>
  <si>
    <t>{5BC70572-47B3-4492-B9B0-A912C8860F45}</t>
  </si>
  <si>
    <t>SALT SPRINGS 2102</t>
  </si>
  <si>
    <t>L7283</t>
  </si>
  <si>
    <t>SALT SPRINGS 2102L7283</t>
  </si>
  <si>
    <t>{C6F77565-3ECF-49F4-A49E-50D716B67BE9}</t>
  </si>
  <si>
    <t>BEAR VALLEY 21059570</t>
  </si>
  <si>
    <t>{63080617-6586-4F7A-B820-64DDE42B59AD}</t>
  </si>
  <si>
    <t>STANISLAUS 17021888</t>
  </si>
  <si>
    <t>{C597D1DF-05AF-4117-9139-6F79BFFC0A15}</t>
  </si>
  <si>
    <t>OLETA 110113478</t>
  </si>
  <si>
    <t>{B007F88B-9403-4642-A8D2-16BDDDACB785}</t>
  </si>
  <si>
    <t>TIVY VALLEY 1107circuit_breaker</t>
  </si>
  <si>
    <t>{A87A01D7-FDFF-4B8F-B41F-FAA11796C3AB}</t>
  </si>
  <si>
    <t>CORRAL 110359770</t>
  </si>
  <si>
    <t>{8B476FB2-9EFB-4231-AA3D-ADAA150B87C8}</t>
  </si>
  <si>
    <t>PEORIA 170590374</t>
  </si>
  <si>
    <t>{BE4CA008-D653-4EED-9B85-D4D7237516F5}</t>
  </si>
  <si>
    <t>NORTH BRANCH 1101circuit_breaker</t>
  </si>
  <si>
    <t>{EF855D85-A8A9-46E0-809B-873120E44CEB}</t>
  </si>
  <si>
    <t>{B1C3BF34-DFE5-420F-B7AD-C0CAC681FC7D}</t>
  </si>
  <si>
    <t>MARIPOSA 2101439030</t>
  </si>
  <si>
    <t>{23616425-EB34-423E-9DF9-30BB0AE7795F}</t>
  </si>
  <si>
    <t>OLETA 1102circuit_breaker</t>
  </si>
  <si>
    <t>{976CA043-61DE-4F22-87BA-0696E25C4DF1}</t>
  </si>
  <si>
    <t>MIWUK 170247143</t>
  </si>
  <si>
    <t>{73BBABA3-6CA4-41B8-A40A-89CE8D63C8FE}</t>
  </si>
  <si>
    <t>ELECTRA 11024756</t>
  </si>
  <si>
    <t>{8AAD3A20-76BA-4DD7-9403-7AA47644DC04}</t>
  </si>
  <si>
    <t>PEORIA 170169124</t>
  </si>
  <si>
    <t>{E54C0E82-949E-4C90-9607-A30CD2E7D9C4}</t>
  </si>
  <si>
    <t>SAND CREEK 1103circuit_breaker</t>
  </si>
  <si>
    <t>{050E06AF-91BE-429B-BDFE-3EAD80F24863}</t>
  </si>
  <si>
    <t>MARIPOSA 2101circuit_breaker</t>
  </si>
  <si>
    <t>{36E417A9-B355-4038-92B6-BA6B805D598D}</t>
  </si>
  <si>
    <t>MARIPOSA 210110170</t>
  </si>
  <si>
    <t>{C6E29021-78E0-4CE1-AD84-6C3DE1BD57E9}</t>
  </si>
  <si>
    <t>OLETA 11021228</t>
  </si>
  <si>
    <t>{31882BA6-5D81-4512-9217-A61120B12235}</t>
  </si>
  <si>
    <t>CLAY 110113442</t>
  </si>
  <si>
    <t>{03D991AF-6109-4C4F-9E0E-284738E05B02}</t>
  </si>
  <si>
    <t>CORRAL 1103circuit_breaker</t>
  </si>
  <si>
    <t>{76B6EBA6-803A-40C7-99AD-9AD455E44C8B}</t>
  </si>
  <si>
    <t>L2219</t>
  </si>
  <si>
    <t>WEST POINT 1101L2219</t>
  </si>
  <si>
    <t>{02C4638B-890A-4131-8AEF-2E0622DB34D6}</t>
  </si>
  <si>
    <t>SALT SPRINGS 21028442</t>
  </si>
  <si>
    <t>{CC378BAE-BD49-4ABE-8599-52019F7E517A}</t>
  </si>
  <si>
    <t>CLAY 110359714</t>
  </si>
  <si>
    <t>{11FD881F-3901-4F70-8CA9-73ABCE362AB7}</t>
  </si>
  <si>
    <t>SALT SPRINGS 21023142</t>
  </si>
  <si>
    <t>{99944090-D986-4C85-A635-DE641A326023}</t>
  </si>
  <si>
    <t>L485</t>
  </si>
  <si>
    <t>SALT SPRINGS 2102L485</t>
  </si>
  <si>
    <t>{4272B914-DD96-40AD-9866-404625A4A67D}</t>
  </si>
  <si>
    <t>MARIPOSA 210110240</t>
  </si>
  <si>
    <t>{9E6CCAD4-16BF-438A-8FB8-933F07D27C09}</t>
  </si>
  <si>
    <t>CURTIS 170190120</t>
  </si>
  <si>
    <t>{935356E3-FEB4-4879-A7C1-1F4676D9B041}</t>
  </si>
  <si>
    <t>L491</t>
  </si>
  <si>
    <t>SALT SPRINGS 2102L491</t>
  </si>
  <si>
    <t>{3D156343-1F71-46EE-A300-26BD3EB64071}</t>
  </si>
  <si>
    <t>OLETA 1101circuit_breaker</t>
  </si>
  <si>
    <t>{B3D10DC1-455E-4DDF-8795-B604423C3B61}</t>
  </si>
  <si>
    <t>OAKHURST 110377384</t>
  </si>
  <si>
    <t>{B247F56B-7C52-4365-95E5-8882465CCCBA}</t>
  </si>
  <si>
    <t>SAN JOAQUIN #3 11035100</t>
  </si>
  <si>
    <t>{21D2A9B2-3258-44D7-A4FD-EDFB8BC88DE8}</t>
  </si>
  <si>
    <t>PEORIA 170570198</t>
  </si>
  <si>
    <t>{AF3C9CC3-4B67-4003-BBC4-2AADCCAC2E66}</t>
  </si>
  <si>
    <t>R2845</t>
  </si>
  <si>
    <t>AUBERRY 1101R2845</t>
  </si>
  <si>
    <t>{6748E8F4-5236-4133-9E21-482CCE2EC069}</t>
  </si>
  <si>
    <t>CORRAL 110313474</t>
  </si>
  <si>
    <t>{D6A9F596-51F2-4D36-A52E-B2F47C72F950}</t>
  </si>
  <si>
    <t>PEORIA 170413490</t>
  </si>
  <si>
    <t>{0E4DE50B-9CB6-46AA-9EAF-66A90C70B824}</t>
  </si>
  <si>
    <t>MERCED FALLS 11029460</t>
  </si>
  <si>
    <t>{6FC28AC3-D7E2-4D2C-9C34-2FD4A55CB839}</t>
  </si>
  <si>
    <t>MARIPOSA 21014410</t>
  </si>
  <si>
    <t>{2D2F9EB5-C573-4256-A9F2-6087D93C70C6}</t>
  </si>
  <si>
    <t>MARTELL 110368192</t>
  </si>
  <si>
    <t>{F72524F5-D5B1-4F6F-9F15-809009991306}</t>
  </si>
  <si>
    <t>BEAR VALLEY 21059480</t>
  </si>
  <si>
    <t>{DBF29453-0B03-42AD-A97A-1CA961543977}</t>
  </si>
  <si>
    <t>BEAR VALLEY 210576694</t>
  </si>
  <si>
    <t>{7B4CCB47-4C77-4503-81B9-A825A72EAF0C}</t>
  </si>
  <si>
    <t>STONE CORRAL 1110</t>
  </si>
  <si>
    <t>7784F</t>
  </si>
  <si>
    <t>STONE CORRAL 11107784F</t>
  </si>
  <si>
    <t>{FCFE42BE-9C18-409B-9916-4C477F3B3051}</t>
  </si>
  <si>
    <t>OLETA 110151740</t>
  </si>
  <si>
    <t>{F8BEC349-F596-4C98-AE0E-999ADE59AE2E}</t>
  </si>
  <si>
    <t>OAKHURST 11035120</t>
  </si>
  <si>
    <t>{CF478BAD-B068-4DDA-83F7-95633906AC62}</t>
  </si>
  <si>
    <t>R324</t>
  </si>
  <si>
    <t>AUBERRY 1101R324</t>
  </si>
  <si>
    <t>{62775B3C-DB61-48AD-B027-A91400EE7920}</t>
  </si>
  <si>
    <t>SALT SPRINGS 21024796</t>
  </si>
  <si>
    <t>{96EF7A8C-C5F4-4169-B851-BA4324B1FDB9}</t>
  </si>
  <si>
    <t>COARSEGOLD 2102383092</t>
  </si>
  <si>
    <t>{56B3B60A-49BB-43A9-9EE8-443CF9005AA3}</t>
  </si>
  <si>
    <t>RACETRACK 170310850</t>
  </si>
  <si>
    <t>{64CDB5CA-B54E-4043-BB09-802AFEE142DC}</t>
  </si>
  <si>
    <t xml:space="preserve"> circuit_breaker</t>
  </si>
  <si>
    <t>{1A848C40-E8B2-462D-A943-C318AC9886BA}</t>
  </si>
  <si>
    <t>SAN JOAQUIN #3 1101</t>
  </si>
  <si>
    <t>SAN JOAQUIN #3 110110060</t>
  </si>
  <si>
    <t>{AE111B59-4073-4BA6-A6F7-C46E4FCA24F4}</t>
  </si>
  <si>
    <t>CLAY 110334338</t>
  </si>
  <si>
    <t>{6AB13959-ED93-4600-8F98-FD0154A29E48}</t>
  </si>
  <si>
    <t>L5407</t>
  </si>
  <si>
    <t>FROGTOWN 1702L5407</t>
  </si>
  <si>
    <t>{81D716EF-AF38-46F5-8FD2-48383247DE01}</t>
  </si>
  <si>
    <t>DUNLAP 11027360</t>
  </si>
  <si>
    <t>{ABA7C635-5CFB-4061-A207-A842A0C4AD30}</t>
  </si>
  <si>
    <t>PEORIA 170176030</t>
  </si>
  <si>
    <t>{4F2BC5E5-BD35-4490-9CFD-1F5D23517497}</t>
  </si>
  <si>
    <t>MERCED FALLS 110287352</t>
  </si>
  <si>
    <t>{F6B2F362-298B-4DEB-8C9E-04B14858212A}</t>
  </si>
  <si>
    <t>ELECTRA 1102circuit_breaker</t>
  </si>
  <si>
    <t>{15F62F46-8DEB-4CCA-80E4-1A07793D2B95}</t>
  </si>
  <si>
    <t>TAR FLAT 0402circuit_breaker</t>
  </si>
  <si>
    <t>{765E2074-110B-4FD6-8019-AD09D7431DAB}</t>
  </si>
  <si>
    <t>CALAVERAS CEMENT 110111236</t>
  </si>
  <si>
    <t>{2A4EBD50-37BC-4DE9-AE49-98B293AB7234}</t>
  </si>
  <si>
    <t>COARSEGOLD 210410335</t>
  </si>
  <si>
    <t>{B87C881C-26C5-430F-BDD9-C06CB7701154}</t>
  </si>
  <si>
    <t>STANISLAUS 17021850</t>
  </si>
  <si>
    <t>{2C485712-3D09-43E6-B47A-A2006FA28A66}</t>
  </si>
  <si>
    <t>DUNLAP 1103circuit_breaker</t>
  </si>
  <si>
    <t>{CC22620A-5BA3-4EC5-B4A7-D508D0CFED84}</t>
  </si>
  <si>
    <t>R319</t>
  </si>
  <si>
    <t>AUBERRY 1101R319</t>
  </si>
  <si>
    <t>{1AD6607D-F312-473D-9241-E313EE11C5E3}</t>
  </si>
  <si>
    <t>SAN JOAQUIN #3 1101673480</t>
  </si>
  <si>
    <t>{E42BF1E0-70DF-4CCB-A84B-A568AFC83C89}</t>
  </si>
  <si>
    <t>CALAVERAS CEMENT 11011419</t>
  </si>
  <si>
    <t>{944E3EC7-4285-4D17-99A0-D6960B77E4D2}</t>
  </si>
  <si>
    <t>CURTIS 17058170</t>
  </si>
  <si>
    <t>{635F8134-C2A6-4C23-A242-6F5A1291D1C6}</t>
  </si>
  <si>
    <t>SALT SPRINGS 210237300</t>
  </si>
  <si>
    <t>{0D159A34-F101-472F-9F8B-631446B0CF4C}</t>
  </si>
  <si>
    <t>BEAR VALLEY 210110000</t>
  </si>
  <si>
    <t>{419BA50F-A9D8-4C0B-BAD7-EA55841BE036}</t>
  </si>
  <si>
    <t>CURTIS 170390320</t>
  </si>
  <si>
    <t>{D62CDDF4-E093-4960-B995-54A7DAF191D3}</t>
  </si>
  <si>
    <t>CLAY 11031230</t>
  </si>
  <si>
    <t>{15EFA531-A43D-4849-828D-DC9485A13753}</t>
  </si>
  <si>
    <t>OAKHURST 110310190</t>
  </si>
  <si>
    <t>{CF62E6C3-07CA-4DD5-8099-332BF3F2B85C}</t>
  </si>
  <si>
    <t>CALAVERAS CEMENT 11014786</t>
  </si>
  <si>
    <t>{0486726A-698F-459A-9224-3E1921E2AC68}</t>
  </si>
  <si>
    <t>FROGTOWN 17027134</t>
  </si>
  <si>
    <t>{7D0477A1-3B70-4629-B0DA-1E96F8ADF8DC}</t>
  </si>
  <si>
    <t>CURTIS 170349746</t>
  </si>
  <si>
    <t>{CA1036D4-6988-4718-9A58-7F114C1260AF}</t>
  </si>
  <si>
    <t>PEORIA 170190090</t>
  </si>
  <si>
    <t>{A6D1F5C5-C503-4CFC-844D-2877BC97AA39}</t>
  </si>
  <si>
    <t>DUNLAP 1102circuit_breaker</t>
  </si>
  <si>
    <t>{31F34B0C-04AD-46C5-88A1-857D16F62C5A}</t>
  </si>
  <si>
    <t>CALAVERAS CEMENT 110180930</t>
  </si>
  <si>
    <t>{3F7F0AF6-C0C2-4150-988F-57E9FF4DC9A3}</t>
  </si>
  <si>
    <t>AUBERRY 110137536</t>
  </si>
  <si>
    <t>{9D5BFE02-DE54-49D0-8A6C-80BCABF7CBD7}</t>
  </si>
  <si>
    <t>IONE 1101</t>
  </si>
  <si>
    <t>IONE 1101circuit_breaker</t>
  </si>
  <si>
    <t>{A2735C5A-AC0C-48E2-9CB7-2F6A791B6D33}</t>
  </si>
  <si>
    <t>{01E04AB3-4BC7-461C-86D6-3A3D5CD166F9}</t>
  </si>
  <si>
    <t>BEAR VALLEY 2101circuit_breaker</t>
  </si>
  <si>
    <t>{57BF0C33-990B-4465-98B9-17EDC5A10F72}</t>
  </si>
  <si>
    <t>PEORIA 1704circuit_breaker</t>
  </si>
  <si>
    <t>{B3FDA245-0020-4744-99E0-2E32EA3113C6}</t>
  </si>
  <si>
    <t>COARSEGOLD 210490356</t>
  </si>
  <si>
    <t>{F49F720E-0E74-44F4-A395-CBFF584836C4}</t>
  </si>
  <si>
    <t>CURTIS 170356972</t>
  </si>
  <si>
    <t>{AFAF5A37-E0AD-4142-ABDE-E616F0022060}</t>
  </si>
  <si>
    <t>CALAVERAS CEMENT 110147968</t>
  </si>
  <si>
    <t>{77733CA8-C469-4656-B2CC-06892BE8F14F}</t>
  </si>
  <si>
    <t>SALT SPRINGS 210297924</t>
  </si>
  <si>
    <t>{7EE01833-70BE-4E5D-9E9A-D8D904929AC9}</t>
  </si>
  <si>
    <t>PEORIA 17046090</t>
  </si>
  <si>
    <t>{0FF7F9F0-B4F2-4330-AF41-9981039A3994}</t>
  </si>
  <si>
    <t>CLAY 11031821</t>
  </si>
  <si>
    <t>{3B5F2B21-B073-4B15-A884-38AC36D267F6}</t>
  </si>
  <si>
    <t>PEORIA 1701circuit_breaker</t>
  </si>
  <si>
    <t>{853B9DFF-FC32-431D-BEC5-8F7218514F74}</t>
  </si>
  <si>
    <t>BEAR VALLEY 210110019</t>
  </si>
  <si>
    <t>{B1720971-4842-488B-929E-F65E96985B19}</t>
  </si>
  <si>
    <t>CALAVERAS CEMENT 110113424</t>
  </si>
  <si>
    <t>{D8E71690-B481-4860-BE72-8B484DD0017D}</t>
  </si>
  <si>
    <t>PINECREST 0401</t>
  </si>
  <si>
    <t>PINECREST 04011818</t>
  </si>
  <si>
    <t>{34FFF0A8-2671-4464-AC38-1EA19A472934}</t>
  </si>
  <si>
    <t>WEST POINT 11025357</t>
  </si>
  <si>
    <t>{FB848303-D5D3-4EED-8986-7FB32C443F1F}</t>
  </si>
  <si>
    <t>PEORIA 17019250</t>
  </si>
  <si>
    <t>{1B9CB438-3D64-400D-8827-441645AF1444}</t>
  </si>
  <si>
    <t>REEDLEY 1104</t>
  </si>
  <si>
    <t>REEDLEY 1104274990</t>
  </si>
  <si>
    <t>{763723A0-FD03-42C3-9B8B-0F105886147F}</t>
  </si>
  <si>
    <t>STANISLAUS 170275348</t>
  </si>
  <si>
    <t>{CE6F4624-7696-4753-9F9E-95B6D73CFD1A}</t>
  </si>
  <si>
    <t>OAKHURST 11035470</t>
  </si>
  <si>
    <t>{1A4C84BC-5487-41C8-8DEF-67BCD120C5BE}</t>
  </si>
  <si>
    <t>DUNLAP 11027050</t>
  </si>
  <si>
    <t>{85C573CB-6CAC-4BD3-9BAE-88F4FB8F62BB}</t>
  </si>
  <si>
    <t>INDIAN FLAT 1104</t>
  </si>
  <si>
    <t>INDIAN FLAT 110410270</t>
  </si>
  <si>
    <t>{F823B297-BE7E-454D-B946-D904DF33E9F1}</t>
  </si>
  <si>
    <t>{2BE56CEB-D130-4F64-98EE-3834ECE93155}</t>
  </si>
  <si>
    <t>STONE CORRAL 111075288</t>
  </si>
  <si>
    <t>{ABA71BA3-C71D-490E-AEB5-C37239F168A1}</t>
  </si>
  <si>
    <t>BEAR VALLEY 21054170</t>
  </si>
  <si>
    <t>{3DF9BEB2-B457-42A9-8B28-26A87305BFB7}</t>
  </si>
  <si>
    <t>L3141</t>
  </si>
  <si>
    <t>IONE 1101L3141</t>
  </si>
  <si>
    <t>{ECC5358A-3849-4B2A-9964-68FBF1B8D64E}</t>
  </si>
  <si>
    <t>MARIPOSA 2102594143</t>
  </si>
  <si>
    <t>{03B91929-B748-41B7-BED2-9D46A08F08B1}</t>
  </si>
  <si>
    <t>DUNLAP 110239190</t>
  </si>
  <si>
    <t>{12C9081C-95BF-4D8B-9422-8F9EBEEF2908}</t>
  </si>
  <si>
    <t>CLAY 1103circuit_breaker</t>
  </si>
  <si>
    <t>{2FC56DAF-3BEA-4D4D-AF4F-08FDD13FFBA2}</t>
  </si>
  <si>
    <t>PEORIA 1704877670</t>
  </si>
  <si>
    <t>{3C66AA6E-AAFB-4AC9-BCE9-F89CAFA6091F}</t>
  </si>
  <si>
    <t>MERCED FALLS 1102circuit_breaker</t>
  </si>
  <si>
    <t>{F84D57DC-FE09-4A90-9BFD-E1132269D500}</t>
  </si>
  <si>
    <t>WOODWARD 210878448</t>
  </si>
  <si>
    <t>{B68E2FC5-9A54-49EB-9258-EB6EA1DB9D61}</t>
  </si>
  <si>
    <t>PEORIA 17048040</t>
  </si>
  <si>
    <t>{FEFF3CD8-2343-48D8-93C4-6004850FEF87}</t>
  </si>
  <si>
    <t>SO. CAL. EDISON #3 1101</t>
  </si>
  <si>
    <t>SO. CAL. EDISON #3 1101circuit_breaker</t>
  </si>
  <si>
    <t>{D40D6BB9-1863-4357-9803-EF56709C4086}</t>
  </si>
  <si>
    <t>SAND CREEK 11037110</t>
  </si>
  <si>
    <t>{863BED83-C87B-4B95-B9B9-262F78012E12}</t>
  </si>
  <si>
    <t>SAND CREEK 11037070</t>
  </si>
  <si>
    <t>{D868AF66-93C2-4B3E-8187-2C428023C31E}</t>
  </si>
  <si>
    <t>CLAY 1102</t>
  </si>
  <si>
    <t>CLAY 1102circuit_breaker</t>
  </si>
  <si>
    <t>{6F5293E8-A883-45E5-9872-AC9FAE469C47}</t>
  </si>
  <si>
    <t>PEORIA 170488630</t>
  </si>
  <si>
    <t>{8685FED6-DA63-4202-8ADA-3D58BFE83B0E}</t>
  </si>
  <si>
    <t>TIVY VALLEY 1107869946</t>
  </si>
  <si>
    <t>{AA81189C-0FB0-446B-B000-4E0A59F32937}</t>
  </si>
  <si>
    <t>POSO MOUNTAIN 2104</t>
  </si>
  <si>
    <t>POSO MOUNTAIN 2104circuit_breaker</t>
  </si>
  <si>
    <t>{C6783DDC-8CCC-4EFE-8097-5CE8336375DE}</t>
  </si>
  <si>
    <t>CORRAL 110175204</t>
  </si>
  <si>
    <t>{F4E4D8BC-9659-4439-88C6-265319222D40}</t>
  </si>
  <si>
    <t>WISHON 1101</t>
  </si>
  <si>
    <t>WISHON 1101circuit_breaker</t>
  </si>
  <si>
    <t>{6985CB9B-1F8C-4CB7-A5AE-AEFA2BA7C828}</t>
  </si>
  <si>
    <t>AUBERRY 110149122</t>
  </si>
  <si>
    <t>{908C371E-60A0-479A-AB4A-419AF9711AF4}</t>
  </si>
  <si>
    <t>POSO MOUNTAIN 2101</t>
  </si>
  <si>
    <t>POSO MOUNTAIN 21012181</t>
  </si>
  <si>
    <t>{BE20DD4B-6661-46C1-A7C9-992DA1F66AB7}</t>
  </si>
  <si>
    <t>BALCH NO 1 1101</t>
  </si>
  <si>
    <t>BALCH NO 1 1101circuit_breaker</t>
  </si>
  <si>
    <t>{80FE859C-5651-4408-BF07-1945D67AD54A}</t>
  </si>
  <si>
    <t>POSO MOUNTAIN 21014456</t>
  </si>
  <si>
    <t>{27131A9E-D142-4A6D-93D0-301DB39F0FC8}</t>
  </si>
  <si>
    <t>CLAY 110113450</t>
  </si>
  <si>
    <t>{885453EE-C081-4617-8ED9-DAFDFB250BE8}</t>
  </si>
  <si>
    <t>PEORIA 170492888</t>
  </si>
  <si>
    <t>{E91E5054-3C36-49EA-8A97-9B6297ED700A}</t>
  </si>
  <si>
    <t>SALT SPRINGS 2101</t>
  </si>
  <si>
    <t>SALT SPRINGS 21014913</t>
  </si>
  <si>
    <t>{0ED60982-9EAF-4A20-AAB0-618C5740E1E9}</t>
  </si>
  <si>
    <t>REEDLEY 1112</t>
  </si>
  <si>
    <t>REEDLEY 11127240</t>
  </si>
  <si>
    <t>{BA3893C1-711D-4BF6-9767-7C0EC1B0CA4D}</t>
  </si>
  <si>
    <t>R322</t>
  </si>
  <si>
    <t>AUBERRY 1101R322</t>
  </si>
  <si>
    <t>{1961711E-F220-4B05-9528-34A575D6B44D}</t>
  </si>
  <si>
    <t>PEORIA 17019811</t>
  </si>
  <si>
    <t>{00D1CA6B-BA0D-48A2-AF6B-44F02D16A6FD}</t>
  </si>
  <si>
    <t>POSO MOUNTAIN 21013990</t>
  </si>
  <si>
    <t>{705B5A79-F7F3-41CE-925F-797105088580}</t>
  </si>
  <si>
    <t>CURTIS 170511790</t>
  </si>
  <si>
    <t>{0F280189-7238-4409-8E14-ABF01E8D5CE1}</t>
  </si>
  <si>
    <t>MARIPOSA 210210250</t>
  </si>
  <si>
    <t>{21272FCC-A834-4F21-A4CB-5DBBD597A054}</t>
  </si>
  <si>
    <t>PINECREST 0401circuit_breaker</t>
  </si>
  <si>
    <t>{3A07F3B8-E9B8-45C5-8744-6792C16A4186}</t>
  </si>
  <si>
    <t>BEAR VALLEY 2105circuit_breaker</t>
  </si>
  <si>
    <t>{EB657CB8-596F-4421-86E3-2C8A72D44EE1}</t>
  </si>
  <si>
    <t>PIERCY 2110</t>
  </si>
  <si>
    <t>XR258</t>
  </si>
  <si>
    <t>PIERCY 2110XR258</t>
  </si>
  <si>
    <t>{8FE2B2A5-53AD-4D02-8B28-25A33ED98DCB}</t>
  </si>
  <si>
    <t>INDIAN FLAT 1104circuit_breaker</t>
  </si>
  <si>
    <t>{1C32E9CE-3898-49FE-891B-A309867CC97B}</t>
  </si>
  <si>
    <t>SAND CREEK 110397354</t>
  </si>
  <si>
    <t>{3E72B6B4-2ACF-4DC3-9DE3-FC6C6A9FFD94}</t>
  </si>
  <si>
    <t>DUNLAP 1102778286</t>
  </si>
  <si>
    <t>{7C3F27CE-B3FE-4A3A-A517-4F1EC2F3B587}</t>
  </si>
  <si>
    <t>STONE CORRAL 1108</t>
  </si>
  <si>
    <t>STONE CORRAL 11087100</t>
  </si>
  <si>
    <t>{CFBBFBB1-419F-4DD9-BB1F-9B2617993BDF}</t>
  </si>
  <si>
    <t>SALT SPRINGS 21011216</t>
  </si>
  <si>
    <t>{3474C71F-C417-4DFD-9033-1EBD72D1A9BF}</t>
  </si>
  <si>
    <t>DUNLAP 11037080</t>
  </si>
  <si>
    <t>{215B4A0E-B4E1-4DEB-8481-0B3FF4DD4D17}</t>
  </si>
  <si>
    <t>INDIAN FLAT 11044440</t>
  </si>
  <si>
    <t>{17340C5D-4E9A-414F-A76B-922497EBB75D}</t>
  </si>
  <si>
    <t>{75BFEF05-1988-4830-B09E-C95373B77F35}</t>
  </si>
  <si>
    <t>R372</t>
  </si>
  <si>
    <t>BALCH NO 1 1101R372</t>
  </si>
  <si>
    <t>{28A07299-BAB6-4846-84FA-366E13AEFEE9}</t>
  </si>
  <si>
    <t>CURTIS 17039210</t>
  </si>
  <si>
    <t>{EC646814-C576-4C16-B414-32B05AD6EA11}</t>
  </si>
  <si>
    <t>CUYAMA 1103</t>
  </si>
  <si>
    <t>CUYAMA 1103622728</t>
  </si>
  <si>
    <t>{3B618A90-1F99-49FA-8702-76A28A158E81}</t>
  </si>
  <si>
    <t>SALT SPRINGS 210110416</t>
  </si>
  <si>
    <t>{CEAE967B-3953-4836-B34C-F08811987B2A}</t>
  </si>
  <si>
    <t>POSO MOUNTAIN 2103</t>
  </si>
  <si>
    <t>POSO MOUNTAIN 21033988</t>
  </si>
  <si>
    <t>{59412086-F782-4166-B6FC-4A718057E9E9}</t>
  </si>
  <si>
    <t>POSO MOUNTAIN 210448268</t>
  </si>
  <si>
    <t>{391E65C1-AEAE-49D7-9726-5DDBC48D6DA9}</t>
  </si>
  <si>
    <t>TEJON 1103</t>
  </si>
  <si>
    <t>TEJON 11032280</t>
  </si>
  <si>
    <t>{9EF30C64-8412-466B-8695-929E20570E0C}</t>
  </si>
  <si>
    <t>SALT SPRINGS 21011232</t>
  </si>
  <si>
    <t>{733D4902-C475-4A3B-A2B1-E7586C4C7AE4}</t>
  </si>
  <si>
    <t>DUNLAP 11037170</t>
  </si>
  <si>
    <t>{A1011A88-A66E-4DA3-B03F-1383046CA8FD}</t>
  </si>
  <si>
    <t>SAN BERNARD 1101</t>
  </si>
  <si>
    <t>SAN BERNARD 1101circuit_breaker</t>
  </si>
  <si>
    <t>{35723AC1-565E-4787-875F-B05907FDAE4F}</t>
  </si>
  <si>
    <t>TULE POWER HOUSE 1101</t>
  </si>
  <si>
    <t>TULE POWER HOUSE 1101circuit_breaker</t>
  </si>
  <si>
    <t>{DE9905F1-4C65-4778-858E-371103A18BB4}</t>
  </si>
  <si>
    <t>SALT SPRINGS 21013116</t>
  </si>
  <si>
    <t>{F982DA9B-E6B3-4123-BDDF-635E01BF398E}</t>
  </si>
  <si>
    <t>TEJON 1102</t>
  </si>
  <si>
    <t>TEJON 11023751</t>
  </si>
  <si>
    <t>{75FA50A9-2878-4633-B714-48E51CCA6E1E}</t>
  </si>
  <si>
    <t>CAL WATER 1102</t>
  </si>
  <si>
    <t>CAL WATER 1102920714</t>
  </si>
  <si>
    <t>{DA87C478-BBD3-40FA-ACA7-D9696B584D48}</t>
  </si>
  <si>
    <t>DUNLAP 11027290</t>
  </si>
  <si>
    <t>{86F94E18-E480-4E12-9A1F-F90D460B947B}</t>
  </si>
  <si>
    <t>TEJON 11022455</t>
  </si>
  <si>
    <t>{6C424A0E-18F6-4E95-BDD7-E63E2F8C4F83}</t>
  </si>
  <si>
    <t>TEJON 11023760</t>
  </si>
  <si>
    <t>Central Coast</t>
  </si>
  <si>
    <t>{CBB88C85-EC74-4A88-A152-9F1C6F5CED0E}</t>
  </si>
  <si>
    <t>OILFIELDS 1103</t>
  </si>
  <si>
    <t>N46</t>
  </si>
  <si>
    <t>OILFIELDS 1103N46</t>
  </si>
  <si>
    <t>{1F190D24-49B1-4525-8708-03EC335995FB}</t>
  </si>
  <si>
    <t>BIG BASIN 1101</t>
  </si>
  <si>
    <t>BIG BASIN 11015479</t>
  </si>
  <si>
    <t>{A44012CD-0861-4778-ABC7-FDA4AFEB10EB}</t>
  </si>
  <si>
    <t>CAMP EVERS 2106</t>
  </si>
  <si>
    <t>CAMP EVERS 210616000</t>
  </si>
  <si>
    <t>{A37409D5-7086-445E-AAD3-796DE84F477C}</t>
  </si>
  <si>
    <t>BIG BASIN 11019773</t>
  </si>
  <si>
    <t>{84EE2558-0006-42C6-8836-08F2D7F2DAA3}</t>
  </si>
  <si>
    <t>CAMP EVERS 2104</t>
  </si>
  <si>
    <t>CAMP EVERS 2104circuit_breaker</t>
  </si>
  <si>
    <t>{BA541186-8D15-43B9-BDFB-BAD6936C2F64}</t>
  </si>
  <si>
    <t>CAMP EVERS 2105</t>
  </si>
  <si>
    <t>CAMP EVERS 210574170</t>
  </si>
  <si>
    <t>{EA87785F-FD13-47C1-AD0C-AE56EB6FAE60}</t>
  </si>
  <si>
    <t>BEN LOMOND 1101</t>
  </si>
  <si>
    <t>BEN LOMOND 110196738</t>
  </si>
  <si>
    <t>{97243609-0190-4CA4-910D-8656166A7529}</t>
  </si>
  <si>
    <t>BL 1101</t>
  </si>
  <si>
    <t>BEN LOMOND 1101BL 1101</t>
  </si>
  <si>
    <t>{1594C1F1-1EBD-4EB0-9A76-086953E0C574}</t>
  </si>
  <si>
    <t>BIG BASIN 110110720</t>
  </si>
  <si>
    <t>{8B06F25F-237B-4FE8-8F99-17C1FF96A7BD}</t>
  </si>
  <si>
    <t>CAMP EVERS 210511384</t>
  </si>
  <si>
    <t>{3B4F48D2-D2BA-4DFD-AA73-9AA05B8A162C}</t>
  </si>
  <si>
    <t>CAMP EVERS 21061625</t>
  </si>
  <si>
    <t>{DC9501E4-F6F2-46C0-8391-ADD21969AEDD}</t>
  </si>
  <si>
    <t>BEN LOMOND 0401</t>
  </si>
  <si>
    <t>BEN LOMOND 0401circuit_breaker</t>
  </si>
  <si>
    <t>{DD694EAA-A9BC-4C03-B675-60DCE9DF4147}</t>
  </si>
  <si>
    <t>TEMPLETON 2113</t>
  </si>
  <si>
    <t>TEMPLETON 2113circuit_breaker</t>
  </si>
  <si>
    <t>{9C7B2B92-FC22-48B4-B1A3-9DC57E45ACA3}</t>
  </si>
  <si>
    <t>CAMP EVERS 210512590</t>
  </si>
  <si>
    <t>{E247FC6E-157B-4272-AEDD-8C777FFAAD92}</t>
  </si>
  <si>
    <t>BIG BASIN 110165444</t>
  </si>
  <si>
    <t>{4EC0C5CA-D3E9-47E9-809A-55A51CA9C021}</t>
  </si>
  <si>
    <t>CAMP EVERS 210637210</t>
  </si>
  <si>
    <t>{024E8502-820B-436F-9464-D294850FDD35}</t>
  </si>
  <si>
    <t>BIG BASIN 110110296</t>
  </si>
  <si>
    <t>{F50933AC-5B82-417B-BA6F-799563320ECE}</t>
  </si>
  <si>
    <t>CAMP EVERS 2106circuit_breaker</t>
  </si>
  <si>
    <t>{45C3786B-AE79-4338-94ED-DE73E8F27992}</t>
  </si>
  <si>
    <t>CAMP EVERS 21059031</t>
  </si>
  <si>
    <t>{9DDD43C5-588F-4D1E-AFA3-8A122C419F83}</t>
  </si>
  <si>
    <t>SEACLIFF 0401</t>
  </si>
  <si>
    <t>SEACLIFF 040112946</t>
  </si>
  <si>
    <t>{CC60F8EB-8583-4463-B38C-D2F869F171F0}</t>
  </si>
  <si>
    <t>BIG BASIN 110112838</t>
  </si>
  <si>
    <t>{B2DB007C-B536-4565-AFB8-FF22CE3BFDE5}</t>
  </si>
  <si>
    <t>FELTON 0401</t>
  </si>
  <si>
    <t>FELTON 0401circuit_breaker</t>
  </si>
  <si>
    <t>{AAFA242E-CE7C-45BF-A927-201DEB4735C4}</t>
  </si>
  <si>
    <t>MILPITAS 1109</t>
  </si>
  <si>
    <t>XR044</t>
  </si>
  <si>
    <t>MILPITAS 1109XR044</t>
  </si>
  <si>
    <t>{F21FA11B-160D-41F2-AA17-7452280F39DA}</t>
  </si>
  <si>
    <t>CAMP EVERS 210511010</t>
  </si>
  <si>
    <t>{7CFF45FB-01BE-445B-B5D9-024236B07470}</t>
  </si>
  <si>
    <t>CAMP EVERS 210533542</t>
  </si>
  <si>
    <t>{62DB6A1E-C643-412E-AD78-478695BE02E4}</t>
  </si>
  <si>
    <t>CAMP EVERS 210510912</t>
  </si>
  <si>
    <t>{BE22BF5B-77AE-4173-893E-2D7D15CAA658}</t>
  </si>
  <si>
    <t>BUELLTON 1102</t>
  </si>
  <si>
    <t>Y50</t>
  </si>
  <si>
    <t>BUELLTON 1102Y50</t>
  </si>
  <si>
    <t>{9A213A9A-1023-49F7-ABDF-C909666FFA23}</t>
  </si>
  <si>
    <t>CAMP EVERS 210510294</t>
  </si>
  <si>
    <t>{248D5525-98DB-494D-8A88-8F5511E7C8B0}</t>
  </si>
  <si>
    <t>SANTA YNEZ 1102</t>
  </si>
  <si>
    <t>SANTA YNEZ 1102circuit_breaker</t>
  </si>
  <si>
    <t>{0F585841-A965-44FC-98CB-5C72CA920770}</t>
  </si>
  <si>
    <t>BIG BASIN 110195690</t>
  </si>
  <si>
    <t>{11174DFD-907B-47BB-8CC5-096C12F9E27C}</t>
  </si>
  <si>
    <t>PAUL SWEET 2106</t>
  </si>
  <si>
    <t>PAUL SWEET 21068091</t>
  </si>
  <si>
    <t>{2C2A0D1B-C427-42CC-B24E-D58836D68BB9}</t>
  </si>
  <si>
    <t>MORGAN HILL 2105</t>
  </si>
  <si>
    <t>XR494</t>
  </si>
  <si>
    <t>MORGAN HILL 2105XR494</t>
  </si>
  <si>
    <t>{B6D66A77-B522-44A7-B0D4-0D26D50F0307}</t>
  </si>
  <si>
    <t>CAMP EVERS 21055577</t>
  </si>
  <si>
    <t>{30375F5B-5F9A-4C1C-992C-DEDED43F1FC3}</t>
  </si>
  <si>
    <t>SANTA YNEZ 1104</t>
  </si>
  <si>
    <t>SANTA YNEZ 110477098</t>
  </si>
  <si>
    <t>{698941ED-3342-4B1B-9444-3C9E83DD3184}</t>
  </si>
  <si>
    <t>CAMP EVERS 2106834583</t>
  </si>
  <si>
    <t>{6170E12A-002A-40B3-A4BB-42077F0D87F0}</t>
  </si>
  <si>
    <t>ZACA 1102</t>
  </si>
  <si>
    <t>Y48</t>
  </si>
  <si>
    <t>ZACA 1102Y48</t>
  </si>
  <si>
    <t>{706177F8-BA6A-42DD-94DE-1F1DD0F84610}</t>
  </si>
  <si>
    <t>BIG BASIN 1102</t>
  </si>
  <si>
    <t>BIG BASIN 11029741</t>
  </si>
  <si>
    <t>{9CF1253B-D8D6-49C7-BA9B-F1C1932CEBBE}</t>
  </si>
  <si>
    <t>PASO ROBLES 1103</t>
  </si>
  <si>
    <t>PASO ROBLES 11032731</t>
  </si>
  <si>
    <t>{8CE26437-AB3D-4CA1-B3DD-136FBC93120B}</t>
  </si>
  <si>
    <t>BEN LOMOND 04015144</t>
  </si>
  <si>
    <t>{6763B940-A4FC-4294-830C-EA07CE726C5F}</t>
  </si>
  <si>
    <t>POINT MORETTI 1101</t>
  </si>
  <si>
    <t>POINT MORETTI 110136516</t>
  </si>
  <si>
    <t>{08B6165C-ACFB-44A0-A794-D2E73EAB3B33}</t>
  </si>
  <si>
    <t>CAMP EVERS 210611533</t>
  </si>
  <si>
    <t>{58DC126F-C9E2-47DB-AFA1-8FE0FF5A0DFD}</t>
  </si>
  <si>
    <t>CAMP EVERS 210694770</t>
  </si>
  <si>
    <t>{22D220C5-2768-4212-BADC-DEEFF16BE912}</t>
  </si>
  <si>
    <t>CAMP EVERS 2103</t>
  </si>
  <si>
    <t>CAMP EVERS 2103circuit_breaker</t>
  </si>
  <si>
    <t>{553C693F-FB0A-403F-AF7B-DFD04F0B4035}</t>
  </si>
  <si>
    <t>ATASCADERO 1103</t>
  </si>
  <si>
    <t>A88</t>
  </si>
  <si>
    <t>ATASCADERO 1103A88</t>
  </si>
  <si>
    <t>{5510A025-B5B2-46F0-8DC5-ADBD6BE8276E}</t>
  </si>
  <si>
    <t>CAMP EVERS 210510786</t>
  </si>
  <si>
    <t>{9C524D92-A5C3-4391-A08F-2E5640BEA3EC}</t>
  </si>
  <si>
    <t>CAMP EVERS 210510996</t>
  </si>
  <si>
    <t>{2D7A19FE-1388-4016-A42B-7364F42C4D40}</t>
  </si>
  <si>
    <t>BUELLTON 1102circuit_breaker</t>
  </si>
  <si>
    <t>{61BEE218-5ECD-4073-AA08-F1DB60558A8D}</t>
  </si>
  <si>
    <t>CAMP EVERS 210510728</t>
  </si>
  <si>
    <t>{EE077F7F-8175-4265-8512-03731CF3E11C}</t>
  </si>
  <si>
    <t>CAMP EVERS 2105circuit_breaker</t>
  </si>
  <si>
    <t>{1695E978-9BD4-42EE-A017-6DD99E4F027F}</t>
  </si>
  <si>
    <t>BIG BASIN 110212992</t>
  </si>
  <si>
    <t>{BEA4FE88-D817-444C-8617-83661CE5A408}</t>
  </si>
  <si>
    <t>BIG BASIN 110212758</t>
  </si>
  <si>
    <t>{C47E0BEE-F56F-4DA1-AE1E-FD70A4E33128}</t>
  </si>
  <si>
    <t>CAMP EVERS 210510225</t>
  </si>
  <si>
    <t>{77124F72-2A10-485B-AF25-5FB9845AECBA}</t>
  </si>
  <si>
    <t>BURNS 2101</t>
  </si>
  <si>
    <t>BURNS 2101circuit_breaker</t>
  </si>
  <si>
    <t>{52BA473C-1BA5-4952-86A7-343CF045CF65}</t>
  </si>
  <si>
    <t>BEN LOMOND 040116010</t>
  </si>
  <si>
    <t>{1E15AF20-63CE-4AE7-884A-DD7A02307129}</t>
  </si>
  <si>
    <t>POINT MORETTI 11015401</t>
  </si>
  <si>
    <t>{1A2AEC20-7798-471E-990E-3BD9D80801FA}</t>
  </si>
  <si>
    <t>ATASCADERO 1101</t>
  </si>
  <si>
    <t>A22</t>
  </si>
  <si>
    <t>ATASCADERO 1101A22</t>
  </si>
  <si>
    <t>{2158531F-B7B5-4ECE-803F-B5BAD865C4B6}</t>
  </si>
  <si>
    <t>POINT MORETTI 110110722</t>
  </si>
  <si>
    <t>{E6F3FB48-7B73-44A2-9D22-75A3F05024E8}</t>
  </si>
  <si>
    <t>A10</t>
  </si>
  <si>
    <t>TEMPLETON 2113A10</t>
  </si>
  <si>
    <t>{49C145C8-C8F5-459A-817E-3F37A5597C7A}</t>
  </si>
  <si>
    <t>Y54</t>
  </si>
  <si>
    <t>ZACA 1102Y54</t>
  </si>
  <si>
    <t>{D1A948DB-B3D6-469B-ACB6-5B79CAB78401}</t>
  </si>
  <si>
    <t>CAYUCOS 1102</t>
  </si>
  <si>
    <t>W18</t>
  </si>
  <si>
    <t>CAYUCOS 1102W18</t>
  </si>
  <si>
    <t>{B94710C5-B1CB-42E6-AC57-91B01B723998}</t>
  </si>
  <si>
    <t>TEMPLETON 2111</t>
  </si>
  <si>
    <t>A66</t>
  </si>
  <si>
    <t>TEMPLETON 2111A66</t>
  </si>
  <si>
    <t>{80C03548-09A3-4516-9CD7-A85242729AF9}</t>
  </si>
  <si>
    <t>ATASCADERO 1103circuit_breaker</t>
  </si>
  <si>
    <t>{ED2FD62D-73A2-48E2-BABA-F5CBA9685A6D}</t>
  </si>
  <si>
    <t>A08</t>
  </si>
  <si>
    <t>TEMPLETON 2113A08</t>
  </si>
  <si>
    <t>{1AF8FBF6-3836-4778-B451-B0D01E1343B6}</t>
  </si>
  <si>
    <t>LOS GATOS 1106</t>
  </si>
  <si>
    <t>LA46</t>
  </si>
  <si>
    <t>LOS GATOS 1106LA46</t>
  </si>
  <si>
    <t>{7121682A-B3AC-4974-A685-FFAEF4CE6C69}</t>
  </si>
  <si>
    <t>CAMP EVERS 21055232</t>
  </si>
  <si>
    <t>{87B7E394-3606-4372-9564-36FE0E57DA45}</t>
  </si>
  <si>
    <t>BIG BASIN 110296986</t>
  </si>
  <si>
    <t>{8D6AF672-1092-41FD-91A5-035B7D768884}</t>
  </si>
  <si>
    <t>MORGAN HILL 2111</t>
  </si>
  <si>
    <t>MORGAN HILL 2111circuit_breaker</t>
  </si>
  <si>
    <t>{51C72ADA-5E33-425F-A574-21BEA172A863}</t>
  </si>
  <si>
    <t>CAMP EVERS 210410442</t>
  </si>
  <si>
    <t>{F7013B1A-D0D7-4319-B5E7-A5441451D41D}</t>
  </si>
  <si>
    <t>POINT MORETTI 110110726</t>
  </si>
  <si>
    <t>{1E00CF74-EEE2-4457-A6AF-F5C49F5CE48D}</t>
  </si>
  <si>
    <t>POINT MORETTI 110139126</t>
  </si>
  <si>
    <t>{9E68327F-3BBC-4F71-B18E-5E0E2432F769}</t>
  </si>
  <si>
    <t>PAUL SWEET 2102</t>
  </si>
  <si>
    <t>PAUL SWEET 21025291</t>
  </si>
  <si>
    <t>{8DE472F3-E517-45DB-B3CD-7520098E73B7}</t>
  </si>
  <si>
    <t>CAMP EVERS 21045096</t>
  </si>
  <si>
    <t>{5E67FDC7-6621-4E4B-BC49-469EB29666B6}</t>
  </si>
  <si>
    <t>BIG BASIN 110212124</t>
  </si>
  <si>
    <t>{A107EF70-1BBB-446A-BE85-B69D29852E35}</t>
  </si>
  <si>
    <t>SAN LUIS OBISPO 1107</t>
  </si>
  <si>
    <t>V62</t>
  </si>
  <si>
    <t>SAN LUIS OBISPO 1107V62</t>
  </si>
  <si>
    <t>{C935E616-2A18-4E49-AA77-D9A22DDDA4F7}</t>
  </si>
  <si>
    <t>BIG BASIN 11028403</t>
  </si>
  <si>
    <t>{B7E378B5-33FB-4A39-80EA-4BDF85CF7D40}</t>
  </si>
  <si>
    <t>TEMPLETON 21136055</t>
  </si>
  <si>
    <t>{9AA16F48-39A4-4006-910E-3E37752DF955}</t>
  </si>
  <si>
    <t>FORT ORD 2106</t>
  </si>
  <si>
    <t>FORT ORD 210637286</t>
  </si>
  <si>
    <t>{1A1B9828-BB7B-4831-9B29-12F7B7720C90}</t>
  </si>
  <si>
    <t>TEMPLETON 2111circuit_breaker</t>
  </si>
  <si>
    <t>{35A821AF-CADB-4929-9F1D-038A70D8EFD3}</t>
  </si>
  <si>
    <t>PAUL SWEET 210612828</t>
  </si>
  <si>
    <t>{2110F054-7B33-4168-8EE0-C9A95CFC1232}</t>
  </si>
  <si>
    <t>BIG BASIN 11015028</t>
  </si>
  <si>
    <t>{3E23A7A3-C33C-44B7-A4F6-DB4402C4D050}</t>
  </si>
  <si>
    <t>PAUL SWEET 2106circuit_breaker</t>
  </si>
  <si>
    <t>{C51913E0-1635-4DCE-BB82-7AF8898196AC}</t>
  </si>
  <si>
    <t>A02</t>
  </si>
  <si>
    <t>ATASCADERO 1101A02</t>
  </si>
  <si>
    <t>{012CDBC3-48FF-4297-A5D2-4E50EE81B775}</t>
  </si>
  <si>
    <t>CAMP EVERS 21065020</t>
  </si>
  <si>
    <t>{9DE0BAA2-B8C4-4631-BEBA-CFB3AF750506}</t>
  </si>
  <si>
    <t>SAN MIGUEL 1105</t>
  </si>
  <si>
    <t>SAN MIGUEL 1105circuit_breaker</t>
  </si>
  <si>
    <t>{45408D73-5C26-471E-9488-9F6B0D601D29}</t>
  </si>
  <si>
    <t>ROB ROY 2105</t>
  </si>
  <si>
    <t>ROB ROY 21055166</t>
  </si>
  <si>
    <t>{77218484-2483-4A3A-8ACC-0336A0ABECA8}</t>
  </si>
  <si>
    <t>CAMP EVERS 210612760</t>
  </si>
  <si>
    <t>{337FC985-3DD3-4483-BEDA-15F859835747}</t>
  </si>
  <si>
    <t>ROB ROY 210538430</t>
  </si>
  <si>
    <t>{498D8DB9-5CC7-45E0-BE16-B8DB75429782}</t>
  </si>
  <si>
    <t>CAMP EVERS 210660124</t>
  </si>
  <si>
    <t>{6AB8FDF6-DF60-4669-94F5-76C04F7F5767}</t>
  </si>
  <si>
    <t>BIG BASIN 110169550</t>
  </si>
  <si>
    <t>{F835FBEC-BE60-4F27-B7FA-FBF03B1492E9}</t>
  </si>
  <si>
    <t>CAMP EVERS 210510214</t>
  </si>
  <si>
    <t>{7DF78B7A-3D58-4011-B365-74BA17A842F7}</t>
  </si>
  <si>
    <t>BIG BASIN 1102circuit_breaker</t>
  </si>
  <si>
    <t>{615A0700-A424-4825-ACAC-C9AB34833626}</t>
  </si>
  <si>
    <t>Y02</t>
  </si>
  <si>
    <t>ZACA 1102Y02</t>
  </si>
  <si>
    <t>{3ECF96B8-05BC-4EC8-8FE4-68D9EB247E43}</t>
  </si>
  <si>
    <t>PASO ROBLES 110359763</t>
  </si>
  <si>
    <t>{7FF6A461-1CB2-4D3B-BBDC-5839761BEAE7}</t>
  </si>
  <si>
    <t>SAN MIGUEL 1104</t>
  </si>
  <si>
    <t>R58</t>
  </si>
  <si>
    <t>SAN MIGUEL 1104R58</t>
  </si>
  <si>
    <t>{3F3C2221-BBAC-4E4F-9E04-666D69CECF1F}</t>
  </si>
  <si>
    <t>CAMP EVERS 21065302</t>
  </si>
  <si>
    <t>{7E071814-6E26-47AC-8D93-17E4616D1F83}</t>
  </si>
  <si>
    <t>PAUL SWEET 21065178</t>
  </si>
  <si>
    <t>{CDC11A25-DBD9-42BE-AA95-70647385571E}</t>
  </si>
  <si>
    <t>SANTA YNEZ 1101</t>
  </si>
  <si>
    <t>Y52</t>
  </si>
  <si>
    <t>SANTA YNEZ 1101Y52</t>
  </si>
  <si>
    <t>{7937BCC6-E91C-41D5-AE9E-FB212F98DDB6}</t>
  </si>
  <si>
    <t>A70</t>
  </si>
  <si>
    <t>TEMPLETON 2113A70</t>
  </si>
  <si>
    <t>{A0154153-BF56-4706-9955-FEBD0CFAAAA7}</t>
  </si>
  <si>
    <t>FOOTHILL 1101</t>
  </si>
  <si>
    <t>FOOTHILL 1101circuit_breaker</t>
  </si>
  <si>
    <t>{35122D11-1E93-423C-905C-FD3596B054C4}</t>
  </si>
  <si>
    <t>N52</t>
  </si>
  <si>
    <t>PASO ROBLES 1103N52</t>
  </si>
  <si>
    <t>{90D97D29-641D-4D44-ABC6-DEB499FDF2DF}</t>
  </si>
  <si>
    <t>CAMP EVERS 210611044</t>
  </si>
  <si>
    <t>{CD17E58D-2AE5-429A-8116-FD0D2E9FA263}</t>
  </si>
  <si>
    <t>BIG BASIN 11015000</t>
  </si>
  <si>
    <t>{8D03B6F3-9D77-4101-86DB-95FECDC9E7D7}</t>
  </si>
  <si>
    <t>DEL MONTE 2103</t>
  </si>
  <si>
    <t>DEL MONTE 21032204</t>
  </si>
  <si>
    <t>{8F9FCAA5-1D1B-42BE-8E3D-F2DBA5211C02}</t>
  </si>
  <si>
    <t>PAUL SWEET 210610424</t>
  </si>
  <si>
    <t>{612579F3-BEE6-43F6-ABF9-9C9C3F31A5CF}</t>
  </si>
  <si>
    <t>OCEANO 1104</t>
  </si>
  <si>
    <t>V36</t>
  </si>
  <si>
    <t>OCEANO 1104V36</t>
  </si>
  <si>
    <t>{86E17BC0-A879-45C0-9429-4A0FD02BA21E}</t>
  </si>
  <si>
    <t>LOS GATOS 110660116</t>
  </si>
  <si>
    <t>{592F5AE1-0E6F-42C9-A6FF-0D40652C51A7}</t>
  </si>
  <si>
    <t>CAMP EVERS 21055146</t>
  </si>
  <si>
    <t>{20C18C61-423B-413F-AE41-A93513864053}</t>
  </si>
  <si>
    <t>PAUL SWEET 2106428102</t>
  </si>
  <si>
    <t>{A307E01D-38BD-458E-A0F5-C1940DA0A5B2}</t>
  </si>
  <si>
    <t>BIG BASIN 11022253</t>
  </si>
  <si>
    <t>{B2736A5B-2643-4CB6-B3B5-18538EA2774B}</t>
  </si>
  <si>
    <t>CAMP EVERS 210612518</t>
  </si>
  <si>
    <t>{B4068132-26FE-4389-8AFD-3CC1F1A1FF98}</t>
  </si>
  <si>
    <t>CAMP EVERS 210610718</t>
  </si>
  <si>
    <t>{FA346406-A3D0-4066-8116-4806F77ED4DD}</t>
  </si>
  <si>
    <t>POINT MORETTI 11015078</t>
  </si>
  <si>
    <t>{7395FFA4-03E8-4D80-A8FA-546880E8DDC7}</t>
  </si>
  <si>
    <t>BIG BASIN 110276752</t>
  </si>
  <si>
    <t>{F761DD80-845B-4F29-ADA0-4CE9C4A1F615}</t>
  </si>
  <si>
    <t>CAMP EVERS 210612840</t>
  </si>
  <si>
    <t>{1B8DB8B3-1D13-4E12-A58F-43F8C34F8820}</t>
  </si>
  <si>
    <t>Y30</t>
  </si>
  <si>
    <t>SANTA YNEZ 1104Y30</t>
  </si>
  <si>
    <t>{06AE963E-8682-491C-931E-D311BC02A28D}</t>
  </si>
  <si>
    <t>ZACA 1102circuit_breaker</t>
  </si>
  <si>
    <t>{94CF54F7-C6CD-4453-B5AE-8C10C6BEE2CA}</t>
  </si>
  <si>
    <t>BIG BASIN 1101circuit_breaker</t>
  </si>
  <si>
    <t>{07E209B8-80A2-40A5-8228-12D4DFF42801}</t>
  </si>
  <si>
    <t>LLAGAS 2101</t>
  </si>
  <si>
    <t>XR586</t>
  </si>
  <si>
    <t>LLAGAS 2101XR586</t>
  </si>
  <si>
    <t>{91583C6E-961C-4B38-9535-F88F266F69EA}</t>
  </si>
  <si>
    <t>CAMP EVERS 210511004</t>
  </si>
  <si>
    <t>{D6E3B990-3B6A-4843-9D6C-590EB1D40E85}</t>
  </si>
  <si>
    <t>PAUL SWEET 2104</t>
  </si>
  <si>
    <t>PAUL SWEET 21045394</t>
  </si>
  <si>
    <t>{7C50129A-5CE2-426F-8AEE-1DAC2E3B9D18}</t>
  </si>
  <si>
    <t>Q08</t>
  </si>
  <si>
    <t>OCEANO 1104Q08</t>
  </si>
  <si>
    <t>{8C44BEAB-509E-4818-A7FB-FBD552205E02}</t>
  </si>
  <si>
    <t>CAMP EVERS 21055188</t>
  </si>
  <si>
    <t>{1E768305-B6AF-4963-B2D5-92FDAB6A5028}</t>
  </si>
  <si>
    <t>Y04</t>
  </si>
  <si>
    <t>SANTA YNEZ 1104Y04</t>
  </si>
  <si>
    <t>{EA67021F-EC51-4B91-B55C-AC9EF715A21B}</t>
  </si>
  <si>
    <t>CAMP EVERS 210312990</t>
  </si>
  <si>
    <t>{33400389-0E2B-42A8-BC66-48CCE49F1F75}</t>
  </si>
  <si>
    <t>TEMPLETON 2110</t>
  </si>
  <si>
    <t>N32</t>
  </si>
  <si>
    <t>TEMPLETON 2110N32</t>
  </si>
  <si>
    <t>{FFC04C14-5557-4FC3-9795-3587569ECB50}</t>
  </si>
  <si>
    <t>ROB ROY 210512474</t>
  </si>
  <si>
    <t>{CCDF3A25-AE56-4EB7-B245-ECC2A1643713}</t>
  </si>
  <si>
    <t>CAMP EVERS 210660120</t>
  </si>
  <si>
    <t>{4939E3FC-0C7B-45BF-A34E-F13CD4603449}</t>
  </si>
  <si>
    <t>BIG BASIN 11026219</t>
  </si>
  <si>
    <t>{946D9301-8325-4649-B180-881E34272B41}</t>
  </si>
  <si>
    <t>CARMEL 0402</t>
  </si>
  <si>
    <t>CARMEL 0402circuit_breaker</t>
  </si>
  <si>
    <t>{DC46DF0C-E79C-47C3-8E88-AF56F3C9F267}</t>
  </si>
  <si>
    <t>CAMP EVERS 210311046</t>
  </si>
  <si>
    <t>{A1366627-BA9B-4DAB-8067-98E47F041CB9}</t>
  </si>
  <si>
    <t>CAMP EVERS 210310946</t>
  </si>
  <si>
    <t>{81F477DE-A079-435A-9F55-2410FEC944BA}</t>
  </si>
  <si>
    <t>BEN LOMOND 04015400</t>
  </si>
  <si>
    <t>{93B6E3D2-A180-4B48-A34A-CC6FAF84E787}</t>
  </si>
  <si>
    <t>BEN LOMOND 04015206</t>
  </si>
  <si>
    <t>{DC1CD14A-C73E-417C-A65E-B1AE2FBC8341}</t>
  </si>
  <si>
    <t>MORRO BAY 1101</t>
  </si>
  <si>
    <t>V66</t>
  </si>
  <si>
    <t>MORRO BAY 1101V66</t>
  </si>
  <si>
    <t>{996F801A-49DB-4E12-9C16-86F37BF363D7}</t>
  </si>
  <si>
    <t>LOS GATOS 1107</t>
  </si>
  <si>
    <t>LOS GATOS 110760118</t>
  </si>
  <si>
    <t>{179FE519-944E-4835-9C33-84ABCACF7D82}</t>
  </si>
  <si>
    <t>LOS GATOS 1108</t>
  </si>
  <si>
    <t>LB86</t>
  </si>
  <si>
    <t>LOS GATOS 1108LB86</t>
  </si>
  <si>
    <t>{CFFA07B9-8209-4D21-824C-C9A2945C083F}</t>
  </si>
  <si>
    <t>LA64</t>
  </si>
  <si>
    <t>LOS GATOS 1106LA64</t>
  </si>
  <si>
    <t>{6BAAEACD-1C65-48C0-90AE-AACABE567607}</t>
  </si>
  <si>
    <t>ROB ROY 2104</t>
  </si>
  <si>
    <t>ROB ROY 21046577</t>
  </si>
  <si>
    <t>{F85FD245-E951-4FD5-89D8-9A5F2519071F}</t>
  </si>
  <si>
    <t>SEACLIFF 0402</t>
  </si>
  <si>
    <t>SEACLIFF 0402circuit_breaker</t>
  </si>
  <si>
    <t>{C74334F6-C157-4384-BFB7-ED7E4C2B59D6}</t>
  </si>
  <si>
    <t>A50</t>
  </si>
  <si>
    <t>ATASCADERO 1101A50</t>
  </si>
  <si>
    <t>{1F7CD2D0-886C-4D05-8112-AF25ABC480A2}</t>
  </si>
  <si>
    <t>LAURELES 1112</t>
  </si>
  <si>
    <t>LAURELES 1112438</t>
  </si>
  <si>
    <t>{5D70BF4D-C1AE-452C-84AB-8E4767458B84}</t>
  </si>
  <si>
    <t>LB44</t>
  </si>
  <si>
    <t>LOS GATOS 1106LB44</t>
  </si>
  <si>
    <t>{7097C41D-4FD9-4503-BEF9-0B96E72F7C88}</t>
  </si>
  <si>
    <t>ROB ROY 210571630</t>
  </si>
  <si>
    <t>{81973749-CAB3-49C6-B105-0C3D389524EF}</t>
  </si>
  <si>
    <t>SAN LUIS OBISPO 1105</t>
  </si>
  <si>
    <t>SAN LUIS OBISPO 1105circuit_breaker</t>
  </si>
  <si>
    <t>{B38CEC4B-CE5C-427A-839C-FFC2B2AF9000}</t>
  </si>
  <si>
    <t>Y14</t>
  </si>
  <si>
    <t>SANTA YNEZ 1101Y14</t>
  </si>
  <si>
    <t>{EF6C4CB7-A789-4591-89F4-A27F2C5BBE61}</t>
  </si>
  <si>
    <t>ROB ROY 21045082</t>
  </si>
  <si>
    <t>{E84E756D-50CD-4E19-9CC3-E6F7306D45B8}</t>
  </si>
  <si>
    <t>PAUL SWEET 2102circuit_breaker</t>
  </si>
  <si>
    <t>{081215BD-B859-40D1-BF5E-3B29C95FC4FD}</t>
  </si>
  <si>
    <t>PERRY 1101</t>
  </si>
  <si>
    <t>V88</t>
  </si>
  <si>
    <t>PERRY 1101V88</t>
  </si>
  <si>
    <t>{FE58AABB-4F2E-4F6C-8A2E-70A2F4BDC1F4}</t>
  </si>
  <si>
    <t>LOS GATOS 110760092</t>
  </si>
  <si>
    <t>{4BEE9D9E-BAC4-46AE-B4EA-D5A6948A1B98}</t>
  </si>
  <si>
    <t>HICKS 2101</t>
  </si>
  <si>
    <t>XR162</t>
  </si>
  <si>
    <t>HICKS 2101XR162</t>
  </si>
  <si>
    <t>{F7BD212B-7F44-4A16-B423-2BCFB7829D6C}</t>
  </si>
  <si>
    <t>R82</t>
  </si>
  <si>
    <t>TEMPLETON 2113R82</t>
  </si>
  <si>
    <t>{FFDFCD62-3D83-4DB1-8291-20A4384347C8}</t>
  </si>
  <si>
    <t>TEMPLETON 2108</t>
  </si>
  <si>
    <t>A64</t>
  </si>
  <si>
    <t>TEMPLETON 2108A64</t>
  </si>
  <si>
    <t>{6A98D8AD-262A-4E43-B52C-E7FA164E1E31}</t>
  </si>
  <si>
    <t>V56</t>
  </si>
  <si>
    <t xml:space="preserve"> V56</t>
  </si>
  <si>
    <t>{B46D742B-3DDA-4738-A51C-19ABAD3AA23C}</t>
  </si>
  <si>
    <t>Y66</t>
  </si>
  <si>
    <t>SANTA YNEZ 1104Y66</t>
  </si>
  <si>
    <t>{2C56B704-0B48-474B-86AD-67CE86231708}</t>
  </si>
  <si>
    <t>MORGAN HILL 2106</t>
  </si>
  <si>
    <t>MORGAN HILL 2106circuit_breaker</t>
  </si>
  <si>
    <t>{C5AAF8EB-A62D-4527-870A-FE6B41EEDAF4}</t>
  </si>
  <si>
    <t>MESA 1101</t>
  </si>
  <si>
    <t>MESA 11016111</t>
  </si>
  <si>
    <t>{D8F287F2-9F47-4079-84BA-BB2B78537313}</t>
  </si>
  <si>
    <t>RESERVATION ROAD 1101</t>
  </si>
  <si>
    <t>RESERVATION ROAD 1101circuit_breaker</t>
  </si>
  <si>
    <t>{4EF4529F-4E08-426D-A25B-A1F6BCFED593}</t>
  </si>
  <si>
    <t>SEACLIFF 0401circuit_breaker</t>
  </si>
  <si>
    <t>{8C8A8C09-E52E-42BB-8F77-24A43F9E99B3}</t>
  </si>
  <si>
    <t>PAUL SWEET 2109</t>
  </si>
  <si>
    <t>PAUL SWEET 2109circuit_breaker</t>
  </si>
  <si>
    <t>{7A9AA471-3E06-41F0-A2F5-E0382CC26D52}</t>
  </si>
  <si>
    <t>CAMP EVERS 21035753</t>
  </si>
  <si>
    <t>{53EA2B69-06B5-416F-96AE-9EC7627A84C5}</t>
  </si>
  <si>
    <t>{5BBBE0D2-FA05-4DE6-8C44-4E21C5EC4C80}</t>
  </si>
  <si>
    <t>Q10</t>
  </si>
  <si>
    <t>OCEANO 1104Q10</t>
  </si>
  <si>
    <t>{D42EB516-2D37-4D0C-8D56-AE34D1571A30}</t>
  </si>
  <si>
    <t>LA60</t>
  </si>
  <si>
    <t>LOS GATOS 1107LA60</t>
  </si>
  <si>
    <t>{29DF4083-4850-493D-A17C-7E1454C0761F}</t>
  </si>
  <si>
    <t>HICKS 2101circuit_breaker</t>
  </si>
  <si>
    <t>{3D8A845E-016A-4676-A95E-AFB35541512A}</t>
  </si>
  <si>
    <t>N54</t>
  </si>
  <si>
    <t>PASO ROBLES 1103N54</t>
  </si>
  <si>
    <t>{386E8549-812B-4BD5-AF30-4B8F8F3211D4}</t>
  </si>
  <si>
    <t>CAMP EVERS 210611006</t>
  </si>
  <si>
    <t>{869A1D07-AF0C-4C1B-B4FB-3299F6D51C09}</t>
  </si>
  <si>
    <t>ROB ROY 2104circuit_breaker</t>
  </si>
  <si>
    <t>{21823ADE-60D1-49AF-96C7-A6BCD78F0512}</t>
  </si>
  <si>
    <t>XR548</t>
  </si>
  <si>
    <t>HICKS 2101XR548</t>
  </si>
  <si>
    <t>{9476F86E-2EE0-4DDC-B659-7AD569267F21}</t>
  </si>
  <si>
    <t>M86</t>
  </si>
  <si>
    <t>MESA 1101M86</t>
  </si>
  <si>
    <t>{0FCDB678-0B45-409C-87BF-C304E827F93C}</t>
  </si>
  <si>
    <t>LOS GATOS 11072917</t>
  </si>
  <si>
    <t>{3BCDAF7C-1C90-48AD-8ECA-3702D1B4C97A}</t>
  </si>
  <si>
    <t>CAMP EVERS 210411048</t>
  </si>
  <si>
    <t>{F2D88342-EA4A-4DE6-A5A2-0FD601C586EE}</t>
  </si>
  <si>
    <t>V38</t>
  </si>
  <si>
    <t>OCEANO 1104V38</t>
  </si>
  <si>
    <t>{F1794D00-AFE7-4C35-B1DB-EC5AFB91B7A9}</t>
  </si>
  <si>
    <t>CAMP EVERS 210595394</t>
  </si>
  <si>
    <t>{10BA1E2F-8A72-4CA0-9D11-9A4EEB187DC3}</t>
  </si>
  <si>
    <t>XR564</t>
  </si>
  <si>
    <t>MORGAN HILL 2105XR564</t>
  </si>
  <si>
    <t>{E8501414-249C-40BD-935F-69A6CB98996A}</t>
  </si>
  <si>
    <t>ROB ROY 21049973</t>
  </si>
  <si>
    <t>{63E72A21-A36A-4936-B748-71270400CC57}</t>
  </si>
  <si>
    <t>N48</t>
  </si>
  <si>
    <t>OILFIELDS 1103N48</t>
  </si>
  <si>
    <t>{FE25DCBF-8FD2-4D0B-8589-850A3EE5ED4C}</t>
  </si>
  <si>
    <t>RESERVATION ROAD 1102</t>
  </si>
  <si>
    <t>RESERVATION ROAD 1102circuit_breaker</t>
  </si>
  <si>
    <t>{7E3660A3-92BC-4694-A2D5-248E2793B9A8}</t>
  </si>
  <si>
    <t>PASO ROBLES 110355374</t>
  </si>
  <si>
    <t>{97F0E264-6757-4E01-B858-9C73FC0BF875}</t>
  </si>
  <si>
    <t>ROB ROY 21055090</t>
  </si>
  <si>
    <t>{A725B58B-37EB-4147-83B3-63635BC09A1B}</t>
  </si>
  <si>
    <t>BIG BASIN 11025066</t>
  </si>
  <si>
    <t>{98891E8E-A196-4377-815F-B850671211F6}</t>
  </si>
  <si>
    <t>CAMBRIA 1102</t>
  </si>
  <si>
    <t>W50</t>
  </si>
  <si>
    <t>CAMBRIA 1102W50</t>
  </si>
  <si>
    <t>{2FEE1CE0-BC95-467C-8CDD-CAD4D3CD2579}</t>
  </si>
  <si>
    <t>OCEANO 1106</t>
  </si>
  <si>
    <t>OCEANO 1106circuit_breaker</t>
  </si>
  <si>
    <t>{CEB97A6E-057E-4617-8BF5-91D85F0FC1F8}</t>
  </si>
  <si>
    <t>CAMP EVERS 21035402</t>
  </si>
  <si>
    <t>{2D522AA5-8F8F-4B96-B755-D0E01134E6CB}</t>
  </si>
  <si>
    <t>POINT MORETTI 11015104</t>
  </si>
  <si>
    <t>{717BE6DE-1A86-4939-B958-630A186C1AF4}</t>
  </si>
  <si>
    <t>SARATOGA 1107</t>
  </si>
  <si>
    <t>SARATOGA 1107413816</t>
  </si>
  <si>
    <t>{C47B4B77-9CC6-4665-96AD-097EBCE52988}</t>
  </si>
  <si>
    <t>OTTER 1102</t>
  </si>
  <si>
    <t>OTTER 11022166</t>
  </si>
  <si>
    <t>{B0A0DAD0-3674-4CD8-8437-87CE246C1A79}</t>
  </si>
  <si>
    <t>A60</t>
  </si>
  <si>
    <t>TEMPLETON 2113A60</t>
  </si>
  <si>
    <t>{3F83E7A1-428B-491F-A667-31D49B0E1C27}</t>
  </si>
  <si>
    <t>R66</t>
  </si>
  <si>
    <t>SAN MIGUEL 1104R66</t>
  </si>
  <si>
    <t>{08861202-71CD-43A7-A4E9-A7647717C791}</t>
  </si>
  <si>
    <t>CAMP EVERS 21035404</t>
  </si>
  <si>
    <t>{F407D1C7-AF54-4B98-B726-B5AC300E0031}</t>
  </si>
  <si>
    <t>ROB ROY 210410298</t>
  </si>
  <si>
    <t>{4514D6A6-77B8-4164-AACC-ADDF4E8C95FD}</t>
  </si>
  <si>
    <t>BUELLTON 1101</t>
  </si>
  <si>
    <t>Y26</t>
  </si>
  <si>
    <t>BUELLTON 1101Y26</t>
  </si>
  <si>
    <t>{9F487EDE-1254-4232-B1F0-1B8CB4720B05}</t>
  </si>
  <si>
    <t>DEL MONTE 2104</t>
  </si>
  <si>
    <t>DEL MONTE 21049500</t>
  </si>
  <si>
    <t>{AF824FE0-092F-4984-80E3-6C6BE36268BB}</t>
  </si>
  <si>
    <t>SAN LUIS OBISPO 1104</t>
  </si>
  <si>
    <t>V10</t>
  </si>
  <si>
    <t>SAN LUIS OBISPO 1104V10</t>
  </si>
  <si>
    <t>{766BCAEB-8E30-4C4C-8834-E815A7569457}</t>
  </si>
  <si>
    <t>Q06</t>
  </si>
  <si>
    <t>OCEANO 1104Q06</t>
  </si>
  <si>
    <t>{AD6746AA-B778-4E12-B7CD-DBCB8C9B3412}</t>
  </si>
  <si>
    <t>SAN LUIS OBISPO 1101</t>
  </si>
  <si>
    <t>SAN LUIS OBISPO 1101circuit_breaker</t>
  </si>
  <si>
    <t>{DEE9C36C-2C34-4C19-A8C9-7EC73800B8AC}</t>
  </si>
  <si>
    <t>BIG BASIN 110212779</t>
  </si>
  <si>
    <t>{2DBAAA9C-8985-4692-9A1B-CC370D239D9B}</t>
  </si>
  <si>
    <t>MORGAN HILL 210542348</t>
  </si>
  <si>
    <t>{FB7A8750-C967-4B2F-BC27-F33BBB5DCEFD}</t>
  </si>
  <si>
    <t>DEL MONTE 21043088</t>
  </si>
  <si>
    <t>{4E56AABA-E208-4168-987C-AD9B6E34D222}</t>
  </si>
  <si>
    <t>A40</t>
  </si>
  <si>
    <t>TEMPLETON 2108A40</t>
  </si>
  <si>
    <t>{63FF5E85-7320-4916-95DB-09A821D7A9F8}</t>
  </si>
  <si>
    <t>A20</t>
  </si>
  <si>
    <t>TEMPLETON 2113A20</t>
  </si>
  <si>
    <t>{3C76847C-A8C4-4A3F-9423-53C131CDED01}</t>
  </si>
  <si>
    <t>CARMEL 0405</t>
  </si>
  <si>
    <t>CARMEL 0405circuit_breaker</t>
  </si>
  <si>
    <t>{8D1DF0FB-6A31-4B98-9D74-0EE015EF8A6D}</t>
  </si>
  <si>
    <t>PAUL SWEET 2105</t>
  </si>
  <si>
    <t>PAUL SWEET 2105circuit_breaker</t>
  </si>
  <si>
    <t>{DC9AC6DA-C366-497D-A431-13D5888CCACE}</t>
  </si>
  <si>
    <t>SAN MIGUEL 1106</t>
  </si>
  <si>
    <t>SAN MIGUEL 1106circuit_breaker</t>
  </si>
  <si>
    <t>{6B3803C4-78D9-4845-848A-F16561C51AFC}</t>
  </si>
  <si>
    <t>POINT MORETTI 110136514</t>
  </si>
  <si>
    <t>{F252A13D-948A-43C3-954E-C03439B944E1}</t>
  </si>
  <si>
    <t>LAURELES 1111</t>
  </si>
  <si>
    <t>LAURELES 11112028</t>
  </si>
  <si>
    <t>{4C9A65DC-55B1-4CE2-AD64-FA340511DC8F}</t>
  </si>
  <si>
    <t>CAMP EVERS 210355638</t>
  </si>
  <si>
    <t>{EB029C6B-1104-4127-A12F-6B1C6DB20B5A}</t>
  </si>
  <si>
    <t>SAN LUIS OBISPO 1103</t>
  </si>
  <si>
    <t>SAN LUIS OBISPO 110342344</t>
  </si>
  <si>
    <t>{90264C2C-3ED3-42D6-BFF5-F41E927FBBE3}</t>
  </si>
  <si>
    <t>LLAGAS 2105</t>
  </si>
  <si>
    <t>XR234</t>
  </si>
  <si>
    <t>LLAGAS 2105XR234</t>
  </si>
  <si>
    <t>{0AA45AF7-C211-4B8E-8C0A-4D0687522BE1}</t>
  </si>
  <si>
    <t>GREEN VALLEY 2101</t>
  </si>
  <si>
    <t>GREEN VALLEY 21011645</t>
  </si>
  <si>
    <t>{4260F392-8CF2-458A-B972-28FCF38AA586}</t>
  </si>
  <si>
    <t>BIG BASIN 110210254</t>
  </si>
  <si>
    <t>{900275D8-44B8-45C0-ADC0-5DBF17ADDB8A}</t>
  </si>
  <si>
    <t>RESERVATION ROAD 11013026</t>
  </si>
  <si>
    <t>{ED4FFAA8-32ED-4B25-8B3D-9D1525DB179F}</t>
  </si>
  <si>
    <t>LB48</t>
  </si>
  <si>
    <t>LOS GATOS 1106LB48</t>
  </si>
  <si>
    <t>{E0F39461-5FDF-4E75-995C-8A6CC288C11A}</t>
  </si>
  <si>
    <t>LOS GATOS 110760114</t>
  </si>
  <si>
    <t>{272F711A-D76D-479D-B7FF-5C57D964944A}</t>
  </si>
  <si>
    <t>ROB ROY 210412596</t>
  </si>
  <si>
    <t>{07C3F785-A0A2-4537-8DD2-EA76577441A5}</t>
  </si>
  <si>
    <t>LA42</t>
  </si>
  <si>
    <t>LOS GATOS 1106LA42</t>
  </si>
  <si>
    <t>{ABB59667-7D2C-427E-8CD5-70D7C7F4474B}</t>
  </si>
  <si>
    <t>N58</t>
  </si>
  <si>
    <t>PASO ROBLES 1103N58</t>
  </si>
  <si>
    <t>{A588ED32-95D8-43A3-8FC4-5077DBA91F77}</t>
  </si>
  <si>
    <t>ROB ROY 210410954</t>
  </si>
  <si>
    <t>{635AB06E-6FE6-4F3C-85D2-7DF03CF41311}</t>
  </si>
  <si>
    <t>STELLING 1110</t>
  </si>
  <si>
    <t>STELLING 111060094</t>
  </si>
  <si>
    <t>{7FC31E1C-DBD5-4F97-9DB8-E6AAAE06E52A}</t>
  </si>
  <si>
    <t>SAN LUIS OBISPO 1105796050</t>
  </si>
  <si>
    <t>{1D20AD79-1B20-4BDE-B0E8-CF4AA41EFB2A}</t>
  </si>
  <si>
    <t>ZACA 1101</t>
  </si>
  <si>
    <t>Y72</t>
  </si>
  <si>
    <t>ZACA 1101Y72</t>
  </si>
  <si>
    <t>{74ADD149-328D-4200-BB7E-7652CB379BD2}</t>
  </si>
  <si>
    <t>CAMP EVERS 21067603</t>
  </si>
  <si>
    <t>{9EA2D570-9C08-4A90-9E79-02DD530C0174}</t>
  </si>
  <si>
    <t>ATASCADERO 11012379</t>
  </si>
  <si>
    <t>{168FAC6E-221A-4D80-AD26-79821278B765}</t>
  </si>
  <si>
    <t>LOS GATOS 1101</t>
  </si>
  <si>
    <t>LOS GATOS 1101circuit_breaker</t>
  </si>
  <si>
    <t>{3CCA61DC-2699-479D-8396-73463C6B90FD}</t>
  </si>
  <si>
    <t>PURISIMA 1101</t>
  </si>
  <si>
    <t>PURISIMA 110149394</t>
  </si>
  <si>
    <t>{C4E0B9E0-CB11-4C51-9BF2-0A1F8C067741}</t>
  </si>
  <si>
    <t>CAMP EVERS 210311056</t>
  </si>
  <si>
    <t>{1058939C-63D6-4E6A-BE26-51405BD3A77F}</t>
  </si>
  <si>
    <t>GREEN VALLEY 210136820</t>
  </si>
  <si>
    <t>{DCD0DC19-914F-4CFB-A070-C04552F2A497}</t>
  </si>
  <si>
    <t>A16</t>
  </si>
  <si>
    <t>ATASCADERO 1103A16</t>
  </si>
  <si>
    <t>{07CA7935-70B1-4CBA-B069-3C5BAF9F4438}</t>
  </si>
  <si>
    <t>HATTON 1102</t>
  </si>
  <si>
    <t>HATTON 11022010</t>
  </si>
  <si>
    <t>{B079AC67-F69E-4839-9DB7-69A2C23DFB56}</t>
  </si>
  <si>
    <t>ROB ROY 21045304</t>
  </si>
  <si>
    <t>{19B86573-307E-4C6E-966B-96848CB70151}</t>
  </si>
  <si>
    <t>HATTON 1101</t>
  </si>
  <si>
    <t>HATTON 1101circuit_breaker</t>
  </si>
  <si>
    <t>{614AFF73-1972-445B-AB78-45C825B90AEF}</t>
  </si>
  <si>
    <t>A46</t>
  </si>
  <si>
    <t>ATASCADERO 1103A46</t>
  </si>
  <si>
    <t>{53582C8A-D41B-4282-A67B-535B2AA3B79C}</t>
  </si>
  <si>
    <t>LLAGAS 2107</t>
  </si>
  <si>
    <t>LLAGAS 210740407</t>
  </si>
  <si>
    <t>{E55048C4-CAB1-4B6B-99F6-30BB24FEA325}</t>
  </si>
  <si>
    <t>HATTON 11022070</t>
  </si>
  <si>
    <t>{3A07B299-3D05-42C7-8DB9-4F2F009C8698}</t>
  </si>
  <si>
    <t>N30</t>
  </si>
  <si>
    <t>TEMPLETON 2110N30</t>
  </si>
  <si>
    <t>{C405C907-DA8C-4647-B06E-C99DEABE607F}</t>
  </si>
  <si>
    <t>GREEN VALLEY 210111054</t>
  </si>
  <si>
    <t>{133D318F-822E-44D3-9638-08188E1B8D58}</t>
  </si>
  <si>
    <t>CABRILLO 1103</t>
  </si>
  <si>
    <t>Y10</t>
  </si>
  <si>
    <t>CABRILLO 1103Y10</t>
  </si>
  <si>
    <t>{574B3F5C-C8A6-43BF-A24C-78D062C2D75A}</t>
  </si>
  <si>
    <t>LC12</t>
  </si>
  <si>
    <t>SARATOGA 1107LC12</t>
  </si>
  <si>
    <t>{C8470ABD-D047-4E6E-A601-35B08D6D1BD2}</t>
  </si>
  <si>
    <t>GREEN VALLEY 210112106</t>
  </si>
  <si>
    <t>{4C792319-919C-4A4D-9290-FB2E69D483E5}</t>
  </si>
  <si>
    <t>XR082</t>
  </si>
  <si>
    <t>MILPITAS 1109XR082</t>
  </si>
  <si>
    <t>{08118DBC-B5A1-4A52-A349-C7CD96194E0D}</t>
  </si>
  <si>
    <t>XR152</t>
  </si>
  <si>
    <t>MORGAN HILL 2105XR152</t>
  </si>
  <si>
    <t>{D0FCA825-EE19-45C5-82C2-01947841A1DF}</t>
  </si>
  <si>
    <t>SANTA MARIA 1108</t>
  </si>
  <si>
    <t>M80</t>
  </si>
  <si>
    <t>SANTA MARIA 1108M80</t>
  </si>
  <si>
    <t>{850B41E6-E885-4F34-842C-9B877CC07C7A}</t>
  </si>
  <si>
    <t>A06</t>
  </si>
  <si>
    <t>ATASCADERO 1103A06</t>
  </si>
  <si>
    <t>{27F30433-27B7-407B-8F57-C7D8C59F953A}</t>
  </si>
  <si>
    <t>SARATOGA 1106</t>
  </si>
  <si>
    <t>LC24</t>
  </si>
  <si>
    <t>SARATOGA 1106LC24</t>
  </si>
  <si>
    <t>{C24AC45E-3D92-48D3-91B1-E09F9F7B86E3}</t>
  </si>
  <si>
    <t>PASO ROBLES 1104</t>
  </si>
  <si>
    <t>R56</t>
  </si>
  <si>
    <t>PASO ROBLES 1104R56</t>
  </si>
  <si>
    <t>{64CB4C99-55F9-4CDD-8DE2-173258603853}</t>
  </si>
  <si>
    <t>OTTER 1101</t>
  </si>
  <si>
    <t>OTTER 11012052</t>
  </si>
  <si>
    <t>{11A5B6DF-81F1-427D-A78C-DE7EF2F392AC}</t>
  </si>
  <si>
    <t>OTTER 110263868</t>
  </si>
  <si>
    <t>{2E6975B3-903D-45C9-9C7D-960FEDF8E472}</t>
  </si>
  <si>
    <t>ROB ROY 210410960</t>
  </si>
  <si>
    <t>{5E20B311-BB0A-4C97-B880-E9EFFB1FD21F}</t>
  </si>
  <si>
    <t>LAURELES 11122142</t>
  </si>
  <si>
    <t>{30C139BA-309C-45BA-85AD-14DDE6598AF6}</t>
  </si>
  <si>
    <t>MORGAN HILL 2105circuit_breaker</t>
  </si>
  <si>
    <t>{F6BA7330-C23E-4354-B987-13A0DB7C9D56}</t>
  </si>
  <si>
    <t>HATTON 11029642</t>
  </si>
  <si>
    <t>{30178FDC-BE0A-4074-95F8-23AFFDDFE15C}</t>
  </si>
  <si>
    <t>LAURELES 11122768</t>
  </si>
  <si>
    <t>{ABFDD865-4FD2-4A37-B95C-CF3A9E9EFA30}</t>
  </si>
  <si>
    <t>ROB ROY 210512586</t>
  </si>
  <si>
    <t>{99475FCB-F6DE-46D1-A853-CCBB82A0015E}</t>
  </si>
  <si>
    <t>DEL MONTE 21042760</t>
  </si>
  <si>
    <t>{143A069F-7F91-455A-9FDE-B811B4FD5E5E}</t>
  </si>
  <si>
    <t>V74</t>
  </si>
  <si>
    <t>PERRY 1101V74</t>
  </si>
  <si>
    <t>{84A17C4B-1356-4E5D-9790-C7A137661BEE}</t>
  </si>
  <si>
    <t>V40</t>
  </si>
  <si>
    <t>SAN LUIS OBISPO 1104V40</t>
  </si>
  <si>
    <t>{2A037456-E4D6-4133-B41E-0D0ADCC9AA87}</t>
  </si>
  <si>
    <t>LAURELES 111268454</t>
  </si>
  <si>
    <t>{281B3385-4F71-4EC0-B77E-390E15EC23C1}</t>
  </si>
  <si>
    <t>PAUL SWEET 2107</t>
  </si>
  <si>
    <t>PAUL SWEET 210710986</t>
  </si>
  <si>
    <t>{12D75819-A6BC-4E85-B057-219FF075B3A4}</t>
  </si>
  <si>
    <t>ROB ROY 210512584</t>
  </si>
  <si>
    <t>{CB331419-4415-4607-87D8-B05BBD8C7F9E}</t>
  </si>
  <si>
    <t>Y18</t>
  </si>
  <si>
    <t>SANTA YNEZ 1102Y18</t>
  </si>
  <si>
    <t>{C52D5D52-9044-49A2-A14C-4D5315EB34ED}</t>
  </si>
  <si>
    <t>PAUL SWEET 210411074</t>
  </si>
  <si>
    <t>{1D2DA1C9-B2A9-4713-BA25-DD6CA0F657BB}</t>
  </si>
  <si>
    <t>A18</t>
  </si>
  <si>
    <t>ATASCADERO 1103A18</t>
  </si>
  <si>
    <t>{F5363A17-6294-4FBA-A5E9-297DB437E9E9}</t>
  </si>
  <si>
    <t>DEL MONTE 21042624</t>
  </si>
  <si>
    <t>{3A16450D-C56F-42B5-80F8-8369EAD6F0C2}</t>
  </si>
  <si>
    <t>VIEJO 2202</t>
  </si>
  <si>
    <t>VIEJO 22029120</t>
  </si>
  <si>
    <t>{6C8A015E-28D9-4A6C-B2B8-20363D966398}</t>
  </si>
  <si>
    <t>BIG BASIN 110211062</t>
  </si>
  <si>
    <t>{F9DF48B9-C722-406C-B401-60189B57E89A}</t>
  </si>
  <si>
    <t>LOS GATOS 1107circuit_breaker</t>
  </si>
  <si>
    <t>{FEA8F80B-51AF-4084-A9B9-47D11430DD95}</t>
  </si>
  <si>
    <t>MORGAN HILL 2110</t>
  </si>
  <si>
    <t>XR326</t>
  </si>
  <si>
    <t>MORGAN HILL 2110XR326</t>
  </si>
  <si>
    <t>{11A2851C-72B1-4A62-98D6-D6E2FFA710C1}</t>
  </si>
  <si>
    <t>VIEJO 2201</t>
  </si>
  <si>
    <t>VIEJO 2201circuit_breaker</t>
  </si>
  <si>
    <t>{331D14B2-6B0F-4273-9F56-8DD687C4B860}</t>
  </si>
  <si>
    <t>V60</t>
  </si>
  <si>
    <t>SAN LUIS OBISPO 1107V60</t>
  </si>
  <si>
    <t>{204F3E15-8D98-42F3-A6B0-F8D2FC5C7EAD}</t>
  </si>
  <si>
    <t>VIEJO 2202circuit_breaker</t>
  </si>
  <si>
    <t>{C0ABDB73-42C4-4D60-9BB1-4077EF0BE355}</t>
  </si>
  <si>
    <t>MESA 1103</t>
  </si>
  <si>
    <t>M72</t>
  </si>
  <si>
    <t>MESA 1103M72</t>
  </si>
  <si>
    <t>{E1CC4B8A-EEA0-444B-A148-93C085F63A52}</t>
  </si>
  <si>
    <t>W10</t>
  </si>
  <si>
    <t>PERRY 1101W10</t>
  </si>
  <si>
    <t>{0A7E84D0-9946-4059-AC56-BD0EC9107E3A}</t>
  </si>
  <si>
    <t>ROB ROY 210410714</t>
  </si>
  <si>
    <t>{3D42DADD-B930-4BCB-8FA8-10BD1514503A}</t>
  </si>
  <si>
    <t>XR186</t>
  </si>
  <si>
    <t>MORGAN HILL 2111XR186</t>
  </si>
  <si>
    <t>{98F44516-A7DA-4F88-98E1-7BF277BBBD67}</t>
  </si>
  <si>
    <t>ATASCADERO 1101circuit_breaker</t>
  </si>
  <si>
    <t>{10854A52-7EF2-416D-830E-BF803A6482A0}</t>
  </si>
  <si>
    <t>SWIFT 2110</t>
  </si>
  <si>
    <t>XR366</t>
  </si>
  <si>
    <t>SWIFT 2110XR366</t>
  </si>
  <si>
    <t>{95BA16F1-C0BE-4BE8-9C3E-AD056E7BB712}</t>
  </si>
  <si>
    <t>DEL MONTE 210332886</t>
  </si>
  <si>
    <t>{F743E5C1-4CE6-4D65-B6FE-D0B8E82E2CBD}</t>
  </si>
  <si>
    <t>PAUL SWEET 210212850</t>
  </si>
  <si>
    <t>{ADF3EA9A-D7F8-418F-A55E-68471A89896D}</t>
  </si>
  <si>
    <t>GABILAN 1101</t>
  </si>
  <si>
    <t>GABILAN 1101579969</t>
  </si>
  <si>
    <t>{E103D17D-C161-441C-8C05-D72D4B887C7A}</t>
  </si>
  <si>
    <t>TEMPLETON 21132949</t>
  </si>
  <si>
    <t>{D3A9B0CE-EEFF-4BC6-8121-8BA08D5105E9}</t>
  </si>
  <si>
    <t>LAURELES 11116617</t>
  </si>
  <si>
    <t>{32A9C949-424C-43B5-963D-82C15E14F50A}</t>
  </si>
  <si>
    <t>DEL MONTE 21042762</t>
  </si>
  <si>
    <t>{494B4DF8-9782-49DD-876E-C17DBB5295CE}</t>
  </si>
  <si>
    <t>LLAGAS 21011449</t>
  </si>
  <si>
    <t>{36F02C24-D26B-4B85-8C08-B8C39025E135}</t>
  </si>
  <si>
    <t>SANTA YNEZ 1104circuit_breaker</t>
  </si>
  <si>
    <t>{DF6AF33C-27E3-43A2-A515-B3B27F7B49FE}</t>
  </si>
  <si>
    <t>HATTON 1102circuit_breaker</t>
  </si>
  <si>
    <t>{C1DF3268-8D83-469E-AB38-F1D09D72570E}</t>
  </si>
  <si>
    <t>R86</t>
  </si>
  <si>
    <t>TEMPLETON 2111R86</t>
  </si>
  <si>
    <t>{13C66FE2-04FC-416E-B77A-7B686717A2B5}</t>
  </si>
  <si>
    <t>Y42</t>
  </si>
  <si>
    <t>PURISIMA 1101Y42</t>
  </si>
  <si>
    <t>{2E2463B4-F331-472F-B632-0DB9F9C1E4AF}</t>
  </si>
  <si>
    <t>LB40</t>
  </si>
  <si>
    <t>LOS GATOS 1101LB40</t>
  </si>
  <si>
    <t>{D3AE8800-862E-498F-9908-541EA621BA7E}</t>
  </si>
  <si>
    <t>VIEJO 2204</t>
  </si>
  <si>
    <t>VIEJO 22049540</t>
  </si>
  <si>
    <t>{E9AA9F27-D8AA-4BDE-8886-2873D43D7B19}</t>
  </si>
  <si>
    <t>SAN JUSTO 1101</t>
  </si>
  <si>
    <t>SAN JUSTO 11014339</t>
  </si>
  <si>
    <t>{9B3F8B66-8E8D-4C3E-B30C-F806C7A06324}</t>
  </si>
  <si>
    <t>OTTER 1101440</t>
  </si>
  <si>
    <t>{6095BEE0-0C36-47E1-939F-BFF38B2ABD81}</t>
  </si>
  <si>
    <t>SAN LUIS OBISPO 1101483444</t>
  </si>
  <si>
    <t>{1ED2FD17-894E-4836-A934-5237FD5BF8EA}</t>
  </si>
  <si>
    <t>SAN BENITO 2104</t>
  </si>
  <si>
    <t>SAN BENITO 210488772</t>
  </si>
  <si>
    <t>{D03187F3-5053-4E30-B164-D057F0065569}</t>
  </si>
  <si>
    <t>LOS GATOS 1106circuit_breaker</t>
  </si>
  <si>
    <t>{29732AB3-8644-4D02-B399-63E828AF790C}</t>
  </si>
  <si>
    <t>R06</t>
  </si>
  <si>
    <t>TEMPLETON 2110R06</t>
  </si>
  <si>
    <t>{1B5D7998-B20D-4848-BE59-22884992869D}</t>
  </si>
  <si>
    <t>XR188</t>
  </si>
  <si>
    <t>LLAGAS 2107XR188</t>
  </si>
  <si>
    <t>{13EB3903-13F9-40C3-94BE-AF1022EEB8B5}</t>
  </si>
  <si>
    <t>JOLON 1103</t>
  </si>
  <si>
    <t>JOLON 1103circuit_breaker</t>
  </si>
  <si>
    <t>{E4165A82-7E13-4532-9E5E-AB5D693EB3C8}</t>
  </si>
  <si>
    <t>GREEN VALLEY 21016601</t>
  </si>
  <si>
    <t>{95DA73C9-4DB4-4C31-AFD8-C43A5BC36425}</t>
  </si>
  <si>
    <t>DOLAN ROAD 1101</t>
  </si>
  <si>
    <t>DOLAN ROAD 110122158</t>
  </si>
  <si>
    <t>{F439C87D-AAE9-43A5-B8D6-BA1AB4C5C362}</t>
  </si>
  <si>
    <t>HALF MOON BAY 1103</t>
  </si>
  <si>
    <t>HALF MOON BAY 11038898</t>
  </si>
  <si>
    <t>{99D427D2-40DF-4D58-B940-8F78EEDA8ECD}</t>
  </si>
  <si>
    <t>V78</t>
  </si>
  <si>
    <t>PERRY 1101V78</t>
  </si>
  <si>
    <t>{33647C9D-A594-482D-97B0-F9F1AC5928F8}</t>
  </si>
  <si>
    <t>XR176</t>
  </si>
  <si>
    <t>MORGAN HILL 2105XR176</t>
  </si>
  <si>
    <t>{AD318D3F-F8E0-477A-9CA4-DF6AF7B738B6}</t>
  </si>
  <si>
    <t>VIEJO 22029104</t>
  </si>
  <si>
    <t>{0BD3EAE8-A4C6-457C-A510-61EFBAEC688F}</t>
  </si>
  <si>
    <t>A12</t>
  </si>
  <si>
    <t>TEMPLETON 2113A12</t>
  </si>
  <si>
    <t>{B894D21F-E8FF-4DD8-9F13-7F70E0655206}</t>
  </si>
  <si>
    <t>OTTER 11017611</t>
  </si>
  <si>
    <t>{56C84CD8-CFAF-4218-882A-B93134A396EB}</t>
  </si>
  <si>
    <t>MENLO 1102</t>
  </si>
  <si>
    <t>MENLO 11028952</t>
  </si>
  <si>
    <t>{1CF1F40F-51DA-4763-B407-DDAB0EF0C4E4}</t>
  </si>
  <si>
    <t>V82</t>
  </si>
  <si>
    <t>SAN LUIS OBISPO 1103V82</t>
  </si>
  <si>
    <t>{37C0E6FA-9A39-4134-9B6F-8111077BFC3C}</t>
  </si>
  <si>
    <t>SAN JUSTO 110136902</t>
  </si>
  <si>
    <t>{8ED769A0-FD6A-439C-A794-36AC054AC7B8}</t>
  </si>
  <si>
    <t>LOYOLA 1102</t>
  </si>
  <si>
    <t>LOYOLA 110260082</t>
  </si>
  <si>
    <t>{1413E321-0BD6-4E14-989C-C8FF6A4A6DD1}</t>
  </si>
  <si>
    <t>V02</t>
  </si>
  <si>
    <t>SAN LUIS OBISPO 1107V02</t>
  </si>
  <si>
    <t>{4F9BDDE8-58A1-4E37-A7DD-695333A57C0E}</t>
  </si>
  <si>
    <t>N60</t>
  </si>
  <si>
    <t>SAN MIGUEL 1104N60</t>
  </si>
  <si>
    <t>{DF06274D-82A7-4C1B-8F47-D036189DB7AF}</t>
  </si>
  <si>
    <t>XR602</t>
  </si>
  <si>
    <t>MORGAN HILL 2105XR602</t>
  </si>
  <si>
    <t>{CE315338-5526-427E-BFD9-C9F38F5865EC}</t>
  </si>
  <si>
    <t>STELLING 111060080</t>
  </si>
  <si>
    <t>{2F7A50CF-9F3D-4DF2-877E-9D53DE1B982A}</t>
  </si>
  <si>
    <t>LOS GATOS 110760024</t>
  </si>
  <si>
    <t>{68BC2399-53D6-47DA-8B41-03AA4D509643}</t>
  </si>
  <si>
    <t>MESA 11016113</t>
  </si>
  <si>
    <t>{601835A0-060D-478B-8A86-7129055F5CF4}</t>
  </si>
  <si>
    <t>MORGAN HILL 2109</t>
  </si>
  <si>
    <t>XR246</t>
  </si>
  <si>
    <t>MORGAN HILL 2109XR246</t>
  </si>
  <si>
    <t>{38794799-8756-4269-B41E-6206BA101157}</t>
  </si>
  <si>
    <t>DEL MONTE 21032654</t>
  </si>
  <si>
    <t>{D3B095E1-F799-4165-8E63-ACB7F609DF06}</t>
  </si>
  <si>
    <t>V12</t>
  </si>
  <si>
    <t>SAN LUIS OBISPO 1101V12</t>
  </si>
  <si>
    <t>{961ADDB9-D321-4ADD-9D3F-D89CD78AE625}</t>
  </si>
  <si>
    <t>CABRILLO 1104</t>
  </si>
  <si>
    <t>Y22</t>
  </si>
  <si>
    <t>CABRILLO 1104Y22</t>
  </si>
  <si>
    <t>{5E4CECE6-B405-46DF-AB3E-BC23B1171AD2}</t>
  </si>
  <si>
    <t>SAN LUIS OBISPO 1104350030</t>
  </si>
  <si>
    <t>{5A21115A-46BA-4632-AD7D-E9A81D89A695}</t>
  </si>
  <si>
    <t>V28</t>
  </si>
  <si>
    <t>OCEANO 1106V28</t>
  </si>
  <si>
    <t>{03861487-35BB-45AB-853E-5E8CD2B590E5}</t>
  </si>
  <si>
    <t>LAURELES 11112020</t>
  </si>
  <si>
    <t>{ACE1BC6A-035E-4494-A0B8-B5F90D3DC126}</t>
  </si>
  <si>
    <t>W52</t>
  </si>
  <si>
    <t>PERRY 1101W52</t>
  </si>
  <si>
    <t>{25830136-A5D5-4A08-9B85-05018D7569FD}</t>
  </si>
  <si>
    <t>V14</t>
  </si>
  <si>
    <t>SAN LUIS OBISPO 1104V14</t>
  </si>
  <si>
    <t>{D016C3BB-2E2C-416D-87C1-82B4CA16BCAB}</t>
  </si>
  <si>
    <t>TEMPLETON 2112</t>
  </si>
  <si>
    <t>R28</t>
  </si>
  <si>
    <t>TEMPLETON 2112R28</t>
  </si>
  <si>
    <t>{E731F6BE-8220-43FF-B403-4FCE65138051}</t>
  </si>
  <si>
    <t>SARATOGA 1107167792</t>
  </si>
  <si>
    <t>{D4E598FB-500D-4E86-913F-DD1E461E4E23}</t>
  </si>
  <si>
    <t>XR070</t>
  </si>
  <si>
    <t>MORGAN HILL 2105XR070</t>
  </si>
  <si>
    <t>{6FDB7B55-5D84-4478-9719-37334B4F5477}</t>
  </si>
  <si>
    <t>ROB ROY 210410930</t>
  </si>
  <si>
    <t>{E78B7822-B984-42F9-85C5-3ACE6CA5BD79}</t>
  </si>
  <si>
    <t>DOLAN ROAD 11013012</t>
  </si>
  <si>
    <t>{798C7F9A-11E4-4951-9A2B-A99559D5AAA3}</t>
  </si>
  <si>
    <t>LC22</t>
  </si>
  <si>
    <t>SARATOGA 1106LC22</t>
  </si>
  <si>
    <t>{7C7DB9EE-BC4D-48A6-99E0-8802DB262ED8}</t>
  </si>
  <si>
    <t>CHOLAME 2102</t>
  </si>
  <si>
    <t>X06</t>
  </si>
  <si>
    <t>CHOLAME 2102X06</t>
  </si>
  <si>
    <t>{AB3D61A8-2047-43B4-8648-838CA93AAC23}</t>
  </si>
  <si>
    <t>LC26</t>
  </si>
  <si>
    <t>SARATOGA 1107LC26</t>
  </si>
  <si>
    <t>{A7511424-C0A7-4DC4-BAD6-B60505BBA431}</t>
  </si>
  <si>
    <t>DEL MONTE 21032000</t>
  </si>
  <si>
    <t>{F2DB4641-1C59-4A03-8B1A-285CBA9763E2}</t>
  </si>
  <si>
    <t>R90</t>
  </si>
  <si>
    <t>TEMPLETON 2110R90</t>
  </si>
  <si>
    <t>{1326B156-0483-47A9-A035-C6F98F761263}</t>
  </si>
  <si>
    <t>HOLLISTER 2102</t>
  </si>
  <si>
    <t>HOLLISTER 2102855412</t>
  </si>
  <si>
    <t>{0CDA8136-A503-4AA7-BC0A-B92F08FF6749}</t>
  </si>
  <si>
    <t>V50</t>
  </si>
  <si>
    <t xml:space="preserve"> V50</t>
  </si>
  <si>
    <t>{A36DF7B8-003C-42F6-A33B-327B9F3DECA5}</t>
  </si>
  <si>
    <t>CAMBRIA 1102circuit_breaker</t>
  </si>
  <si>
    <t>{7C470D28-E772-41C4-B48A-99DC70576237}</t>
  </si>
  <si>
    <t>VIEJO 22019114</t>
  </si>
  <si>
    <t>{A665CE56-6C65-40F6-B673-46690B88E477}</t>
  </si>
  <si>
    <t>SAN LUIS OBISPO 110788962</t>
  </si>
  <si>
    <t>{C7A22305-CC6A-494A-88D7-7F9AE8676071}</t>
  </si>
  <si>
    <t>HATTON 110137088</t>
  </si>
  <si>
    <t>{C2088C0A-8EBB-40EA-8088-14055CC416B4}</t>
  </si>
  <si>
    <t>CABRILLO 1104circuit_breaker</t>
  </si>
  <si>
    <t>{6B92ED0F-B7EF-410B-BAC6-F6F35DBFC4A1}</t>
  </si>
  <si>
    <t>LAURELES 111110141</t>
  </si>
  <si>
    <t>{DAB08854-D3B6-4F8F-8E8C-51427B3E01B1}</t>
  </si>
  <si>
    <t>SARATOGA 1104</t>
  </si>
  <si>
    <t>SARATOGA 110413314</t>
  </si>
  <si>
    <t>{C8FCB7D2-DBC0-45C1-8CE7-98B72CD50084}</t>
  </si>
  <si>
    <t>XR178</t>
  </si>
  <si>
    <t>LLAGAS 2107XR178</t>
  </si>
  <si>
    <t>{B5262924-E8BA-494C-94F2-552AF4F4F88E}</t>
  </si>
  <si>
    <t>A32</t>
  </si>
  <si>
    <t>TEMPLETON 2113A32</t>
  </si>
  <si>
    <t>{73F7E742-5FE2-48F8-9BFF-7AB912085CD1}</t>
  </si>
  <si>
    <t>V46</t>
  </si>
  <si>
    <t>SAN LUIS OBISPO 1104V46</t>
  </si>
  <si>
    <t>{27D41C21-61BA-4495-BB53-0AA4F98E2A0B}</t>
  </si>
  <si>
    <t>XR398</t>
  </si>
  <si>
    <t>MORGAN HILL 2111XR398</t>
  </si>
  <si>
    <t>{744CBA45-CA46-417A-809B-2361EA738493}</t>
  </si>
  <si>
    <t>POINT MORETTI 11015074</t>
  </si>
  <si>
    <t>{BDB273FE-3F8C-49DE-9FCD-F1023DEEBFB9}</t>
  </si>
  <si>
    <t>POINT MORETTI 110183716</t>
  </si>
  <si>
    <t>{7A50E1CD-B005-4744-BD76-86E8006C9FCE}</t>
  </si>
  <si>
    <t>XR292</t>
  </si>
  <si>
    <t>MORGAN HILL 2111XR292</t>
  </si>
  <si>
    <t>{2D4980B0-FA10-4F37-8CCC-A52F852CF913}</t>
  </si>
  <si>
    <t>R94</t>
  </si>
  <si>
    <t>TEMPLETON 2110R94</t>
  </si>
  <si>
    <t>{572A903E-D7FD-4349-978F-5FBD205DDA11}</t>
  </si>
  <si>
    <t>DEL MONTE 210386496</t>
  </si>
  <si>
    <t>{01343684-2E22-4CD1-B45D-70EFDFE53735}</t>
  </si>
  <si>
    <t>SARATOGA 11075696</t>
  </si>
  <si>
    <t>{CF5272DC-8419-42E3-A72F-BD395166C5DF}</t>
  </si>
  <si>
    <t>FOOTHILL 1102</t>
  </si>
  <si>
    <t>FOOTHILL 1102circuit_breaker</t>
  </si>
  <si>
    <t>{3081AC44-490C-41E8-9095-7905CD98E81E}</t>
  </si>
  <si>
    <t>A14</t>
  </si>
  <si>
    <t>ATASCADERO 1103A14</t>
  </si>
  <si>
    <t>{DB34AA1E-C0F6-41DF-BFC5-43E5CD8E6B2B}</t>
  </si>
  <si>
    <t>VIEJO 2204circuit_breaker</t>
  </si>
  <si>
    <t>{4C9F3CAE-E991-4EA7-BCAB-BA03C4CEAE92}</t>
  </si>
  <si>
    <t>MORRO BAY 1102</t>
  </si>
  <si>
    <t>MORRO BAY 1102circuit_breaker</t>
  </si>
  <si>
    <t>{1BFCD1F7-4819-470E-B6A4-C94657DF3551}</t>
  </si>
  <si>
    <t>V72</t>
  </si>
  <si>
    <t>PERRY 1101V72</t>
  </si>
  <si>
    <t>{80BB619F-1520-4563-BF62-E97585F4D6B9}</t>
  </si>
  <si>
    <t>SAN LUIS OBISPO 1103circuit_breaker</t>
  </si>
  <si>
    <t>{473DFDCA-EA19-476B-B0A4-B163B0B91B7F}</t>
  </si>
  <si>
    <t>EL CERRITO G 1105</t>
  </si>
  <si>
    <t>BR160</t>
  </si>
  <si>
    <t>EL CERRITO G 1105BR160</t>
  </si>
  <si>
    <t>{EF958110-BB67-48F0-BCC0-A7C84F7DFFDE}</t>
  </si>
  <si>
    <t>POINT MORETTI 11015076</t>
  </si>
  <si>
    <t>{D532A486-3F7F-4A83-AD8F-DB3333DA04B9}</t>
  </si>
  <si>
    <t>VIEJO 220285904</t>
  </si>
  <si>
    <t>{7AD08992-20DE-491C-B310-C51F11D11659}</t>
  </si>
  <si>
    <t>XR250</t>
  </si>
  <si>
    <t>HICKS 2101XR250</t>
  </si>
  <si>
    <t>{80B87962-AD85-4936-A71D-968069A54623}</t>
  </si>
  <si>
    <t>CAYUCOS 1102circuit_breaker</t>
  </si>
  <si>
    <t>{BB99A914-387F-48D8-919A-BB8BCFE90D9F}</t>
  </si>
  <si>
    <t>SAN LUIS OBISPO 1108</t>
  </si>
  <si>
    <t>SAN LUIS OBISPO 1108circuit_breaker</t>
  </si>
  <si>
    <t>{201D4860-5BDE-4AE7-B543-F824A85004DC}</t>
  </si>
  <si>
    <t>HOLLISTER 2105</t>
  </si>
  <si>
    <t>HOLLISTER 21054018</t>
  </si>
  <si>
    <t>{762B78C6-15BB-49D8-AF4E-4B3C32E16EAE}</t>
  </si>
  <si>
    <t>SISQUOC 1102</t>
  </si>
  <si>
    <t>M52</t>
  </si>
  <si>
    <t>SISQUOC 1102M52</t>
  </si>
  <si>
    <t>{AA1A8D76-D2A1-485C-9B69-D74FAC1101F8}</t>
  </si>
  <si>
    <t>HICKS 1116</t>
  </si>
  <si>
    <t>HICKS 111660050</t>
  </si>
  <si>
    <t>{851CDBBF-9DCD-4F7B-BBC9-AC14EA44A837}</t>
  </si>
  <si>
    <t>LOS GATOS 110160052</t>
  </si>
  <si>
    <t>{9CD1A9B9-F6CA-4FBA-A861-B1CC3280E49B}</t>
  </si>
  <si>
    <t>POINT MORETTI 110112122</t>
  </si>
  <si>
    <t>{D42BED5F-FA94-4772-B8B5-334F2629EC25}</t>
  </si>
  <si>
    <t>OTTER 1102circuit_breaker</t>
  </si>
  <si>
    <t>{BAD456A1-64C0-4C58-9244-4CB0B49EFF5E}</t>
  </si>
  <si>
    <t>OAKLAND K 1101</t>
  </si>
  <si>
    <t>OAKLAND K 1101circuit_breaker</t>
  </si>
  <si>
    <t>{8F3B3809-0943-44A3-BEB7-992AA87124DA}</t>
  </si>
  <si>
    <t>N62</t>
  </si>
  <si>
    <t>OILFIELDS 1103N62</t>
  </si>
  <si>
    <t>{8CF433ED-5D30-4AF4-B399-FAE6BF4CEC35}</t>
  </si>
  <si>
    <t>DEL MONTE 210342226</t>
  </si>
  <si>
    <t>{D5629837-45B4-4B33-A660-AFDD9F409AB3}</t>
  </si>
  <si>
    <t>VIEJO 22019490</t>
  </si>
  <si>
    <t>{96F3BFFE-8B25-45FE-9E94-B3CC1506798D}</t>
  </si>
  <si>
    <t>HATTON 1102648928</t>
  </si>
  <si>
    <t>{BA7590D4-FA7A-4E66-A4E2-9385E2F5FD08}</t>
  </si>
  <si>
    <t>VIEJO 22029118</t>
  </si>
  <si>
    <t>{7580C145-BC76-4DF0-BE7D-C5FC1E8761E1}</t>
  </si>
  <si>
    <t>POINT MORETTI 110135874</t>
  </si>
  <si>
    <t>{6ADA1603-F38C-494F-A594-401AD43EFE67}</t>
  </si>
  <si>
    <t>LAURELES 1111circuit_breaker</t>
  </si>
  <si>
    <t>{CB6D4D73-6698-4949-92C3-C35EC9D09543}</t>
  </si>
  <si>
    <t>HALF MOON BAY 110369412</t>
  </si>
  <si>
    <t>{3D2C3694-7F26-47C8-A8D1-149DBF4B8BEA}</t>
  </si>
  <si>
    <t>Q12</t>
  </si>
  <si>
    <t>OCEANO 1104Q12</t>
  </si>
  <si>
    <t>{208B7AA1-3DC7-4A8B-92C8-2F0419B8F695}</t>
  </si>
  <si>
    <t>MORGAN HILL 21114461</t>
  </si>
  <si>
    <t>{98ADBEF9-BACB-4586-BAAB-FCF78599AE57}</t>
  </si>
  <si>
    <t>MORGAN HILL 2104</t>
  </si>
  <si>
    <t>XR018</t>
  </si>
  <si>
    <t>MORGAN HILL 2104XR018</t>
  </si>
  <si>
    <t>{DA2C7B5E-6C7B-401F-B35E-CA8BB5D3B738}</t>
  </si>
  <si>
    <t>ATASCADERO 1102</t>
  </si>
  <si>
    <t>A26</t>
  </si>
  <si>
    <t>ATASCADERO 1102A26</t>
  </si>
  <si>
    <t>{5EA14457-409E-4700-8C2E-71D96DB5E68C}</t>
  </si>
  <si>
    <t>W34</t>
  </si>
  <si>
    <t>MORRO BAY 1102W34</t>
  </si>
  <si>
    <t>{9CE095E8-15BC-49D7-95AC-553D14C8CC1F}</t>
  </si>
  <si>
    <t>LOS GATOS 1102</t>
  </si>
  <si>
    <t>LOS GATOS 1102circuit_breaker</t>
  </si>
  <si>
    <t>{5487E49D-3A5D-43A1-BCCA-6878D14EA68E}</t>
  </si>
  <si>
    <t>VIEJO 220235388</t>
  </si>
  <si>
    <t>{BECA105B-BD3C-4CFB-85DF-E12EFB68ADA7}</t>
  </si>
  <si>
    <t>SAN BENITO 2104circuit_breaker</t>
  </si>
  <si>
    <t>{648B5D01-67D3-492E-989C-FF81490722DD}</t>
  </si>
  <si>
    <t>XR524</t>
  </si>
  <si>
    <t>MILPITAS 1109XR524</t>
  </si>
  <si>
    <t>{F70B7F2A-1768-433D-8A85-4CF42DC91D6A}</t>
  </si>
  <si>
    <t>LAURELES 1112circuit_breaker</t>
  </si>
  <si>
    <t>{0C7E1298-8ED7-4AF4-8E12-9D89E23F7125}</t>
  </si>
  <si>
    <t>PANOCHE 1103</t>
  </si>
  <si>
    <t>PANOCHE 11034008</t>
  </si>
  <si>
    <t>{D8F111B1-64B9-41D7-9211-8173FEC05653}</t>
  </si>
  <si>
    <t>SARATOGA 1105</t>
  </si>
  <si>
    <t>LC14</t>
  </si>
  <si>
    <t>SARATOGA 1105LC14</t>
  </si>
  <si>
    <t>{4DC9724F-62CE-4CE8-B9B2-FC8D42753B78}</t>
  </si>
  <si>
    <t>VIEJO 2203</t>
  </si>
  <si>
    <t>VIEJO 2203circuit_breaker</t>
  </si>
  <si>
    <t>{4F22013A-C8F8-4C93-9CF0-829946636F4D}</t>
  </si>
  <si>
    <t>XR268</t>
  </si>
  <si>
    <t>MORGAN HILL 2105XR268</t>
  </si>
  <si>
    <t>{6CBB7AC4-B511-49AC-B596-895EB516C2D9}</t>
  </si>
  <si>
    <t>SAN LUIS OBISPO 11042293</t>
  </si>
  <si>
    <t>{EF084BAC-E8B6-45D7-885C-1A50430DEB23}</t>
  </si>
  <si>
    <t>OCEANO 1104circuit_breaker</t>
  </si>
  <si>
    <t>{867AA1B1-4446-48B6-9D80-8E314456C23F}</t>
  </si>
  <si>
    <t>Y44</t>
  </si>
  <si>
    <t>PURISIMA 1101Y44</t>
  </si>
  <si>
    <t>{DA30E872-22F6-4600-80CD-C659254182C9}</t>
  </si>
  <si>
    <t>VIEJO 22022606</t>
  </si>
  <si>
    <t>{51B50550-2616-4B8D-8593-9330C414F251}</t>
  </si>
  <si>
    <t>PALMER 1101</t>
  </si>
  <si>
    <t>M82</t>
  </si>
  <si>
    <t>PALMER 1101M82</t>
  </si>
  <si>
    <t>{BB161BB9-B628-4038-939A-BDBCD448B75E}</t>
  </si>
  <si>
    <t>OTTER 1101circuit_breaker</t>
  </si>
  <si>
    <t>{B215B9B7-F7F3-4553-8BC7-ED531B03358B}</t>
  </si>
  <si>
    <t>Y06</t>
  </si>
  <si>
    <t>BUELLTON 1101Y06</t>
  </si>
  <si>
    <t>{10DE6DA0-CA5B-473A-800A-83AA9ED5A37C}</t>
  </si>
  <si>
    <t>LAURELES 11116421</t>
  </si>
  <si>
    <t>{DABFD7CD-8833-44A0-9DBA-3E8A3AC2C2CC}</t>
  </si>
  <si>
    <t>R12</t>
  </si>
  <si>
    <t>PASO ROBLES 1104R12</t>
  </si>
  <si>
    <t>{2B443255-954D-4EC2-B244-9180B8A8FF9D}</t>
  </si>
  <si>
    <t>DEL MONTE 210436720</t>
  </si>
  <si>
    <t>{A0B1EC87-107D-4315-9E85-F1BAB9E02281}</t>
  </si>
  <si>
    <t>CHOLAME 21025597</t>
  </si>
  <si>
    <t>{C1E68105-3858-4273-9D69-DD27BF248870}</t>
  </si>
  <si>
    <t>RESERVATION ROAD 110222136</t>
  </si>
  <si>
    <t>{7DB70BC4-94B0-4E36-9BF7-CCF146742A63}</t>
  </si>
  <si>
    <t>VIEJO 22029089</t>
  </si>
  <si>
    <t>{F7BA05AD-8E42-4B6D-9E07-B1C94132C1D1}</t>
  </si>
  <si>
    <t>CABRILLO 11031437</t>
  </si>
  <si>
    <t>{7C0AA1F8-3024-4D35-BAB8-1475B467A597}</t>
  </si>
  <si>
    <t>VIEJO 22019698</t>
  </si>
  <si>
    <t>{A2EAD6B1-6208-4216-A913-DC206F2BE25D}</t>
  </si>
  <si>
    <t>Y24</t>
  </si>
  <si>
    <t>CABRILLO 1104Y24</t>
  </si>
  <si>
    <t>{BF5568ED-9C16-497C-B05F-AE0C967E64B7}</t>
  </si>
  <si>
    <t>OTTER 11022002</t>
  </si>
  <si>
    <t>{C78621C3-DA62-4FAA-872F-5C934F1DDE39}</t>
  </si>
  <si>
    <t>LAURELES 1111432</t>
  </si>
  <si>
    <t>{A0B73F98-66D4-44F0-A30D-DD6726111A66}</t>
  </si>
  <si>
    <t>GREEN VALLEY 210112130</t>
  </si>
  <si>
    <t>{91797B82-A1A4-4508-99A7-6356F1982129}</t>
  </si>
  <si>
    <t>SARATOGA 11076867</t>
  </si>
  <si>
    <t>{72519E2E-220A-434F-A310-3B8078E34E61}</t>
  </si>
  <si>
    <t>PURISIMA 1101circuit_breaker</t>
  </si>
  <si>
    <t>{5627B063-B665-4EAB-9B4A-39C8A753C0BC}</t>
  </si>
  <si>
    <t>SANTA YNEZ 1102320270</t>
  </si>
  <si>
    <t>{3ECE28A7-9E9D-4AFE-8619-84A42C55B001}</t>
  </si>
  <si>
    <t>CASTRO VALLEY 1106</t>
  </si>
  <si>
    <t>MR337</t>
  </si>
  <si>
    <t>CASTRO VALLEY 1106MR337</t>
  </si>
  <si>
    <t>{76970631-2436-4433-8ABE-AE41F160A6E0}</t>
  </si>
  <si>
    <t>STELLING 1109</t>
  </si>
  <si>
    <t>STELLING 110913228</t>
  </si>
  <si>
    <t>{2DBCA866-9F0D-46E8-B9B3-4863FA94560D}</t>
  </si>
  <si>
    <t>M92</t>
  </si>
  <si>
    <t>MESA 1103M92</t>
  </si>
  <si>
    <t>{90A67B0B-7B04-4738-A6BC-63EA48062380}</t>
  </si>
  <si>
    <t>SAN BENITO 2101</t>
  </si>
  <si>
    <t>SAN BENITO 210136912</t>
  </si>
  <si>
    <t>{9CF012F9-04AA-46D1-BCF0-338A1EC7E054}</t>
  </si>
  <si>
    <t>LLAGAS 21014523</t>
  </si>
  <si>
    <t>{58E90993-9BBD-4F51-9BA9-AD36025808B4}</t>
  </si>
  <si>
    <t>MC KEE 1103</t>
  </si>
  <si>
    <t>XR028</t>
  </si>
  <si>
    <t>MC KEE 1103XR028</t>
  </si>
  <si>
    <t>{1C274C9D-0345-4C36-BC5D-8A798BD2686F}</t>
  </si>
  <si>
    <t>XR332</t>
  </si>
  <si>
    <t>SWIFT 2110XR332</t>
  </si>
  <si>
    <t>{2B5B2782-BD1A-416F-A256-E14A66306210}</t>
  </si>
  <si>
    <t>Y16</t>
  </si>
  <si>
    <t>SANTA YNEZ 1101Y16</t>
  </si>
  <si>
    <t>{743AA0A1-467D-436E-BBF0-31F00EC2544E}</t>
  </si>
  <si>
    <t>W12</t>
  </si>
  <si>
    <t>PERRY 1101W12</t>
  </si>
  <si>
    <t>{3BA4B8C1-556E-4444-9F96-4ADCA52FD345}</t>
  </si>
  <si>
    <t>SAN JUSTO 11014002</t>
  </si>
  <si>
    <t>{ED3D87A2-B26D-4CB8-8B3D-56CD442881C5}</t>
  </si>
  <si>
    <t>HICKS 2103</t>
  </si>
  <si>
    <t>LB50</t>
  </si>
  <si>
    <t>HICKS 2103LB50</t>
  </si>
  <si>
    <t>{528CF887-3009-4BDA-941C-23A6FE9B29B6}</t>
  </si>
  <si>
    <t>LOS OSITOS 2103</t>
  </si>
  <si>
    <t>LOS OSITOS 21033010</t>
  </si>
  <si>
    <t>{F1939199-12BC-4979-94F2-EFC54D60817D}</t>
  </si>
  <si>
    <t>LAURELES 111184523</t>
  </si>
  <si>
    <t>{0C127574-7596-4A86-A384-D65556DA9180}</t>
  </si>
  <si>
    <t>MORRO BAY 110247584</t>
  </si>
  <si>
    <t>{0BEAB8A7-7BDA-4BC0-A9A3-2A5F9C79AF1D}</t>
  </si>
  <si>
    <t>STELLING 11102243</t>
  </si>
  <si>
    <t>{723FB00A-7C12-42CB-85FE-70F2D7BE445E}</t>
  </si>
  <si>
    <t>Y12</t>
  </si>
  <si>
    <t>CABRILLO 1103Y12</t>
  </si>
  <si>
    <t>{6ECC9377-E065-4FCE-971C-2036CD830EDE}</t>
  </si>
  <si>
    <t>DIVIDE 1103</t>
  </si>
  <si>
    <t>DIVIDE 110348160</t>
  </si>
  <si>
    <t>{BEF6045A-3518-436C-A876-62625F5A4B60}</t>
  </si>
  <si>
    <t>FOOTHILL 1101549904</t>
  </si>
  <si>
    <t>{196F79B3-5D9F-4F99-B311-272A909D0DD7}</t>
  </si>
  <si>
    <t>V18</t>
  </si>
  <si>
    <t>SAN LUIS OBISPO 1107V18</t>
  </si>
  <si>
    <t>{522758DC-D04C-45F3-86B0-6920B5847932}</t>
  </si>
  <si>
    <t>HOLLISTER 21054048</t>
  </si>
  <si>
    <t>{FC7EF3C1-E676-4F19-A408-525DCCC4AA40}</t>
  </si>
  <si>
    <t>LL12</t>
  </si>
  <si>
    <t>LOYOLA 1102LL12</t>
  </si>
  <si>
    <t>{8EF9C157-EB82-4F95-9143-D4D285784E19}</t>
  </si>
  <si>
    <t>HOLLISTER 21054724</t>
  </si>
  <si>
    <t>{80D44D26-A5B1-4132-A46C-9B3A91131779}</t>
  </si>
  <si>
    <t>STELLING 11109265</t>
  </si>
  <si>
    <t>{30D7373B-D31B-4D5D-82BF-42F5B4929DAA}</t>
  </si>
  <si>
    <t>PERRY 1101circuit_breaker</t>
  </si>
  <si>
    <t>{BEBF2F35-AA76-45BC-AFD8-E27852839913}</t>
  </si>
  <si>
    <t>VIEJO 22029112</t>
  </si>
  <si>
    <t>{D9D7498B-EECD-46C9-B5F7-8D9ED4F7E924}</t>
  </si>
  <si>
    <t>GABILAN 11013034</t>
  </si>
  <si>
    <t>{8E85DA31-E8CD-4D80-BE55-60AFA6937F74}</t>
  </si>
  <si>
    <t>VIEJO 22029488</t>
  </si>
  <si>
    <t>{BE479CE6-8809-4A3B-A6FB-86A2FCDE06C2}</t>
  </si>
  <si>
    <t>SISQUOC 1103</t>
  </si>
  <si>
    <t>M14</t>
  </si>
  <si>
    <t>SISQUOC 1103M14</t>
  </si>
  <si>
    <t>{F73EB641-FFE0-4811-B0D3-9263F0EA89B1}</t>
  </si>
  <si>
    <t>M84</t>
  </si>
  <si>
    <t>PALMER 1101M84</t>
  </si>
  <si>
    <t>{534A451C-57DA-44B8-B8BC-2F5C24A553D0}</t>
  </si>
  <si>
    <t>XR578</t>
  </si>
  <si>
    <t>MORGAN HILL 2105XR578</t>
  </si>
  <si>
    <t>{3FC7657A-E97F-4835-8F9A-E34BACD9F92C}</t>
  </si>
  <si>
    <t>SARATOGA 1115</t>
  </si>
  <si>
    <t>LC20</t>
  </si>
  <si>
    <t>SARATOGA 1115LC20</t>
  </si>
  <si>
    <t>{D8FA53F1-4F5D-4A3B-A2ED-DEA75FD0EA10}</t>
  </si>
  <si>
    <t>SARATOGA 1103</t>
  </si>
  <si>
    <t>LC16</t>
  </si>
  <si>
    <t>SARATOGA 1103LC16</t>
  </si>
  <si>
    <t>{56A881E4-0AE5-488C-A412-AABDAC51819A}</t>
  </si>
  <si>
    <t>X10</t>
  </si>
  <si>
    <t>CHOLAME 2102X10</t>
  </si>
  <si>
    <t>{C56ADC1A-9E36-443A-A4AD-EABCB05C5CD5}</t>
  </si>
  <si>
    <t>Y70</t>
  </si>
  <si>
    <t>ZACA 1101Y70</t>
  </si>
  <si>
    <t>{D032C5C8-0FC6-482A-9EC0-2FCD6D7C5C9E}</t>
  </si>
  <si>
    <t>P02</t>
  </si>
  <si>
    <t>PASO ROBLES 1104P02</t>
  </si>
  <si>
    <t>{2BB441D5-FA7B-41CB-B4C4-3BB6BA3702C5}</t>
  </si>
  <si>
    <t>GOLDTREE 1105</t>
  </si>
  <si>
    <t>GOLDTREE 1105circuit_breaker</t>
  </si>
  <si>
    <t>{7567099C-0C78-4F90-B664-1299D6F2A2C9}</t>
  </si>
  <si>
    <t>EDENVALE 1102</t>
  </si>
  <si>
    <t>XR064</t>
  </si>
  <si>
    <t>EDENVALE 1102XR064</t>
  </si>
  <si>
    <t>{3C29C0B2-611E-468C-9FBC-81B8ED82FB52}</t>
  </si>
  <si>
    <t>JOLON 1102</t>
  </si>
  <si>
    <t>JOLON 11027070</t>
  </si>
  <si>
    <t>{D648C2D0-CEEA-4B72-A49B-959B06BED9AA}</t>
  </si>
  <si>
    <t>M18</t>
  </si>
  <si>
    <t>SANTA MARIA 1108M18</t>
  </si>
  <si>
    <t>{07DF4B2B-054C-4E25-84AF-DE6FF88C6FF3}</t>
  </si>
  <si>
    <t>W26</t>
  </si>
  <si>
    <t>PERRY 1101W26</t>
  </si>
  <si>
    <t>{45F66B28-3708-48B3-AEFE-0F1CE66015AD}</t>
  </si>
  <si>
    <t>PACIFIC GROVE 0422</t>
  </si>
  <si>
    <t>PACIFIC GROVE 04222614</t>
  </si>
  <si>
    <t>{BE64DC1C-3443-4966-940E-5A564C032974}</t>
  </si>
  <si>
    <t>SWIFT 2102</t>
  </si>
  <si>
    <t>SWIFT 2102circuit_breaker</t>
  </si>
  <si>
    <t>{15367F9D-D171-45F6-9CB4-6F5003394A6D}</t>
  </si>
  <si>
    <t>JOLON 11027040</t>
  </si>
  <si>
    <t>{F11F1581-106D-4267-B291-AD8060715445}</t>
  </si>
  <si>
    <t>LLAGAS 2104</t>
  </si>
  <si>
    <t>XR294</t>
  </si>
  <si>
    <t>LLAGAS 2104XR294</t>
  </si>
  <si>
    <t>{7C9F6E98-6AD1-45C0-AA12-C5A39FC092A4}</t>
  </si>
  <si>
    <t>FOOTHILL 110299432</t>
  </si>
  <si>
    <t>{96906956-5C77-4774-B51C-564876632563}</t>
  </si>
  <si>
    <t>M54</t>
  </si>
  <si>
    <t>SISQUOC 1102M54</t>
  </si>
  <si>
    <t>{8811ADA4-0D4D-4B1D-A0EC-DFD7E2D2F011}</t>
  </si>
  <si>
    <t>VASONA 1102</t>
  </si>
  <si>
    <t>VASONA 1102circuit_breaker</t>
  </si>
  <si>
    <t>{B1F37713-3EC7-40D5-8605-FC72CCDF028E}</t>
  </si>
  <si>
    <t>HICKS 1115</t>
  </si>
  <si>
    <t>HICKS 111512494</t>
  </si>
  <si>
    <t>{450C95A5-CC86-42A5-8643-E83181385ECD}</t>
  </si>
  <si>
    <t>MC KEE 1107</t>
  </si>
  <si>
    <t>XR010</t>
  </si>
  <si>
    <t>MC KEE 1107XR010</t>
  </si>
  <si>
    <t>{D078310A-A59A-4DF4-876C-B326130655F6}</t>
  </si>
  <si>
    <t>XR254</t>
  </si>
  <si>
    <t>SWIFT 2110XR254</t>
  </si>
  <si>
    <t>{E866BEB9-EA03-48B4-BFE7-3DF4E1FFA3E2}</t>
  </si>
  <si>
    <t>W22</t>
  </si>
  <si>
    <t>MORRO BAY 1102W22</t>
  </si>
  <si>
    <t>{1AB7CEED-5C4C-4BB2-AA34-33FF777E7C4A}</t>
  </si>
  <si>
    <t>STELLING 111060090</t>
  </si>
  <si>
    <t>{42FF0C87-DE5F-4AA1-BC1C-B5945FF34356}</t>
  </si>
  <si>
    <t>SPENCE 1122</t>
  </si>
  <si>
    <t>SPENCE 1122circuit_breaker</t>
  </si>
  <si>
    <t>{F3373B43-A9DC-45C9-B2E8-745D10B70AD6}</t>
  </si>
  <si>
    <t>W20</t>
  </si>
  <si>
    <t>MORRO BAY 1101W20</t>
  </si>
  <si>
    <t>{0AC2A538-D1DE-4BF0-89DD-0FB685A31962}</t>
  </si>
  <si>
    <t>SARATOGA 1105circuit_breaker</t>
  </si>
  <si>
    <t>{C61DB78B-3364-4B90-90AD-4E89668B63A7}</t>
  </si>
  <si>
    <t>MESA 1101circuit_breaker</t>
  </si>
  <si>
    <t>{72D51786-0F19-4A21-BD91-493BA8FA331E}</t>
  </si>
  <si>
    <t>M98</t>
  </si>
  <si>
    <t>SISQUOC 1103M98</t>
  </si>
  <si>
    <t>{C8ECEDCB-3AAA-445C-9FF2-2773F53D5EAE}</t>
  </si>
  <si>
    <t>VIEJO 220292792</t>
  </si>
  <si>
    <t>{6DF33D7E-A953-44F1-82DC-C36E39D2281E}</t>
  </si>
  <si>
    <t>KING CITY 1103</t>
  </si>
  <si>
    <t>KING CITY 11037038</t>
  </si>
  <si>
    <t>{65F8EE18-25DB-48C0-8EE8-63D74E373DA3}</t>
  </si>
  <si>
    <t>ROB ROY 2105circuit_breaker</t>
  </si>
  <si>
    <t>{5AD0F47A-1149-4BBD-8A9C-C835B4E34DD9}</t>
  </si>
  <si>
    <t>OTTER 11022012</t>
  </si>
  <si>
    <t>{7B756F98-069D-434F-A340-DDF69576DD23}</t>
  </si>
  <si>
    <t>PRUNEDALE 1110</t>
  </si>
  <si>
    <t>PRUNEDALE 11103716</t>
  </si>
  <si>
    <t>{42179AE7-9A87-4B89-B57E-456ACB950056}</t>
  </si>
  <si>
    <t>VIEJO 22049110</t>
  </si>
  <si>
    <t>{9CBEE47E-1598-4921-97C7-5CC747F89863}</t>
  </si>
  <si>
    <t>Y36</t>
  </si>
  <si>
    <t>BUELLTON 1101Y36</t>
  </si>
  <si>
    <t>{95C4B2EA-7339-48DF-9F61-FADDFD6FCDFA}</t>
  </si>
  <si>
    <t>HOLLISTER 2106</t>
  </si>
  <si>
    <t>HOLLISTER 21064004</t>
  </si>
  <si>
    <t>{410C255F-3E61-44D1-A47D-CA8172B6BCA6}</t>
  </si>
  <si>
    <t>VIEJO 22012064</t>
  </si>
  <si>
    <t>{C6CF638E-9C90-41DD-9ABD-A01972E6D396}</t>
  </si>
  <si>
    <t>V84</t>
  </si>
  <si>
    <t>MORRO BAY 1102V84</t>
  </si>
  <si>
    <t>{1EECCE5A-2560-4A1B-BCA1-BF5B03357FA1}</t>
  </si>
  <si>
    <t>SARATOGA 1107circuit_breaker</t>
  </si>
  <si>
    <t>{19CBB8DD-B0DD-40C9-99D6-9DC6A38717ED}</t>
  </si>
  <si>
    <t>N34</t>
  </si>
  <si>
    <t>SAN MIGUEL 1106N34</t>
  </si>
  <si>
    <t>{E158EBD1-D391-40F7-8D5C-4284F51B8199}</t>
  </si>
  <si>
    <t>MC KEE 1111</t>
  </si>
  <si>
    <t>MC KEE 1111711900</t>
  </si>
  <si>
    <t>{593FA41B-396B-4601-BD50-0DE927CB7E5A}</t>
  </si>
  <si>
    <t>HATTON 11012026</t>
  </si>
  <si>
    <t>{05EEF29D-5376-4D63-9244-FB865CD63617}</t>
  </si>
  <si>
    <t>OTTER 110298036</t>
  </si>
  <si>
    <t>{982A8403-6DD7-4479-B96A-84BF654A0654}</t>
  </si>
  <si>
    <t>A30</t>
  </si>
  <si>
    <t>TEMPLETON 2113A30</t>
  </si>
  <si>
    <t>{887C42B0-874F-48B4-B368-C0A3D7EE375F}</t>
  </si>
  <si>
    <t>HICKS 1116circuit_breaker</t>
  </si>
  <si>
    <t>{EA98B02D-6B86-41AE-8783-1ADC45A8F561}</t>
  </si>
  <si>
    <t>PERRY 110185870</t>
  </si>
  <si>
    <t>{53A81FCC-6CE7-4EE5-B8F1-AB89BF2F3989}</t>
  </si>
  <si>
    <t>DEL MONTE 21049096</t>
  </si>
  <si>
    <t>{02264660-E3C6-4806-AC6E-28401EBDA58A}</t>
  </si>
  <si>
    <t>Y46</t>
  </si>
  <si>
    <t>CABRILLO 1103Y46</t>
  </si>
  <si>
    <t>{82D72170-020E-4DD7-9C9F-960EDB0862CE}</t>
  </si>
  <si>
    <t>BAYWOOD 1101</t>
  </si>
  <si>
    <t>BAYWOOD 1101circuit_breaker</t>
  </si>
  <si>
    <t>{370C8631-3D98-4FD6-A4A1-B8DD1604CB6A}</t>
  </si>
  <si>
    <t>JOLON 1102circuit_breaker</t>
  </si>
  <si>
    <t>{CED5D6B7-0919-4723-BD8E-41D37DAA2E37}</t>
  </si>
  <si>
    <t>OCEANO 1105</t>
  </si>
  <si>
    <t>V44</t>
  </si>
  <si>
    <t>OCEANO 1105V44</t>
  </si>
  <si>
    <t>{84844AA6-33FE-4B77-BE7F-2142383F94DA}</t>
  </si>
  <si>
    <t>ZACA 1101circuit_breaker</t>
  </si>
  <si>
    <t>{B8E5DB63-2FB3-475E-A16D-C9AC460D90A7}</t>
  </si>
  <si>
    <t>GONZALES 1101</t>
  </si>
  <si>
    <t>GONZALES 11013094</t>
  </si>
  <si>
    <t>{2F70F4D8-3BA3-4012-9A01-B8B771F3D276}</t>
  </si>
  <si>
    <t>DEL MONTE 1101</t>
  </si>
  <si>
    <t>DEL MONTE 110138582</t>
  </si>
  <si>
    <t>{9864CC4F-02FB-49D3-9AAF-29D5DA95F673}</t>
  </si>
  <si>
    <t>SAN ARDO 1101</t>
  </si>
  <si>
    <t>SAN ARDO 110193072</t>
  </si>
  <si>
    <t>{820718CC-7467-4DD2-B2F8-381F3D5B3CFD}</t>
  </si>
  <si>
    <t>SOLEDAD 2102</t>
  </si>
  <si>
    <t>SOLEDAD 21027048</t>
  </si>
  <si>
    <t>{A168C8D5-2E1D-4B22-A42C-F22CB609C9B9}</t>
  </si>
  <si>
    <t>MC KEE 1108</t>
  </si>
  <si>
    <t>MC KEE 110870535</t>
  </si>
  <si>
    <t>{5CB94E28-BCD0-4946-A0EA-D8080443F8CB}</t>
  </si>
  <si>
    <t>CAMBRIA 1101</t>
  </si>
  <si>
    <t>CAMBRIA 1101circuit_breaker</t>
  </si>
  <si>
    <t>{128CFE15-7FAD-449A-AC53-530ECD1ABDFD}</t>
  </si>
  <si>
    <t>LB16</t>
  </si>
  <si>
    <t>HICKS 1116LB16</t>
  </si>
  <si>
    <t>{97435072-7F09-4357-A9C1-20AF42401B11}</t>
  </si>
  <si>
    <t>LLAGAS 21011451</t>
  </si>
  <si>
    <t>{E6C5781A-7190-407F-9EDA-B9DCCCBA229C}</t>
  </si>
  <si>
    <t>V76</t>
  </si>
  <si>
    <t>CAMBRIA 1101V76</t>
  </si>
  <si>
    <t>{B5391BD5-06CA-49EB-98DD-175A1FD20C36}</t>
  </si>
  <si>
    <t>RESERVATION ROAD 11023030</t>
  </si>
  <si>
    <t>{5544109A-90D8-4D98-A117-3D3506C6B01F}</t>
  </si>
  <si>
    <t>GONZALES 1103</t>
  </si>
  <si>
    <t>GONZALES 11033096</t>
  </si>
  <si>
    <t>{6679B851-BEDD-496F-943F-802ECD2AE75C}</t>
  </si>
  <si>
    <t>LOS GATOS 110160136</t>
  </si>
  <si>
    <t>{B456B97B-6207-41D3-9457-CFE202A63FCC}</t>
  </si>
  <si>
    <t>PURISIMA 110154728</t>
  </si>
  <si>
    <t>{2039711E-7AA5-4D64-B713-BB2955894DC0}</t>
  </si>
  <si>
    <t>EDENVALE 2107</t>
  </si>
  <si>
    <t>XR336</t>
  </si>
  <si>
    <t>EDENVALE 2107XR336</t>
  </si>
  <si>
    <t>{4C087FEB-CACD-4757-8482-26820E95E898}</t>
  </si>
  <si>
    <t>SOLEDAD 2101</t>
  </si>
  <si>
    <t>SOLEDAD 2101circuit_breaker</t>
  </si>
  <si>
    <t>{77F4F191-CCC6-4075-AD1D-AD57A94CE7F5}</t>
  </si>
  <si>
    <t>OCEANO 1103</t>
  </si>
  <si>
    <t>V22</t>
  </si>
  <si>
    <t>OCEANO 1103V22</t>
  </si>
  <si>
    <t>{CAD84BE8-270C-4E67-9FBC-AF6CB4F5A5CC}</t>
  </si>
  <si>
    <t>VIEJO 22049098</t>
  </si>
  <si>
    <t>{27DDD5EE-54A2-4E5E-9658-0DB34C83F134}</t>
  </si>
  <si>
    <t>SAN ARDO 11017094</t>
  </si>
  <si>
    <t>{2368E455-7639-40D5-A504-6B0E7FC0F145}</t>
  </si>
  <si>
    <t>HOLLISTER 2104</t>
  </si>
  <si>
    <t>HOLLISTER 21044403</t>
  </si>
  <si>
    <t>{7065F476-A653-46B8-B768-E4B58582997C}</t>
  </si>
  <si>
    <t>SOLEDAD 21027008</t>
  </si>
  <si>
    <t>{966AAD61-7205-4A6B-9491-7F1C72E1ED94}</t>
  </si>
  <si>
    <t>RESERVATION ROAD 11023032</t>
  </si>
  <si>
    <t>{97FCD4F4-D4FA-4E54-B458-40505BE0F481}</t>
  </si>
  <si>
    <t>HOLLISTER 21024780</t>
  </si>
  <si>
    <t>{D0772DC9-F8FF-4FD1-BF38-1CDC8034D04A}</t>
  </si>
  <si>
    <t>LOS OSITOS 2102</t>
  </si>
  <si>
    <t>LOS OSITOS 21027470</t>
  </si>
  <si>
    <t>{2899757E-80A9-4AB1-8800-BCC024D9B2AA}</t>
  </si>
  <si>
    <t>MONTEREY 0402</t>
  </si>
  <si>
    <t>MONTEREY 04022644</t>
  </si>
  <si>
    <t>{6CCE4F90-013B-444F-9BDA-6C6A4EE75374}</t>
  </si>
  <si>
    <t>DEL MONTE 2102</t>
  </si>
  <si>
    <t>DEL MONTE 21029060</t>
  </si>
  <si>
    <t>{951B1516-4326-49B7-849D-E72573882819}</t>
  </si>
  <si>
    <t>HOLLISTER 210491424</t>
  </si>
  <si>
    <t>{C2A5C891-9ACA-4BCB-B672-51535FFB0933}</t>
  </si>
  <si>
    <t>VIEJO 22032634</t>
  </si>
  <si>
    <t>{844C973E-06B3-4BF1-90ED-935D78CB12A8}</t>
  </si>
  <si>
    <t>DEL MONTE 21043066</t>
  </si>
  <si>
    <t>{28A92BFD-4CB5-418D-AD6F-813F50DE65A4}</t>
  </si>
  <si>
    <t>SOLEDAD 210242506</t>
  </si>
  <si>
    <t>{B73F7608-4D30-4162-A279-F1B71A76D86D}</t>
  </si>
  <si>
    <t>LLAGAS 2106</t>
  </si>
  <si>
    <t>XR146</t>
  </si>
  <si>
    <t>LLAGAS 2106XR146</t>
  </si>
  <si>
    <t>{7A855EEE-6A4F-4B41-AEEE-D64586BF7960}</t>
  </si>
  <si>
    <t>MONTEREY 0401</t>
  </si>
  <si>
    <t>MONTEREY 04012642</t>
  </si>
  <si>
    <t>{68615336-79DC-4EC6-9727-806E7A643D26}</t>
  </si>
  <si>
    <t>PALMER 110198478</t>
  </si>
  <si>
    <t>{C6602F48-3A87-4830-B316-DED5C966EF46}</t>
  </si>
  <si>
    <t>V06</t>
  </si>
  <si>
    <t>FOOTHILL 1102V06</t>
  </si>
  <si>
    <t>{AD986AF1-07AD-469F-94A3-573792C7B7E5}</t>
  </si>
  <si>
    <t>PANOCHE 11034036</t>
  </si>
  <si>
    <t>{FE7ADF6B-5FAD-4650-8E18-1F81A8FDEE84}</t>
  </si>
  <si>
    <t>SAN LUIS OBISPO 1107circuit_breaker</t>
  </si>
  <si>
    <t>{05828C1E-8E18-466B-88E7-9FC0E3CD182B}</t>
  </si>
  <si>
    <t>SAN ARDO 11017632</t>
  </si>
  <si>
    <t>{267BC564-377B-4324-BC73-A7BED7B71D6E}</t>
  </si>
  <si>
    <t>CAMPHORA 1101</t>
  </si>
  <si>
    <t>CAMPHORA 110177978</t>
  </si>
  <si>
    <t>{C1DCB446-91BC-4976-8E19-E90A61136DD7}</t>
  </si>
  <si>
    <t>DEL MONTE 21042032</t>
  </si>
  <si>
    <t>{121773FD-4C4B-4842-BF5D-136BCB9BFB8D}</t>
  </si>
  <si>
    <t>FORT ORD 2107</t>
  </si>
  <si>
    <t>FORT ORD 210736596</t>
  </si>
  <si>
    <t>{36177CF1-DF55-4FEE-893C-1AD0F53C4183}</t>
  </si>
  <si>
    <t>SOLEDAD 21017056</t>
  </si>
  <si>
    <t>{22E96A5A-3667-455E-A58A-C0A9770DDF94}</t>
  </si>
  <si>
    <t>SAN LUIS OBISPO 1102</t>
  </si>
  <si>
    <t>SAN LUIS OBISPO 1102597518</t>
  </si>
  <si>
    <t>{A3EE8121-F4DD-4843-8E3D-4FC7281FCDB4}</t>
  </si>
  <si>
    <t>COAST RD 0401</t>
  </si>
  <si>
    <t>COAST RD 04015134</t>
  </si>
  <si>
    <t>{C8B3CC69-B9EC-4FE8-B218-4BFA09031AD1}</t>
  </si>
  <si>
    <t>PANOCHE 11034016</t>
  </si>
  <si>
    <t>{A69D2BA4-3D74-416C-A5CD-5CA28C67DFB5}</t>
  </si>
  <si>
    <t>RIDGE 0401</t>
  </si>
  <si>
    <t>RIDGE 0401circuit_breaker</t>
  </si>
  <si>
    <t>{B67EAAD0-18CE-4C8C-8264-33FF5297FE06}</t>
  </si>
  <si>
    <t>SOLEDAD 1114</t>
  </si>
  <si>
    <t>SOLEDAD 111435306</t>
  </si>
  <si>
    <t>{54070A16-E414-4AEE-9621-8B78CEEC4570}</t>
  </si>
  <si>
    <t>SOLEDAD 21027562</t>
  </si>
  <si>
    <t>{3A7DE5A9-6F9C-4704-A7B4-637F15326CD9}</t>
  </si>
  <si>
    <t>HOLLISTER 210441808</t>
  </si>
  <si>
    <t>Bay Area</t>
  </si>
  <si>
    <t>{92F6E341-F0BC-4716-8F01-EF905EEF4BF1}</t>
  </si>
  <si>
    <t>ROSSMOOR 1102</t>
  </si>
  <si>
    <t>ROSSMOOR 1102circuit_breaker</t>
  </si>
  <si>
    <t>{B6278051-6E54-4737-9502-59CAD0AD2394}</t>
  </si>
  <si>
    <t>SILVERADO 2104</t>
  </si>
  <si>
    <t>SILVERADO 2104722</t>
  </si>
  <si>
    <t>{EB87F1B0-DF58-4672-B521-8B7DD265BE37}</t>
  </si>
  <si>
    <t>PUEBLO 1104</t>
  </si>
  <si>
    <t>PUEBLO 11042802</t>
  </si>
  <si>
    <t>{175EAA06-BA71-4C85-BCC5-D0819BAB887B}</t>
  </si>
  <si>
    <t>LONE TREE 2105</t>
  </si>
  <si>
    <t>LONE TREE 210521210</t>
  </si>
  <si>
    <t>{17D49159-2A99-4FB5-B2DC-0815D2D13280}</t>
  </si>
  <si>
    <t>CLAYTON 2215</t>
  </si>
  <si>
    <t>CLAYTON 2215circuit_breaker</t>
  </si>
  <si>
    <t>{151C0216-83E8-4EAF-9D71-0D50917A8A0E}</t>
  </si>
  <si>
    <t>MONTICELLO 1101</t>
  </si>
  <si>
    <t>MONTICELLO 110152910</t>
  </si>
  <si>
    <t>{32128C45-30E5-4BD3-83C6-38B6DDD0B832}</t>
  </si>
  <si>
    <t>W531R</t>
  </si>
  <si>
    <t>CLAYTON 2215W531R</t>
  </si>
  <si>
    <t>{A8B14B0D-3BCA-44F1-B75C-F9F858D43D86}</t>
  </si>
  <si>
    <t>OLEMA 1101</t>
  </si>
  <si>
    <t>OLEMA 11011200</t>
  </si>
  <si>
    <t>{07E5B1CE-7E3B-4E08-B657-89EC574C92A0}</t>
  </si>
  <si>
    <t>PUEBLO 11041304</t>
  </si>
  <si>
    <t>{F43D5D09-9904-4503-827D-15E6F8524BEA}</t>
  </si>
  <si>
    <t>ROSSMOOR 1106</t>
  </si>
  <si>
    <t>ROSSMOOR 110639424</t>
  </si>
  <si>
    <t>{95F0930E-F4E9-4090-B429-18E6DA1F891D}</t>
  </si>
  <si>
    <t>PUEBLO 2102656</t>
  </si>
  <si>
    <t>{DFA21900-F572-4D0B-90D6-E67080E9EF87}</t>
  </si>
  <si>
    <t>ROSSMOOR 1106circuit_breaker</t>
  </si>
  <si>
    <t>{1ACD7F45-5073-4366-9697-A511E06B0768}</t>
  </si>
  <si>
    <t>WOODACRE 1101</t>
  </si>
  <si>
    <t>WOODACRE 11011456</t>
  </si>
  <si>
    <t>{4E7059E5-B496-4153-B6AF-F578ED348327}</t>
  </si>
  <si>
    <t>SILVERADO 2104645</t>
  </si>
  <si>
    <t>{9A8B6C23-4C04-4C78-BA0B-C933E8EB9B64}</t>
  </si>
  <si>
    <t>ALTO 1124</t>
  </si>
  <si>
    <t>ALTO 11243121</t>
  </si>
  <si>
    <t>{14F1F6DE-8209-477C-B956-E44E09281D3F}</t>
  </si>
  <si>
    <t>SUNOL 1101</t>
  </si>
  <si>
    <t>MR196</t>
  </si>
  <si>
    <t>SUNOL 1101MR196</t>
  </si>
  <si>
    <t>{D9246407-D8E8-4A85-808E-1B1964384F7E}</t>
  </si>
  <si>
    <t>TOCALOMA 0241</t>
  </si>
  <si>
    <t>TOCALOMA 0241circuit_breaker</t>
  </si>
  <si>
    <t>{315B41A4-2763-4241-B96A-998B94A74075}</t>
  </si>
  <si>
    <t>WOODACRE 110191900</t>
  </si>
  <si>
    <t>{FF138367-96EF-4586-B73C-AE42FDD878F0}</t>
  </si>
  <si>
    <t>STAFFORD 1101</t>
  </si>
  <si>
    <t>STAFFORD 11011082</t>
  </si>
  <si>
    <t>{1E6D2AC0-4EEF-47FA-8309-E46E41F6921D}</t>
  </si>
  <si>
    <t>CLAYTON 2212</t>
  </si>
  <si>
    <t>CLAYTON 22122944</t>
  </si>
  <si>
    <t>{07D78386-6A73-46DA-81CA-B20D2445579F}</t>
  </si>
  <si>
    <t>STAFFORD 1102</t>
  </si>
  <si>
    <t>STAFFORD 11021202</t>
  </si>
  <si>
    <t>{C85608A6-E764-4BFF-96A3-04B105997205}</t>
  </si>
  <si>
    <t>ROSSMOOR 110676468</t>
  </si>
  <si>
    <t>{C2E51B1B-3D1A-41AD-8F70-366CE643D28F}</t>
  </si>
  <si>
    <t>CALISTOGA 1101</t>
  </si>
  <si>
    <t>CALISTOGA 1101736</t>
  </si>
  <si>
    <t>{20AC1997-FDD9-4119-81FC-6AC3608237B2}</t>
  </si>
  <si>
    <t>CALISTOGA 11011087</t>
  </si>
  <si>
    <t>{9E6A6B97-69AF-4332-A126-23324C3DC522}</t>
  </si>
  <si>
    <t>WOODACRE 1101404</t>
  </si>
  <si>
    <t>{EDE87926-F33E-4FF5-A8C5-E53D4266C7FF}</t>
  </si>
  <si>
    <t>PUEBLO 2103</t>
  </si>
  <si>
    <t>PUEBLO 210378504</t>
  </si>
  <si>
    <t>{812F7F32-99CA-4B11-A2F5-E536332A91A6}</t>
  </si>
  <si>
    <t>ROSSMOOR 1108</t>
  </si>
  <si>
    <t>ROSSMOOR 1108circuit_breaker</t>
  </si>
  <si>
    <t>{C483C6B2-63CC-448F-80AD-EB7838DB89B8}</t>
  </si>
  <si>
    <t>LAS GALLINAS A 1105</t>
  </si>
  <si>
    <t>LAS GALLINAS A 110599904</t>
  </si>
  <si>
    <t>{330BFDB0-6988-4176-BABE-C83B83D4EDBE}</t>
  </si>
  <si>
    <t>WILLOW PASS 2107</t>
  </si>
  <si>
    <t>P500R</t>
  </si>
  <si>
    <t>WILLOW PASS 2107P500R</t>
  </si>
  <si>
    <t>{6B23A69C-24B9-4566-AFFA-1FAEC2B2E50D}</t>
  </si>
  <si>
    <t>MORAGA 1101</t>
  </si>
  <si>
    <t>MORAGA 1101circuit_breaker</t>
  </si>
  <si>
    <t>{F066D46E-68CF-473C-8A1D-A024587DFB27}</t>
  </si>
  <si>
    <t>CALISTOGA 1101734</t>
  </si>
  <si>
    <t>{BE7BFFAE-6862-4503-AA75-EA4658F3F71F}</t>
  </si>
  <si>
    <t>CLAYTON 2213</t>
  </si>
  <si>
    <t>CLAYTON 2213circuit_breaker</t>
  </si>
  <si>
    <t>{6A947491-FB60-4043-BF5D-F50FFBCF57D9}</t>
  </si>
  <si>
    <t>SILVERADO 2105</t>
  </si>
  <si>
    <t>SILVERADO 2105circuit_breaker</t>
  </si>
  <si>
    <t>{EEE52A91-AF03-4B18-9CCC-F7F6825D7052}</t>
  </si>
  <si>
    <t>COTATI 110387402</t>
  </si>
  <si>
    <t>{C0D404A9-516B-476A-9629-EE9B990B6FDA}</t>
  </si>
  <si>
    <t>WOODACRE 1102</t>
  </si>
  <si>
    <t>WOODACRE 1102851</t>
  </si>
  <si>
    <t>{53821A46-8FEE-4585-B4C8-79B31D43CD6A}</t>
  </si>
  <si>
    <t>OLEMA 1101320</t>
  </si>
  <si>
    <t>{1ED35AB0-76EC-4B55-BA7D-30E8BB237D98}</t>
  </si>
  <si>
    <t>SILVERADO 21051306</t>
  </si>
  <si>
    <t>{17DE99B2-61AF-4462-979F-1C1B612D667F}</t>
  </si>
  <si>
    <t>{C9B98E7E-238C-4FD6-BD54-6425F9378BA6}</t>
  </si>
  <si>
    <t>CALISTOGA 110143924</t>
  </si>
  <si>
    <t>{890FBE04-45F2-477D-ABCA-3FF18127DAFA}</t>
  </si>
  <si>
    <t>STAFFORD 1102524</t>
  </si>
  <si>
    <t>{1B478AA0-B298-4B7B-A396-0BA13AEAC7E0}</t>
  </si>
  <si>
    <t>PACIFICA 1103</t>
  </si>
  <si>
    <t>PACIFICA 11033907</t>
  </si>
  <si>
    <t>{22FCC67B-2F67-4BDC-A189-C3D042C3C23F}</t>
  </si>
  <si>
    <t>TASSAJARA 2108</t>
  </si>
  <si>
    <t>TASSAJARA 210865438</t>
  </si>
  <si>
    <t>{117C09FD-AE60-4D22-843F-8781BD8BA585}</t>
  </si>
  <si>
    <t>OLEMA 110137074</t>
  </si>
  <si>
    <t>{46301E96-9614-4B53-A8A4-29FAA9DC1F0B}</t>
  </si>
  <si>
    <t>KIRKER 2104</t>
  </si>
  <si>
    <t>KIRKER 2104442850</t>
  </si>
  <si>
    <t>{0F972632-618F-44CB-A965-3BB4F6195935}</t>
  </si>
  <si>
    <t>TASSAJARA 2106</t>
  </si>
  <si>
    <t>TASSAJARA 2106circuit_breaker</t>
  </si>
  <si>
    <t>{372C45CD-D068-4E6E-9903-0ED38EA6950C}</t>
  </si>
  <si>
    <t>MORAGA 1101108540</t>
  </si>
  <si>
    <t>{626A33F5-DB74-4A90-9B40-B8EBDFF91330}</t>
  </si>
  <si>
    <t>WAYNE 0401</t>
  </si>
  <si>
    <t>WAYNE 040175010</t>
  </si>
  <si>
    <t>{0DCD5A2D-5C30-407E-83E1-35F7DE42F7D2}</t>
  </si>
  <si>
    <t>SAN RAFAEL 1108</t>
  </si>
  <si>
    <t>SAN RAFAEL 11081247</t>
  </si>
  <si>
    <t>{841AD544-FFC0-4D92-904D-46B27F7D9430}</t>
  </si>
  <si>
    <t>SILVERADO 2104632</t>
  </si>
  <si>
    <t>{E0DA3FA9-134E-46BA-BA63-A138252A7798}</t>
  </si>
  <si>
    <t>VINEYARD 2107</t>
  </si>
  <si>
    <t>VINEYARD 2107circuit_breaker</t>
  </si>
  <si>
    <t>{48696EF7-D14F-4A4B-98EA-50D58AFE2188}</t>
  </si>
  <si>
    <t>OLEMA 11011318</t>
  </si>
  <si>
    <t>{1AD33002-13F2-40BB-9E7F-A659676EE415}</t>
  </si>
  <si>
    <t>CALISTOGA 1102</t>
  </si>
  <si>
    <t>CALISTOGA 1102634</t>
  </si>
  <si>
    <t>{829ACA47-635E-4880-92A0-8C929EC179A6}</t>
  </si>
  <si>
    <t>WOODACRE 110196844</t>
  </si>
  <si>
    <t>{4CA94395-6849-4C23-B9A9-BA346C47AF36}</t>
  </si>
  <si>
    <t>ROSSMOOR 1101</t>
  </si>
  <si>
    <t>ROSSMOOR 110181770</t>
  </si>
  <si>
    <t>{F3272220-83F6-47EF-AA10-7270133DA2ED}</t>
  </si>
  <si>
    <t>TASSAJARA 210883368</t>
  </si>
  <si>
    <t>{62B0F5C5-018B-42C2-9DA1-D8CCE6714B61}</t>
  </si>
  <si>
    <t>SAN RAFAEL 110863598</t>
  </si>
  <si>
    <t>{AEA0E426-7AE2-48C6-9626-CB9218FF1143}</t>
  </si>
  <si>
    <t>ROSSMOOR 110845268</t>
  </si>
  <si>
    <t>{5B9950E9-6C0C-44EE-B414-F2773560C367}</t>
  </si>
  <si>
    <t>ALTO 1124430</t>
  </si>
  <si>
    <t>{6D66BCD7-D73E-47DE-AD9E-4F226AFB1323}</t>
  </si>
  <si>
    <t>WOODACRE 11011238</t>
  </si>
  <si>
    <t>{F7C05161-6A07-4797-A2B5-C7A055E43654}</t>
  </si>
  <si>
    <t>OLEMA 110150396</t>
  </si>
  <si>
    <t>{13A712E3-B547-41AB-8639-0CAD4756D0FC}</t>
  </si>
  <si>
    <t>SILVERADO 210437632</t>
  </si>
  <si>
    <t>{F2E5D603-195F-45A5-9636-597C9B053516}</t>
  </si>
  <si>
    <t>SAN RAFAEL 1108516</t>
  </si>
  <si>
    <t>{9E806E71-872A-40DE-ABFF-C0053F485B27}</t>
  </si>
  <si>
    <t>LAKEWOOD 2107</t>
  </si>
  <si>
    <t>LAKEWOOD 210769586</t>
  </si>
  <si>
    <t>{A4D00FB7-3066-4764-B528-AB78985E682B}</t>
  </si>
  <si>
    <t>OAKLAND X 1104</t>
  </si>
  <si>
    <t>CR214</t>
  </si>
  <si>
    <t>OAKLAND X 1104CR214</t>
  </si>
  <si>
    <t>{66AAADD9-54A2-4D43-B82B-F401906AF14B}</t>
  </si>
  <si>
    <t>SILVERADO 2103</t>
  </si>
  <si>
    <t>SILVERADO 2103circuit_breaker</t>
  </si>
  <si>
    <t>{65BF29A6-90D7-4E9D-9D0F-0B463AE68E56}</t>
  </si>
  <si>
    <t>MORAGA 1104</t>
  </si>
  <si>
    <t>MORAGA 1104circuit_breaker</t>
  </si>
  <si>
    <t>{72EECE85-CF40-4400-84B0-964539FAE729}</t>
  </si>
  <si>
    <t>SILVERADO 21051421</t>
  </si>
  <si>
    <t>{326D13C2-6BC0-4D12-9CFE-64D0722362EA}</t>
  </si>
  <si>
    <t>HALF MOON BAY 11038920</t>
  </si>
  <si>
    <t>{E61E149E-984B-41E5-BBE8-57BFA4C46C56}</t>
  </si>
  <si>
    <t>SILVERADO 21051308</t>
  </si>
  <si>
    <t>{49BFB9F2-5C6B-4B7C-8CFC-569E7EA29701}</t>
  </si>
  <si>
    <t>SILVERADO 210478268</t>
  </si>
  <si>
    <t>{35E6FC31-93E6-466C-8E12-BDEF19C3F3E9}</t>
  </si>
  <si>
    <t>L522R</t>
  </si>
  <si>
    <t>ROSSMOOR 1106L522R</t>
  </si>
  <si>
    <t>{C65A3889-43E9-4E24-9131-D549D4446C2C}</t>
  </si>
  <si>
    <t>LAKEWOOD 2109</t>
  </si>
  <si>
    <t>LAKEWOOD 210964992</t>
  </si>
  <si>
    <t>{E4DE7199-7E8D-4B24-BE88-94D626280805}</t>
  </si>
  <si>
    <t>RESEARCH 2102</t>
  </si>
  <si>
    <t>RESEARCH 21029746</t>
  </si>
  <si>
    <t>{05770147-61C5-4F9A-BFD5-5491F913B539}</t>
  </si>
  <si>
    <t>TASSAJARA 2112</t>
  </si>
  <si>
    <t>TASSAJARA 211238868</t>
  </si>
  <si>
    <t>{8556DC30-45DF-483E-A1A0-A7C23CC64830}</t>
  </si>
  <si>
    <t>NAPA 1102</t>
  </si>
  <si>
    <t>NAPA 11025039</t>
  </si>
  <si>
    <t>{882C20B1-4F53-4E74-914C-118DECC8B0F8}</t>
  </si>
  <si>
    <t>MORAGA 1102</t>
  </si>
  <si>
    <t>MORAGA 1102circuit_breaker</t>
  </si>
  <si>
    <t>{792237E5-EE75-4319-AAE8-4FDB93CD8345}</t>
  </si>
  <si>
    <t>ALTO 1122</t>
  </si>
  <si>
    <t>ALTO 112278672</t>
  </si>
  <si>
    <t>{CFFE2061-0111-499A-9D10-C50262E92A10}</t>
  </si>
  <si>
    <t>MONTICELLO 1101718</t>
  </si>
  <si>
    <t>{429461DA-3754-40D0-8283-6B07C0ED0208}</t>
  </si>
  <si>
    <t>WOODSIDE 1101</t>
  </si>
  <si>
    <t>WOODSIDE 11018912</t>
  </si>
  <si>
    <t>{46D411EC-386C-4DB1-B30F-D2D2AC060A49}</t>
  </si>
  <si>
    <t>OLEMA 11011252</t>
  </si>
  <si>
    <t>{B7FC1F3D-8C95-48C1-8180-E56EBBA37A96}</t>
  </si>
  <si>
    <t>OLEMA 1101602</t>
  </si>
  <si>
    <t>{C6EF6B66-22B5-4479-8720-12455A79DA2B}</t>
  </si>
  <si>
    <t>BERKELEY F 1103</t>
  </si>
  <si>
    <t>BR110</t>
  </si>
  <si>
    <t>BERKELEY F 1103BR110</t>
  </si>
  <si>
    <t>{0C4874FF-D222-478C-B9D7-BED0F08FA35C}</t>
  </si>
  <si>
    <t>WOODSIDE 11018522</t>
  </si>
  <si>
    <t>{5B3909F8-EEF1-46D6-9827-15D3DCA91BD0}</t>
  </si>
  <si>
    <t>MONTICELLO 11014360</t>
  </si>
  <si>
    <t>{17B0EA25-D73F-4786-903D-45184AAF8053}</t>
  </si>
  <si>
    <t>RESEARCH 210263274</t>
  </si>
  <si>
    <t>{4B545AE9-A885-48BD-BBDD-C323FFCD6AA5}</t>
  </si>
  <si>
    <t>CR242</t>
  </si>
  <si>
    <t xml:space="preserve"> CR242</t>
  </si>
  <si>
    <t>{5A345DA5-99DA-441B-8BB7-B6EB811524C1}</t>
  </si>
  <si>
    <t>SILVERADO 2105616</t>
  </si>
  <si>
    <t>{D247C9D4-2385-4C86-98D9-FAEFF0DAB6B3}</t>
  </si>
  <si>
    <t>VINEYARD 2108</t>
  </si>
  <si>
    <t>MR172</t>
  </si>
  <si>
    <t>VINEYARD 2108MR172</t>
  </si>
  <si>
    <t>{CDF93CEC-24EF-42DF-9C21-4B412C432F20}</t>
  </si>
  <si>
    <t>OAKLAND K 1102</t>
  </si>
  <si>
    <t>CR014</t>
  </si>
  <si>
    <t>OAKLAND K 1102CR014</t>
  </si>
  <si>
    <t>{65E252BA-B6AF-41C8-8302-CDA75AAEE4FD}</t>
  </si>
  <si>
    <t>SILVERADO 2104708</t>
  </si>
  <si>
    <t>{A57172F7-A24B-4226-8C15-DA9E4C31AFEB}</t>
  </si>
  <si>
    <t>IGNACIO 1101</t>
  </si>
  <si>
    <t>IGNACIO 1101circuit_breaker</t>
  </si>
  <si>
    <t>{61FE98E8-80EF-4BDB-989C-5A04CDB81F15}</t>
  </si>
  <si>
    <t>WOODACRE 1102circuit_breaker</t>
  </si>
  <si>
    <t>{466136A5-5029-445B-8434-F48A32643962}</t>
  </si>
  <si>
    <t>SAN RAFAEL 1109</t>
  </si>
  <si>
    <t>SAN RAFAEL 1109418</t>
  </si>
  <si>
    <t>{95843233-31DE-4B8A-A7FD-7E8E48EA1CD1}</t>
  </si>
  <si>
    <t>WOODSIDE 11018974</t>
  </si>
  <si>
    <t>{B4DFAE90-941A-416C-9750-49FB5BAA5F55}</t>
  </si>
  <si>
    <t>LAS GALLINAS A 1105532</t>
  </si>
  <si>
    <t>{F271313B-5D1D-49E6-80E5-E9B726A3CF7F}</t>
  </si>
  <si>
    <t>JARVIS 1108</t>
  </si>
  <si>
    <t>MR576</t>
  </si>
  <si>
    <t>JARVIS 1108MR576</t>
  </si>
  <si>
    <t>{AFD202FA-B4DE-44FF-BED9-22B6EABBD39F}</t>
  </si>
  <si>
    <t>RADUM 1105</t>
  </si>
  <si>
    <t>MR282</t>
  </si>
  <si>
    <t>RADUM 1105MR282</t>
  </si>
  <si>
    <t>{993BD642-B43F-4A07-B618-DAD20FD40FEE}</t>
  </si>
  <si>
    <t>OAKLAND K 1104</t>
  </si>
  <si>
    <t>CR326</t>
  </si>
  <si>
    <t>OAKLAND K 1104CR326</t>
  </si>
  <si>
    <t>{8C718E02-B293-4F3E-A85B-44B4CAD6C2F4}</t>
  </si>
  <si>
    <t>MORAGA 110118216</t>
  </si>
  <si>
    <t>{B486F4D0-4246-4914-B521-4CE6A759247F}</t>
  </si>
  <si>
    <t>SAN RAFAEL 11081262</t>
  </si>
  <si>
    <t>{F1CBF452-B2BE-49AF-B311-31158BD82F54}</t>
  </si>
  <si>
    <t>WOODSIDE 1104</t>
  </si>
  <si>
    <t>WOODSIDE 11043583</t>
  </si>
  <si>
    <t>{D374E70A-F10D-42BF-BFC9-DC52D8E99DC6}</t>
  </si>
  <si>
    <t>PUEBLO 21031970</t>
  </si>
  <si>
    <t>{6DF01F7D-D94B-4655-BAF6-B3A3B3F7FF40}</t>
  </si>
  <si>
    <t>LAS AROMAS 0401</t>
  </si>
  <si>
    <t>LA401R</t>
  </si>
  <si>
    <t>LAS AROMAS 0401LA401R</t>
  </si>
  <si>
    <t>{04338CCA-7EF9-409D-9ECF-B4834D579CE2}</t>
  </si>
  <si>
    <t>HALF MOON BAY 1102</t>
  </si>
  <si>
    <t>HALF MOON BAY 11022032</t>
  </si>
  <si>
    <t>{99848A3D-3AE5-4D01-A9C7-8BD9676BEFEE}</t>
  </si>
  <si>
    <t>TASSAJARA 210812712</t>
  </si>
  <si>
    <t>{58409F43-908C-4F7B-B13E-65AE96367D27}</t>
  </si>
  <si>
    <t>CASTRO VALLEY 1108</t>
  </si>
  <si>
    <t>MR243</t>
  </si>
  <si>
    <t>CASTRO VALLEY 1108MR243</t>
  </si>
  <si>
    <t>{8EF016F0-1EE5-4AEA-B654-4E375979814E}</t>
  </si>
  <si>
    <t>ALTO 1125</t>
  </si>
  <si>
    <t>ALTO 1125935</t>
  </si>
  <si>
    <t>{14CA8224-5AC7-4834-81C3-26558D7F85B9}</t>
  </si>
  <si>
    <t>OAKLAND K 1104432850</t>
  </si>
  <si>
    <t>{0F6B53D0-9013-4B98-984A-58093E66AEF9}</t>
  </si>
  <si>
    <t>CALISTOGA 1102706</t>
  </si>
  <si>
    <t>{0C454A4D-2638-47F8-A6A3-CB153585DC8C}</t>
  </si>
  <si>
    <t>BRYANT 0402</t>
  </si>
  <si>
    <t>BRYANT 0402circuit_breaker</t>
  </si>
  <si>
    <t>{9D9542F3-BF28-42DE-B61B-60FE0E01870B}</t>
  </si>
  <si>
    <t>SAN RAFAEL 1108322</t>
  </si>
  <si>
    <t>{BCC000F2-427B-4C85-BE86-EBEAE729A62B}</t>
  </si>
  <si>
    <t>SILVERADO 2104circuit_breaker</t>
  </si>
  <si>
    <t>{D6C28B55-DE54-4F6F-8030-4A9A0C2CC1E1}</t>
  </si>
  <si>
    <t>CALISTOGA 110135588</t>
  </si>
  <si>
    <t>{26E85C09-0B57-42B9-B352-ED273600E95D}</t>
  </si>
  <si>
    <t>WOODSIDE 11011922</t>
  </si>
  <si>
    <t>{E1CFB432-A326-40CC-8BB1-1B7A06DF46E8}</t>
  </si>
  <si>
    <t>MORAGA 110183424</t>
  </si>
  <si>
    <t>{BBE63A51-7F9A-46A0-A46D-25679A3F93F8}</t>
  </si>
  <si>
    <t>WOODSIDE 11012299</t>
  </si>
  <si>
    <t>{C41F4E5E-7BB3-4EF6-9D85-B639632114A4}</t>
  </si>
  <si>
    <t>HALF MOON BAY 1101</t>
  </si>
  <si>
    <t>HALF MOON BAY 11018902</t>
  </si>
  <si>
    <t>{43C4E506-67D9-4305-AA7A-65C3BF977D22}</t>
  </si>
  <si>
    <t>GREENBRAE 1103</t>
  </si>
  <si>
    <t>GREENBRAE 11036083</t>
  </si>
  <si>
    <t>{E69E0EDF-3BE3-421A-B55B-BE689105FC5C}</t>
  </si>
  <si>
    <t>CALISTOGA 1102705</t>
  </si>
  <si>
    <t>{58845AAB-F485-40BF-95E3-3DEA7E272B5E}</t>
  </si>
  <si>
    <t>CALISTOGA 110189150</t>
  </si>
  <si>
    <t>{84CE664B-0611-4200-83BA-04B0E42A1B56}</t>
  </si>
  <si>
    <t>ALTO 1124428</t>
  </si>
  <si>
    <t>{0C1EAF38-D291-4410-BD5A-7EDE35C497EC}</t>
  </si>
  <si>
    <t>WOODACRE 1101circuit_breaker</t>
  </si>
  <si>
    <t>{24FD9F9F-3AE5-44A3-85E5-C29F5C852455}</t>
  </si>
  <si>
    <t>BOLINAS 1101</t>
  </si>
  <si>
    <t>BOLINAS 1101504</t>
  </si>
  <si>
    <t>{6FB5348B-5DA9-49B1-98A7-B3620A483016}</t>
  </si>
  <si>
    <t>BOLINAS 11011232</t>
  </si>
  <si>
    <t>{D114DA17-C3D8-4F00-837D-4551FAA55B77}</t>
  </si>
  <si>
    <t>HALF MOON BAY 1101circuit_breaker</t>
  </si>
  <si>
    <t>{5443BEB4-FACA-473E-BC79-5158E049D910}</t>
  </si>
  <si>
    <t>ALTO 1125510</t>
  </si>
  <si>
    <t>{B38DB0B8-9B03-4771-A545-1316F725B1B3}</t>
  </si>
  <si>
    <t>HALF MOON BAY 11028848</t>
  </si>
  <si>
    <t>{D0EDFCD8-2A8A-490D-A06D-0BAFCCC6E362}</t>
  </si>
  <si>
    <t>HALF MOON BAY 1103circuit_breaker</t>
  </si>
  <si>
    <t>{B7EA2BCC-1301-4AEA-B933-67DD1492700E}</t>
  </si>
  <si>
    <t>WOODSIDE 11018601</t>
  </si>
  <si>
    <t>{72A0B7D1-514D-4E97-9F9E-307ABD8141BA}</t>
  </si>
  <si>
    <t>NAPA 11121723</t>
  </si>
  <si>
    <t>{4B04C7BE-F037-4E43-AD43-455E3B1A9C74}</t>
  </si>
  <si>
    <t>FRANKLIN 1104</t>
  </si>
  <si>
    <t>P146</t>
  </si>
  <si>
    <t>FRANKLIN 1104P146</t>
  </si>
  <si>
    <t>{07D5D1F0-E088-492A-95F0-C51ED4C7A4B4}</t>
  </si>
  <si>
    <t>CALISTOGA 1101circuit_breaker</t>
  </si>
  <si>
    <t>{991CF770-C017-4F1E-B905-05B063249BE8}</t>
  </si>
  <si>
    <t>SILVERADO 2105658898</t>
  </si>
  <si>
    <t>{2BEF64F2-FC8F-447E-AB5E-08962A1289FE}</t>
  </si>
  <si>
    <t>BOLINAS 1101530</t>
  </si>
  <si>
    <t>{B57323AB-C84A-4096-B877-0C808916375A}</t>
  </si>
  <si>
    <t>SAN RAFAEL 1104</t>
  </si>
  <si>
    <t>SAN RAFAEL 11042235</t>
  </si>
  <si>
    <t>{122C7DAC-AC52-4005-A738-CAEFD4E1581A}</t>
  </si>
  <si>
    <t>MENLO 1103</t>
  </si>
  <si>
    <t>MENLO 11038982</t>
  </si>
  <si>
    <t>{957F3B05-D3E6-46BF-B6B1-74EF9A986684}</t>
  </si>
  <si>
    <t>LAKEWOOD 1102</t>
  </si>
  <si>
    <t>LAKEWOOD 1102circuit_breaker</t>
  </si>
  <si>
    <t>{3C13801D-CC64-4F61-AF69-C39F394BB25E}</t>
  </si>
  <si>
    <t>TASSAJARA 2113</t>
  </si>
  <si>
    <t>MR276</t>
  </si>
  <si>
    <t>TASSAJARA 2113MR276</t>
  </si>
  <si>
    <t>{C758376E-2F53-4EBD-9E43-CD37C030EEDD}</t>
  </si>
  <si>
    <t>OAKLAND K 1103</t>
  </si>
  <si>
    <t>CR188</t>
  </si>
  <si>
    <t>OAKLAND K 1103CR188</t>
  </si>
  <si>
    <t>{52C6D739-68AD-4B43-8573-6FBDC1C9EC3B}</t>
  </si>
  <si>
    <t>ALTO 11243745</t>
  </si>
  <si>
    <t>{7713D0FD-BB09-40ED-B7D7-E260577647D4}</t>
  </si>
  <si>
    <t>NORTH DUBLIN 2103</t>
  </si>
  <si>
    <t>NORTH DUBLIN 2103circuit_breaker</t>
  </si>
  <si>
    <t>{CF195E6A-F6FE-4BB4-BB47-B64B021C49FD}</t>
  </si>
  <si>
    <t>GREENBRAE 110356884</t>
  </si>
  <si>
    <t>{209A9D81-9C3D-4AF8-829C-32C96BA3EBD0}</t>
  </si>
  <si>
    <t>CALISTOGA 1101890</t>
  </si>
  <si>
    <t>{3F9D2397-C923-47B2-B02D-BB46163B7124}</t>
  </si>
  <si>
    <t>CALISTOGA 1102769230</t>
  </si>
  <si>
    <t>{3479FEFA-1861-4D8C-A938-95A0471F292B}</t>
  </si>
  <si>
    <t>MORAGA 1105</t>
  </si>
  <si>
    <t>MORAGA 11058354</t>
  </si>
  <si>
    <t>{4CEFDA18-FC78-4DED-AF3C-6DA953E1658C}</t>
  </si>
  <si>
    <t>WOODSIDE 11049032</t>
  </si>
  <si>
    <t>{163BDA39-807E-4AA9-AD15-91460635EEBA}</t>
  </si>
  <si>
    <t>SILVERADO 2102</t>
  </si>
  <si>
    <t>SILVERADO 2102636</t>
  </si>
  <si>
    <t>{28DA4EFF-D25B-42D5-8BBC-019BF0512D2C}</t>
  </si>
  <si>
    <t>ORINDA 0401</t>
  </si>
  <si>
    <t>N545R</t>
  </si>
  <si>
    <t>ORINDA 0401N545R</t>
  </si>
  <si>
    <t>{525B2EF0-7EB8-48BA-86A2-CA5740BCAD7C}</t>
  </si>
  <si>
    <t>HALF MOON BAY 11038089</t>
  </si>
  <si>
    <t>{DCA9ACB4-28D7-4107-A085-304473A5BF3B}</t>
  </si>
  <si>
    <t>RIDGE 0402</t>
  </si>
  <si>
    <t>RIDGE 0402circuit_breaker</t>
  </si>
  <si>
    <t>{8D627439-1B8D-41BC-A6EE-EC8800086E69}</t>
  </si>
  <si>
    <t>MONTICELLO 1101654</t>
  </si>
  <si>
    <t>{42AA63AD-C552-4EF9-BEF2-2D7A46307F74}</t>
  </si>
  <si>
    <t>STAFFORD 1101circuit_breaker</t>
  </si>
  <si>
    <t>{269CD2EB-7EB5-49D9-B9E1-2226E15FD282}</t>
  </si>
  <si>
    <t>CR204</t>
  </si>
  <si>
    <t>OAKLAND K 1104CR204</t>
  </si>
  <si>
    <t>{E0AFB0D0-4FAA-4A38-B181-558E89FECB34}</t>
  </si>
  <si>
    <t>CR288</t>
  </si>
  <si>
    <t>OAKLAND X 1104CR288</t>
  </si>
  <si>
    <t>{5A7E1969-E475-4A2E-A5C6-85EFB5802FE4}</t>
  </si>
  <si>
    <t>ALTO 1124432</t>
  </si>
  <si>
    <t>{80E79C4D-3B76-415E-BA02-A8236360DA4C}</t>
  </si>
  <si>
    <t>PUEBLO 2103678</t>
  </si>
  <si>
    <t>{D5713EAC-4361-483E-B20A-724A36C5F247}</t>
  </si>
  <si>
    <t>SOBRANTE 1101</t>
  </si>
  <si>
    <t>SOBRANTE 110142914</t>
  </si>
  <si>
    <t>{841D987A-954B-4FC0-9C79-A3D82BBD4123}</t>
  </si>
  <si>
    <t>HALF MOON BAY 11036065</t>
  </si>
  <si>
    <t>{B0F9DF73-E5FE-4D63-9A97-F698C647DBAA}</t>
  </si>
  <si>
    <t>ARLINGTON 0401</t>
  </si>
  <si>
    <t>ARLINGTON 0401circuit_breaker</t>
  </si>
  <si>
    <t>{3BE78651-BE87-4B28-8A48-F46DBB91FDDB}</t>
  </si>
  <si>
    <t>PACIFICA 1102</t>
  </si>
  <si>
    <t>PACIFICA 1102circuit_breaker</t>
  </si>
  <si>
    <t>{2A115028-6F68-4B14-BB47-6F364E8C5941}</t>
  </si>
  <si>
    <t>CR022</t>
  </si>
  <si>
    <t>OAKLAND X 1104CR022</t>
  </si>
  <si>
    <t>{D423A3F7-280A-4662-8630-3491AC2B7D20}</t>
  </si>
  <si>
    <t>CLAYTON 22127758</t>
  </si>
  <si>
    <t>{71494031-9F05-4CC0-A953-4E31E51E28B7}</t>
  </si>
  <si>
    <t>ROSSMOOR 11018132</t>
  </si>
  <si>
    <t>{7808A995-1603-4DBC-94EF-C3DF7EAAE7DD}</t>
  </si>
  <si>
    <t>GREENBRAE 11031260</t>
  </si>
  <si>
    <t>{8A2A1266-ADC7-4421-959B-BF4457BE3602}</t>
  </si>
  <si>
    <t>SILVERADO 2104726</t>
  </si>
  <si>
    <t>{C2E68366-657D-4902-BBD7-D59A6C76C29A}</t>
  </si>
  <si>
    <t>NAPA 1112circuit_breaker</t>
  </si>
  <si>
    <t>{167EB25B-4A6A-4910-B109-DED2BEFF695B}</t>
  </si>
  <si>
    <t>ROSSMOOR 110168920</t>
  </si>
  <si>
    <t>{771EB351-5AA3-41C4-91D1-E5FF75A7272A}</t>
  </si>
  <si>
    <t>SUNOL 11018721</t>
  </si>
  <si>
    <t>{9A4542AE-EE8F-4BB7-BE2E-76002D6DCF25}</t>
  </si>
  <si>
    <t>ALHAMBRA 1105</t>
  </si>
  <si>
    <t>ALHAMBRA 110595016</t>
  </si>
  <si>
    <t>{92DF57CB-130C-4B97-B59B-998A6C49E6E1}</t>
  </si>
  <si>
    <t>BOLINAS 110137034</t>
  </si>
  <si>
    <t>{4892CAAF-65E7-4660-A10F-F15BB35B52DD}</t>
  </si>
  <si>
    <t>LAS AROMAS 04013342</t>
  </si>
  <si>
    <t>{EC0EDAE1-4E21-4E4A-934D-53BE5B16B2F9}</t>
  </si>
  <si>
    <t>JARVIS 1101</t>
  </si>
  <si>
    <t>MR210</t>
  </si>
  <si>
    <t>JARVIS 1101MR210</t>
  </si>
  <si>
    <t>{E37F33F6-1C0A-4C76-AC62-7F0B65A2F196}</t>
  </si>
  <si>
    <t>WOODSIDE 11018884</t>
  </si>
  <si>
    <t>{480E1BDA-E928-4338-A7BA-DDA1B7A106EF}</t>
  </si>
  <si>
    <t>ALTO 11221212</t>
  </si>
  <si>
    <t>{2D821F7B-3CD2-4C8D-9060-9FD2240F0305}</t>
  </si>
  <si>
    <t>PUEBLO 2102618</t>
  </si>
  <si>
    <t>{702CCB2B-B1B0-4591-B980-760D81375AFB}</t>
  </si>
  <si>
    <t>OLEMA 110175686</t>
  </si>
  <si>
    <t>{0DD641FC-11BF-40FB-8EF7-3A88160AB0B4}</t>
  </si>
  <si>
    <t>SAN RAFAEL 11081250</t>
  </si>
  <si>
    <t>{B814E637-1BB9-4F04-B0A4-F99C92D5342E}</t>
  </si>
  <si>
    <t>SAN RAMON 2108</t>
  </si>
  <si>
    <t>SAN RAMON 2108circuit_breaker</t>
  </si>
  <si>
    <t>{82B72724-3F36-4DE0-AF4C-310E9BC3E997}</t>
  </si>
  <si>
    <t>W80</t>
  </si>
  <si>
    <t>MENLO 1102W80</t>
  </si>
  <si>
    <t>{34B1FBA6-E642-41FD-8BD2-ADAC657BB906}</t>
  </si>
  <si>
    <t>BERKELEY F 1105</t>
  </si>
  <si>
    <t>BERKELEY F 1105circuit_breaker</t>
  </si>
  <si>
    <t>{64A83390-336F-46D2-AA1C-9D91A30B0162}</t>
  </si>
  <si>
    <t>SAN RAFAEL 1107</t>
  </si>
  <si>
    <t>SAN RAFAEL 11071166</t>
  </si>
  <si>
    <t>{75B0B322-68D2-4160-BC4E-E90092A2B4DE}</t>
  </si>
  <si>
    <t>HALF MOON BAY 11012500</t>
  </si>
  <si>
    <t>{77EAEB31-2A5F-4667-AEF2-E5A85CE88B8F}</t>
  </si>
  <si>
    <t>MONTICELLO 1101666</t>
  </si>
  <si>
    <t>{144B98B4-D8D8-4444-BA16-D1CC613F7105}</t>
  </si>
  <si>
    <t>MR297</t>
  </si>
  <si>
    <t>SUNOL 1101MR297</t>
  </si>
  <si>
    <t>{332AA22A-A859-478E-AF82-419A23B67FF8}</t>
  </si>
  <si>
    <t>SAN RAFAEL 110839156</t>
  </si>
  <si>
    <t>{61E67233-CD4F-4206-8138-63FBDA895D1D}</t>
  </si>
  <si>
    <t>CR208</t>
  </si>
  <si>
    <t>OAKLAND K 1104CR208</t>
  </si>
  <si>
    <t>{D04F5483-38A6-4223-B65A-38F70E05486F}</t>
  </si>
  <si>
    <t>SILVERADO 210234959</t>
  </si>
  <si>
    <t>{02184DCE-4986-4759-8E54-71AE9F6D44F7}</t>
  </si>
  <si>
    <t>FREMONT 1104</t>
  </si>
  <si>
    <t>MR339</t>
  </si>
  <si>
    <t>FREMONT 1104MR339</t>
  </si>
  <si>
    <t>{E82C2F97-5C09-4976-BD47-A486EC875FA4}</t>
  </si>
  <si>
    <t>ALTO 11251226</t>
  </si>
  <si>
    <t>{3F2B4E81-3F76-4F92-B31C-17D1A0284314}</t>
  </si>
  <si>
    <t>WOODSIDE 110147872</t>
  </si>
  <si>
    <t>{6F11C840-A229-4E10-BAF7-56043B23CA9B}</t>
  </si>
  <si>
    <t>MONTICELLO 110193384</t>
  </si>
  <si>
    <t>{FAE87638-3327-4270-9C08-0DC3E3B13CC0}</t>
  </si>
  <si>
    <t>SOBRANTE 1102</t>
  </si>
  <si>
    <t>SOBRANTE 1102circuit_breaker</t>
  </si>
  <si>
    <t>{93932C89-B87A-4F1E-B65E-D8FDB2772713}</t>
  </si>
  <si>
    <t>L503R</t>
  </si>
  <si>
    <t>ROSSMOOR 1101L503R</t>
  </si>
  <si>
    <t>{67D16658-7393-469A-A583-1CF4002F525A}</t>
  </si>
  <si>
    <t>HALF MOON BAY 1103695411</t>
  </si>
  <si>
    <t>{AC34AADC-41EC-4F75-A750-22A938BF80E6}</t>
  </si>
  <si>
    <t>SOBRANTE 1101circuit_breaker</t>
  </si>
  <si>
    <t>{2F07459D-47C1-4462-B0ED-65839CB76ED4}</t>
  </si>
  <si>
    <t>L510R</t>
  </si>
  <si>
    <t>SOBRANTE 1102L510R</t>
  </si>
  <si>
    <t>{44B8C422-CD6C-4697-80AE-EEAF985A6D84}</t>
  </si>
  <si>
    <t>OAKLAND X 1105</t>
  </si>
  <si>
    <t>OAKLAND X 1105circuit_breaker</t>
  </si>
  <si>
    <t>{0D33DD6E-C54D-4E64-89FF-46D8E0E605B6}</t>
  </si>
  <si>
    <t>HALF MOON BAY 110398440</t>
  </si>
  <si>
    <t>{5BDCF064-976E-49BF-91E3-AF71A40D145E}</t>
  </si>
  <si>
    <t>VASCO 1102</t>
  </si>
  <si>
    <t>VASCO 110211338</t>
  </si>
  <si>
    <t>{0E23B264-3DB8-4CEC-B1FE-F1CB20A30CF5}</t>
  </si>
  <si>
    <t>SAN RAFAEL 1101</t>
  </si>
  <si>
    <t>SAN RAFAEL 110168970</t>
  </si>
  <si>
    <t>{05AC1C5B-D6E1-429E-A072-263D6E199803}</t>
  </si>
  <si>
    <t>SILVERADO 210258626</t>
  </si>
  <si>
    <t>{5EC3A666-1799-428B-8C0E-2A981579542E}</t>
  </si>
  <si>
    <t>PACIFICA 1103circuit_breaker</t>
  </si>
  <si>
    <t>{EEF03FEE-E315-4DF5-BC12-E5292370248B}</t>
  </si>
  <si>
    <t>IGNACIO 1104</t>
  </si>
  <si>
    <t>IGNACIO 11041290</t>
  </si>
  <si>
    <t>{8BC2020E-62FB-478E-A2C9-53FD6549A421}</t>
  </si>
  <si>
    <t>SAN RAFAEL 1108circuit_breaker</t>
  </si>
  <si>
    <t>{F951C9B5-DFF6-4F18-959A-6543A104D243}</t>
  </si>
  <si>
    <t>HALF MOON BAY 11039112</t>
  </si>
  <si>
    <t>{0F676DC3-CFF5-456D-B8E2-CAA231B3A90A}</t>
  </si>
  <si>
    <t>FAIRVIEW 2207</t>
  </si>
  <si>
    <t>P150</t>
  </si>
  <si>
    <t>FAIRVIEW 2207P150</t>
  </si>
  <si>
    <t>{D9DED303-0FA6-4611-A466-91E33B741947}</t>
  </si>
  <si>
    <t>VALLEY VIEW 1106</t>
  </si>
  <si>
    <t>VALLEY VIEW 1106circuit_breaker</t>
  </si>
  <si>
    <t>{C15D2B27-11D0-43EC-9B15-374D2297640F}</t>
  </si>
  <si>
    <t>SAN RAFAEL 11081210</t>
  </si>
  <si>
    <t>{B787A327-E708-4D5C-865B-C65998470D53}</t>
  </si>
  <si>
    <t>P176</t>
  </si>
  <si>
    <t>VALLEY VIEW 1106P176</t>
  </si>
  <si>
    <t>{3141710D-4E1F-480A-88B2-BC542204BF63}</t>
  </si>
  <si>
    <t>ROSSMOOR 110837848</t>
  </si>
  <si>
    <t>{64639A8A-2672-4BE4-8EBB-2985CB356A36}</t>
  </si>
  <si>
    <t>IGNACIO 11011300</t>
  </si>
  <si>
    <t>{3D0FC142-36D5-4662-84E1-74BFFF12E068}</t>
  </si>
  <si>
    <t>CLAYTON 221296224</t>
  </si>
  <si>
    <t>{2F5A2527-DBAC-4BD9-A20F-08237C05AB99}</t>
  </si>
  <si>
    <t>MENLO 11028896</t>
  </si>
  <si>
    <t>{6C96515F-B6CE-4B5E-91AB-166552C2F0C4}</t>
  </si>
  <si>
    <t>LAKEWOOD 2224</t>
  </si>
  <si>
    <t>LAKEWOOD 2224568670</t>
  </si>
  <si>
    <t>{78640A7E-4385-4C01-A0A7-78496A91C391}</t>
  </si>
  <si>
    <t>SAN RAFAEL 11071276</t>
  </si>
  <si>
    <t>{49549F40-A326-4458-963A-8F0223D6E156}</t>
  </si>
  <si>
    <t>PUEBLO 210398394</t>
  </si>
  <si>
    <t>{4726E885-2A0B-4F7A-A1C6-DDA1FAC8240F}</t>
  </si>
  <si>
    <t>NORTH DUBLIN 210311101</t>
  </si>
  <si>
    <t>{5E439C6C-9351-476C-9634-FD9D0D59EEC5}</t>
  </si>
  <si>
    <t>ORINDA 04013442</t>
  </si>
  <si>
    <t>{A6A5315D-8A62-41D0-A9DC-ABFF612B9C6E}</t>
  </si>
  <si>
    <t>PUEBLO 1105</t>
  </si>
  <si>
    <t>PUEBLO 1105716</t>
  </si>
  <si>
    <t>{266E069D-C6A8-4558-8F2F-10A212B5E8EA}</t>
  </si>
  <si>
    <t>MR299</t>
  </si>
  <si>
    <t>SUNOL 1101MR299</t>
  </si>
  <si>
    <t>{B06F68AD-C4A0-4C48-AC8B-ACB86AC8FCA9}</t>
  </si>
  <si>
    <t>SILVERADO 2104806</t>
  </si>
  <si>
    <t>{37307117-7712-4B70-890E-D9B3D42408D3}</t>
  </si>
  <si>
    <t>PUEBLO 2103694</t>
  </si>
  <si>
    <t>{78AAB710-6DDE-407F-827D-71666B977FA6}</t>
  </si>
  <si>
    <t>PUEBLO 1105696</t>
  </si>
  <si>
    <t>{E6E0CE7A-9AFF-4A02-92C6-B06263224357}</t>
  </si>
  <si>
    <t>LAKEWOOD 210738404</t>
  </si>
  <si>
    <t>{3C8EEA5A-CE4E-4740-9897-693B2E67E957}</t>
  </si>
  <si>
    <t>OAKLAND K 1104circuit_breaker</t>
  </si>
  <si>
    <t>{D5F18742-859C-45AE-BB95-2396135F0809}</t>
  </si>
  <si>
    <t>SOBRANTE 1103</t>
  </si>
  <si>
    <t>SOBRANTE 1103circuit_breaker</t>
  </si>
  <si>
    <t>{5D059BF5-F769-4312-8893-6A2C828C685C}</t>
  </si>
  <si>
    <t>SAN RAFAEL 1106</t>
  </si>
  <si>
    <t>SAN RAFAEL 1106910</t>
  </si>
  <si>
    <t>{31C2E01B-7B87-407B-9DC8-52C242320576}</t>
  </si>
  <si>
    <t>WOODSIDE 11018972</t>
  </si>
  <si>
    <t>{9E4C5477-E966-43D5-8E24-BB781F7AED7E}</t>
  </si>
  <si>
    <t>GREENBRAE 1103circuit_breaker</t>
  </si>
  <si>
    <t>{37FBA5E9-EB7C-4A63-A4B5-288CF8FB512F}</t>
  </si>
  <si>
    <t>ROSSMOOR 1107</t>
  </si>
  <si>
    <t>ROSSMOOR 11077311</t>
  </si>
  <si>
    <t>{19E4E8D4-9C4C-4C6B-8FB5-CC59DB118DCE}</t>
  </si>
  <si>
    <t>PACIFICA 11026783</t>
  </si>
  <si>
    <t>{1E4505DC-D80E-4F9F-A5C6-1B2DD1F7142B}</t>
  </si>
  <si>
    <t>SAN RAMON 2107</t>
  </si>
  <si>
    <t>MR284</t>
  </si>
  <si>
    <t>SAN RAMON 2107MR284</t>
  </si>
  <si>
    <t>{E417384C-CD10-4D00-B136-62F02EAF1C4A}</t>
  </si>
  <si>
    <t>SILVERADO 2102circuit_breaker</t>
  </si>
  <si>
    <t>{009FED72-F984-488A-870A-FBDD7926AC29}</t>
  </si>
  <si>
    <t>SAN RAMON 210853732</t>
  </si>
  <si>
    <t>{D1E9CD4E-4BC6-42D5-802C-68BF9527A1E0}</t>
  </si>
  <si>
    <t>OAKLAND K 1102circuit_breaker</t>
  </si>
  <si>
    <t>{ED6FC814-3841-4AC9-A379-44E5BC33C241}</t>
  </si>
  <si>
    <t>OLEMA 1101416</t>
  </si>
  <si>
    <t>{AC6B2CFB-8470-47A8-8CFF-360D120857F5}</t>
  </si>
  <si>
    <t>SAN RAFAEL 1107circuit_breaker</t>
  </si>
  <si>
    <t>{B3DBF89F-E691-4A93-8B05-2E162DB10E10}</t>
  </si>
  <si>
    <t>ALTO 1120</t>
  </si>
  <si>
    <t>ALTO 11201214</t>
  </si>
  <si>
    <t>{9A8233B7-234B-46CF-8EEF-6B74776F9D38}</t>
  </si>
  <si>
    <t>BRENTWOOD 2105</t>
  </si>
  <si>
    <t>B504R</t>
  </si>
  <si>
    <t>BRENTWOOD 2105B504R</t>
  </si>
  <si>
    <t>{2723FD74-E215-4B66-BA9E-051AE21C4595}</t>
  </si>
  <si>
    <t>IGNACIO 11011264</t>
  </si>
  <si>
    <t>{40049C8F-DAE2-4759-A9B6-0D8AA42C6AC2}</t>
  </si>
  <si>
    <t>MORAGA 1105circuit_breaker</t>
  </si>
  <si>
    <t>{EC65686F-B15A-4CBF-8005-BF1274876E69}</t>
  </si>
  <si>
    <t>HALF MOON BAY 1102circuit_breaker</t>
  </si>
  <si>
    <t>{0D5489FC-3A6E-4BAE-918E-36EE08559B7E}</t>
  </si>
  <si>
    <t>ALTO 1125902</t>
  </si>
  <si>
    <t>{AC26085C-F280-4A6A-A0D9-361E1E9983F9}</t>
  </si>
  <si>
    <t>ALHAMBRA 110581514</t>
  </si>
  <si>
    <t>{B9DFD3D4-5938-44FA-A6FD-F2608641C707}</t>
  </si>
  <si>
    <t>SILVERADO 210298998</t>
  </si>
  <si>
    <t>{66A7CBF7-CC15-453E-8CD9-FF5746466C31}</t>
  </si>
  <si>
    <t>L520R</t>
  </si>
  <si>
    <t>SOBRANTE 1102L520R</t>
  </si>
  <si>
    <t>{DB5E4E66-9EE6-4B14-84A9-0971764E1D9E}</t>
  </si>
  <si>
    <t>CASTRO VALLEY 11068971</t>
  </si>
  <si>
    <t>{EFBE7067-1C69-45D8-A9C8-472AE1406928}</t>
  </si>
  <si>
    <t>PUEBLO 2102698</t>
  </si>
  <si>
    <t>{FDBE20C4-A243-4218-824C-85EFE8D9D967}</t>
  </si>
  <si>
    <t>CR206</t>
  </si>
  <si>
    <t>OAKLAND K 1104CR206</t>
  </si>
  <si>
    <t>{B9FC928F-6B55-4781-A3B8-3405DC4F241D}</t>
  </si>
  <si>
    <t>SILVERADO 21023010</t>
  </si>
  <si>
    <t>{701C0938-AA90-48C8-9BEF-CBE33E0DD08B}</t>
  </si>
  <si>
    <t>OLEMA 11011686</t>
  </si>
  <si>
    <t>{74227EDF-7C62-40BA-8814-7C9EED050025}</t>
  </si>
  <si>
    <t>NORTH DUBLIN 21039473</t>
  </si>
  <si>
    <t>{65C50E41-4A19-4EF0-8E02-55AD7C68E0C7}</t>
  </si>
  <si>
    <t>SILVERADO 2102714</t>
  </si>
  <si>
    <t>{D247477D-6B8D-41FB-AD66-DBEF58C5249C}</t>
  </si>
  <si>
    <t>OAKLAND D 1112</t>
  </si>
  <si>
    <t>CR192</t>
  </si>
  <si>
    <t>OAKLAND D 1112CR192</t>
  </si>
  <si>
    <t>{6AEEBA49-CC4B-431B-92AA-34EB4CB9F64F}</t>
  </si>
  <si>
    <t>BOLINAS 11011236</t>
  </si>
  <si>
    <t>{BDEB9DF5-5559-414A-A4C0-A31B6D586A57}</t>
  </si>
  <si>
    <t>SAN RAFAEL 11073323</t>
  </si>
  <si>
    <t>{52879B9D-A33B-4D4E-99FA-0487B37405B8}</t>
  </si>
  <si>
    <t>BOLINAS 1101806</t>
  </si>
  <si>
    <t>{C740351C-623B-4A79-8F81-B59FA4E58E72}</t>
  </si>
  <si>
    <t>TASSAJARA 2103</t>
  </si>
  <si>
    <t>TASSAJARA 2103circuit_breaker</t>
  </si>
  <si>
    <t>{439ED568-0BDE-4626-B59A-7C48F17E3B78}</t>
  </si>
  <si>
    <t>CAYETANO 2111</t>
  </si>
  <si>
    <t>CAYETANO 2111circuit_breaker</t>
  </si>
  <si>
    <t>{55278842-270D-4261-9B21-666405A19DF7}</t>
  </si>
  <si>
    <t>FAIRVIEW 220799096</t>
  </si>
  <si>
    <t>{A1C4F4D6-01EE-430E-BE68-0AE547BD756D}</t>
  </si>
  <si>
    <t>OAKLAND X 1106</t>
  </si>
  <si>
    <t>CR008</t>
  </si>
  <si>
    <t>OAKLAND X 1106CR008</t>
  </si>
  <si>
    <t>{6C0139D5-EF28-447A-8798-DD6F8DC2F6B3}</t>
  </si>
  <si>
    <t>SAN RAFAEL 1105</t>
  </si>
  <si>
    <t>SAN RAFAEL 1105534</t>
  </si>
  <si>
    <t>{A74482B6-4F98-4489-A417-0B9C2832ACBF}</t>
  </si>
  <si>
    <t>TIDEWATER 2106</t>
  </si>
  <si>
    <t>TIDEWATER 210614072</t>
  </si>
  <si>
    <t>{8DD57FAC-0D20-4DE3-898A-E73074144CC8}</t>
  </si>
  <si>
    <t>TASSAJARA 2104</t>
  </si>
  <si>
    <t>TASSAJARA 210419042</t>
  </si>
  <si>
    <t>{8F9D0578-4CB4-4781-89AC-7B1C36D45FF0}</t>
  </si>
  <si>
    <t>MENLO 11038512</t>
  </si>
  <si>
    <t>{36DDF29F-B22D-4B8A-AF4A-BB933D5333CF}</t>
  </si>
  <si>
    <t>ALHAMBRA 1105circuit_breaker</t>
  </si>
  <si>
    <t>{68422AE1-2121-4A4F-B961-26CF0C3DA27B}</t>
  </si>
  <si>
    <t>ALTO 11251256</t>
  </si>
  <si>
    <t>{0EC84767-A265-4D35-8CD0-07F4DBFC6169}</t>
  </si>
  <si>
    <t>LAS GALLINAS A 1106</t>
  </si>
  <si>
    <t>LAS GALLINAS A 1106circuit_breaker</t>
  </si>
  <si>
    <t>{D76FC532-158A-4F2C-85C2-26FC0B6C05CB}</t>
  </si>
  <si>
    <t>MEADOW LANE 2106</t>
  </si>
  <si>
    <t>C558R</t>
  </si>
  <si>
    <t>MEADOW LANE 2106C558R</t>
  </si>
  <si>
    <t>{14C57C49-3FAA-493A-A967-CDA87ADFA83B}</t>
  </si>
  <si>
    <t>MORAGA 1103</t>
  </si>
  <si>
    <t>MORAGA 110381146</t>
  </si>
  <si>
    <t>{2F8A55EE-31E9-4610-BC55-DCCDEAC8DCB6}</t>
  </si>
  <si>
    <t>SAN RAFAEL 11081457</t>
  </si>
  <si>
    <t>{86BA3963-96A5-4181-83CD-FA7B5EC47222}</t>
  </si>
  <si>
    <t>BOLINAS 1101circuit_breaker</t>
  </si>
  <si>
    <t>{2E2285AC-DBD4-4A01-BBCE-F25D437434C6}</t>
  </si>
  <si>
    <t>PACIFICA 110266732</t>
  </si>
  <si>
    <t>{F91156C0-E294-4BD1-9245-277084BD5819}</t>
  </si>
  <si>
    <t>IGNACIO 1104450582</t>
  </si>
  <si>
    <t>{0B7F62BF-A04D-4B9C-AA26-AFE69516CA65}</t>
  </si>
  <si>
    <t>P142</t>
  </si>
  <si>
    <t>FAIRVIEW 2207P142</t>
  </si>
  <si>
    <t>{0685C5F8-0970-41C6-89BD-EFB0337B96FB}</t>
  </si>
  <si>
    <t>PACIFICA 1101</t>
  </si>
  <si>
    <t>PACIFICA 1101circuit_breaker</t>
  </si>
  <si>
    <t>{BA67EE88-1E6D-48B2-9DBA-46721926CAE7}</t>
  </si>
  <si>
    <t>SAN RAFAEL 1105circuit_breaker</t>
  </si>
  <si>
    <t>{144B3CD2-37D4-4FA9-8973-1F3A9C9CD174}</t>
  </si>
  <si>
    <t>CASTRO VALLEY 1109</t>
  </si>
  <si>
    <t>MR334</t>
  </si>
  <si>
    <t>CASTRO VALLEY 1109MR334</t>
  </si>
  <si>
    <t>{9EBC498A-4473-4FB2-A278-0770D844069B}</t>
  </si>
  <si>
    <t>MONTICELLO 110137384</t>
  </si>
  <si>
    <t>{07BF8128-F528-4070-AA6F-0E3ACF3A793A}</t>
  </si>
  <si>
    <t>MONTICELLO 1101720</t>
  </si>
  <si>
    <t>{6992E765-02F8-45C7-B571-2F9E479DE26D}</t>
  </si>
  <si>
    <t>CR020</t>
  </si>
  <si>
    <t>OAKLAND X 1106CR020</t>
  </si>
  <si>
    <t>{F16AFC51-9F55-4551-9DB1-F4A71B7DE6A1}</t>
  </si>
  <si>
    <t>H82</t>
  </si>
  <si>
    <t>HALF MOON BAY 1103H82</t>
  </si>
  <si>
    <t>{196072E3-9BAD-4649-BDA0-FE3AF88F88C8}</t>
  </si>
  <si>
    <t>BOLINAS 11011064</t>
  </si>
  <si>
    <t>{61CE2DCB-0D53-494B-8C34-3F4D665DD273}</t>
  </si>
  <si>
    <t>P148</t>
  </si>
  <si>
    <t>FAIRVIEW 2207P148</t>
  </si>
  <si>
    <t>{F776B1CF-724B-4DB6-A87F-FF45F4D5AD0B}</t>
  </si>
  <si>
    <t>PUEBLO 21021326</t>
  </si>
  <si>
    <t>{3B8D2573-46CC-4384-8812-825E9555364D}</t>
  </si>
  <si>
    <t>NOVATO 11041282</t>
  </si>
  <si>
    <t>{43B3FCFC-E570-42A3-9958-1934EF46169A}</t>
  </si>
  <si>
    <t>ALHAMBRA 110582622</t>
  </si>
  <si>
    <t>{787A6620-F35C-455C-956E-13AAB9DBEE49}</t>
  </si>
  <si>
    <t>MENLO 110212249</t>
  </si>
  <si>
    <t>{14A8794B-8A75-4FC8-9957-3059A6D6C76B}</t>
  </si>
  <si>
    <t>VINEYARD 2110</t>
  </si>
  <si>
    <t>VINEYARD 2110circuit_breaker</t>
  </si>
  <si>
    <t>{73B969AA-9422-4313-8799-666FFF6134B7}</t>
  </si>
  <si>
    <t>SAN RAFAEL 1105344</t>
  </si>
  <si>
    <t>{C9CC8490-6E43-45D4-87C2-A85ACD7797AC}</t>
  </si>
  <si>
    <t>STAFFORD 1102circuit_breaker</t>
  </si>
  <si>
    <t>{9898F55D-4181-4FB3-A3AA-B13258B3B860}</t>
  </si>
  <si>
    <t>FLORENCE 0401</t>
  </si>
  <si>
    <t>FLORENCE 0401circuit_breaker</t>
  </si>
  <si>
    <t>{8A15255F-3865-4264-A6D3-8F9EE2AA73EF}</t>
  </si>
  <si>
    <t>MENLO 11037902</t>
  </si>
  <si>
    <t>{C69D7D8E-BEEA-4B6B-B6A4-19985ED0E309}</t>
  </si>
  <si>
    <t>CASTRO VALLEY 110810315</t>
  </si>
  <si>
    <t>{F03C5A67-D53B-453A-A832-9C316BDAD400}</t>
  </si>
  <si>
    <t>SILVERADO 2102808</t>
  </si>
  <si>
    <t>{90446565-9C4E-4EC0-BE56-9B48C2C5DA8B}</t>
  </si>
  <si>
    <t>MR298</t>
  </si>
  <si>
    <t>SUNOL 1101MR298</t>
  </si>
  <si>
    <t>{531B9791-D7B4-4DAF-8D61-5A68DAA7C3F6}</t>
  </si>
  <si>
    <t>MR650</t>
  </si>
  <si>
    <t>SUNOL 1101MR650</t>
  </si>
  <si>
    <t>{7E93EFF6-2E9C-40C7-BE6F-763B6DBD01F0}</t>
  </si>
  <si>
    <t>SAUSALITO 1102</t>
  </si>
  <si>
    <t>SAUSALITO 11021500</t>
  </si>
  <si>
    <t>{CDB467EB-0C7C-4750-A7F9-34F28A41CB6F}</t>
  </si>
  <si>
    <t>SAN RAFAEL 11061230</t>
  </si>
  <si>
    <t>{65654596-3A5A-40BB-834A-0960D61641E3}</t>
  </si>
  <si>
    <t>EL CERRITO G 1112</t>
  </si>
  <si>
    <t>BR178</t>
  </si>
  <si>
    <t>EL CERRITO G 1112BR178</t>
  </si>
  <si>
    <t>{BF748DD1-7EA7-463E-91B5-1F0876DD9BB0}</t>
  </si>
  <si>
    <t>EMERALD LAKE 0401</t>
  </si>
  <si>
    <t>EMERALD LAKE 0401circuit_breaker</t>
  </si>
  <si>
    <t>{E7743FFE-2947-47FD-B4E6-A754209900CE}</t>
  </si>
  <si>
    <t>SAN RAFAEL 1104802</t>
  </si>
  <si>
    <t>{CCC05F57-600B-48FA-93EA-7CC307C90265}</t>
  </si>
  <si>
    <t>MONTICELLO 1101circuit_breaker</t>
  </si>
  <si>
    <t>{9B2F70E2-3822-4ABC-9A9F-F92985EE671F}</t>
  </si>
  <si>
    <t>CR266</t>
  </si>
  <si>
    <t>OAKLAND X 1106CR266</t>
  </si>
  <si>
    <t>{425E28B1-6940-4649-A8D4-A58D56D174C1}</t>
  </si>
  <si>
    <t>PUEBLO 1104640</t>
  </si>
  <si>
    <t>{3FFF1795-1315-4A71-8E91-178B9A0CCDE5}</t>
  </si>
  <si>
    <t>D514R</t>
  </si>
  <si>
    <t>TASSAJARA 2112D514R</t>
  </si>
  <si>
    <t>{946048CE-AA9C-41AF-93CE-2A93327AB590}</t>
  </si>
  <si>
    <t>SAN RAFAEL 1101494</t>
  </si>
  <si>
    <t>{A7850717-18DF-4BF5-B934-11A86FF92EB5}</t>
  </si>
  <si>
    <t>MORAGA 1103circuit_breaker</t>
  </si>
  <si>
    <t>{E1F2559F-5071-40B5-BFDE-D70EABF698BC}</t>
  </si>
  <si>
    <t>{E6DE5FA6-EF94-448F-BB17-EE24C05283D8}</t>
  </si>
  <si>
    <t>MR205</t>
  </si>
  <si>
    <t>CASTRO VALLEY 1106MR205</t>
  </si>
  <si>
    <t>{F5BF7E7D-4C96-4918-ABEF-C33B63B5DD64}</t>
  </si>
  <si>
    <t>JARVIS 1111</t>
  </si>
  <si>
    <t>MR121</t>
  </si>
  <si>
    <t>JARVIS 1111MR121</t>
  </si>
  <si>
    <t>{BFF521B9-A860-4F51-B554-94546E79EB8D}</t>
  </si>
  <si>
    <t>SAN RAFAEL 110991742</t>
  </si>
  <si>
    <t>{31C38397-CC97-43EB-A38A-D18D8FE5AEB7}</t>
  </si>
  <si>
    <t>BASALT 1106</t>
  </si>
  <si>
    <t>BASALT 11065030</t>
  </si>
  <si>
    <t>{65F40270-9C1F-4F03-A2E4-A1FA52E4266C}</t>
  </si>
  <si>
    <t>HALF MOON BAY 11038894</t>
  </si>
  <si>
    <t>{FDA6A832-C24F-4A41-9F11-2FF86697F8AB}</t>
  </si>
  <si>
    <t>MORAGA 11017616</t>
  </si>
  <si>
    <t>{EC3F19B1-655E-438D-8AA0-F3D32FED5878}</t>
  </si>
  <si>
    <t>PACIFICA 1104</t>
  </si>
  <si>
    <t>PACIFICA 1104circuit_breaker</t>
  </si>
  <si>
    <t>{9E39C048-EF22-4DAE-9CE9-DEC0330A8321}</t>
  </si>
  <si>
    <t>MONTICELLO 110165454</t>
  </si>
  <si>
    <t>{7A791997-7726-43CB-896D-E2720D3FF37F}</t>
  </si>
  <si>
    <t>WALDO 0402</t>
  </si>
  <si>
    <t>WALDO 0402circuit_breaker</t>
  </si>
  <si>
    <t>{2C543D7C-5902-4DC9-BE9B-719A66315791}</t>
  </si>
  <si>
    <t>ALTO 1124circuit_breaker</t>
  </si>
  <si>
    <t>{DC93F2BF-1FFD-4AAB-B042-E35ACAAAB3A8}</t>
  </si>
  <si>
    <t>ALTO 11251158</t>
  </si>
  <si>
    <t>{30491B06-175D-4B50-9477-0E42FFDBA4F5}</t>
  </si>
  <si>
    <t>P128</t>
  </si>
  <si>
    <t>VALLEY VIEW 1106P128</t>
  </si>
  <si>
    <t>{10EE43CC-0DC9-4A02-A6E3-072C86D8499C}</t>
  </si>
  <si>
    <t>GREENBRAE 1104</t>
  </si>
  <si>
    <t>GREENBRAE 1104751</t>
  </si>
  <si>
    <t>{A1F417AE-CB88-4BF5-A5DF-07DA5F529B12}</t>
  </si>
  <si>
    <t>IGNACIO 11011779</t>
  </si>
  <si>
    <t>{B6480B23-3B7E-4A3F-9C7B-82F910A25330}</t>
  </si>
  <si>
    <t>CALISTOGA 1102circuit_breaker</t>
  </si>
  <si>
    <t>{14F4E9ED-4B21-4FDE-817D-55ADC93A3192}</t>
  </si>
  <si>
    <t>SAN RAFAEL 1101circuit_breaker</t>
  </si>
  <si>
    <t>{064EA0EC-DFDE-4FA8-8393-49958A6F3357}</t>
  </si>
  <si>
    <t>P166</t>
  </si>
  <si>
    <t>VALLEY VIEW 1106P166</t>
  </si>
  <si>
    <t>{8CEAFBDA-9CAF-47DF-A93A-B3DE193C02EB}</t>
  </si>
  <si>
    <t>CR170</t>
  </si>
  <si>
    <t>OAKLAND K 1101CR170</t>
  </si>
  <si>
    <t>{9F1312F5-B448-48CC-A9C3-FC2DE03C4391}</t>
  </si>
  <si>
    <t>M501R</t>
  </si>
  <si>
    <t>FAIRVIEW 2207M501R</t>
  </si>
  <si>
    <t>{FEA3C3F3-959E-472A-9376-926585E20D05}</t>
  </si>
  <si>
    <t>OAKLAND X 1106circuit_breaker</t>
  </si>
  <si>
    <t>{BF770A1D-B814-4B5E-BA39-314F43484812}</t>
  </si>
  <si>
    <t>MONTICELLO 1101630</t>
  </si>
  <si>
    <t>{DDAEA41C-A887-4E18-B3DF-4A90221F1904}</t>
  </si>
  <si>
    <t>CR346</t>
  </si>
  <si>
    <t>OAKLAND K 1101CR346</t>
  </si>
  <si>
    <t>{F8848040-3D71-4E27-A6C9-8113D150CFEE}</t>
  </si>
  <si>
    <t>PACIFICA 110311153</t>
  </si>
  <si>
    <t>{BFA33FCB-E1C5-4ED0-AC2E-104CE6FA2AEF}</t>
  </si>
  <si>
    <t>EDES 1112</t>
  </si>
  <si>
    <t>CR312</t>
  </si>
  <si>
    <t>EDES 1112CR312</t>
  </si>
  <si>
    <t>{1A179874-1BC4-4379-BC93-DB3AE752926F}</t>
  </si>
  <si>
    <t>VALLEY VIEW 1105</t>
  </si>
  <si>
    <t>P126</t>
  </si>
  <si>
    <t>VALLEY VIEW 1105P126</t>
  </si>
  <si>
    <t>{8F0A48D9-A322-4FA2-98F5-9BA99B0B225E}</t>
  </si>
  <si>
    <t>WOOD 0401</t>
  </si>
  <si>
    <t>WOOD 0401circuit_breaker</t>
  </si>
  <si>
    <t>{343DAC73-DC1A-4C06-8C35-1C7245E7BB91}</t>
  </si>
  <si>
    <t>GREENBRAE 1102</t>
  </si>
  <si>
    <t>GREENBRAE 11021254</t>
  </si>
  <si>
    <t>{196D5A62-8277-4556-8937-1330E86D299E}</t>
  </si>
  <si>
    <t>H80</t>
  </si>
  <si>
    <t>HALF MOON BAY 1103H80</t>
  </si>
  <si>
    <t>{B72D11A7-A3E3-4487-9B62-E0B9199739E9}</t>
  </si>
  <si>
    <t>CASTRO VALLEY 1101</t>
  </si>
  <si>
    <t>MR204</t>
  </si>
  <si>
    <t>CASTRO VALLEY 1101MR204</t>
  </si>
  <si>
    <t>{42F99BA0-D146-40B7-AEEE-A7B52478E064}</t>
  </si>
  <si>
    <t>OAKLAND X 1101</t>
  </si>
  <si>
    <t>CR224</t>
  </si>
  <si>
    <t>OAKLAND X 1101CR224</t>
  </si>
  <si>
    <t>{FCF2B093-ADAA-4F58-8EAB-58BC1ECF0ACE}</t>
  </si>
  <si>
    <t>SAN RAFAEL 11092213</t>
  </si>
  <si>
    <t>{F2B446A8-3224-4354-BA23-539A5AFE1F0F}</t>
  </si>
  <si>
    <t>MR176</t>
  </si>
  <si>
    <t>VASCO 1102MR176</t>
  </si>
  <si>
    <t>{FA7AC1D5-82AB-4E51-B874-C59D71756955}</t>
  </si>
  <si>
    <t>OAKLAND J 1105</t>
  </si>
  <si>
    <t>CR256</t>
  </si>
  <si>
    <t>OAKLAND J 1105CR256</t>
  </si>
  <si>
    <t>{1A3DCF6A-D8D9-4366-A0A3-6456AFF85AD5}</t>
  </si>
  <si>
    <t>SAN RAFAEL 1101310</t>
  </si>
  <si>
    <t>{08B99221-B59C-4635-A155-E118204BFD80}</t>
  </si>
  <si>
    <t>BR194</t>
  </si>
  <si>
    <t>EL CERRITO G 1105BR194</t>
  </si>
  <si>
    <t>{2DDD3645-3AB5-4B35-8936-1A369FDDE7B2}</t>
  </si>
  <si>
    <t>HALF MOON BAY 11036018</t>
  </si>
  <si>
    <t>{27893E9C-0A5B-4290-96D8-63CEC0636192}</t>
  </si>
  <si>
    <t>P180</t>
  </si>
  <si>
    <t>VALLEY VIEW 1106P180</t>
  </si>
  <si>
    <t>{47119C60-3B98-4B39-982B-BF99BDAD5FAA}</t>
  </si>
  <si>
    <t>OAKLAND K 110217430</t>
  </si>
  <si>
    <t>{7B48B738-B738-4F2B-B0D7-4D191D860D4E}</t>
  </si>
  <si>
    <t>BAY MEADOWS 2102</t>
  </si>
  <si>
    <t>BAY MEADOWS 2102circuit_breaker</t>
  </si>
  <si>
    <t>{DB131498-A71D-4A26-A77E-BBAB941A8DB9}</t>
  </si>
  <si>
    <t>FRANKLIN 1101</t>
  </si>
  <si>
    <t>P138</t>
  </si>
  <si>
    <t>FRANKLIN 1101P138</t>
  </si>
  <si>
    <t>{2D7883CD-6608-4310-8AB5-FA60A939C766}</t>
  </si>
  <si>
    <t>WOODACRE 11021280</t>
  </si>
  <si>
    <t>{4396A44C-BE29-48A2-B592-2211E388C99B}</t>
  </si>
  <si>
    <t>MR748</t>
  </si>
  <si>
    <t>CASTRO VALLEY 1108MR748</t>
  </si>
  <si>
    <t>{8F1701AB-AC20-48A5-8989-61140107D373}</t>
  </si>
  <si>
    <t>SAUSALITO 11021268</t>
  </si>
  <si>
    <t>{5D6DF9FD-08CF-4E49-97A3-2B3AF27CC711}</t>
  </si>
  <si>
    <t>CR210</t>
  </si>
  <si>
    <t>OAKLAND K 1104CR210</t>
  </si>
  <si>
    <t>{2DBE6767-7D56-4562-8F78-31E59118A4C4}</t>
  </si>
  <si>
    <t>HILLSDALE 0404</t>
  </si>
  <si>
    <t>HILLSDALE 040485812</t>
  </si>
  <si>
    <t>{7A7A6CFC-A0E9-4695-9248-8391EE3DF390}</t>
  </si>
  <si>
    <t>Y504R</t>
  </si>
  <si>
    <t>CLAYTON 2212Y504R</t>
  </si>
  <si>
    <t>{EE04BD96-5787-4D66-B00B-BC1201689111}</t>
  </si>
  <si>
    <t>CAROLANDS 0404</t>
  </si>
  <si>
    <t>CAROLANDS 04049026</t>
  </si>
  <si>
    <t>{33CCC2F4-F827-4C07-9171-27096EF33E3C}</t>
  </si>
  <si>
    <t>SAN RAFAEL 1104circuit_breaker</t>
  </si>
  <si>
    <t>{F8F75874-EBBE-4BAE-AEB7-B4201B2B809B}</t>
  </si>
  <si>
    <t>ALTO 1122circuit_breaker</t>
  </si>
  <si>
    <t>{EAE1D7B0-E463-4F79-B04B-CDCA7EEEF36C}</t>
  </si>
  <si>
    <t>ALHAMBRA 11058302</t>
  </si>
  <si>
    <t>{D3D9A372-719E-4A04-B8A6-E8D2724FA93F}</t>
  </si>
  <si>
    <t>SAN RAFAEL 11071415</t>
  </si>
  <si>
    <t>{63FDD22C-1D84-438C-BDD2-97E9627809B3}</t>
  </si>
  <si>
    <t>EL CERRITO G 1105circuit_breaker</t>
  </si>
  <si>
    <t>{9DF9A52F-32F8-4676-BE5E-F9A3D03712AF}</t>
  </si>
  <si>
    <t>SPRUCE 0402</t>
  </si>
  <si>
    <t>BR304</t>
  </si>
  <si>
    <t>SPRUCE 0402BR304</t>
  </si>
  <si>
    <t>{2ADB84B9-4752-4713-BF49-15F96D94E1DF}</t>
  </si>
  <si>
    <t>MENLO 11029110</t>
  </si>
  <si>
    <t>{3F882A80-2491-48FC-AFA8-BDC3FFEA4D12}</t>
  </si>
  <si>
    <t>SPRUCE 0401</t>
  </si>
  <si>
    <t>BR316</t>
  </si>
  <si>
    <t>SPRUCE 0401BR316</t>
  </si>
  <si>
    <t>{B741A95F-002E-44D0-A60B-EBC8CDB18CCD}</t>
  </si>
  <si>
    <t>SAN RAFAEL 11042651</t>
  </si>
  <si>
    <t>{198D5285-6472-4132-B2C3-DA39131D8819}</t>
  </si>
  <si>
    <t>CR006</t>
  </si>
  <si>
    <t>OAKLAND X 1106CR006</t>
  </si>
  <si>
    <t>{F6FBF85B-F199-40F3-8A70-868561B74EE6}</t>
  </si>
  <si>
    <t>ALTO 1125circuit_breaker</t>
  </si>
  <si>
    <t>{4D869EED-AD00-4E5D-B02B-0CB786403D3A}</t>
  </si>
  <si>
    <t>TASSAJARA 2112circuit_breaker</t>
  </si>
  <si>
    <t>{C2F314B0-1B7A-4CC5-862B-042BD22A1A33}</t>
  </si>
  <si>
    <t>ALTO 112265474</t>
  </si>
  <si>
    <t>{F6E31131-4FA7-4707-9B03-DC44D833452C}</t>
  </si>
  <si>
    <t>STAFFORD 11011298</t>
  </si>
  <si>
    <t>{0E3E2146-50FB-4065-BA86-A817B98C8BBE}</t>
  </si>
  <si>
    <t>PALO SECO 0401</t>
  </si>
  <si>
    <t>PALO SECO 0401circuit_breaker</t>
  </si>
  <si>
    <t>{3AC71A95-3DF9-478B-ACCE-8AC300269CEA}</t>
  </si>
  <si>
    <t>CR178</t>
  </si>
  <si>
    <t>OAKLAND K 1101CR178</t>
  </si>
  <si>
    <t>{4C3B8436-25B4-4A62-8D40-AF9B1B8FB54A}</t>
  </si>
  <si>
    <t>E510R</t>
  </si>
  <si>
    <t>MORAGA 1103E510R</t>
  </si>
  <si>
    <t>{E8FD31A9-7950-4D14-9414-D1A0A0556AE8}</t>
  </si>
  <si>
    <t>OAK 0401</t>
  </si>
  <si>
    <t>OAK 0401circuit_breaker</t>
  </si>
  <si>
    <t>{89972505-5E8F-4A2D-AA5C-D59B16608028}</t>
  </si>
  <si>
    <t>SAUSALITO 1101</t>
  </si>
  <si>
    <t>SAUSALITO 1101circuit_breaker</t>
  </si>
  <si>
    <t>{A2C189F4-1155-43D0-9466-3E701D18918E}</t>
  </si>
  <si>
    <t>SAN LEANDRO U 1109</t>
  </si>
  <si>
    <t>CR182</t>
  </si>
  <si>
    <t>SAN LEANDRO U 1109CR182</t>
  </si>
  <si>
    <t>{D8E4C9CA-7EEB-49BA-880B-C873380BC8EB}</t>
  </si>
  <si>
    <t>MR233</t>
  </si>
  <si>
    <t>CASTRO VALLEY 1106MR233</t>
  </si>
  <si>
    <t>{2371EFC2-B46C-4698-931C-537DFFB0D5A5}</t>
  </si>
  <si>
    <t>VALLEY VIEW 1103</t>
  </si>
  <si>
    <t>P160</t>
  </si>
  <si>
    <t>VALLEY VIEW 1103P160</t>
  </si>
  <si>
    <t>{6830085F-FF28-4A85-9104-F5B6CFD24479}</t>
  </si>
  <si>
    <t>SUNOL 1101circuit_breaker</t>
  </si>
  <si>
    <t>{581F1941-5575-42E1-A523-6A9EC3F9CF9A}</t>
  </si>
  <si>
    <t>MENLO 11031721</t>
  </si>
  <si>
    <t>{9BD2CCED-08C0-4120-A490-E52866AF5C8D}</t>
  </si>
  <si>
    <t>OAKLAND K 1103circuit_breaker</t>
  </si>
  <si>
    <t>{D73C61C6-F360-40B2-9388-D54915745260}</t>
  </si>
  <si>
    <t>BAY MEADOWS 210257886</t>
  </si>
  <si>
    <t>{5E4EB8F1-F20C-4A10-9616-09E586C03349}</t>
  </si>
  <si>
    <t>MR332</t>
  </si>
  <si>
    <t>VINEYARD 2107MR332</t>
  </si>
  <si>
    <t>{ADC13D99-F0AF-402E-9F6C-0B91201427B3}</t>
  </si>
  <si>
    <t>CAROLANDS 04049024</t>
  </si>
  <si>
    <t>{834BDB9E-9A30-4D9F-8424-760E012D4EC8}</t>
  </si>
  <si>
    <t>CR422</t>
  </si>
  <si>
    <t>OAKLAND K 1103CR422</t>
  </si>
  <si>
    <t>{0FCC4668-DE07-42BB-BC4D-4288336A5D5A}</t>
  </si>
  <si>
    <t>OAKLAND J 1102</t>
  </si>
  <si>
    <t>CR102</t>
  </si>
  <si>
    <t>OAKLAND J 1102CR102</t>
  </si>
  <si>
    <t>{2B644C8A-1232-4056-B6E3-B09CD0D7D415}</t>
  </si>
  <si>
    <t>ROSSMOOR 1104</t>
  </si>
  <si>
    <t>ROSSMOOR 1104circuit_breaker</t>
  </si>
  <si>
    <t>{C4F18DDE-7DF7-43C4-9D20-1B47C5ED6CA4}</t>
  </si>
  <si>
    <t>ALTO 1123</t>
  </si>
  <si>
    <t>ALTO 1123circuit_breaker</t>
  </si>
  <si>
    <t>{37A21F97-AEE6-4520-B851-056330FD3EDF}</t>
  </si>
  <si>
    <t>WOODSIDE 11049116</t>
  </si>
  <si>
    <t>{2F486204-BB5C-45FC-9D31-305D5B069E7B}</t>
  </si>
  <si>
    <t>CR172</t>
  </si>
  <si>
    <t>OAKLAND K 1101CR172</t>
  </si>
  <si>
    <t>{84C96F20-C20B-4D7E-B330-63B67A3A8540}</t>
  </si>
  <si>
    <t>LAS POSITAS 2108</t>
  </si>
  <si>
    <t>MR182</t>
  </si>
  <si>
    <t>LAS POSITAS 2108MR182</t>
  </si>
  <si>
    <t>{2D08B37D-CF98-45C7-A5AE-9DEB997F2ACC}</t>
  </si>
  <si>
    <t>ESTUDILLO 0401</t>
  </si>
  <si>
    <t>ESTUDILLO 0401circuit_breaker</t>
  </si>
  <si>
    <t>{4118C23A-F427-46E8-85D2-FD56A1055C29}</t>
  </si>
  <si>
    <t>PACIFICA 11015001</t>
  </si>
  <si>
    <t>{75D298E6-3FF1-47B6-9B91-A2291860E391}</t>
  </si>
  <si>
    <t>CASTRO VALLEY 1109circuit_breaker</t>
  </si>
  <si>
    <t>{939220F8-B510-43C6-B684-A1C5D4C4B3DB}</t>
  </si>
  <si>
    <t>CAROLANDS 040484797</t>
  </si>
  <si>
    <t>{8551839C-1867-4078-846B-9A7378D90E53}</t>
  </si>
  <si>
    <t>TIDEWATER 210665866</t>
  </si>
  <si>
    <t>{E52E3AA8-626F-4DCF-BFEC-F21E6141C71E}</t>
  </si>
  <si>
    <t>BOLINAS 1101528</t>
  </si>
  <si>
    <t>{7B2B399A-3CEE-4766-BF6E-D0BC89205982}</t>
  </si>
  <si>
    <t>TIDEWATER 210657926</t>
  </si>
  <si>
    <t>{01A1D9FE-BCED-4C35-831D-C0BD99AC82CE}</t>
  </si>
  <si>
    <t>STAFFORD 110242542</t>
  </si>
  <si>
    <t>{14DC5424-B005-4065-8948-2B6A676B0C25}</t>
  </si>
  <si>
    <t>OAKLAND X 1104circuit_breaker</t>
  </si>
  <si>
    <t>{4808F0D1-7684-45A4-AA78-2B2D6EF06890}</t>
  </si>
  <si>
    <t>OAKLAND J 1106</t>
  </si>
  <si>
    <t>CR164</t>
  </si>
  <si>
    <t>OAKLAND J 1106CR164</t>
  </si>
  <si>
    <t>{A785A044-2D61-4F74-B02F-A90F8B32D4AB}</t>
  </si>
  <si>
    <t>MR341</t>
  </si>
  <si>
    <t>CASTRO VALLEY 1108MR341</t>
  </si>
  <si>
    <t>{6816024C-0E2E-41A0-ACBC-61D5029F7695}</t>
  </si>
  <si>
    <t>BR100</t>
  </si>
  <si>
    <t>BERKELEY F 1105BR100</t>
  </si>
  <si>
    <t>{9F880ADC-A7AD-4981-8671-C146C332254F}</t>
  </si>
  <si>
    <t>P190</t>
  </si>
  <si>
    <t>VALLEY VIEW 1105P190</t>
  </si>
  <si>
    <t>{1C6F3DE6-AA4E-42DF-A55E-4A158925CCE7}</t>
  </si>
  <si>
    <t>CR330</t>
  </si>
  <si>
    <t>OAKLAND J 1106CR330</t>
  </si>
  <si>
    <t>{976CCE27-9CBA-45DD-8002-F8BFB98C14D4}</t>
  </si>
  <si>
    <t>SAN CARLOS 1103</t>
  </si>
  <si>
    <t>SAN CARLOS 11039148</t>
  </si>
  <si>
    <t>{30969EAF-1760-452C-8E13-34A8BE0709A9}</t>
  </si>
  <si>
    <t>CAYETANO 2109</t>
  </si>
  <si>
    <t>CAYETANO 21099504</t>
  </si>
  <si>
    <t>{FE1BD117-15DE-488E-8B59-94F428A7D4B4}</t>
  </si>
  <si>
    <t>FAIRMOUNT 0401</t>
  </si>
  <si>
    <t>FAIRMOUNT 0401circuit_breaker</t>
  </si>
  <si>
    <t>{D87265E8-5674-4799-A45E-7F1EC7B446CA}</t>
  </si>
  <si>
    <t>CR220</t>
  </si>
  <si>
    <t>FLORENCE 0401CR220</t>
  </si>
  <si>
    <t>{FD5FE64E-C40E-49F6-A1B2-6062B4E7CFF6}</t>
  </si>
  <si>
    <t>CR252</t>
  </si>
  <si>
    <t>OAKLAND J 1102CR252</t>
  </si>
  <si>
    <t>{817C2475-7154-4157-877D-5C42AEE35A70}</t>
  </si>
  <si>
    <t>SAN RAFAEL 1106837</t>
  </si>
  <si>
    <t>{9E2BE648-1876-419E-9EA6-9561CF55CBC8}</t>
  </si>
  <si>
    <t>SAN CARLOS 1104</t>
  </si>
  <si>
    <t>SAN CARLOS 110436864</t>
  </si>
  <si>
    <t>{CB1F79C6-162B-44E7-BDF1-619119F35335}</t>
  </si>
  <si>
    <t>CAYETANO 2109circuit_breaker</t>
  </si>
  <si>
    <t>{4B13830E-5EE9-44B1-B1EB-50CAC91FBF54}</t>
  </si>
  <si>
    <t>EL CERRITO G 111257953</t>
  </si>
  <si>
    <t>{3B6CB851-40C4-4A4E-8C82-B4A7B88943F2}</t>
  </si>
  <si>
    <t>SAN CARLOS 11049052</t>
  </si>
  <si>
    <t>{D3A0D229-F80C-49CB-8DD0-3A6BB24AE00B}</t>
  </si>
  <si>
    <t>OLEMA 110149756</t>
  </si>
  <si>
    <t>{31523F0A-9FD2-41D0-8A36-117080631D88}</t>
  </si>
  <si>
    <t>P304</t>
  </si>
  <si>
    <t>FAIRVIEW 2207P304</t>
  </si>
  <si>
    <t>{90D8A356-6EF7-43D5-832C-D86D9C80D726}</t>
  </si>
  <si>
    <t>LAS GALLINAS A 1105circuit_breaker</t>
  </si>
  <si>
    <t>{935F9503-A6EA-4581-B689-528244098488}</t>
  </si>
  <si>
    <t>SNEATH LANE 1107</t>
  </si>
  <si>
    <t>SNEATH LANE 110715341</t>
  </si>
  <si>
    <t>{BA4CC229-6FEC-4C97-A427-8049E1A3A120}</t>
  </si>
  <si>
    <t>LAS GALLINAS A 1105904</t>
  </si>
  <si>
    <t>{59262E1A-A9BD-4C08-8147-3EF20A86F7EA}</t>
  </si>
  <si>
    <t>BERESFORD 0403</t>
  </si>
  <si>
    <t>BERESFORD 04039154</t>
  </si>
  <si>
    <t>{6E19C0A5-86DD-49E4-909F-112A4E9E5B6E}</t>
  </si>
  <si>
    <t>EMERALD LAKE 0402</t>
  </si>
  <si>
    <t>EMERALD LAKE 04028858</t>
  </si>
  <si>
    <t>{66ED3CF0-2002-44E6-BE2F-18363B4298A8}</t>
  </si>
  <si>
    <t>SNEATH LANE 1106</t>
  </si>
  <si>
    <t>SNEATH LANE 1106circuit_breaker</t>
  </si>
  <si>
    <t>{24F38127-D3B0-46CD-A96D-4474F1F7C2CF}</t>
  </si>
  <si>
    <t>WOODSIDE 11049030</t>
  </si>
  <si>
    <t>{E6E93162-4459-4248-A579-2775F57735F8}</t>
  </si>
  <si>
    <t>ALTO 1120500</t>
  </si>
  <si>
    <t>{01D4891F-C6A5-4AED-AB10-724ED9F191A9}</t>
  </si>
  <si>
    <t>MORAGA 110518396</t>
  </si>
  <si>
    <t>{C6807FEA-40B3-41BE-80F1-095A0F67FBA5}</t>
  </si>
  <si>
    <t>MR273</t>
  </si>
  <si>
    <t>CASTRO VALLEY 1108MR273</t>
  </si>
  <si>
    <t>{C9FA3CBF-AF0B-40A6-8062-0EE0474AC48A}</t>
  </si>
  <si>
    <t>HALF MOON BAY 11036014</t>
  </si>
  <si>
    <t>{C757B1E5-E864-41C5-8F1F-450BE13C3852}</t>
  </si>
  <si>
    <t>MR178</t>
  </si>
  <si>
    <t>VASCO 1102MR178</t>
  </si>
  <si>
    <t>{7112559E-7269-4FF3-BE61-B0339A94698E}</t>
  </si>
  <si>
    <t>LAS GALLINAS A 1104</t>
  </si>
  <si>
    <t>LAS GALLINAS A 1104304</t>
  </si>
  <si>
    <t>{EEE9A4DD-4FFF-4813-917D-2CD2DA44AB21}</t>
  </si>
  <si>
    <t>SAUSALITO 110284278</t>
  </si>
  <si>
    <t>{7C12A412-D2AF-4E21-A226-597936BFB6C3}</t>
  </si>
  <si>
    <t>SAN CARLOS 11048942</t>
  </si>
  <si>
    <t>{E6EA8FFD-93FC-4EE2-B4B3-05C67BB86274}</t>
  </si>
  <si>
    <t>TULUCAY 1101</t>
  </si>
  <si>
    <t>TULUCAY 1101628</t>
  </si>
  <si>
    <t>{C2D0F25E-59C9-41E0-A6F7-60C91C33934C}</t>
  </si>
  <si>
    <t>CR282</t>
  </si>
  <si>
    <t>EDES 1112CR282</t>
  </si>
  <si>
    <t>{18156E3B-3444-414F-97B1-9EC6878D0720}</t>
  </si>
  <si>
    <t>EMERALD LAKE 04028872</t>
  </si>
  <si>
    <t>{25DCD8D9-03C2-4BC1-93F7-DF5BB3FCC448}</t>
  </si>
  <si>
    <t>L534R</t>
  </si>
  <si>
    <t>SOBRANTE 1101L534R</t>
  </si>
  <si>
    <t>{36477985-18D9-4EA3-B6F2-3100FB0B3657}</t>
  </si>
  <si>
    <t>HALF MOON BAY 11036012</t>
  </si>
  <si>
    <t>{DE1365E8-AE71-4371-B78C-316604B54A0D}</t>
  </si>
  <si>
    <t>ROSSMOOR 110479146</t>
  </si>
  <si>
    <t>{22481AA9-CE3A-4C9E-8438-4DBF082EDD18}</t>
  </si>
  <si>
    <t>CASTRO VALLEY 1108circuit_breaker</t>
  </si>
  <si>
    <t>{F15BB3D1-0A60-48BB-96E4-777A07B496BE}</t>
  </si>
  <si>
    <t>P136</t>
  </si>
  <si>
    <t>FRANKLIN 1104P136</t>
  </si>
  <si>
    <t>{176C1DEF-377C-4002-9F9A-8DF61DB4715B}</t>
  </si>
  <si>
    <t>BR180</t>
  </si>
  <si>
    <t>EL CERRITO G 1112BR180</t>
  </si>
  <si>
    <t>{96E83343-B1D6-4373-84A9-0E60E5A945BA}</t>
  </si>
  <si>
    <t>MR186</t>
  </si>
  <si>
    <t>CAYETANO 2109MR186</t>
  </si>
  <si>
    <t>{412508C2-76EC-400C-8C7E-53EB1141C78F}</t>
  </si>
  <si>
    <t>MORAGA 110531512</t>
  </si>
  <si>
    <t>{D5C37EEA-D463-430D-8618-04212D08A58F}</t>
  </si>
  <si>
    <t>EL CERRITO G 1110</t>
  </si>
  <si>
    <t>EL CERRITO G 1110circuit_breaker</t>
  </si>
  <si>
    <t>{F0F7E9DB-942E-4AD9-8BB3-9A4EAA06963A}</t>
  </si>
  <si>
    <t>CR184</t>
  </si>
  <si>
    <t>OAKLAND J 1102CR184</t>
  </si>
  <si>
    <t>{61DFA90A-EDB2-455B-85E4-E1B3C2D31605}</t>
  </si>
  <si>
    <t>MR169</t>
  </si>
  <si>
    <t>SUNOL 1101MR169</t>
  </si>
  <si>
    <t>{4C49C25B-7AC8-408B-8A99-E4CB51688164}</t>
  </si>
  <si>
    <t>WOODSIDE 1102</t>
  </si>
  <si>
    <t>WOODSIDE 11028862</t>
  </si>
  <si>
    <t>{B68C4BA8-94F5-4FA3-9062-8EFAD0B4F95D}</t>
  </si>
  <si>
    <t>BELMONT 1103</t>
  </si>
  <si>
    <t>BELMONT 11038958</t>
  </si>
  <si>
    <t>{BE3C634B-17FC-4888-B134-237CE049DF24}</t>
  </si>
  <si>
    <t>CR130</t>
  </si>
  <si>
    <t>OAKLAND J 1105CR130</t>
  </si>
  <si>
    <t>{F23FD02C-15E0-46F5-9C74-B690AB0C4482}</t>
  </si>
  <si>
    <t>MR359</t>
  </si>
  <si>
    <t>CASTRO VALLEY 1101MR359</t>
  </si>
  <si>
    <t>{218F069D-01B3-4618-A6DA-CD10F8EDDF5D}</t>
  </si>
  <si>
    <t>OAKLAND J 1118</t>
  </si>
  <si>
    <t>CR198</t>
  </si>
  <si>
    <t>OAKLAND J 1118CR198</t>
  </si>
  <si>
    <t>{A0667D06-51C5-41CE-85EE-7B2260B907EA}</t>
  </si>
  <si>
    <t>EMERALD LAKE 0402circuit_breaker</t>
  </si>
  <si>
    <t>{FFE77CFA-A34C-468C-9434-8A402AB29846}</t>
  </si>
  <si>
    <t>EL CERRITO G 1112circuit_breaker</t>
  </si>
  <si>
    <t>{4B35CC98-8B7D-4556-87A5-A4000634AA4A}</t>
  </si>
  <si>
    <t>SAN CARLOS 11048846</t>
  </si>
  <si>
    <t>{9CBBDE0D-F420-4BB3-A85F-B498925D2703}</t>
  </si>
  <si>
    <t>BERKELEY F 0402</t>
  </si>
  <si>
    <t>BERKELEY F 0402circuit_breaker</t>
  </si>
  <si>
    <t>{003177BD-8A4D-4A57-8E37-AC044D50D3EA}</t>
  </si>
  <si>
    <t>PETALUMA C 1109128</t>
  </si>
  <si>
    <t>{C3E4270B-E62A-43D8-B1E2-6AFA491A42A5}</t>
  </si>
  <si>
    <t>MR707</t>
  </si>
  <si>
    <t>FREMONT 1104MR707</t>
  </si>
  <si>
    <t>{88158706-37CE-4050-9559-5A1E15835B03}</t>
  </si>
  <si>
    <t>SNEATH LANE 1107circuit_breaker</t>
  </si>
  <si>
    <t>{E96A0569-DCDE-4681-A6D1-E506A3CBE6D9}</t>
  </si>
  <si>
    <t>CLAYTON 2212circuit_breaker</t>
  </si>
  <si>
    <t>{67E8FE67-3DED-400C-8861-70D52FCAFB0E}</t>
  </si>
  <si>
    <t>CR254</t>
  </si>
  <si>
    <t>OAKLAND J 1102CR254</t>
  </si>
  <si>
    <t>{59075C34-BE20-48C1-88DD-797C87DDC3D3}</t>
  </si>
  <si>
    <t>EL CERRITO G 1111</t>
  </si>
  <si>
    <t>EL CERRITO G 1111circuit_breaker</t>
  </si>
  <si>
    <t>{84501BB6-0E8B-48DF-8950-A9E642A52FF8}</t>
  </si>
  <si>
    <t>SAN CARLOS 110479774</t>
  </si>
  <si>
    <t>{73C37461-BB3B-432F-BC96-82FA7CA2E859}</t>
  </si>
  <si>
    <t>WOODSIDE 1104555372</t>
  </si>
  <si>
    <t>{5AC2A44E-A5CE-4631-A5D0-59B8F85FCDA2}</t>
  </si>
  <si>
    <t>SERRAMONTE 1104</t>
  </si>
  <si>
    <t>SERRAMONTE 110412705</t>
  </si>
  <si>
    <t>{25FEAA66-B3E3-4A2E-9CFA-07C2BE62DF67}</t>
  </si>
  <si>
    <t>{5A5EFB63-6847-4F33-8DBE-F9C3D6DCF54A}</t>
  </si>
  <si>
    <t>SNEATH LANE 1101</t>
  </si>
  <si>
    <t>SNEATH LANE 110134438</t>
  </si>
  <si>
    <t>{8E15B458-F29C-4328-B8BB-225EB178302D}</t>
  </si>
  <si>
    <t>SNEATH LANE 11071277</t>
  </si>
  <si>
    <t>{63D64072-C2FD-480F-8116-E56FEE7BD425}</t>
  </si>
  <si>
    <t>CR100</t>
  </si>
  <si>
    <t>EDES 1112CR100</t>
  </si>
  <si>
    <t>{772B9C3A-4112-4E6C-8E48-73C0CBC8A027}</t>
  </si>
  <si>
    <t>SAN RAMON 2107circuit_breaker</t>
  </si>
  <si>
    <t>{2B6F69D9-2395-4FCE-ABEC-955C451097A3}</t>
  </si>
  <si>
    <t>CR308</t>
  </si>
  <si>
    <t>EDES 1112CR308</t>
  </si>
  <si>
    <t>{F1CD3584-0342-4B1C-AC95-933DCB32DB86}</t>
  </si>
  <si>
    <t>EL CERRITO G 1113</t>
  </si>
  <si>
    <t>EL CERRITO G 1113circuit_breaker</t>
  </si>
  <si>
    <t>{1CFCF663-0CF6-44D7-93F9-73671725C761}</t>
  </si>
  <si>
    <t>CR306</t>
  </si>
  <si>
    <t>EDES 1112CR306</t>
  </si>
  <si>
    <t>{535449DD-A4B3-4AA9-AB71-3DA62C691B7C}</t>
  </si>
  <si>
    <t>SAUSALITO 1102410</t>
  </si>
  <si>
    <t>{8BEFF91A-7C09-4291-9AE2-AE9219165D14}</t>
  </si>
  <si>
    <t>EDES 1112circuit_breaker</t>
  </si>
  <si>
    <t>{659FD2EB-053C-425F-AF25-D9C58353B44F}</t>
  </si>
  <si>
    <t>FAIRVIEW 2207circuit_breaker</t>
  </si>
  <si>
    <t>{0A0CA719-3BA2-4B10-8DAF-28B4D94E2A5D}</t>
  </si>
  <si>
    <t>CR002</t>
  </si>
  <si>
    <t>SAN LEANDRO U 1109CR002</t>
  </si>
  <si>
    <t>{21F0D258-E3F4-4472-9242-FFF30FF25E28}</t>
  </si>
  <si>
    <t>SAN LEANDRO U 1114</t>
  </si>
  <si>
    <t>MR218</t>
  </si>
  <si>
    <t>SAN LEANDRO U 1114MR218</t>
  </si>
  <si>
    <t>{FB7430F5-69AD-42E3-8B5B-42F0E8A7B1F0}</t>
  </si>
  <si>
    <t>ALTO 112088190</t>
  </si>
  <si>
    <t>{5D1C1AAB-9C80-45FC-B4E5-476A83A13C6E}</t>
  </si>
  <si>
    <t>SNEATH LANE 1102</t>
  </si>
  <si>
    <t>SNEATH LANE 110210255</t>
  </si>
  <si>
    <t>{7F8D329C-2906-4CB9-89A6-48A9455878D0}</t>
  </si>
  <si>
    <t>VALLEY VIEW 1105circuit_breaker</t>
  </si>
  <si>
    <t>{BBAD7CA8-9930-4EC0-8393-CDE6447A6BA4}</t>
  </si>
  <si>
    <t>MR190</t>
  </si>
  <si>
    <t>LAS POSITAS 2108MR190</t>
  </si>
  <si>
    <t>{09D14343-CC3E-46D9-99DC-4193E90EB264}</t>
  </si>
  <si>
    <t>IGNACIO 1103</t>
  </si>
  <si>
    <t>IGNACIO 1103circuit_breaker</t>
  </si>
  <si>
    <t>{8B109078-C964-45C9-BF00-4904308EBFAE}</t>
  </si>
  <si>
    <t>BRENTWOOD 210596324</t>
  </si>
  <si>
    <t>{5B6AAB3F-644A-4510-BA3F-1EFCD22509A2}</t>
  </si>
  <si>
    <t>WALDO 0401</t>
  </si>
  <si>
    <t>WALDO 0401circuit_breaker</t>
  </si>
  <si>
    <t>{0C9E66AB-FF7E-4958-AED9-234BEE09CC6F}</t>
  </si>
  <si>
    <t>HALF MOON BAY 110148868</t>
  </si>
  <si>
    <t>{24F66B4A-94A3-4B18-925C-2BF0060C2435}</t>
  </si>
  <si>
    <t>RALSTON 1102</t>
  </si>
  <si>
    <t>RALSTON 11022028</t>
  </si>
  <si>
    <t>{AAB781C7-68E3-444A-B651-9C4DDE030346}</t>
  </si>
  <si>
    <t>TASSAJARA 21126392</t>
  </si>
  <si>
    <t>{BE77E89E-D575-4124-AA7C-BF07ADE3CD3D}</t>
  </si>
  <si>
    <t>SAUSALITO 11021224</t>
  </si>
  <si>
    <t>{08FF18F2-2664-4D84-92E0-670D1D31847D}</t>
  </si>
  <si>
    <t>LAS GALLINAS A 11041220</t>
  </si>
  <si>
    <t>{298F8E6C-8C4E-4458-91EA-603E3295125F}</t>
  </si>
  <si>
    <t>NORTH DUBLIN 2101</t>
  </si>
  <si>
    <t>NORTH DUBLIN 2101circuit_breaker</t>
  </si>
  <si>
    <t>{854414CD-0C09-471D-91AA-83170F69D473}</t>
  </si>
  <si>
    <t>HOLLYWOOD 0401</t>
  </si>
  <si>
    <t>HOLLYWOOD 0401circuit_breaker</t>
  </si>
  <si>
    <t>{30A0D7F0-FF87-4B5E-B98B-6A0711429281}</t>
  </si>
  <si>
    <t>SAN CARLOS 110475210</t>
  </si>
  <si>
    <t>{B40886D4-E154-4D0B-BB2B-061EFDC2739B}</t>
  </si>
  <si>
    <t>CR150</t>
  </si>
  <si>
    <t>OAKLAND J 1105CR150</t>
  </si>
  <si>
    <t>{64F4E128-0BF2-4FD7-B86A-5EB41BF3367E}</t>
  </si>
  <si>
    <t>WOODSIDE 110411555</t>
  </si>
  <si>
    <t>{E9CC44B0-F274-485D-B5C7-CF59D96240F4}</t>
  </si>
  <si>
    <t>BERESFORD 0403circuit_breaker</t>
  </si>
  <si>
    <t>{C5ED9BB6-82EE-4A74-A509-3A42E5E8C396}</t>
  </si>
  <si>
    <t>RALSTON 1101</t>
  </si>
  <si>
    <t>RALSTON 1101circuit_breaker</t>
  </si>
  <si>
    <t>{C255CD66-4CFB-4E6F-AE78-6A76CA6EB0AA}</t>
  </si>
  <si>
    <t>CASTRO VALLEY 1104</t>
  </si>
  <si>
    <t>MR236</t>
  </si>
  <si>
    <t>CASTRO VALLEY 1104MR236</t>
  </si>
  <si>
    <t>{399AB5C7-22B7-4F32-8432-A7E05E9E2D06}</t>
  </si>
  <si>
    <t>MR544</t>
  </si>
  <si>
    <t>SAN LEANDRO U 1114MR544</t>
  </si>
  <si>
    <t>{EB7314AB-7754-4D90-B11B-A641443B251F}</t>
  </si>
  <si>
    <t>PUEBLO 2102circuit_breaker</t>
  </si>
  <si>
    <t>{32DE72AC-BD44-46F9-BF98-F2D8B456CA9C}</t>
  </si>
  <si>
    <t>LAS PULGAS 0401</t>
  </si>
  <si>
    <t>LAS PULGAS 0401circuit_breaker</t>
  </si>
  <si>
    <t>{7CF27098-3028-4D6C-96BA-430FB7E80045}</t>
  </si>
  <si>
    <t>WILLOW PASS 1101</t>
  </si>
  <si>
    <t>WILLOW PASS 1101circuit_breaker</t>
  </si>
  <si>
    <t>{4B9E4541-F21D-43AC-ADB7-3A92CC33D20B}</t>
  </si>
  <si>
    <t>MR545</t>
  </si>
  <si>
    <t>SAN LEANDRO U 1114MR545</t>
  </si>
  <si>
    <t>{EA4820C6-602A-444A-A1BC-AC0CC345F5D7}</t>
  </si>
  <si>
    <t>RALSTON 110148936</t>
  </si>
  <si>
    <t>{40980895-4B8E-4C74-B15F-E13FF900DC4F}</t>
  </si>
  <si>
    <t>SNEATH LANE 1102circuit_breaker</t>
  </si>
  <si>
    <t>{42064D42-EDBF-4ED5-8222-65863B241E1D}</t>
  </si>
  <si>
    <t>CR284</t>
  </si>
  <si>
    <t>SAN LEANDRO U 1109CR284</t>
  </si>
  <si>
    <t>{C29E1CFF-9B01-49C8-A70D-1B966DB72A34}</t>
  </si>
  <si>
    <t>MR368</t>
  </si>
  <si>
    <t>JARVIS 1108MR368</t>
  </si>
  <si>
    <t>{8CF3EAE2-3D5E-46D8-99A9-0040E44D6238}</t>
  </si>
  <si>
    <t>MR379</t>
  </si>
  <si>
    <t>CASTRO VALLEY 1108MR379</t>
  </si>
  <si>
    <t>{E63B66A6-F711-492C-AE55-754D3FBB9FA4}</t>
  </si>
  <si>
    <t>SNEATH LANE 1101circuit_breaker</t>
  </si>
  <si>
    <t>{475B4CFB-84F1-46E3-9FF3-409BD1FA54D8}</t>
  </si>
  <si>
    <t>MR387</t>
  </si>
  <si>
    <t>SUNOL 1101MR387</t>
  </si>
  <si>
    <t>{A91DA441-EEAC-4573-A6F0-741EAB76EF3B}</t>
  </si>
  <si>
    <t>BANCROFT 0402</t>
  </si>
  <si>
    <t>BANCROFT 0402circuit_breaker</t>
  </si>
  <si>
    <t>{2C2CFF8C-6FFC-491F-805A-E0EE63DF4C2A}</t>
  </si>
  <si>
    <t>{2B049CE5-6DAC-4065-B555-915EF340A6E9}</t>
  </si>
  <si>
    <t>BELMONT 1110</t>
  </si>
  <si>
    <t>BELMONT 111039182</t>
  </si>
  <si>
    <t>{9140C526-29BF-4637-A62D-8BE823C11E2E}</t>
  </si>
  <si>
    <t>SAN RAMON 2106</t>
  </si>
  <si>
    <t>SAN RAMON 2106circuit_breaker</t>
  </si>
  <si>
    <t>{7DC88504-8437-4262-8C77-15F7F25CD1D4}</t>
  </si>
  <si>
    <t>MR201</t>
  </si>
  <si>
    <t>CASTRO VALLEY 1104MR201</t>
  </si>
  <si>
    <t>{BF555005-32AC-49E5-8E9E-ED1476EE192C}</t>
  </si>
  <si>
    <t>MR518</t>
  </si>
  <si>
    <t>CASTRO VALLEY 1101MR518</t>
  </si>
  <si>
    <t>{0670D960-5B0E-4306-B272-564D6CFEECFE}</t>
  </si>
  <si>
    <t>SNEATH LANE 110168070</t>
  </si>
  <si>
    <t>{FA2B109E-77DC-4E10-B450-A6980BE69B60}</t>
  </si>
  <si>
    <t>SAN LEANDRO U 11149838</t>
  </si>
  <si>
    <t>{D824A6B2-681A-48EF-8928-B97846B95D59}</t>
  </si>
  <si>
    <t>LAS GALLINAS A 11051218</t>
  </si>
  <si>
    <t>{1467F520-572F-46EC-93E0-707DAECC5FB0}</t>
  </si>
  <si>
    <t>BELMONT 11038956</t>
  </si>
  <si>
    <t>{1B6353F3-7152-4A32-A40C-9970C5A62BA9}</t>
  </si>
  <si>
    <t>WATERSHED 0402</t>
  </si>
  <si>
    <t>WATERSHED 0402circuit_breaker</t>
  </si>
  <si>
    <t>{CC913DB3-6A51-493D-BE11-D5EAF399B0A8}</t>
  </si>
  <si>
    <t>ALHAMBRA 1102</t>
  </si>
  <si>
    <t>ALHAMBRA 1102circuit_breaker</t>
  </si>
  <si>
    <t>{AC57E8D0-E406-43BB-B0B4-92AB46A557F5}</t>
  </si>
  <si>
    <t>SNEATH LANE 110275844</t>
  </si>
  <si>
    <t>{85056666-4A2B-4DAF-B399-DC93301E78AA}</t>
  </si>
  <si>
    <t>SAN RAFAEL 110648752</t>
  </si>
  <si>
    <t>{650AE2A0-8481-4167-A199-68E796B3390A}</t>
  </si>
  <si>
    <t>BELMONT 11109090</t>
  </si>
  <si>
    <t>{FD68B15D-2380-4995-ADA8-EF407A4F9E9B}</t>
  </si>
  <si>
    <t>OAKLAND J 1105153228</t>
  </si>
  <si>
    <t>{0052F236-02DD-4D59-831D-9E6CA4EBFC49}</t>
  </si>
  <si>
    <t>LAKEWOOD 2227</t>
  </si>
  <si>
    <t>W503R</t>
  </si>
  <si>
    <t>LAKEWOOD 2227W503R</t>
  </si>
  <si>
    <t>{00AF1949-B9F3-40C7-B655-E7207FF7DB49}</t>
  </si>
  <si>
    <t>BR196</t>
  </si>
  <si>
    <t>EL CERRITO G 1112BR196</t>
  </si>
  <si>
    <t>{011DA57D-3361-4E85-BC2A-97718564E64F}</t>
  </si>
  <si>
    <t>N04</t>
  </si>
  <si>
    <t>PASO ROBLES 1103N04</t>
  </si>
  <si>
    <t>{011DEA9E-857C-400B-8F07-19E7424464B0}</t>
  </si>
  <si>
    <t>GOLDTREE 1107</t>
  </si>
  <si>
    <t>GOLDTREE 1107circuit_breaker</t>
  </si>
  <si>
    <t>{02FE603A-B506-4A8C-BB2E-DD774BFD70EA}</t>
  </si>
  <si>
    <t>SCE REFUGIO 1101</t>
  </si>
  <si>
    <t>SCE REFUGIO 1101circuit_breaker</t>
  </si>
  <si>
    <t>{031CA341-2C0B-4194-9FCE-C18FD57B6895}</t>
  </si>
  <si>
    <t>FORT ROSS 1121204</t>
  </si>
  <si>
    <t>{0490EF9F-4327-4CEC-AB8A-ADCAD043B99F}</t>
  </si>
  <si>
    <t>JOLON 11027002</t>
  </si>
  <si>
    <t>{0606B625-15C9-4BF7-B53E-DB310BE3421C}</t>
  </si>
  <si>
    <t>LOS OSITOS 21037468</t>
  </si>
  <si>
    <t>{069FC1F9-26AE-4248-95D3-8B4718D722BC}</t>
  </si>
  <si>
    <t>DIAMOND SPRINGS 1106176130</t>
  </si>
  <si>
    <t>{096C1652-B7E1-4420-B7F5-3A29C5C5F06A}</t>
  </si>
  <si>
    <t>BL 2101</t>
  </si>
  <si>
    <t>CAMP EVERS 2105BL 2101</t>
  </si>
  <si>
    <t>{09A4B9E8-989B-4DA3-9154-EF01A44BB71B}</t>
  </si>
  <si>
    <t>LOS MOLINOS 1101</t>
  </si>
  <si>
    <t>LOS MOLINOS 11011308</t>
  </si>
  <si>
    <t>{0A01E260-13CE-4A2C-9E37-3DEB27359C08}</t>
  </si>
  <si>
    <t>SPAULDING 1101circuit_breaker</t>
  </si>
  <si>
    <t>{0C240C00-F56C-47A7-8A46-05398790480A}</t>
  </si>
  <si>
    <t>OAKHURST 110310723</t>
  </si>
  <si>
    <t>{0CC5B62D-8E39-47F2-A113-AB2F434531F0}</t>
  </si>
  <si>
    <t>SAN RAMON 2119</t>
  </si>
  <si>
    <t>SAN RAMON 2119circuit_breaker</t>
  </si>
  <si>
    <t>{0CEB70F5-2209-4B8B-BEA6-B7EBAFD3DEEB}</t>
  </si>
  <si>
    <t>GOLDTREE 1108</t>
  </si>
  <si>
    <t>GOLDTREE 1108circuit_breaker</t>
  </si>
  <si>
    <t>{0DB6DB9D-7804-4D10-B639-1A5CA91DDA98}</t>
  </si>
  <si>
    <t>WESTLEY 1103</t>
  </si>
  <si>
    <t>WESTLEY 11039010</t>
  </si>
  <si>
    <t>{0E163071-14D9-42E7-B9B8-B27ACF143A75}</t>
  </si>
  <si>
    <t>CR101</t>
  </si>
  <si>
    <t>OAKLAND X 1104CR101</t>
  </si>
  <si>
    <t>{113FEF80-B5A7-4041-A279-F58DE4B71B87}</t>
  </si>
  <si>
    <t>LOS OSITOS 21037062</t>
  </si>
  <si>
    <t>{1190A046-44FA-405F-8A82-A8C20ADEFCFC}</t>
  </si>
  <si>
    <t>MIRABEL 110213597</t>
  </si>
  <si>
    <t>{12F1A144-2063-4E28-8860-F6ADF2052849}</t>
  </si>
  <si>
    <t>SAN LUIS OBISPO 1104circuit_breaker</t>
  </si>
  <si>
    <t>{133545C9-FF59-4E89-AB9A-6D025A3D74E4}</t>
  </si>
  <si>
    <t>XR244</t>
  </si>
  <si>
    <t>LLAGAS 2101XR244</t>
  </si>
  <si>
    <t>{13C5D467-3A5D-46D1-9164-0C6474ACC9E0}</t>
  </si>
  <si>
    <t>SONOMA 1104414</t>
  </si>
  <si>
    <t>{13E2F68D-5FE0-429F-8E83-F4D9D6BCB638}</t>
  </si>
  <si>
    <t>FORT BRAGG A 110233064</t>
  </si>
  <si>
    <t>{149E5268-4926-4B7A-B9E2-928EA9B5F83B}</t>
  </si>
  <si>
    <t>COVELO 1101562360</t>
  </si>
  <si>
    <t>{14BEC098-B04A-4CB2-9AA3-38D63A101CE1}</t>
  </si>
  <si>
    <t>BR164</t>
  </si>
  <si>
    <t>EL CERRITO G 1105BR164</t>
  </si>
  <si>
    <t>{162FBB52-745E-4C32-9FDD-D8D884FE49AC}</t>
  </si>
  <si>
    <t>SONOMA 1105138</t>
  </si>
  <si>
    <t>{17D989D5-D004-4CEC-9F17-89364403A1F1}</t>
  </si>
  <si>
    <t>SWIFT 2109</t>
  </si>
  <si>
    <t>XR300</t>
  </si>
  <si>
    <t>SWIFT 2109XR300</t>
  </si>
  <si>
    <t>{18905925-DFA6-44AE-B447-3A99A2ABC9ED}</t>
  </si>
  <si>
    <t>ANTELOPE 1101</t>
  </si>
  <si>
    <t>ANTELOPE 11011631</t>
  </si>
  <si>
    <t>{18E8D8F7-45B7-41EF-BCF8-35FF7259EC09}</t>
  </si>
  <si>
    <t>MONTICELLO 11011589</t>
  </si>
  <si>
    <t>{18F7A415-6C0E-4E68-A9B1-1EAFDA3A8A3D}</t>
  </si>
  <si>
    <t>POTTER VALLEY P H 1105990354</t>
  </si>
  <si>
    <t>{1BEA114F-1545-4690-B5EF-CA295187FA4B}</t>
  </si>
  <si>
    <t>KERN OIL 1106</t>
  </si>
  <si>
    <t>KERN OIL 110646960</t>
  </si>
  <si>
    <t>{1C105F4C-AE80-4099-9437-85CB973612DF}</t>
  </si>
  <si>
    <t>{1C1CA89F-8D6E-4D8E-B038-38C87CE5A599}</t>
  </si>
  <si>
    <t>WILLITS 11021270</t>
  </si>
  <si>
    <t>{1EF86466-F881-472F-AD0A-3DC35663082A}</t>
  </si>
  <si>
    <t>V08</t>
  </si>
  <si>
    <t>SAN LUIS OBISPO 1107V08</t>
  </si>
  <si>
    <t>{1FEA32A9-A9DB-486B-B930-6597B0D6C986}</t>
  </si>
  <si>
    <t>OILFIELDS 11032757</t>
  </si>
  <si>
    <t>{1FEB7E65-DDE1-46AE-83AD-B5F30417F926}</t>
  </si>
  <si>
    <t>WILLOW PASS 2108</t>
  </si>
  <si>
    <t>WILLOW PASS 2108circuit_breaker</t>
  </si>
  <si>
    <t>{2258BA59-F952-4D7E-A5B4-7204CE2B68CB}</t>
  </si>
  <si>
    <t>OCEANO 110376678</t>
  </si>
  <si>
    <t>{234C0F85-450D-4068-9BF4-08179DE2304E}</t>
  </si>
  <si>
    <t>ARVIN 1101</t>
  </si>
  <si>
    <t>ARVIN 110194892</t>
  </si>
  <si>
    <t>{24566083-7477-436E-B006-AF0B8D860874}</t>
  </si>
  <si>
    <t>MARIPOSA 210190130</t>
  </si>
  <si>
    <t>{28C87B96-17F1-4B77-AC44-88E083C74B6C}</t>
  </si>
  <si>
    <t>OILFIELDS 11037006</t>
  </si>
  <si>
    <t>{2FC93923-0AF8-4A4D-9F96-EF0ED8AF2245}</t>
  </si>
  <si>
    <t>CALISTOGA 110266730</t>
  </si>
  <si>
    <t>{32E1896B-D7D5-45B0-A209-034283C3B19F}</t>
  </si>
  <si>
    <t>BUELLTON 110163389</t>
  </si>
  <si>
    <t>{33AE2657-6F42-4109-A970-89EF5E991C73}</t>
  </si>
  <si>
    <t>PAUL SWEET 210510290</t>
  </si>
  <si>
    <t>{33EF8994-00DA-4C8F-AF23-8D41C5EB4753}</t>
  </si>
  <si>
    <t>GONZALES 1104</t>
  </si>
  <si>
    <t>GONZALES 110422418</t>
  </si>
  <si>
    <t>{35D3CEF8-0523-4ECA-BC11-26CD68907349}</t>
  </si>
  <si>
    <t>VIEJO 22049440</t>
  </si>
  <si>
    <t>{35F57AD2-0209-4C33-8C6F-331DBFF4518F}</t>
  </si>
  <si>
    <t>SONOMA 1107294</t>
  </si>
  <si>
    <t>{369633AA-CFA4-4128-87F4-3265F391CCA6}</t>
  </si>
  <si>
    <t>PEABODY 2106circuit_breaker</t>
  </si>
  <si>
    <t>{382A16B7-3BCC-4C59-941A-61838BC92D6A}</t>
  </si>
  <si>
    <t>N50</t>
  </si>
  <si>
    <t>PASO ROBLES 1103N50</t>
  </si>
  <si>
    <t>{385A8486-C3EA-4FD6-BFA5-2F73ECF426BB}</t>
  </si>
  <si>
    <t>MC ARTHUR 110137344</t>
  </si>
  <si>
    <t>{3A7B6052-3325-40C5-B01B-9EE013874399}</t>
  </si>
  <si>
    <t>SAN CARLOS 11049048</t>
  </si>
  <si>
    <t>{3B54DCC0-9E34-4A0D-BB42-D31181D2C4D7}</t>
  </si>
  <si>
    <t>V58</t>
  </si>
  <si>
    <t>SAN LUIS OBISPO 1107V58</t>
  </si>
  <si>
    <t>{3B5DCBB5-D826-4D6E-9F84-E8F9FA887643}</t>
  </si>
  <si>
    <t>GREENBRAE 11037315</t>
  </si>
  <si>
    <t>{3DFFA8C0-A5C6-4A12-9D4C-C201315471FE}</t>
  </si>
  <si>
    <t>PETALUMA C 1109373772</t>
  </si>
  <si>
    <t>{4198C21C-60CC-4B51-804E-CE0EA277ED81}</t>
  </si>
  <si>
    <t>JOLON 11027004</t>
  </si>
  <si>
    <t>{42F8D929-F3A9-49A8-94C4-A1A9328D939B}</t>
  </si>
  <si>
    <t>PETALUMA C 1109circuit_breaker</t>
  </si>
  <si>
    <t>{430BD33F-FEB4-414F-BF1F-8CCB997A468A}</t>
  </si>
  <si>
    <t>{44DEC261-543D-4709-894B-61B8ADC18491}</t>
  </si>
  <si>
    <t>WYANDOTTE 110366146</t>
  </si>
  <si>
    <t>{4709726B-1243-485D-89BF-CB13962C950E}</t>
  </si>
  <si>
    <t>GREEN VALLEY 210112824</t>
  </si>
  <si>
    <t>{47D06C81-6B61-4B8B-8054-D7C4BE7B9ED2}</t>
  </si>
  <si>
    <t>WILDWOOD 1101circuit_breaker</t>
  </si>
  <si>
    <t>{47FD814D-36E3-4524-B471-B70B44EFD5A6}</t>
  </si>
  <si>
    <t>N44</t>
  </si>
  <si>
    <t>OILFIELDS 1103N44</t>
  </si>
  <si>
    <t>{485D794E-EDB7-4779-A265-326DD68DD55C}</t>
  </si>
  <si>
    <t>PETALUMA C 1109664732</t>
  </si>
  <si>
    <t>{48D95B2E-35A7-46C9-8A55-36E5ABB60897}</t>
  </si>
  <si>
    <t>CASTRO VALLEY 11087742</t>
  </si>
  <si>
    <t>{4983E6BE-3B0D-43DF-9F14-94B620236C4F}</t>
  </si>
  <si>
    <t>PASO ROBLES 1103451760</t>
  </si>
  <si>
    <t>{49931849-9CA4-43E6-B559-5E2CB6D2E2B4}</t>
  </si>
  <si>
    <t>VIEJO 22019704</t>
  </si>
  <si>
    <t>{4A8E733F-DFA6-45E2-8263-D2D979FF3043}</t>
  </si>
  <si>
    <t>HARTLEY 1101471</t>
  </si>
  <si>
    <t>{4BB2B9D0-8D98-43BA-87AD-9BC7CE46F8C2}</t>
  </si>
  <si>
    <t>SONOMA 11054456</t>
  </si>
  <si>
    <t>{4E90D6A9-1CF7-4F7C-96E6-CAB4F9D70FCF}</t>
  </si>
  <si>
    <t>WASHINGTON CITY GEN. 1101</t>
  </si>
  <si>
    <t>1101/2</t>
  </si>
  <si>
    <t>WASHINGTON CITY GEN. 11011101/2</t>
  </si>
  <si>
    <t>{4F05ED84-FE56-4A90-8DC4-86D939A68626}</t>
  </si>
  <si>
    <t>MC ARTHUR 110153120</t>
  </si>
  <si>
    <t>{4F589EB1-04B1-4740-ACAC-1766B4EEFC97}</t>
  </si>
  <si>
    <t>SUNOL 110148180</t>
  </si>
  <si>
    <t>{51DA223F-19E6-43F3-8CAF-437D80642823}</t>
  </si>
  <si>
    <t>MONTICELLO 11011780</t>
  </si>
  <si>
    <t>{53C5BA88-884F-48FE-B87C-D7D9589897A5}</t>
  </si>
  <si>
    <t>POSO MOUNTAIN 2101circuit_breaker</t>
  </si>
  <si>
    <t>{53DC7FB8-8DF5-41D5-A637-520B18E24DEA}</t>
  </si>
  <si>
    <t>CLOVERDALE 110247214</t>
  </si>
  <si>
    <t>{541E3522-13C9-4D47-8A88-53338B650ABF}</t>
  </si>
  <si>
    <t>TASSAJARA 21123202</t>
  </si>
  <si>
    <t>{5475AE79-68EA-407F-8A77-46EA0AED966F}</t>
  </si>
  <si>
    <t>MADISON 21011969</t>
  </si>
  <si>
    <t>{559E140E-BB75-460E-8600-94EB2CC41D94}</t>
  </si>
  <si>
    <t>SCE TEHACHAPI 1101</t>
  </si>
  <si>
    <t>SCE TEHACHAPI 1101circuit_breaker</t>
  </si>
  <si>
    <t>{56415AA1-122C-4BC6-8C7D-172F2B1EFCC0}</t>
  </si>
  <si>
    <t>SALT SPRINGS 21023118</t>
  </si>
  <si>
    <t>{56915414-A928-48BE-9033-58A50A467962}</t>
  </si>
  <si>
    <t>W544R</t>
  </si>
  <si>
    <t>LAKEWOOD 2224W544R</t>
  </si>
  <si>
    <t>{582D525E-AEFD-49AD-B483-1141532B60A7}</t>
  </si>
  <si>
    <t>CLARKSVILLE 2103circuit_breaker</t>
  </si>
  <si>
    <t>{58E1DDBF-27C2-479B-8E69-60E9501D29C8}</t>
  </si>
  <si>
    <t>STAFFORD 1102361952</t>
  </si>
  <si>
    <t>{594F557D-6CF0-4B0F-964C-AC76F779089D}</t>
  </si>
  <si>
    <t>DIABLO CANYON 1101</t>
  </si>
  <si>
    <t>DIABLO CANYON 1101circuit_breaker</t>
  </si>
  <si>
    <t>{5A8D30A3-8AE5-4F6B-B53A-735A17ABC0FB}</t>
  </si>
  <si>
    <t>SAN JOAQUIN #3 1101circuit_breaker</t>
  </si>
  <si>
    <t>{5DA8991F-2CE2-4FD2-84E6-8E0B8213A71A}</t>
  </si>
  <si>
    <t>STAFFORD 1102784704</t>
  </si>
  <si>
    <t>{5DD49BEE-09C2-4674-9D89-3A76B7F55110}</t>
  </si>
  <si>
    <t>POINT ARENA 11013702</t>
  </si>
  <si>
    <t>{5E127255-F44E-4E7F-9860-A35F96AE573A}</t>
  </si>
  <si>
    <t>PETALUMA C 1108628</t>
  </si>
  <si>
    <t>{605FF237-9C18-43DA-A8F4-4C36FFCCA7D6}</t>
  </si>
  <si>
    <t>SIERRA CITY GEN 1101</t>
  </si>
  <si>
    <t>SIERRA CITY GEN 11011101/2</t>
  </si>
  <si>
    <t>{60C1A406-48B4-41B2-8A0C-9258948EB086}</t>
  </si>
  <si>
    <t>OILFIELDS 11035175</t>
  </si>
  <si>
    <t>{638663C7-6F74-4FCD-9DA8-4EADE901EF3B}</t>
  </si>
  <si>
    <t>L1969</t>
  </si>
  <si>
    <t>WEST POINT 1101L1969</t>
  </si>
  <si>
    <t>{64E25E19-2C19-4D95-80FC-7B76CB3706C9}</t>
  </si>
  <si>
    <t>STAFFORD 11021019</t>
  </si>
  <si>
    <t>{664F5053-AB62-43A2-9999-CB6966E7F628}</t>
  </si>
  <si>
    <t>HARTLEY 110158095</t>
  </si>
  <si>
    <t>{67620093-3D29-47F3-861E-D41DF7A61FA6}</t>
  </si>
  <si>
    <t>STAFFORD 11021258</t>
  </si>
  <si>
    <t>{69E872AF-88D3-4B73-8E65-0B02DC82EDCF}</t>
  </si>
  <si>
    <t>JOLON 11027068</t>
  </si>
  <si>
    <t>{69F9D52B-D1A5-4442-84D4-BA9D76C2B3DC}</t>
  </si>
  <si>
    <t>RINCON 1102640</t>
  </si>
  <si>
    <t>{6A034A59-B030-4B42-9C02-B5134DF1FD0A}</t>
  </si>
  <si>
    <t>PUEBLO 11053022</t>
  </si>
  <si>
    <t>{6B2D5F4D-4DFC-49DF-85DE-2AF9D30D36A6}</t>
  </si>
  <si>
    <t>BIG MEADOWS 21012016</t>
  </si>
  <si>
    <t>{6B4BEF51-729A-495B-8FC4-CA82105C9822}</t>
  </si>
  <si>
    <t>FORT ORD 21069658</t>
  </si>
  <si>
    <t>{6C67D310-8D73-415C-9BAA-A6CC964A8DDA}</t>
  </si>
  <si>
    <t>V80</t>
  </si>
  <si>
    <t>MORRO BAY 1102V80</t>
  </si>
  <si>
    <t>{6CF6A77C-B318-465C-B9DC-4D6CDBB1BB50}</t>
  </si>
  <si>
    <t>L611</t>
  </si>
  <si>
    <t>STANISLAUS 1702L611</t>
  </si>
  <si>
    <t>{6D5B17B5-960C-48B4-806D-BF9DA1A8A3B0}</t>
  </si>
  <si>
    <t>GABILAN 11013722</t>
  </si>
  <si>
    <t>{6DD2F111-0B5B-42BB-AFF2-1BE891878CB0}</t>
  </si>
  <si>
    <t>N64</t>
  </si>
  <si>
    <t>OILFIELDS 1103N64</t>
  </si>
  <si>
    <t>{6F3DC4C6-B30E-4E87-89BD-977051E850B3}</t>
  </si>
  <si>
    <t>GREEN VALLEY 210190860</t>
  </si>
  <si>
    <t>{6FC75259-E499-428C-ADFE-2294A1B1EA1A}</t>
  </si>
  <si>
    <t>NARROWS 21052214</t>
  </si>
  <si>
    <t>{703579BF-EEA4-4200-951E-8470D02B6E41}</t>
  </si>
  <si>
    <t>POSO MOUNTAIN 21011703</t>
  </si>
  <si>
    <t>{707F90B6-29D2-416E-88CB-4A65D150CEBD}</t>
  </si>
  <si>
    <t>PETALUMA C 1108630</t>
  </si>
  <si>
    <t>{71ACD594-F55A-4D07-9FE3-9B0665AF5F6F}</t>
  </si>
  <si>
    <t>SAN RAFAEL 110668694</t>
  </si>
  <si>
    <t>{741F819D-F84A-48D0-B917-155D72B8DC6A}</t>
  </si>
  <si>
    <t>FORT BRAGG A 110436526</t>
  </si>
  <si>
    <t>{74C9689B-27E2-45AE-B69F-F01C8E2CB358}</t>
  </si>
  <si>
    <t>WOODSIDE 1101circuit_breaker</t>
  </si>
  <si>
    <t>{75A395F4-172A-4FF6-844A-F6A1B941CE83}</t>
  </si>
  <si>
    <t>N02</t>
  </si>
  <si>
    <t>PASO ROBLES 1103N02</t>
  </si>
  <si>
    <t>{783F2A5E-A6A8-4886-A311-AC927B267C5C}</t>
  </si>
  <si>
    <t>HALF MOON BAY 110376762</t>
  </si>
  <si>
    <t>{79DCCFC3-0111-4F08-BE2C-9A811B867436}</t>
  </si>
  <si>
    <t>CORNING 110135974</t>
  </si>
  <si>
    <t>{79FEFA25-425D-4CA0-8714-2AC25C0E088A}</t>
  </si>
  <si>
    <t>GLENN 1101</t>
  </si>
  <si>
    <t>GLENN 11012012</t>
  </si>
  <si>
    <t>{7A360B24-DB74-4302-B7FF-A7991F9BEB20}</t>
  </si>
  <si>
    <t>COTTONWOOD 1103circuit_breaker</t>
  </si>
  <si>
    <t>{7A676B71-51F1-4DF0-A596-B3D6F63218D3}</t>
  </si>
  <si>
    <t>MIWUK 170179118</t>
  </si>
  <si>
    <t>{7A8B2A60-24C7-4493-B0A2-97491FFFA04C}</t>
  </si>
  <si>
    <t>BRUNSWICK 11047181</t>
  </si>
  <si>
    <t>{7CF23476-92AA-47AB-A786-0FC0B6628675}</t>
  </si>
  <si>
    <t>DOWNIEVILLE DIESEL 1101</t>
  </si>
  <si>
    <t>DOWNIEVILLE DIESEL 1101circuit_breaker</t>
  </si>
  <si>
    <t>{7DB3B65A-9BC0-48E9-AEAF-56397C577A2D}</t>
  </si>
  <si>
    <t>SAN RAFAEL 1107434</t>
  </si>
  <si>
    <t>{82A82E49-B7B9-4B20-91CE-19896367619D}</t>
  </si>
  <si>
    <t>SHINGLE SPRINGS 210551738</t>
  </si>
  <si>
    <t>{859884CA-A48F-42EF-9FB7-61037D5ACB81}</t>
  </si>
  <si>
    <t>L5381</t>
  </si>
  <si>
    <t>STANISLAUS 1702L5381</t>
  </si>
  <si>
    <t>{87C2089E-844B-4CDB-8CA8-FEE8A9986F8E}</t>
  </si>
  <si>
    <t>SAN LUIS OBISPO 1101592368</t>
  </si>
  <si>
    <t>{87D8E969-EF8D-4B9C-90F3-5A57DD740C7C}</t>
  </si>
  <si>
    <t>PETALUMA C 1108296</t>
  </si>
  <si>
    <t>{8AC1B346-79C7-4AB0-AEED-0EAD575A9A40}</t>
  </si>
  <si>
    <t>EDENVALE 2107circuit_breaker</t>
  </si>
  <si>
    <t>{8AF78B6A-BE16-4226-B393-4AC8AD7FF084}</t>
  </si>
  <si>
    <t>CMC 1102</t>
  </si>
  <si>
    <t>CMC 1102circuit_breaker</t>
  </si>
  <si>
    <t>{8BA4213A-D34B-4B87-B8F6-E146FF0B7281}</t>
  </si>
  <si>
    <t>FORT ORD 21069656</t>
  </si>
  <si>
    <t>{8DC14E6C-EC17-4B68-AA1F-34B2D141CBFE}</t>
  </si>
  <si>
    <t>LC82</t>
  </si>
  <si>
    <t>SARATOGA 1103LC82</t>
  </si>
  <si>
    <t>{90FE2AC1-F695-42FF-8EBC-FB82E3B206C0}</t>
  </si>
  <si>
    <t>MARTELL 110292172</t>
  </si>
  <si>
    <t>{942A1F20-74CB-4B0F-A8B8-16F691C971BA}</t>
  </si>
  <si>
    <t>SNEATH LANE 11061339</t>
  </si>
  <si>
    <t>{9452BDE0-DE70-4463-B819-B9B0CA79D823}</t>
  </si>
  <si>
    <t>PACIFICA 110252715</t>
  </si>
  <si>
    <t>{970BC050-24B8-4916-A013-B639A58BC60E}</t>
  </si>
  <si>
    <t>DEL MAR 210938684</t>
  </si>
  <si>
    <t>{976E0AD8-A24B-4CE0-9666-90E1D38AD661}</t>
  </si>
  <si>
    <t>ECHO SUMMIT 1101circuit_breaker</t>
  </si>
  <si>
    <t>{97A1F23E-492F-4228-8A5B-62D2949ABD33}</t>
  </si>
  <si>
    <t>OAKLAND J 1116</t>
  </si>
  <si>
    <t>OAKLAND J 1116circuit_breaker</t>
  </si>
  <si>
    <t>{97C1B34A-95F8-4CCE-8DCC-4962D06B743A}</t>
  </si>
  <si>
    <t>LAMONT 1102</t>
  </si>
  <si>
    <t>LAMONT 11024222</t>
  </si>
  <si>
    <t>{9A7F38E9-3BD6-4960-8772-7BAEF3923457}</t>
  </si>
  <si>
    <t>CALPINE 1144304</t>
  </si>
  <si>
    <t>{9C37E848-C9FB-4404-B824-088800AAA1AF}</t>
  </si>
  <si>
    <t>MILPITAS 110962157</t>
  </si>
  <si>
    <t>{9C6E3EC5-697A-453D-8DEA-C3F8B751E8D1}</t>
  </si>
  <si>
    <t>KESWICK 1101circuit_breaker</t>
  </si>
  <si>
    <t>{9E2DDAEA-6DE8-45F1-86FD-333F77EBF1FD}</t>
  </si>
  <si>
    <t>WASHINGTON CITY GEN. 1101circuit_breaker</t>
  </si>
  <si>
    <t>{9E74C19B-FD10-4380-8F7F-0DF0A358D1AB}</t>
  </si>
  <si>
    <t>SONOMA 1104914376</t>
  </si>
  <si>
    <t>{A0069F30-9735-482E-85CC-36443E960AEF}</t>
  </si>
  <si>
    <t>LC40</t>
  </si>
  <si>
    <t>SARATOGA 1103LC40</t>
  </si>
  <si>
    <t>{A1A1D221-0393-4995-8057-AA9153B871D9}</t>
  </si>
  <si>
    <t>EEL RIVER 1103circuit_breaker</t>
  </si>
  <si>
    <t>{A38165FC-9A5A-4240-86F7-7CE409C40D9B}</t>
  </si>
  <si>
    <t>N40</t>
  </si>
  <si>
    <t>OILFIELDS 1103N40</t>
  </si>
  <si>
    <t>{A7EF07D3-EBF2-4720-9617-7A61F7C99687}</t>
  </si>
  <si>
    <t>VIEJO 220255787</t>
  </si>
  <si>
    <t>{A85BAC06-7F10-4768-B721-E152D18C46EA}</t>
  </si>
  <si>
    <t>M88</t>
  </si>
  <si>
    <t>PALMER 1101M88</t>
  </si>
  <si>
    <t>{A920E716-9436-4401-AAF8-C3A905DCBD43}</t>
  </si>
  <si>
    <t>RALSTON 1102circuit_breaker</t>
  </si>
  <si>
    <t>{AB254D01-1DD0-4C3E-BC57-F17A23B31245}</t>
  </si>
  <si>
    <t>POINT MORETTI 1101circuit_breaker</t>
  </si>
  <si>
    <t>{ABB7B77D-2EF2-4B3C-9B77-BF1774A4BD64}</t>
  </si>
  <si>
    <t>BR166</t>
  </si>
  <si>
    <t>BERKELEY F 1105BR166</t>
  </si>
  <si>
    <t>{AC54FADD-7787-4603-A3A1-1A1440375EA4}</t>
  </si>
  <si>
    <t>{AC82A3F6-A35E-40B3-B30F-C23643AC0649}</t>
  </si>
  <si>
    <t>BRUNSWICK 1110circuit_breaker</t>
  </si>
  <si>
    <t>{AD2D545D-446E-4C20-A74F-6B44E5722705}</t>
  </si>
  <si>
    <t>MILPITAS 1108</t>
  </si>
  <si>
    <t>XR122</t>
  </si>
  <si>
    <t>MILPITAS 1108XR122</t>
  </si>
  <si>
    <t>{ADA0B946-8139-4D75-A3D4-894703D1FC57}</t>
  </si>
  <si>
    <t>EEL RIVER 110249130</t>
  </si>
  <si>
    <t>{AE598DAD-86E1-4B86-97A5-38FEA17FEC39}</t>
  </si>
  <si>
    <t>WYANDOTTE 11095973</t>
  </si>
  <si>
    <t>{AE8156AA-2834-43C3-BDEF-85E782B2D0C0}</t>
  </si>
  <si>
    <t>200-G</t>
  </si>
  <si>
    <t>CALPINE 1146200-G</t>
  </si>
  <si>
    <t>{AF6D64E0-EB57-4A91-A132-4FA867794848}</t>
  </si>
  <si>
    <t>MADISON 1105</t>
  </si>
  <si>
    <t>MADISON 11057712</t>
  </si>
  <si>
    <t>{AFA2F3E5-5A6D-403E-A015-1BB8AB0D90BE}</t>
  </si>
  <si>
    <t>SAN RAMON 2102</t>
  </si>
  <si>
    <t>SAN RAMON 2102circuit_breaker</t>
  </si>
  <si>
    <t>{B05D8AC6-2B7C-4E68-B328-BD625ED75426}</t>
  </si>
  <si>
    <t>TASSAJARA 2104circuit_breaker</t>
  </si>
  <si>
    <t>{B0A59559-066B-42EC-B669-9E26912EE6C4}</t>
  </si>
  <si>
    <t>ALHAMBRA 110213333</t>
  </si>
  <si>
    <t>{B2A3B189-1DF8-463C-BF6C-3A421128527B}</t>
  </si>
  <si>
    <t>CLAYTON 22159765</t>
  </si>
  <si>
    <t>{B2FF44F5-E554-4874-9716-21C58C3BA291}</t>
  </si>
  <si>
    <t>OILFIELDS 110383158</t>
  </si>
  <si>
    <t>{B557525E-C955-4555-A43D-602C62B6D5B3}</t>
  </si>
  <si>
    <t>BRENTWOOD 2105502672</t>
  </si>
  <si>
    <t>{B645C72A-8233-4D5A-9F66-3DBF30EFFB75}</t>
  </si>
  <si>
    <t>{B779C83B-3DC2-4512-9F97-360CB13A0909}</t>
  </si>
  <si>
    <t>STAFFORD 11021048</t>
  </si>
  <si>
    <t>{B83D09DE-3D47-4840-BFDB-F992D85178B8}</t>
  </si>
  <si>
    <t>BRUNSWICK 110378862</t>
  </si>
  <si>
    <t>{B916F1BC-FDC7-4604-9F1E-064F6D66F284}</t>
  </si>
  <si>
    <t>SANTA ROSA A 1108</t>
  </si>
  <si>
    <t>SANTA ROSA A 1108626</t>
  </si>
  <si>
    <t>{B92734B7-4E4E-459E-8B98-E0A159EA0D8F}</t>
  </si>
  <si>
    <t>COTATI 1103252</t>
  </si>
  <si>
    <t>{BB375DE2-3623-4EA6-85D7-9C8360495B20}</t>
  </si>
  <si>
    <t>CALPINE 1144962</t>
  </si>
  <si>
    <t>{BC48BC1B-FF6D-435C-9294-117A7961E04E}</t>
  </si>
  <si>
    <t>KERN OIL 11063301</t>
  </si>
  <si>
    <t>{BC94208A-FBF0-4021-BC48-64B29D924399}</t>
  </si>
  <si>
    <t>EEL RIVER 1102530</t>
  </si>
  <si>
    <t>{BCAEB21F-2017-4B30-B93C-AB6BCBE099D0}</t>
  </si>
  <si>
    <t>VIEJO 22039094</t>
  </si>
  <si>
    <t>{BCDF55E9-752A-4470-8F8D-971D8F755C6B}</t>
  </si>
  <si>
    <t>CMC 1101</t>
  </si>
  <si>
    <t>CMC 1101circuit_breaker</t>
  </si>
  <si>
    <t>{BD51C9D3-D0BA-422F-BCD5-DCA7AB571829}</t>
  </si>
  <si>
    <t>SIERRA CITY GEN 1101circuit_breaker</t>
  </si>
  <si>
    <t>{BD94B291-9C0B-4C28-8C7B-50F4F86D7051}</t>
  </si>
  <si>
    <t>TRES PINOS 1111</t>
  </si>
  <si>
    <t>TRES PINOS 11114032</t>
  </si>
  <si>
    <t>{BE0D8CE5-BE7F-4D94-B792-C4D840A2819E}</t>
  </si>
  <si>
    <t>PETALUMA C 1108636</t>
  </si>
  <si>
    <t>{BF9A1CFA-5044-466A-9DCB-672D048DD99A}</t>
  </si>
  <si>
    <t>PASO ROBLES 1107</t>
  </si>
  <si>
    <t>PASO ROBLES 1107circuit_breaker</t>
  </si>
  <si>
    <t>{C0699A77-D9F1-4326-8400-EC5E43167E10}</t>
  </si>
  <si>
    <t>WOODSIDE 1104circuit_breaker</t>
  </si>
  <si>
    <t>{C1FA1EBC-6C51-4F6D-A326-E003BD24D8A5}</t>
  </si>
  <si>
    <t>CAYUCOS 1101</t>
  </si>
  <si>
    <t>CAYUCOS 11014701</t>
  </si>
  <si>
    <t>{C4A51841-0308-49DA-9C27-2509F9C64A2D}</t>
  </si>
  <si>
    <t>PLACERVILLE 1109</t>
  </si>
  <si>
    <t>PLACERVILLE 1109circuit_breaker</t>
  </si>
  <si>
    <t>{C6A91D98-B704-457B-84C0-0DADC269F3D4}</t>
  </si>
  <si>
    <t>FLINT 1102</t>
  </si>
  <si>
    <t>FLINT 1102circuit_breaker</t>
  </si>
  <si>
    <t>{C805E056-6565-4701-B47E-65A72A694487}</t>
  </si>
  <si>
    <t>ELK CREEK 1101circuit_breaker</t>
  </si>
  <si>
    <t>{C84D6789-7EC5-4B63-96CB-78D964DC0C39}</t>
  </si>
  <si>
    <t>SAN RAMON 2117</t>
  </si>
  <si>
    <t>SAN RAMON 2117circuit_breaker</t>
  </si>
  <si>
    <t>{C93D43A5-1B00-47F7-99CB-5288FDBDDC41}</t>
  </si>
  <si>
    <t>COVELO 110196896</t>
  </si>
  <si>
    <t>{CA99B367-8DC7-4E82-BCC3-DFC89B2C9160}</t>
  </si>
  <si>
    <t>CAMP EVERS 210595050</t>
  </si>
  <si>
    <t>{CAAFE659-24FA-408F-BA2E-FF77F42F1864}</t>
  </si>
  <si>
    <t>KANAKA 11011036</t>
  </si>
  <si>
    <t>{CBC2E590-65E4-4DD8-9118-7B6CB910201C}</t>
  </si>
  <si>
    <t>EDENVALE 2113</t>
  </si>
  <si>
    <t>EDENVALE 2113circuit_breaker</t>
  </si>
  <si>
    <t>{CD142DCA-BFBC-491B-9C29-D02961854E56}</t>
  </si>
  <si>
    <t>SUMMIT 1101circuit_breaker</t>
  </si>
  <si>
    <t>{CDC6585C-22C0-4542-A949-CDEE5502EA22}</t>
  </si>
  <si>
    <t>N42</t>
  </si>
  <si>
    <t>OILFIELDS 1103N42</t>
  </si>
  <si>
    <t>{D140947F-0C1B-40AD-B2F0-4E3897A9B1FE}</t>
  </si>
  <si>
    <t>SAUSALITO 11011270</t>
  </si>
  <si>
    <t>{D1CBB1BF-D0FC-42E9-B7A6-D58BDF3942E8}</t>
  </si>
  <si>
    <t>CEDAR CREEK 11011362</t>
  </si>
  <si>
    <t>{D46EEF9F-7543-4A99-84C1-44677B756920}</t>
  </si>
  <si>
    <t>276-G</t>
  </si>
  <si>
    <t>CALPINE 1144276-G</t>
  </si>
  <si>
    <t>{D4E144DE-8AEF-45D3-9080-EB1CCEA62B46}</t>
  </si>
  <si>
    <t>COVELO 110137328</t>
  </si>
  <si>
    <t>{D5040DDA-C582-40B5-8A53-2E3901DC0B08}</t>
  </si>
  <si>
    <t>TULUCAY 1101circuit_breaker</t>
  </si>
  <si>
    <t>{D5C8CF3A-0CA8-4CD2-870D-AC7D1B010386}</t>
  </si>
  <si>
    <t>SAN RAMON 2101</t>
  </si>
  <si>
    <t>SAN RAMON 2101circuit_breaker</t>
  </si>
  <si>
    <t>{D661A4C9-F1EC-4DA6-BD47-BB819E0F490C}</t>
  </si>
  <si>
    <t>P124</t>
  </si>
  <si>
    <t>VALLEY VIEW 1105P124</t>
  </si>
  <si>
    <t>{D7460C95-B7A0-4A1E-8E17-20B67F2A4B04}</t>
  </si>
  <si>
    <t>MR441</t>
  </si>
  <si>
    <t>SAN RAMON 2107MR441</t>
  </si>
  <si>
    <t>{D9A411F6-BF17-411A-B6B6-EDBF1A747192}</t>
  </si>
  <si>
    <t>ORINDA 0401circuit_breaker</t>
  </si>
  <si>
    <t>{D9F1E4D5-6C65-4B74-B28E-1D1E2528E5E8}</t>
  </si>
  <si>
    <t>FULTON 110258990</t>
  </si>
  <si>
    <t>{DA007DA4-760F-4151-A582-C98D9C468550}</t>
  </si>
  <si>
    <t>BRENTWOOD 21056512</t>
  </si>
  <si>
    <t>{DA43FDAA-0AFD-4DA3-9BAB-E9F0ED9A89B4}</t>
  </si>
  <si>
    <t>LAS GALLINAS A 1107</t>
  </si>
  <si>
    <t>LAS GALLINAS A 1107554</t>
  </si>
  <si>
    <t>{DA50CC20-DF93-4A26-9942-3A43E97DCAC4}</t>
  </si>
  <si>
    <t>TIVY VALLEY 110737522</t>
  </si>
  <si>
    <t>{DBB65B1C-D816-44BD-B6A7-C95BB0A659FA}</t>
  </si>
  <si>
    <t>BR236</t>
  </si>
  <si>
    <t>EL CERRITO G 1110BR236</t>
  </si>
  <si>
    <t>{DDE57A1E-80D5-431E-961E-F1D86837BDD0}</t>
  </si>
  <si>
    <t>MR525</t>
  </si>
  <si>
    <t>CASTRO VALLEY 1108MR525</t>
  </si>
  <si>
    <t>{DDFFEADB-3F2B-4296-80F5-9B1536EA3D55}</t>
  </si>
  <si>
    <t>FRANKLIN 1104circuit_breaker</t>
  </si>
  <si>
    <t>{DF5213A8-5BDB-44E0-A4B9-58E6CCF1A0EB}</t>
  </si>
  <si>
    <t>N510R</t>
  </si>
  <si>
    <t>SOBRANTE 1103N510R</t>
  </si>
  <si>
    <t>{E15C2196-794C-43C4-A16E-3E3DEE607D39}</t>
  </si>
  <si>
    <t>{E1A0A01B-9D60-4F0B-9CA5-E97715E5EFA6}</t>
  </si>
  <si>
    <t>WOODWARD 2108688294</t>
  </si>
  <si>
    <t>{E1A9F699-2041-4569-A9A7-03860994D8BC}</t>
  </si>
  <si>
    <t>TASSAJARA 2109</t>
  </si>
  <si>
    <t>TASSAJARA 2109circuit_breaker</t>
  </si>
  <si>
    <t>{E273F09C-00C1-48A4-A71E-352A62A15E75}</t>
  </si>
  <si>
    <t>LOS OSITOS 21037082</t>
  </si>
  <si>
    <t>{E2ABC82B-4DDD-4ED2-A54A-858526BC35DF}</t>
  </si>
  <si>
    <t>OROSI 1102</t>
  </si>
  <si>
    <t>7948F</t>
  </si>
  <si>
    <t>OROSI 11027948F</t>
  </si>
  <si>
    <t>{E5E88710-33BB-4103-ABE7-ACD5B4972589}</t>
  </si>
  <si>
    <t>394G</t>
  </si>
  <si>
    <t>CALPINE 1146394G</t>
  </si>
  <si>
    <t>{E5F8D630-F65C-4493-B471-181129A51D2B}</t>
  </si>
  <si>
    <t>PETALUMA C 110856774</t>
  </si>
  <si>
    <t>{E653CB3B-BE58-4EE9-93A0-32BDBFAE5B66}</t>
  </si>
  <si>
    <t>DOWNIEVILLE DIESEL 11011101/2</t>
  </si>
  <si>
    <t>{EC3D5092-5EAD-44A6-A8B2-0227C409E453}</t>
  </si>
  <si>
    <t>SAN RAMON 2103</t>
  </si>
  <si>
    <t>MR279</t>
  </si>
  <si>
    <t>SAN RAMON 2103MR279</t>
  </si>
  <si>
    <t>{EE561184-1754-434F-A274-A2561C8ED6F1}</t>
  </si>
  <si>
    <t>V48</t>
  </si>
  <si>
    <t>OCEANO 1105V48</t>
  </si>
  <si>
    <t>{EEA63280-84EF-4F1E-BEC0-47F8D6EB4C01}</t>
  </si>
  <si>
    <t>DUNBAR 110113481</t>
  </si>
  <si>
    <t>{EF5D8957-32CC-44F0-808E-217DC0A13E35}</t>
  </si>
  <si>
    <t>WYANDOTTE 11102590</t>
  </si>
  <si>
    <t>{EF774119-F7FE-47E7-8D97-134D999F3AC9}</t>
  </si>
  <si>
    <t>RALSTON 11029126</t>
  </si>
  <si>
    <t>{F1466976-3470-44F4-BFAC-1A77DCF2CCD2}</t>
  </si>
  <si>
    <t>SWIFT 2107</t>
  </si>
  <si>
    <t>XR526</t>
  </si>
  <si>
    <t>SWIFT 2107XR526</t>
  </si>
  <si>
    <t>{F21A680A-E282-4C69-AC36-05BB391457FE}</t>
  </si>
  <si>
    <t>VOLTA 1101circuit_breaker</t>
  </si>
  <si>
    <t>{F3B21B24-5FCC-4918-B9AB-A8B8CD51F711}</t>
  </si>
  <si>
    <t>CABRILLO 1103circuit_breaker</t>
  </si>
  <si>
    <t>{F3C9E330-5EFE-42AE-9971-7797E81AA91A}</t>
  </si>
  <si>
    <t>XR248</t>
  </si>
  <si>
    <t>HICKS 2103XR248</t>
  </si>
  <si>
    <t>{F47DB185-D6D1-4508-B32F-E176427A55AE}</t>
  </si>
  <si>
    <t>LOS COCHES 1101</t>
  </si>
  <si>
    <t>LOS COCHES 1101circuit_breaker</t>
  </si>
  <si>
    <t>{F4FF7575-EB60-4F06-920B-F33332AB37E0}</t>
  </si>
  <si>
    <t>NARROWS 2104</t>
  </si>
  <si>
    <t>NARROWS 2104circuit_breaker</t>
  </si>
  <si>
    <t>{F53F100A-A47D-4F77-AE95-9A2266045C73}</t>
  </si>
  <si>
    <t>ANDERSON 11011390</t>
  </si>
  <si>
    <t>{F61A533E-D44D-4AFC-AE85-9F4FD0A8F945}</t>
  </si>
  <si>
    <t>KIRKER 2104circuit_breaker</t>
  </si>
  <si>
    <t>{F7C77AB2-FB1A-424C-8DCB-D1ED89130316}</t>
  </si>
  <si>
    <t>HIGHLANDS 1101</t>
  </si>
  <si>
    <t>HIGHLANDS 1101circuit_breaker</t>
  </si>
  <si>
    <t>{F8B3D30D-8DD1-4628-A46B-E961D4F39DD6}</t>
  </si>
  <si>
    <t>W04</t>
  </si>
  <si>
    <t>MORRO BAY 1101W04</t>
  </si>
  <si>
    <t>{FB91D5A1-93AF-44B1-AF92-030805414888}</t>
  </si>
  <si>
    <t>BERKELEY T 0404</t>
  </si>
  <si>
    <t>BERKELEY T 0404circuit_breaker</t>
  </si>
  <si>
    <t>{FE2E59EB-BA50-4D05-88C6-174D3F07D4AE}</t>
  </si>
  <si>
    <t>GREENBRAE 1101</t>
  </si>
  <si>
    <t>GREENBRAE 110182270</t>
  </si>
  <si>
    <t>{FF54465D-5764-4C87-9FA1-2FCC27FF3FF8}</t>
  </si>
  <si>
    <t>GOLDTREE 1105551904</t>
  </si>
  <si>
    <t>{FFDB1F5B-AEE3-4CB6-9A6F-D3D25805592F}</t>
  </si>
  <si>
    <t>POSO MOUNTAIN 2103circuit_breaker</t>
  </si>
  <si>
    <t>Total MAVF Risk</t>
  </si>
  <si>
    <t>Remaining Risk</t>
  </si>
  <si>
    <t>Circuit Miles</t>
  </si>
  <si>
    <t>Row Labels</t>
  </si>
  <si>
    <t>Grand Total</t>
  </si>
  <si>
    <t>9690</t>
  </si>
  <si>
    <t>9280</t>
  </si>
  <si>
    <t>171410</t>
  </si>
  <si>
    <t>10720</t>
  </si>
  <si>
    <t>DEL MAR 210584138</t>
  </si>
  <si>
    <t>SANTA YNEZ 1101circuit_breaker</t>
  </si>
  <si>
    <t>MESA 1103M68</t>
  </si>
  <si>
    <t>693441</t>
  </si>
  <si>
    <t>701650</t>
  </si>
  <si>
    <t>PETALUMA C 1108circuit_breaker</t>
  </si>
  <si>
    <t>1943</t>
  </si>
  <si>
    <t>VACAVILLE 1103circuit_breaker</t>
  </si>
  <si>
    <t>SAN LUIS OBISPO 1102V96</t>
  </si>
  <si>
    <t>OAKHURST 110311900</t>
  </si>
  <si>
    <t>HORSESHOE 1104circuit_breaker</t>
  </si>
  <si>
    <t>BRENTWOOD 210598606</t>
  </si>
  <si>
    <t>COARSEGOLD 210310300</t>
  </si>
  <si>
    <t>ATASCADERO 1102circuit_breaker</t>
  </si>
  <si>
    <t>WOODLAND 1102circuit_breaker</t>
  </si>
  <si>
    <t>ZAMORA 110723472</t>
  </si>
  <si>
    <t>TEMPLETON 21096123</t>
  </si>
  <si>
    <t>TIDEWATER 210695842</t>
  </si>
  <si>
    <t>TIDEWATER 2106C514R</t>
  </si>
  <si>
    <t>TIDEWATER 2106circuit_breaker</t>
  </si>
  <si>
    <t>STOREY 11095580</t>
  </si>
  <si>
    <t>TIDEWATER 210756052</t>
  </si>
  <si>
    <t>TIDEWATER 2107circuit_breaker</t>
  </si>
  <si>
    <t>TIDEWATER 210978302</t>
  </si>
  <si>
    <t>WESTLEY 11039900</t>
  </si>
  <si>
    <t>TIDEWATER 2110C561R</t>
  </si>
  <si>
    <t>TIDEWATER 2110C594R</t>
  </si>
  <si>
    <t>TIDEWATER 2110circuit_breaker</t>
  </si>
  <si>
    <t>WINTERS 110223202</t>
  </si>
  <si>
    <t>TEMPLETON 2109R92</t>
  </si>
  <si>
    <t>SAN LEANDRO U 1105circuit_breaker</t>
  </si>
  <si>
    <t>WESTLEY 1103434305</t>
  </si>
  <si>
    <t>ROBLES 0401circuit_breaker</t>
  </si>
  <si>
    <t>ROSSMOOR 1103circuit_breaker</t>
  </si>
  <si>
    <t>SAN MIGUEL 1104R54</t>
  </si>
  <si>
    <t>TEMPLETON 2109R34</t>
  </si>
  <si>
    <t>UKIAH 1111circuit_breaker</t>
  </si>
  <si>
    <t>WOODCHUCK 2101R1115</t>
  </si>
  <si>
    <t>STOREY 11096230</t>
  </si>
  <si>
    <t>SAN LEANDRO U 1107MR560</t>
  </si>
  <si>
    <t>SAN RAMON 2119MR388</t>
  </si>
  <si>
    <t>SISQUOC 1101M96</t>
  </si>
  <si>
    <t>SARATOGA 1108LC106</t>
  </si>
  <si>
    <t>WESTLEY 11018660</t>
  </si>
  <si>
    <t>WESTLEY 11038640</t>
  </si>
  <si>
    <t>SAN LUIS OBISPO 1108337126</t>
  </si>
  <si>
    <t>VACA DIXON 1102circuit_breaker</t>
  </si>
  <si>
    <t>SARATOGA 1111circuit_breaker</t>
  </si>
  <si>
    <t>VACA DIXON 110339500</t>
  </si>
  <si>
    <t>VACA DIXON 110340832</t>
  </si>
  <si>
    <t>VACA DIXON 11035187</t>
  </si>
  <si>
    <t>VACA DIXON 110355570</t>
  </si>
  <si>
    <t>VACA DIXON 11035602</t>
  </si>
  <si>
    <t>VACA DIXON 110365434</t>
  </si>
  <si>
    <t>VACA DIXON 11036822</t>
  </si>
  <si>
    <t>TEMPLETON 21097049</t>
  </si>
  <si>
    <t>VACA DIXON 110376158</t>
  </si>
  <si>
    <t>TEMPLETON 2109P14</t>
  </si>
  <si>
    <t>VACA DIXON 1103circuit_breaker</t>
  </si>
  <si>
    <t>TEMPLETON 2109P68</t>
  </si>
  <si>
    <t>VACA DIXON 1105circuit_breaker</t>
  </si>
  <si>
    <t>TEMPLETON 2109R50</t>
  </si>
  <si>
    <t>VACA DIXON 11065752</t>
  </si>
  <si>
    <t>TEMPLETON 2109R52</t>
  </si>
  <si>
    <t>VACA DIXON 1106circuit_breaker</t>
  </si>
  <si>
    <t>WOODCHUCK 2101R2640</t>
  </si>
  <si>
    <t>TEMPLETON 2109R74</t>
  </si>
  <si>
    <t>SAN JUSTO 1101circuit_breaker</t>
  </si>
  <si>
    <t>ROSSMOOR 110798488</t>
  </si>
  <si>
    <t>SAN BENITO 210163516</t>
  </si>
  <si>
    <t>SAN LEANDRO U 1102circuit_breaker</t>
  </si>
  <si>
    <t>VACAVILLE 1108circuit_breaker</t>
  </si>
  <si>
    <t>VALLEJO B 0412circuit_breaker</t>
  </si>
  <si>
    <t>SARATOGA 1108circuit_breaker</t>
  </si>
  <si>
    <t>VALLEJO B 0413circuit_breaker</t>
  </si>
  <si>
    <t>SALMON CREEK 1101circuit_breaker</t>
  </si>
  <si>
    <t>VALLEY VIEW 1103circuit_breaker</t>
  </si>
  <si>
    <t>ROSSMOOR 1101L501R</t>
  </si>
  <si>
    <t>ZAMORA 11078892</t>
  </si>
  <si>
    <t>STOREY 11049300</t>
  </si>
  <si>
    <t>SARATOGA 11091024</t>
  </si>
  <si>
    <t>WESTLEY 11019130</t>
  </si>
  <si>
    <t>WESTLEY 11037150</t>
  </si>
  <si>
    <t>VASONA 110360132</t>
  </si>
  <si>
    <t>VASONA 1103circuit_breaker</t>
  </si>
  <si>
    <t>WESTLEY 1103circuit_breaker</t>
  </si>
  <si>
    <t>VASONA 110548314</t>
  </si>
  <si>
    <t>SAN CARLOS 11049010</t>
  </si>
  <si>
    <t>VASONA 1105LC32</t>
  </si>
  <si>
    <t>VASONA 1108LC30</t>
  </si>
  <si>
    <t>SARATOGA 1109LC44</t>
  </si>
  <si>
    <t>SNEATH LANE 110796530</t>
  </si>
  <si>
    <t>TASSAJARA 2113MR280</t>
  </si>
  <si>
    <t>SAN LEANDRO U 1114circuit_breaker</t>
  </si>
  <si>
    <t>VIEJO 22029100</t>
  </si>
  <si>
    <t>SANTA ROSA A 1103258</t>
  </si>
  <si>
    <t>STOREY 11095200</t>
  </si>
  <si>
    <t>VIEJO 220393964</t>
  </si>
  <si>
    <t>TEMPLETON 2109circuit_breaker</t>
  </si>
  <si>
    <t>TEMPLETON 2109P32</t>
  </si>
  <si>
    <t>TEMPLETON 2109P60</t>
  </si>
  <si>
    <t>VINA 110198144</t>
  </si>
  <si>
    <t>SYCAMORE CREEK 1109circuit_breaker</t>
  </si>
  <si>
    <t>SAN RAFAEL 1109circuit_breaker</t>
  </si>
  <si>
    <t>SPENCE 1121circuit_breaker</t>
  </si>
  <si>
    <t>SAN BENITO 2101circuit_breaker</t>
  </si>
  <si>
    <t>SAN BENITO 21024918</t>
  </si>
  <si>
    <t>SANTA ROSA A 1110circuit_breaker</t>
  </si>
  <si>
    <t>SAN RAMON 2103circuit_breaker</t>
  </si>
  <si>
    <t>WOODCHUCK 2101R1790</t>
  </si>
  <si>
    <t>WOODCHUCK 2101R2770</t>
  </si>
  <si>
    <t>SAN RAMON 2104circuit_breaker</t>
  </si>
  <si>
    <t>WOODLAND 111021288</t>
  </si>
  <si>
    <t>SARATOGA 110860088</t>
  </si>
  <si>
    <t>SARATOGA 1104circuit_breaker</t>
  </si>
  <si>
    <t>SAN RAMON 2104MR143</t>
  </si>
  <si>
    <t>TEMPLETON 2109R78</t>
  </si>
  <si>
    <t>STOREY 11095270</t>
  </si>
  <si>
    <t>SAN BENITO 210275262</t>
  </si>
  <si>
    <t>TAMARACK 1102circuit_breaker</t>
  </si>
  <si>
    <t>SAN BENITO 2102circuit_breaker</t>
  </si>
  <si>
    <t>STOREY 11095680</t>
  </si>
  <si>
    <t>SAN LUIS OBISPO 1102circuit_breaker</t>
  </si>
  <si>
    <t>ZAMORA 110536762</t>
  </si>
  <si>
    <t>ZAMORA 1106circuit_breaker</t>
  </si>
  <si>
    <t>SAN RAFAEL 1102circuit_breaker</t>
  </si>
  <si>
    <t>SAN RAMON 2111circuit_breaker</t>
  </si>
  <si>
    <t>SANTA YNEZ 110488746</t>
  </si>
  <si>
    <t>SAN RAMON 2111MR673</t>
  </si>
  <si>
    <t>TEMPLETON 2112circuit_breaker</t>
  </si>
  <si>
    <t>SAN RAMON 2114circuit_breaker</t>
  </si>
  <si>
    <t>WALNUT CREEK 0404circuit_breaker</t>
  </si>
  <si>
    <t>TIDEWATER 2104circuit_breaker</t>
  </si>
  <si>
    <t>WARD 0401circuit_breaker</t>
  </si>
  <si>
    <t>STOREY 11096250</t>
  </si>
  <si>
    <t>STOREY 1109circuit_breaker</t>
  </si>
  <si>
    <t>STOREY 1104circuit_breaker</t>
  </si>
  <si>
    <t>ZAMORA 1105circuit_breaker</t>
  </si>
  <si>
    <t>STOREY 110741316</t>
  </si>
  <si>
    <t>ZAMORA 110723345</t>
  </si>
  <si>
    <t>STOREY 1108circuit_breaker</t>
  </si>
  <si>
    <t>ZAMORA 110769308</t>
  </si>
  <si>
    <t>STOREY 110921859</t>
  </si>
  <si>
    <t>ZAMORA 1107circuit_breaker</t>
  </si>
  <si>
    <t>STOREY 110934630</t>
  </si>
  <si>
    <t>STOREY 11095140</t>
  </si>
  <si>
    <t>PACIFICA 110410195</t>
  </si>
  <si>
    <t>MOLINO 1102535</t>
  </si>
  <si>
    <t>PEABODY 21056313</t>
  </si>
  <si>
    <t>PALMER 1101circuit_breaker</t>
  </si>
  <si>
    <t>PRUNEDALE 11073712</t>
  </si>
  <si>
    <t>PEABODY 210515812</t>
  </si>
  <si>
    <t>PETALUMA A 0413circuit_breaker</t>
  </si>
  <si>
    <t>PACIFIC GROVE 04222608</t>
  </si>
  <si>
    <t>MEADOW LANE 2103circuit_breaker</t>
  </si>
  <si>
    <t>PRUNEDALE 110722232</t>
  </si>
  <si>
    <t>PAUL SWEET 2107circuit_breaker</t>
  </si>
  <si>
    <t>PENNGROVE 1101190</t>
  </si>
  <si>
    <t>MEADOW LANE 2104circuit_breaker</t>
  </si>
  <si>
    <t>MOLINO 1102circuit_breaker</t>
  </si>
  <si>
    <t>OCEANO 1105V20</t>
  </si>
  <si>
    <t>MOLINO 110313219</t>
  </si>
  <si>
    <t>MOLINO 1103314</t>
  </si>
  <si>
    <t>NAPA 1110712</t>
  </si>
  <si>
    <t>MOLINO 11034676</t>
  </si>
  <si>
    <t>MORRO BAY 1101V64</t>
  </si>
  <si>
    <t>MORRO BAY 1102V86</t>
  </si>
  <si>
    <t>PASO ROBLES 1108circuit_breaker</t>
  </si>
  <si>
    <t>MOLINO 11034682</t>
  </si>
  <si>
    <t>MOLINO 110381008</t>
  </si>
  <si>
    <t>MOLINO 1103circuit_breaker</t>
  </si>
  <si>
    <t>MOLINO 1104378</t>
  </si>
  <si>
    <t>PRUNEDALE 11073062</t>
  </si>
  <si>
    <t>MEADOW LANE 2105circuit_breaker</t>
  </si>
  <si>
    <t>PRUNEDALE 111022104</t>
  </si>
  <si>
    <t>PRUNEDALE 1110circuit_breaker</t>
  </si>
  <si>
    <t>MOLINO 1104circuit_breaker</t>
  </si>
  <si>
    <t>MORRO BAY 1101W02</t>
  </si>
  <si>
    <t>NAPA 11025057</t>
  </si>
  <si>
    <t>PAUL SWEET 210910216</t>
  </si>
  <si>
    <t>MERCED 1114circuit_breaker</t>
  </si>
  <si>
    <t>MERCED 110890510</t>
  </si>
  <si>
    <t>MERCED 11164380</t>
  </si>
  <si>
    <t>MERCED 1108circuit_breaker</t>
  </si>
  <si>
    <t>MILPITAS 1105circuit_breaker</t>
  </si>
  <si>
    <t>MEADOW LANE 210865456</t>
  </si>
  <si>
    <t>NORTH TOWER 1103circuit_breaker</t>
  </si>
  <si>
    <t>NORTH TOWER 1108circuit_breaker</t>
  </si>
  <si>
    <t>MORRO BAY 1101circuit_breaker</t>
  </si>
  <si>
    <t>NAPA 1110944</t>
  </si>
  <si>
    <t>MERCED 2102circuit_breaker</t>
  </si>
  <si>
    <t>NOVATO 1103circuit_breaker</t>
  </si>
  <si>
    <t>MEADOW LANE 2107C589R</t>
  </si>
  <si>
    <t>MORGAN HILL 2108circuit_breaker</t>
  </si>
  <si>
    <t>MERCED 11144320</t>
  </si>
  <si>
    <t>PRUNEDALE 110725695</t>
  </si>
  <si>
    <t>PAUL SWEET 2104circuit_breaker</t>
  </si>
  <si>
    <t>PRUNEDALE 110736920</t>
  </si>
  <si>
    <t>MILPITAS 1109XR374</t>
  </si>
  <si>
    <t>PRUNEDALE 1107circuit_breaker</t>
  </si>
  <si>
    <t>PRUNEDALE 11103080</t>
  </si>
  <si>
    <t>PRUNEDALE 1110826224</t>
  </si>
  <si>
    <t>MORGAN HILL 2110circuit_breaker</t>
  </si>
  <si>
    <t>MERCED 111490220</t>
  </si>
  <si>
    <t>MORGAN HILL 2110XR164</t>
  </si>
  <si>
    <t>MERCED 11149040</t>
  </si>
  <si>
    <t>MIRABEL 1101254</t>
  </si>
  <si>
    <t>MERCED 11149200</t>
  </si>
  <si>
    <t>PLACER 110451734</t>
  </si>
  <si>
    <t>PASO ROBLES 1108P28</t>
  </si>
  <si>
    <t>OCEANO 1103circuit_breaker</t>
  </si>
  <si>
    <t>MEADOW LANE 2107circuit_breaker</t>
  </si>
  <si>
    <t>NAPA 1102710</t>
  </si>
  <si>
    <t>MONTEREY 0402circuit_breaker</t>
  </si>
  <si>
    <t>MOLINO 1102384</t>
  </si>
  <si>
    <t>OAKLAND D 1133circuit_breaker</t>
  </si>
  <si>
    <t>RALSTON 11021601</t>
  </si>
  <si>
    <t>OAKLAND J 1102circuit_breaker</t>
  </si>
  <si>
    <t>OCEANO 110666476</t>
  </si>
  <si>
    <t>OAKLAND J 1104CR382</t>
  </si>
  <si>
    <t>OAKLAND J 1105CR132</t>
  </si>
  <si>
    <t>ORLAND B 11032204</t>
  </si>
  <si>
    <t>OAKLAND J 1106circuit_breaker</t>
  </si>
  <si>
    <t>NAPA 1102942</t>
  </si>
  <si>
    <t>NAPA 111048232</t>
  </si>
  <si>
    <t>OAKLAND J 1117CR190</t>
  </si>
  <si>
    <t>ORLAND B 11032252</t>
  </si>
  <si>
    <t>PASO ROBLES 1106R70</t>
  </si>
  <si>
    <t>NAPA 11021360</t>
  </si>
  <si>
    <t>MEADOW LANE 210611184</t>
  </si>
  <si>
    <t>MERCED 21029740</t>
  </si>
  <si>
    <t>RINCON 1104326</t>
  </si>
  <si>
    <t>MERCED 11149990</t>
  </si>
  <si>
    <t>RIO DELL 1101circuit_breaker</t>
  </si>
  <si>
    <t>PANORAMA 11023320</t>
  </si>
  <si>
    <t>PANORAMA 1102circuit_breaker</t>
  </si>
  <si>
    <t>IGNACIO 1102circuit_breaker</t>
  </si>
  <si>
    <t>HARRIS 110866386</t>
  </si>
  <si>
    <t>GREEN VALLEY 2102circuit_breaker</t>
  </si>
  <si>
    <t>GREEN VALLEY 21036661</t>
  </si>
  <si>
    <t>GREEN VALLEY 2103circuit_breaker</t>
  </si>
  <si>
    <t>HARRIS 11087920</t>
  </si>
  <si>
    <t>LOS MOLINOS 1102circuit_breaker</t>
  </si>
  <si>
    <t>JACINTO 11012062</t>
  </si>
  <si>
    <t>JACINTO 11012460</t>
  </si>
  <si>
    <t>MADISON 1105circuit_breaker</t>
  </si>
  <si>
    <t>JACINTO 11012608</t>
  </si>
  <si>
    <t>JACINTO 110163962</t>
  </si>
  <si>
    <t>JACINTO 110194868</t>
  </si>
  <si>
    <t>JACINTO 1101circuit_breaker</t>
  </si>
  <si>
    <t>JACINTO 11022606</t>
  </si>
  <si>
    <t>GREEN VALLEY 210312656</t>
  </si>
  <si>
    <t>JACINTO 110237352</t>
  </si>
  <si>
    <t>HICKS 1110circuit_breaker</t>
  </si>
  <si>
    <t>JACINTO 110245248</t>
  </si>
  <si>
    <t>GREEN VALLEY 210395184</t>
  </si>
  <si>
    <t>JACINTO 110247800</t>
  </si>
  <si>
    <t>GREEN VALLEY 21039959</t>
  </si>
  <si>
    <t>JACINTO 110264198</t>
  </si>
  <si>
    <t>JACINTO 110285076</t>
  </si>
  <si>
    <t>LOS MOLINOS 1101circuit_breaker</t>
  </si>
  <si>
    <t>JACINTO 110287210</t>
  </si>
  <si>
    <t>HAMILTON BRANCH 110137534</t>
  </si>
  <si>
    <t>HOLLISTER 2102circuit_breaker</t>
  </si>
  <si>
    <t>MADISON 110353322</t>
  </si>
  <si>
    <t>ERTA 04045308</t>
  </si>
  <si>
    <t>HALF MOON BAY 11018940</t>
  </si>
  <si>
    <t>HORSESHOE 110151538</t>
  </si>
  <si>
    <t>ERTA 04046633</t>
  </si>
  <si>
    <t>ERTA 0404circuit_breaker</t>
  </si>
  <si>
    <t>GREEN VALLEY 210210260</t>
  </si>
  <si>
    <t>EUREKA A 1107circuit_breaker</t>
  </si>
  <si>
    <t>GREEN VALLEY 210310932</t>
  </si>
  <si>
    <t>EUREKA E 11017104</t>
  </si>
  <si>
    <t>GREEN VALLEY 2103186292</t>
  </si>
  <si>
    <t>LOGAN CREEK 21012406</t>
  </si>
  <si>
    <t>GERBER 110185172</t>
  </si>
  <si>
    <t>EL NIDO 110441394</t>
  </si>
  <si>
    <t>EL NIDO 1104circuit_breaker</t>
  </si>
  <si>
    <t>EL PATIO 1112circuit_breaker</t>
  </si>
  <si>
    <t>EL PATIO 1116circuit_breaker</t>
  </si>
  <si>
    <t>HAMILTON A 11022210</t>
  </si>
  <si>
    <t>EL PATIO 1117circuit_breaker</t>
  </si>
  <si>
    <t>LOS MOLINOS 11023302</t>
  </si>
  <si>
    <t>EDENVALE 2113XR106</t>
  </si>
  <si>
    <t>EUREKA E 1101circuit_breaker</t>
  </si>
  <si>
    <t>EL DORADO PH 210113362</t>
  </si>
  <si>
    <t>EL PATIO 1118circuit_breaker</t>
  </si>
  <si>
    <t>MADISON 110320062</t>
  </si>
  <si>
    <t>MADISON 1103circuit_breaker</t>
  </si>
  <si>
    <t>HICKS 2103circuit_breaker</t>
  </si>
  <si>
    <t>MADISON 2101circuit_breaker</t>
  </si>
  <si>
    <t>EDENVALE 1101XR184</t>
  </si>
  <si>
    <t>EUREKA E 110429676</t>
  </si>
  <si>
    <t>EUREKA E 110498682</t>
  </si>
  <si>
    <t>HATTON 110240465</t>
  </si>
  <si>
    <t>FORT BRAGG A 1104circuit_breaker</t>
  </si>
  <si>
    <t>HIGHLANDS 110487040</t>
  </si>
  <si>
    <t>FORT ORD 210633694</t>
  </si>
  <si>
    <t>GREEN VALLEY 210211036</t>
  </si>
  <si>
    <t>GREEN VALLEY 210310438</t>
  </si>
  <si>
    <t>EUREKA E 1104circuit_breaker</t>
  </si>
  <si>
    <t>GREEN VALLEY 210312654</t>
  </si>
  <si>
    <t>EL CAPITAN 11049610</t>
  </si>
  <si>
    <t>GREEN VALLEY 21034929</t>
  </si>
  <si>
    <t>HICKS 1108circuit_breaker</t>
  </si>
  <si>
    <t>HICKS 1110XR308</t>
  </si>
  <si>
    <t>GREEN VALLEY 21035140</t>
  </si>
  <si>
    <t>GREEN VALLEY 2103938286</t>
  </si>
  <si>
    <t>GONZALES 110422420</t>
  </si>
  <si>
    <t>LOGAN CREEK 21012430</t>
  </si>
  <si>
    <t>GONZALES 110436982</t>
  </si>
  <si>
    <t>GREEN VALLEY 210397492</t>
  </si>
  <si>
    <t>FORT ORD 21069136</t>
  </si>
  <si>
    <t>FORT ORD 21069138</t>
  </si>
  <si>
    <t>EUREKA E 1105circuit_breaker</t>
  </si>
  <si>
    <t>LOS MOLINOS 11022681</t>
  </si>
  <si>
    <t>LAKEWOOD 1104circuit_breaker</t>
  </si>
  <si>
    <t>LOS MOLINOS 110235730</t>
  </si>
  <si>
    <t>GABILAN 1101447724</t>
  </si>
  <si>
    <t>EVERGREEN 2105XR170</t>
  </si>
  <si>
    <t>LAKEWOOD 211021345</t>
  </si>
  <si>
    <t>LAKEWOOD 211090650</t>
  </si>
  <si>
    <t>LAKEWOOD 211093966</t>
  </si>
  <si>
    <t>LAKEWOOD 211094814</t>
  </si>
  <si>
    <t>LAKEWOOD 2110circuit_breaker</t>
  </si>
  <si>
    <t>LAKEWOOD 2110D578R</t>
  </si>
  <si>
    <t>FITCH MOUNTAIN 1113444</t>
  </si>
  <si>
    <t>LAKEWOOD 2110W520R</t>
  </si>
  <si>
    <t>LAKEWOOD 222475242</t>
  </si>
  <si>
    <t>LAKEWOOD 2224circuit_breaker</t>
  </si>
  <si>
    <t>MADISON 110323452</t>
  </si>
  <si>
    <t>MADISON 11038822</t>
  </si>
  <si>
    <t>GABILAN 1102circuit_breaker</t>
  </si>
  <si>
    <t>MADISON 210134164</t>
  </si>
  <si>
    <t>MADISON 210144634</t>
  </si>
  <si>
    <t>MAPLE 0401circuit_breaker</t>
  </si>
  <si>
    <t>EDENVALE 2106XR240</t>
  </si>
  <si>
    <t>HALF MOON BAY 110265568</t>
  </si>
  <si>
    <t>HALF MOON BAY 11028910</t>
  </si>
  <si>
    <t>FULTON 1105142</t>
  </si>
  <si>
    <t>HICKS 2105circuit_breaker</t>
  </si>
  <si>
    <t>HICKS 2105XR174</t>
  </si>
  <si>
    <t>HUMBOLDT BAY 11027598</t>
  </si>
  <si>
    <t>HOLLISTER 21024908</t>
  </si>
  <si>
    <t>DEL MONTE 21022650</t>
  </si>
  <si>
    <t>COALINGA NO 1 1107circuit_breaker</t>
  </si>
  <si>
    <t>BELLEVUE 1102839</t>
  </si>
  <si>
    <t>DIVIDE 1102circuit_breaker</t>
  </si>
  <si>
    <t>BELLEVUE 1104564</t>
  </si>
  <si>
    <t>DAIRYVILLE 1101147562</t>
  </si>
  <si>
    <t>ALMADEN 111149970</t>
  </si>
  <si>
    <t>ALMADEN 1111circuit_breaker</t>
  </si>
  <si>
    <t>3034</t>
  </si>
  <si>
    <t>DIXON 1103circuit_breaker</t>
  </si>
  <si>
    <t>BELMONT 110347804</t>
  </si>
  <si>
    <t>COALINGA NO 2 11059260</t>
  </si>
  <si>
    <t>COALINGA NO 2 1107circuit_breaker</t>
  </si>
  <si>
    <t>CHOLAME 1101R22</t>
  </si>
  <si>
    <t>CASTROVILLE 210436922</t>
  </si>
  <si>
    <t>BRUNSWICK 111095576</t>
  </si>
  <si>
    <t>DIXON 11035932</t>
  </si>
  <si>
    <t>CHOWCHILLA 11045980</t>
  </si>
  <si>
    <t>ANITA 11062496</t>
  </si>
  <si>
    <t>CHOWCHILLA 110483552</t>
  </si>
  <si>
    <t>BUENA VISTA 1102555392</t>
  </si>
  <si>
    <t>COALINGA NO 1 1106circuit_breaker</t>
  </si>
  <si>
    <t>COALINGA NO 1 11099270</t>
  </si>
  <si>
    <t>133220</t>
  </si>
  <si>
    <t>COALINGA NO 2 110541882</t>
  </si>
  <si>
    <t>COALINGA NO 2 110541954</t>
  </si>
  <si>
    <t>BELMONT 11103975</t>
  </si>
  <si>
    <t>DEL MONTE 210448004</t>
  </si>
  <si>
    <t>BELMONT 11109088</t>
  </si>
  <si>
    <t>BANCROFT 0401circuit_breaker</t>
  </si>
  <si>
    <t>ALMADEN 1110XR408</t>
  </si>
  <si>
    <t>COTATI 1103310</t>
  </si>
  <si>
    <t>DIVIDE 1101circuit_breaker</t>
  </si>
  <si>
    <t>DIXON 110212352</t>
  </si>
  <si>
    <t>ALMADEN 1111XR120</t>
  </si>
  <si>
    <t>DIXON 11038782</t>
  </si>
  <si>
    <t>DIXON 11056232</t>
  </si>
  <si>
    <t>ALMADEN 111149936</t>
  </si>
  <si>
    <t>COTATI 110494186</t>
  </si>
  <si>
    <t>30010</t>
  </si>
  <si>
    <t>COTATI 11052121</t>
  </si>
  <si>
    <t>ATWATER 11027160</t>
  </si>
  <si>
    <t>CASTRO VALLEY 1106MR578</t>
  </si>
  <si>
    <t>ATWATER 11064570</t>
  </si>
  <si>
    <t>ALMADEN 1101circuit_breaker</t>
  </si>
  <si>
    <t>COALINGA NO 1 11099210</t>
  </si>
  <si>
    <t>COTATI 11058459</t>
  </si>
  <si>
    <t>COALINGA NO 1 11099870</t>
  </si>
  <si>
    <t>COALINGA NO 1 1109circuit_breaker</t>
  </si>
  <si>
    <t>DAVIS 110712822</t>
  </si>
  <si>
    <t>COALINGA NO 2 11059000</t>
  </si>
  <si>
    <t>BOLINAS 110146152</t>
  </si>
  <si>
    <t>DEL MONTE 110138576</t>
  </si>
  <si>
    <t>DEL MONTE 110172040</t>
  </si>
  <si>
    <t>318</t>
  </si>
  <si>
    <t>DEL MONTE 2103circuit_breaker</t>
  </si>
  <si>
    <t>ALMADEN 1102722120</t>
  </si>
  <si>
    <t>COALINGA NO 2 1105circuit_breaker</t>
  </si>
  <si>
    <t>5060</t>
  </si>
  <si>
    <t>COTTONWOOD 110331548</t>
  </si>
  <si>
    <t>CLAYTON 1104C550R</t>
  </si>
  <si>
    <t>84764</t>
  </si>
  <si>
    <t>ALPINE 1101circuit_breaker</t>
  </si>
  <si>
    <t>86032</t>
  </si>
  <si>
    <t>CASTROVILLE 2103791564</t>
  </si>
  <si>
    <t>CASTROVILLE 210422428</t>
  </si>
  <si>
    <t>908</t>
  </si>
  <si>
    <t>BANGOR 1101478754</t>
  </si>
  <si>
    <t>BUELLTON 1101circuit_breaker</t>
  </si>
  <si>
    <t>BASALT 1106circuit_breaker</t>
  </si>
  <si>
    <t>DIVIDE 1101M78</t>
  </si>
  <si>
    <t>DIXON 110315137</t>
  </si>
  <si>
    <t>DIXON 11038202</t>
  </si>
  <si>
    <t>CLAYTON 2216circuit_breaker</t>
  </si>
  <si>
    <t>DIXON 11039732</t>
  </si>
  <si>
    <t>ALMADEN 1102815266</t>
  </si>
  <si>
    <t>DIXON 1104circuit_breaker</t>
  </si>
  <si>
    <t>DIXON 1106533554</t>
  </si>
  <si>
    <t>ATASCADERO 1103A80</t>
  </si>
  <si>
    <t>CASTRO VALLEY 1101MR248</t>
  </si>
  <si>
    <t>BELL 111050182</t>
  </si>
  <si>
    <t>Keep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</si>
</sst>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1" fontId="0" fillId="0" borderId="0" xfId="0" applyNumberFormat="1"/>
    <xf numFmtId="0" fontId="0" fillId="33" borderId="0" xfId="0" applyFill="1"/>
    <xf numFmtId="0" fontId="13" fillId="34" borderId="0" xfId="0" applyFont="1" applyFill="1"/>
    <xf numFmtId="0" fontId="0" fillId="0" borderId="0" xfId="0" applyFont="1"/>
    <xf numFmtId="0" fontId="16" fillId="35" borderId="10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16" fillId="35" borderId="11" xfId="0" applyFont="1" applyFill="1" applyBorder="1" applyAlignment="1">
      <alignment horizontal="left"/>
    </xf>
    <xf numFmtId="0" fontId="16" fillId="35" borderId="11" xfId="0" applyNumberFormat="1" applyFont="1" applyFill="1" applyBorder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0" fillId="36" borderId="0" xfId="0" applyFont="1" applyFill="1"/>
    <xf numFmtId="0" fontId="0" fillId="36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3130"/>
  <sheetViews>
    <sheetView tabSelected="1" workbookViewId="0">
      <selection activeCell="E1110" sqref="E1110"/>
    </sheetView>
  </sheetViews>
  <sheetFormatPr defaultColWidth="8.88671875" defaultRowHeight="14.4" outlineLevelCol="1" x14ac:dyDescent="0.3"/>
  <cols>
    <col min="1" max="2" width="6.109375" customWidth="1"/>
    <col min="3" max="3" width="17.109375" bestFit="1" customWidth="1"/>
    <col min="4" max="4" width="24.109375" bestFit="1" customWidth="1"/>
    <col min="5" max="5" width="9.88671875" bestFit="1" customWidth="1"/>
    <col min="6" max="6" width="17" bestFit="1" customWidth="1"/>
    <col min="7" max="7" width="10.44140625" hidden="1" customWidth="1" outlineLevel="1"/>
    <col min="8" max="8" width="25.6640625" hidden="1" customWidth="1" outlineLevel="1"/>
    <col min="9" max="9" width="18.88671875" hidden="1" customWidth="1" outlineLevel="1"/>
    <col min="10" max="10" width="21.44140625" hidden="1" customWidth="1" outlineLevel="1"/>
    <col min="11" max="11" width="24.44140625" hidden="1" customWidth="1" outlineLevel="1"/>
    <col min="12" max="12" width="32" hidden="1" customWidth="1" outlineLevel="1"/>
    <col min="13" max="13" width="25.33203125" hidden="1" customWidth="1" outlineLevel="1"/>
    <col min="14" max="14" width="31.109375" hidden="1" customWidth="1" outlineLevel="1"/>
    <col min="15" max="15" width="23" hidden="1" customWidth="1" outlineLevel="1"/>
    <col min="16" max="16" width="22.88671875" hidden="1" customWidth="1" outlineLevel="1"/>
    <col min="17" max="17" width="22.5546875" hidden="1" customWidth="1" outlineLevel="1"/>
    <col min="18" max="18" width="29.6640625" hidden="1" customWidth="1" outlineLevel="1"/>
    <col min="19" max="19" width="14.6640625" hidden="1" customWidth="1" outlineLevel="1"/>
    <col min="20" max="20" width="0" hidden="1" customWidth="1" outlineLevel="1"/>
    <col min="21" max="21" width="26.109375" bestFit="1" customWidth="1" collapsed="1"/>
    <col min="22" max="22" width="23" bestFit="1" customWidth="1"/>
    <col min="23" max="23" width="13.5546875" bestFit="1" customWidth="1"/>
    <col min="24" max="24" width="15" bestFit="1" customWidth="1"/>
    <col min="25" max="25" width="23.33203125" bestFit="1" customWidth="1"/>
    <col min="26" max="26" width="9.44140625" bestFit="1" customWidth="1"/>
    <col min="27" max="27" width="11.44140625" bestFit="1" customWidth="1"/>
    <col min="28" max="28" width="8.5546875" customWidth="1"/>
    <col min="29" max="29" width="16.33203125" bestFit="1" customWidth="1"/>
    <col min="30" max="30" width="18.44140625" bestFit="1" customWidth="1"/>
    <col min="31" max="31" width="23.88671875" bestFit="1" customWidth="1"/>
    <col min="32" max="32" width="26" bestFit="1" customWidth="1"/>
    <col min="33" max="33" width="22" bestFit="1" customWidth="1"/>
    <col min="34" max="34" width="16.44140625" bestFit="1" customWidth="1"/>
    <col min="35" max="35" width="25.109375" bestFit="1" customWidth="1"/>
    <col min="36" max="36" width="15.6640625" bestFit="1" customWidth="1"/>
    <col min="37" max="37" width="13.109375" bestFit="1" customWidth="1"/>
    <col min="38" max="38" width="17.6640625" style="4" bestFit="1" customWidth="1"/>
    <col min="39" max="39" width="16.88671875" style="4" bestFit="1" customWidth="1"/>
    <col min="40" max="40" width="14.44140625" style="4" bestFit="1" customWidth="1"/>
    <col min="41" max="41" width="7.88671875" bestFit="1" customWidth="1"/>
  </cols>
  <sheetData>
    <row r="1" spans="1:4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2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2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s="2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s="3" t="s">
        <v>7350</v>
      </c>
      <c r="AM1" s="3" t="s">
        <v>7351</v>
      </c>
      <c r="AN1" s="3" t="s">
        <v>7352</v>
      </c>
      <c r="AO1" s="3" t="s">
        <v>7785</v>
      </c>
    </row>
    <row r="2" spans="1:41" x14ac:dyDescent="0.3">
      <c r="A2" t="s">
        <v>37</v>
      </c>
      <c r="B2">
        <v>1467</v>
      </c>
      <c r="C2">
        <v>8</v>
      </c>
      <c r="D2">
        <v>13.336623786984401</v>
      </c>
      <c r="E2">
        <v>20</v>
      </c>
      <c r="F2">
        <v>20.676846000000001</v>
      </c>
      <c r="G2">
        <v>9</v>
      </c>
      <c r="H2">
        <v>326.06206588745101</v>
      </c>
      <c r="I2">
        <v>4691.5653076171802</v>
      </c>
      <c r="J2">
        <v>76669.514843750003</v>
      </c>
      <c r="K2">
        <v>28097.685693359301</v>
      </c>
      <c r="L2">
        <v>1.30481810371081</v>
      </c>
      <c r="M2">
        <v>29.434046374426899</v>
      </c>
      <c r="N2">
        <v>1.0464602046542599</v>
      </c>
      <c r="O2">
        <v>1.11771555452199E-3</v>
      </c>
      <c r="P2">
        <v>1.9937593742118499E-2</v>
      </c>
      <c r="Q2">
        <v>0.4</v>
      </c>
      <c r="R2">
        <v>0.64500282474847603</v>
      </c>
      <c r="S2" t="s">
        <v>38</v>
      </c>
      <c r="T2">
        <v>152481103</v>
      </c>
      <c r="U2" t="s">
        <v>39</v>
      </c>
      <c r="V2">
        <v>50070</v>
      </c>
      <c r="W2">
        <v>39.275522349873199</v>
      </c>
      <c r="X2">
        <v>-121.022044674993</v>
      </c>
      <c r="Y2" t="s">
        <v>40</v>
      </c>
      <c r="Z2">
        <v>502</v>
      </c>
      <c r="AA2">
        <v>468</v>
      </c>
      <c r="AB2">
        <v>79895.604004678797</v>
      </c>
      <c r="AC2">
        <v>44784.9902414444</v>
      </c>
      <c r="AD2">
        <v>35110.613763234302</v>
      </c>
      <c r="AE2">
        <v>44784.9902414444</v>
      </c>
      <c r="AF2">
        <v>35110.613763234302</v>
      </c>
      <c r="AG2">
        <v>0.179438343679066</v>
      </c>
      <c r="AH2">
        <v>9.3140325043350404E-4</v>
      </c>
      <c r="AI2">
        <v>1.6670779733730501</v>
      </c>
      <c r="AJ2">
        <v>2.2222222222222201</v>
      </c>
      <c r="AK2">
        <v>1</v>
      </c>
      <c r="AL2" s="4">
        <f t="shared" ref="AL2:AL65" si="0">O2*G2</f>
        <v>1.0059439990697909E-2</v>
      </c>
      <c r="AM2" s="12">
        <f>SUM(AL2:$AL$3128)</f>
        <v>5485.1712619498676</v>
      </c>
      <c r="AN2" s="12">
        <f>SUM(AE$2:AE2)*0.621/1000</f>
        <v>27.811478939936972</v>
      </c>
      <c r="AO2" s="13">
        <f>IFERROR(INDEX(Mapping!$B:$B,MATCH(in!$Y2,Mapping!$A:$A,0)),0)</f>
        <v>0</v>
      </c>
    </row>
    <row r="3" spans="1:41" x14ac:dyDescent="0.3">
      <c r="A3" t="s">
        <v>37</v>
      </c>
      <c r="B3">
        <v>3901</v>
      </c>
      <c r="C3">
        <v>2804</v>
      </c>
      <c r="D3">
        <v>3775.6207533453799</v>
      </c>
      <c r="E3">
        <v>5429</v>
      </c>
      <c r="F3">
        <v>5065.0155999999997</v>
      </c>
      <c r="G3">
        <v>643</v>
      </c>
      <c r="H3">
        <v>247.38509670154201</v>
      </c>
      <c r="I3">
        <v>2785.0038509824899</v>
      </c>
      <c r="J3">
        <v>50310.651564757303</v>
      </c>
      <c r="K3">
        <v>24836.3107090007</v>
      </c>
      <c r="L3">
        <v>9.0079240096098498</v>
      </c>
      <c r="M3">
        <v>86.924841043168499</v>
      </c>
      <c r="N3">
        <v>1.2147462798128901</v>
      </c>
      <c r="O3">
        <v>3.9282949561045097E-2</v>
      </c>
      <c r="P3">
        <v>1.3351629419467E-2</v>
      </c>
      <c r="Q3">
        <v>0.51648554061521401</v>
      </c>
      <c r="R3">
        <v>0.74543121539637502</v>
      </c>
      <c r="S3" t="s">
        <v>41</v>
      </c>
      <c r="T3">
        <v>153662102</v>
      </c>
      <c r="U3" t="s">
        <v>42</v>
      </c>
      <c r="V3" t="s">
        <v>43</v>
      </c>
      <c r="W3">
        <v>38.739344307815998</v>
      </c>
      <c r="X3">
        <v>-120.67688521186</v>
      </c>
      <c r="Y3" t="s">
        <v>44</v>
      </c>
      <c r="Z3">
        <v>702</v>
      </c>
      <c r="AA3">
        <v>772</v>
      </c>
      <c r="AB3">
        <v>112930.12565427501</v>
      </c>
      <c r="AC3">
        <v>66687.745123938803</v>
      </c>
      <c r="AD3">
        <v>46242.380530336297</v>
      </c>
      <c r="AE3">
        <v>66687.745123938803</v>
      </c>
      <c r="AF3">
        <v>46242.380530336297</v>
      </c>
      <c r="AG3">
        <v>8.5850977167173106</v>
      </c>
      <c r="AH3">
        <v>7.9584545230318299E-2</v>
      </c>
      <c r="AI3">
        <v>1.3465123942030599</v>
      </c>
      <c r="AJ3">
        <v>8.4432348367029508</v>
      </c>
      <c r="AK3">
        <v>2</v>
      </c>
      <c r="AL3" s="4">
        <f t="shared" si="0"/>
        <v>25.258936567751999</v>
      </c>
      <c r="AM3" s="12">
        <f>$AM$2-SUM(AL$2:AL2)</f>
        <v>5485.1612025098766</v>
      </c>
      <c r="AN3" s="12">
        <f>SUM(AE$2:AE3)*0.621/1000</f>
        <v>69.224568661902978</v>
      </c>
      <c r="AO3" s="13">
        <f>IFERROR(INDEX(Mapping!$B:$B,MATCH(in!$Y3,Mapping!$A:$A,0)),0)</f>
        <v>0</v>
      </c>
    </row>
    <row r="4" spans="1:41" x14ac:dyDescent="0.3">
      <c r="A4" t="s">
        <v>37</v>
      </c>
      <c r="B4">
        <v>3416</v>
      </c>
      <c r="C4">
        <v>1986</v>
      </c>
      <c r="D4">
        <v>2528.9196828244799</v>
      </c>
      <c r="E4">
        <v>4358</v>
      </c>
      <c r="F4">
        <v>3656.4546</v>
      </c>
      <c r="G4">
        <v>361</v>
      </c>
      <c r="H4">
        <v>184.755297373112</v>
      </c>
      <c r="I4">
        <v>1923.0165435251399</v>
      </c>
      <c r="J4">
        <v>35057.237991554597</v>
      </c>
      <c r="K4">
        <v>15715.4142241841</v>
      </c>
      <c r="L4">
        <v>3.3507035570580301</v>
      </c>
      <c r="M4">
        <v>38.793545236028002</v>
      </c>
      <c r="N4">
        <v>1.1269641814139399</v>
      </c>
      <c r="O4">
        <v>2.9991210700331E-3</v>
      </c>
      <c r="P4">
        <v>1.01267470556531E-2</v>
      </c>
      <c r="Q4">
        <v>0.45571363010555299</v>
      </c>
      <c r="R4">
        <v>0.69163163952558404</v>
      </c>
      <c r="S4" t="s">
        <v>45</v>
      </c>
      <c r="T4">
        <v>153662102</v>
      </c>
      <c r="U4" t="s">
        <v>42</v>
      </c>
      <c r="V4">
        <v>7502</v>
      </c>
      <c r="W4">
        <v>38.682841289142601</v>
      </c>
      <c r="X4">
        <v>-120.661068083907</v>
      </c>
      <c r="Y4" t="s">
        <v>46</v>
      </c>
      <c r="Z4">
        <v>395</v>
      </c>
      <c r="AA4">
        <v>436</v>
      </c>
      <c r="AB4">
        <v>70172.277510234198</v>
      </c>
      <c r="AC4">
        <v>37014.795638283103</v>
      </c>
      <c r="AD4">
        <v>33157.481871951102</v>
      </c>
      <c r="AE4">
        <v>37014.795638283103</v>
      </c>
      <c r="AF4">
        <v>33157.481871951102</v>
      </c>
      <c r="AG4">
        <v>3.6557556870907999</v>
      </c>
      <c r="AH4">
        <v>4.5934765974379801E-2</v>
      </c>
      <c r="AI4">
        <v>1.27337345560145</v>
      </c>
      <c r="AJ4">
        <v>12.072022160664799</v>
      </c>
      <c r="AK4">
        <v>6</v>
      </c>
      <c r="AL4" s="4">
        <f t="shared" si="0"/>
        <v>1.0826827062819491</v>
      </c>
      <c r="AM4" s="12">
        <f>$AM$2-SUM(AL$2:AL3)</f>
        <v>5459.9022659421253</v>
      </c>
      <c r="AN4" s="12">
        <f>SUM(AE$2:AE4)*0.621/1000</f>
        <v>92.210756753276783</v>
      </c>
      <c r="AO4" s="13">
        <f>IFERROR(INDEX(Mapping!$B:$B,MATCH(in!$Y4,Mapping!$A:$A,0)),0)</f>
        <v>0</v>
      </c>
    </row>
    <row r="5" spans="1:41" x14ac:dyDescent="0.3">
      <c r="A5" t="s">
        <v>37</v>
      </c>
      <c r="B5">
        <v>4238</v>
      </c>
      <c r="C5">
        <v>1767</v>
      </c>
      <c r="D5">
        <v>2256.07946275528</v>
      </c>
      <c r="E5">
        <v>3147</v>
      </c>
      <c r="F5">
        <v>2960.7143999999998</v>
      </c>
      <c r="G5">
        <v>293</v>
      </c>
      <c r="H5">
        <v>167.31917506772999</v>
      </c>
      <c r="I5">
        <v>1544.0196012502599</v>
      </c>
      <c r="J5">
        <v>27021.6168901725</v>
      </c>
      <c r="K5">
        <v>9918.3291716459407</v>
      </c>
      <c r="L5">
        <v>2.7517970881262701</v>
      </c>
      <c r="M5">
        <v>39.030164862019802</v>
      </c>
      <c r="N5">
        <v>1.1403998909549899</v>
      </c>
      <c r="O5">
        <v>5.4871628790176498E-3</v>
      </c>
      <c r="P5">
        <v>9.9328748366492598E-3</v>
      </c>
      <c r="Q5">
        <v>0.56148713060057198</v>
      </c>
      <c r="R5">
        <v>0.76200510818886102</v>
      </c>
      <c r="S5" t="s">
        <v>47</v>
      </c>
      <c r="T5">
        <v>153661103</v>
      </c>
      <c r="U5" t="s">
        <v>48</v>
      </c>
      <c r="V5">
        <v>8412</v>
      </c>
      <c r="W5">
        <v>38.727180775763998</v>
      </c>
      <c r="X5">
        <v>-120.73803537053099</v>
      </c>
      <c r="Y5" t="s">
        <v>49</v>
      </c>
      <c r="Z5">
        <v>301</v>
      </c>
      <c r="AA5">
        <v>300</v>
      </c>
      <c r="AB5">
        <v>57090.458348327396</v>
      </c>
      <c r="AC5">
        <v>32448.666670296199</v>
      </c>
      <c r="AD5">
        <v>24641.791678031099</v>
      </c>
      <c r="AE5">
        <v>32448.666670296199</v>
      </c>
      <c r="AF5">
        <v>24641.791678031099</v>
      </c>
      <c r="AG5">
        <v>2.9103323271382302</v>
      </c>
      <c r="AH5">
        <v>3.6396556846739203E-2</v>
      </c>
      <c r="AI5">
        <v>1.27678520812409</v>
      </c>
      <c r="AJ5">
        <v>10.7406143344709</v>
      </c>
      <c r="AK5">
        <v>7</v>
      </c>
      <c r="AL5" s="4">
        <f t="shared" si="0"/>
        <v>1.6077387235521714</v>
      </c>
      <c r="AM5" s="12">
        <f>$AM$2-SUM(AL$2:AL4)</f>
        <v>5458.8195832358433</v>
      </c>
      <c r="AN5" s="12">
        <f>SUM(AE$2:AE5)*0.621/1000</f>
        <v>112.36137875553072</v>
      </c>
      <c r="AO5" s="13">
        <f>IFERROR(INDEX(Mapping!$B:$B,MATCH(in!$Y5,Mapping!$A:$A,0)),0)</f>
        <v>0</v>
      </c>
    </row>
    <row r="6" spans="1:41" x14ac:dyDescent="0.3">
      <c r="A6" t="s">
        <v>37</v>
      </c>
      <c r="B6">
        <v>8821</v>
      </c>
      <c r="C6">
        <v>361</v>
      </c>
      <c r="D6">
        <v>389.41863696052297</v>
      </c>
      <c r="E6">
        <v>429</v>
      </c>
      <c r="F6">
        <v>417.55200000000002</v>
      </c>
      <c r="G6">
        <v>21</v>
      </c>
      <c r="H6">
        <v>226.03514977917001</v>
      </c>
      <c r="I6">
        <v>4099.0875470667997</v>
      </c>
      <c r="J6">
        <v>94802.908216142605</v>
      </c>
      <c r="K6">
        <v>34580.245411909404</v>
      </c>
      <c r="L6">
        <v>0.86883692798160295</v>
      </c>
      <c r="M6">
        <v>47.176696783020297</v>
      </c>
      <c r="N6">
        <v>1.17161819480714</v>
      </c>
      <c r="O6">
        <v>1.1418984221677E-2</v>
      </c>
      <c r="P6">
        <v>9.8627930324309502E-3</v>
      </c>
      <c r="Q6">
        <v>0.84149184149184098</v>
      </c>
      <c r="R6">
        <v>0.93262308679875605</v>
      </c>
      <c r="S6" t="s">
        <v>50</v>
      </c>
      <c r="T6">
        <v>152181102</v>
      </c>
      <c r="U6" t="s">
        <v>51</v>
      </c>
      <c r="V6" t="s">
        <v>43</v>
      </c>
      <c r="W6">
        <v>39.019733036901997</v>
      </c>
      <c r="X6">
        <v>-120.829810644598</v>
      </c>
      <c r="Y6" t="s">
        <v>52</v>
      </c>
      <c r="Z6">
        <v>23</v>
      </c>
      <c r="AA6">
        <v>6</v>
      </c>
      <c r="AB6">
        <v>3445.2612784086</v>
      </c>
      <c r="AC6">
        <v>2652.1639499867802</v>
      </c>
      <c r="AD6">
        <v>793.09732842181995</v>
      </c>
      <c r="AE6">
        <v>2652.1639499867802</v>
      </c>
      <c r="AF6">
        <v>793.09732842181995</v>
      </c>
      <c r="AG6">
        <v>0.20711865368105001</v>
      </c>
      <c r="AH6">
        <v>1.7795010699046499E-3</v>
      </c>
      <c r="AI6">
        <v>1.07872198604023</v>
      </c>
      <c r="AJ6">
        <v>20.428571428571399</v>
      </c>
      <c r="AK6">
        <v>8</v>
      </c>
      <c r="AL6" s="4">
        <f t="shared" si="0"/>
        <v>0.23979866865521698</v>
      </c>
      <c r="AM6" s="12">
        <f>$AM$2-SUM(AL$2:AL5)</f>
        <v>5457.2118445122906</v>
      </c>
      <c r="AN6" s="12">
        <f>SUM(AE$2:AE6)*0.621/1000</f>
        <v>114.00837256847251</v>
      </c>
      <c r="AO6" s="13">
        <f>IFERROR(INDEX(Mapping!$B:$B,MATCH(in!$Y6,Mapping!$A:$A,0)),0)</f>
        <v>0</v>
      </c>
    </row>
    <row r="7" spans="1:41" x14ac:dyDescent="0.3">
      <c r="A7" t="s">
        <v>37</v>
      </c>
      <c r="B7">
        <v>5074</v>
      </c>
      <c r="C7">
        <v>119</v>
      </c>
      <c r="D7">
        <v>189.33436150455</v>
      </c>
      <c r="E7">
        <v>573</v>
      </c>
      <c r="F7">
        <v>339.70474000000002</v>
      </c>
      <c r="G7">
        <v>82</v>
      </c>
      <c r="H7">
        <v>172.42967418581199</v>
      </c>
      <c r="I7">
        <v>1270.78285849094</v>
      </c>
      <c r="J7">
        <v>13794.2203882217</v>
      </c>
      <c r="K7">
        <v>3261.86248397287</v>
      </c>
      <c r="L7">
        <v>12.906782923675101</v>
      </c>
      <c r="M7">
        <v>317.309186074791</v>
      </c>
      <c r="N7">
        <v>1.4330617349322201</v>
      </c>
      <c r="O7">
        <v>5.14464864189196E-2</v>
      </c>
      <c r="P7">
        <v>9.6632561035665098E-3</v>
      </c>
      <c r="Q7">
        <v>0.20767888307155299</v>
      </c>
      <c r="R7">
        <v>0.55734977424594001</v>
      </c>
      <c r="S7" t="s">
        <v>53</v>
      </c>
      <c r="T7">
        <v>153652109</v>
      </c>
      <c r="U7" t="s">
        <v>54</v>
      </c>
      <c r="V7">
        <v>2679</v>
      </c>
      <c r="W7">
        <v>38.7076588596791</v>
      </c>
      <c r="X7">
        <v>-120.97078178389999</v>
      </c>
      <c r="Y7" t="s">
        <v>55</v>
      </c>
      <c r="Z7">
        <v>88</v>
      </c>
      <c r="AA7">
        <v>57</v>
      </c>
      <c r="AB7">
        <v>18065.0340143961</v>
      </c>
      <c r="AC7">
        <v>11499.283273691401</v>
      </c>
      <c r="AD7">
        <v>6565.7507407047096</v>
      </c>
      <c r="AE7">
        <v>11499.283273691401</v>
      </c>
      <c r="AF7">
        <v>6565.7507407047096</v>
      </c>
      <c r="AG7">
        <v>0.79238700049245303</v>
      </c>
      <c r="AH7">
        <v>8.9086951666104107E-3</v>
      </c>
      <c r="AI7">
        <v>1.5910450546600801</v>
      </c>
      <c r="AJ7">
        <v>6.98780487804878</v>
      </c>
      <c r="AK7">
        <v>10</v>
      </c>
      <c r="AL7" s="4">
        <f t="shared" si="0"/>
        <v>4.2186118863514075</v>
      </c>
      <c r="AM7" s="12">
        <f>$AM$2-SUM(AL$2:AL6)</f>
        <v>5456.9720458436359</v>
      </c>
      <c r="AN7" s="12">
        <f>SUM(AE$2:AE7)*0.621/1000</f>
        <v>121.14942748143486</v>
      </c>
      <c r="AO7" s="13">
        <f>IFERROR(INDEX(Mapping!$B:$B,MATCH(in!$Y7,Mapping!$A:$A,0)),0)</f>
        <v>0</v>
      </c>
    </row>
    <row r="8" spans="1:41" x14ac:dyDescent="0.3">
      <c r="A8" t="s">
        <v>37</v>
      </c>
      <c r="B8">
        <v>4289</v>
      </c>
      <c r="C8">
        <v>605</v>
      </c>
      <c r="D8">
        <v>774.24215113758805</v>
      </c>
      <c r="E8">
        <v>1324</v>
      </c>
      <c r="F8">
        <v>1133.1188</v>
      </c>
      <c r="G8">
        <v>157</v>
      </c>
      <c r="H8">
        <v>146.45160252246399</v>
      </c>
      <c r="I8">
        <v>4185.3082987049302</v>
      </c>
      <c r="J8">
        <v>73627.301819036802</v>
      </c>
      <c r="K8">
        <v>16465.102909511999</v>
      </c>
      <c r="L8">
        <v>1.274209448083</v>
      </c>
      <c r="M8">
        <v>27.799575740554499</v>
      </c>
      <c r="N8">
        <v>1.06253875213064</v>
      </c>
      <c r="O8">
        <v>7.4490983553879798E-3</v>
      </c>
      <c r="P8">
        <v>8.2237021906272096E-3</v>
      </c>
      <c r="Q8">
        <v>0.45694864048338302</v>
      </c>
      <c r="R8">
        <v>0.683284196343803</v>
      </c>
      <c r="S8" t="s">
        <v>56</v>
      </c>
      <c r="T8">
        <v>153662102</v>
      </c>
      <c r="U8" t="s">
        <v>42</v>
      </c>
      <c r="V8">
        <v>97982</v>
      </c>
      <c r="W8">
        <v>38.621584652600703</v>
      </c>
      <c r="X8">
        <v>-120.58665824481299</v>
      </c>
      <c r="Y8" t="s">
        <v>57</v>
      </c>
      <c r="Z8">
        <v>150</v>
      </c>
      <c r="AA8">
        <v>125</v>
      </c>
      <c r="AB8">
        <v>25339.786150968801</v>
      </c>
      <c r="AC8">
        <v>15759.357384244</v>
      </c>
      <c r="AD8">
        <v>9580.4287667247409</v>
      </c>
      <c r="AE8">
        <v>15759.357384244</v>
      </c>
      <c r="AF8">
        <v>9580.4287667247409</v>
      </c>
      <c r="AG8">
        <v>1.2911212439284701</v>
      </c>
      <c r="AH8">
        <v>1.9348708749021101E-2</v>
      </c>
      <c r="AI8">
        <v>1.2797390927893999</v>
      </c>
      <c r="AJ8">
        <v>8.4331210191082793</v>
      </c>
      <c r="AK8">
        <v>16</v>
      </c>
      <c r="AL8" s="4">
        <f t="shared" si="0"/>
        <v>1.1695084417959127</v>
      </c>
      <c r="AM8" s="12">
        <f>$AM$2-SUM(AL$2:AL7)</f>
        <v>5452.753433957284</v>
      </c>
      <c r="AN8" s="12">
        <f>SUM(AE$2:AE8)*0.621/1000</f>
        <v>130.9359884170504</v>
      </c>
      <c r="AO8" s="13">
        <f>IFERROR(INDEX(Mapping!$B:$B,MATCH(in!$Y8,Mapping!$A:$A,0)),0)</f>
        <v>0</v>
      </c>
    </row>
    <row r="9" spans="1:41" x14ac:dyDescent="0.3">
      <c r="A9" t="s">
        <v>37</v>
      </c>
      <c r="B9">
        <v>4033</v>
      </c>
      <c r="C9">
        <v>1620</v>
      </c>
      <c r="D9">
        <v>2401.4748864534999</v>
      </c>
      <c r="E9">
        <v>4062</v>
      </c>
      <c r="F9">
        <v>3507.6732999999999</v>
      </c>
      <c r="G9">
        <v>372</v>
      </c>
      <c r="H9">
        <v>119.03502731389899</v>
      </c>
      <c r="I9">
        <v>1626.7303195792699</v>
      </c>
      <c r="J9">
        <v>21899.888984367299</v>
      </c>
      <c r="K9">
        <v>4987.0528594505604</v>
      </c>
      <c r="L9">
        <v>3.3536908955323499</v>
      </c>
      <c r="M9">
        <v>45.198991868952803</v>
      </c>
      <c r="N9">
        <v>1.1179822103310599</v>
      </c>
      <c r="O9">
        <v>1.4247810092834099E-3</v>
      </c>
      <c r="P9">
        <v>7.8739574405034592E-3</v>
      </c>
      <c r="Q9">
        <v>0.39881831610044299</v>
      </c>
      <c r="R9">
        <v>0.68463470049365305</v>
      </c>
      <c r="S9" t="s">
        <v>58</v>
      </c>
      <c r="T9">
        <v>152481104</v>
      </c>
      <c r="U9" t="s">
        <v>59</v>
      </c>
      <c r="V9">
        <v>1020</v>
      </c>
      <c r="W9">
        <v>39.2470617316283</v>
      </c>
      <c r="X9">
        <v>-121.03780670075101</v>
      </c>
      <c r="Y9" t="s">
        <v>60</v>
      </c>
      <c r="Z9">
        <v>487</v>
      </c>
      <c r="AA9">
        <v>447</v>
      </c>
      <c r="AB9">
        <v>72647.541720879104</v>
      </c>
      <c r="AC9">
        <v>46114.191003138199</v>
      </c>
      <c r="AD9">
        <v>26533.350717740901</v>
      </c>
      <c r="AE9">
        <v>46114.191003138199</v>
      </c>
      <c r="AF9">
        <v>26533.350717740901</v>
      </c>
      <c r="AG9">
        <v>2.92911216786728</v>
      </c>
      <c r="AH9">
        <v>4.7182137031995801E-2</v>
      </c>
      <c r="AI9">
        <v>1.4823919052182</v>
      </c>
      <c r="AJ9">
        <v>10.9193548387096</v>
      </c>
      <c r="AK9">
        <v>18</v>
      </c>
      <c r="AL9" s="4">
        <f t="shared" si="0"/>
        <v>0.53001853545342847</v>
      </c>
      <c r="AM9" s="12">
        <f>$AM$2-SUM(AL$2:AL8)</f>
        <v>5451.5839255154879</v>
      </c>
      <c r="AN9" s="12">
        <f>SUM(AE$2:AE9)*0.621/1000</f>
        <v>159.57290102999923</v>
      </c>
      <c r="AO9" s="13">
        <f>IFERROR(INDEX(Mapping!$B:$B,MATCH(in!$Y9,Mapping!$A:$A,0)),0)</f>
        <v>0</v>
      </c>
    </row>
    <row r="10" spans="1:41" x14ac:dyDescent="0.3">
      <c r="A10" t="s">
        <v>37</v>
      </c>
      <c r="B10">
        <v>1867</v>
      </c>
      <c r="C10">
        <v>1162</v>
      </c>
      <c r="D10">
        <v>1451.26802655043</v>
      </c>
      <c r="E10">
        <v>2929</v>
      </c>
      <c r="F10">
        <v>2214.5556999999999</v>
      </c>
      <c r="G10">
        <v>195</v>
      </c>
      <c r="H10">
        <v>116.219451599214</v>
      </c>
      <c r="I10">
        <v>1850.3267814307301</v>
      </c>
      <c r="J10">
        <v>29116.094292756901</v>
      </c>
      <c r="K10">
        <v>8117.0556721082203</v>
      </c>
      <c r="L10">
        <v>1.2988176420636399</v>
      </c>
      <c r="M10">
        <v>21.281974295912701</v>
      </c>
      <c r="N10">
        <v>1.1733378703777599</v>
      </c>
      <c r="O10">
        <v>3.6482055461138701E-3</v>
      </c>
      <c r="P10">
        <v>7.1946914959227799E-3</v>
      </c>
      <c r="Q10">
        <v>0.39672243086377601</v>
      </c>
      <c r="R10">
        <v>0.65533147353277499</v>
      </c>
      <c r="S10" t="s">
        <v>61</v>
      </c>
      <c r="T10">
        <v>152282101</v>
      </c>
      <c r="U10" t="s">
        <v>62</v>
      </c>
      <c r="V10">
        <v>1184</v>
      </c>
      <c r="W10">
        <v>38.899292557251698</v>
      </c>
      <c r="X10">
        <v>-120.854573987265</v>
      </c>
      <c r="Y10" t="s">
        <v>63</v>
      </c>
      <c r="Z10">
        <v>241</v>
      </c>
      <c r="AA10">
        <v>317</v>
      </c>
      <c r="AB10">
        <v>36232.413808156001</v>
      </c>
      <c r="AC10">
        <v>18954.607343099098</v>
      </c>
      <c r="AD10">
        <v>17277.806465056801</v>
      </c>
      <c r="AE10">
        <v>18770.587479478701</v>
      </c>
      <c r="AF10">
        <v>17277.806465056801</v>
      </c>
      <c r="AG10">
        <v>1.4029648417049401</v>
      </c>
      <c r="AH10">
        <v>3.0808847383013899E-2</v>
      </c>
      <c r="AI10">
        <v>1.2489397818850501</v>
      </c>
      <c r="AJ10">
        <v>15.020512820512799</v>
      </c>
      <c r="AK10">
        <v>21</v>
      </c>
      <c r="AL10" s="4">
        <f t="shared" si="0"/>
        <v>0.71140008149220468</v>
      </c>
      <c r="AM10" s="12">
        <f>$AM$2-SUM(AL$2:AL9)</f>
        <v>5451.0539069800352</v>
      </c>
      <c r="AN10" s="12">
        <f>SUM(AE$2:AE10)*0.621/1000</f>
        <v>171.22943585475548</v>
      </c>
      <c r="AO10" s="13">
        <f>IFERROR(INDEX(Mapping!$B:$B,MATCH(in!$Y10,Mapping!$A:$A,0)),0)</f>
        <v>0</v>
      </c>
    </row>
    <row r="11" spans="1:41" x14ac:dyDescent="0.3">
      <c r="A11" t="s">
        <v>37</v>
      </c>
      <c r="B11">
        <v>519</v>
      </c>
      <c r="C11">
        <v>1921</v>
      </c>
      <c r="D11">
        <v>2546.38521995869</v>
      </c>
      <c r="E11">
        <v>5372</v>
      </c>
      <c r="F11">
        <v>4216.7885999999999</v>
      </c>
      <c r="G11">
        <v>451</v>
      </c>
      <c r="H11">
        <v>112.057357064843</v>
      </c>
      <c r="I11">
        <v>1763.4194591288001</v>
      </c>
      <c r="J11">
        <v>28461.681373224899</v>
      </c>
      <c r="K11">
        <v>8935.4614322889302</v>
      </c>
      <c r="L11">
        <v>2.6240167182021601</v>
      </c>
      <c r="M11">
        <v>37.670298074986697</v>
      </c>
      <c r="N11">
        <v>1.11004061947376</v>
      </c>
      <c r="O11">
        <v>2.5957603863481101E-3</v>
      </c>
      <c r="P11">
        <v>6.6996729200376201E-3</v>
      </c>
      <c r="Q11">
        <v>0.35759493670886</v>
      </c>
      <c r="R11">
        <v>0.60386836454812498</v>
      </c>
      <c r="S11" t="s">
        <v>64</v>
      </c>
      <c r="T11">
        <v>153082106</v>
      </c>
      <c r="U11" t="s">
        <v>65</v>
      </c>
      <c r="V11">
        <v>92012</v>
      </c>
      <c r="W11">
        <v>38.858458645189501</v>
      </c>
      <c r="X11">
        <v>-120.833114899035</v>
      </c>
      <c r="Y11" t="s">
        <v>66</v>
      </c>
      <c r="Z11">
        <v>560</v>
      </c>
      <c r="AA11">
        <v>673</v>
      </c>
      <c r="AB11">
        <v>87706.203425298503</v>
      </c>
      <c r="AC11">
        <v>46683.5024445991</v>
      </c>
      <c r="AD11">
        <v>41022.700980699403</v>
      </c>
      <c r="AE11">
        <v>46683.5024445991</v>
      </c>
      <c r="AF11">
        <v>41022.700980699403</v>
      </c>
      <c r="AG11">
        <v>3.0215524869369599</v>
      </c>
      <c r="AH11">
        <v>6.4696137562350403E-2</v>
      </c>
      <c r="AI11">
        <v>1.3255519104418001</v>
      </c>
      <c r="AJ11">
        <v>11.9113082039911</v>
      </c>
      <c r="AK11">
        <v>23</v>
      </c>
      <c r="AL11" s="4">
        <f t="shared" si="0"/>
        <v>1.1706879342429977</v>
      </c>
      <c r="AM11" s="12">
        <f>$AM$2-SUM(AL$2:AL10)</f>
        <v>5450.3425068985425</v>
      </c>
      <c r="AN11" s="12">
        <f>SUM(AE$2:AE11)*0.621/1000</f>
        <v>200.21989087285155</v>
      </c>
      <c r="AO11" s="13">
        <f>IFERROR(INDEX(Mapping!$B:$B,MATCH(in!$Y11,Mapping!$A:$A,0)),0)</f>
        <v>0</v>
      </c>
    </row>
    <row r="12" spans="1:41" x14ac:dyDescent="0.3">
      <c r="A12" t="s">
        <v>37</v>
      </c>
      <c r="B12">
        <v>7202</v>
      </c>
      <c r="C12">
        <v>545</v>
      </c>
      <c r="D12">
        <v>744.44391505248996</v>
      </c>
      <c r="E12">
        <v>830</v>
      </c>
      <c r="F12">
        <v>898.29139999999995</v>
      </c>
      <c r="G12">
        <v>74</v>
      </c>
      <c r="H12">
        <v>91.004355945967504</v>
      </c>
      <c r="I12">
        <v>2889.22585787349</v>
      </c>
      <c r="J12">
        <v>39903.603304097502</v>
      </c>
      <c r="K12">
        <v>4908.7723507457404</v>
      </c>
      <c r="L12">
        <v>2.2196842800272001</v>
      </c>
      <c r="M12">
        <v>49.084373010171397</v>
      </c>
      <c r="N12">
        <v>1.0653850661741699</v>
      </c>
      <c r="O12">
        <v>1.5217075305464E-3</v>
      </c>
      <c r="P12">
        <v>6.3287927196327204E-3</v>
      </c>
      <c r="Q12">
        <v>0.656626506024096</v>
      </c>
      <c r="R12">
        <v>0.82873322632906399</v>
      </c>
      <c r="S12" t="s">
        <v>67</v>
      </c>
      <c r="T12">
        <v>152471101</v>
      </c>
      <c r="U12" t="s">
        <v>68</v>
      </c>
      <c r="V12">
        <v>8233</v>
      </c>
      <c r="W12">
        <v>39.342069806706903</v>
      </c>
      <c r="X12">
        <v>-121.061589578694</v>
      </c>
      <c r="Y12" t="s">
        <v>69</v>
      </c>
      <c r="Z12">
        <v>68</v>
      </c>
      <c r="AA12">
        <v>58</v>
      </c>
      <c r="AB12">
        <v>13449.8419221407</v>
      </c>
      <c r="AC12">
        <v>8056.6942722513504</v>
      </c>
      <c r="AD12">
        <v>5393.1476498894299</v>
      </c>
      <c r="AE12">
        <v>8056.6942722513504</v>
      </c>
      <c r="AF12">
        <v>5393.1476498894299</v>
      </c>
      <c r="AG12">
        <v>0.46833066125282102</v>
      </c>
      <c r="AH12">
        <v>1.0369017392804301E-2</v>
      </c>
      <c r="AI12">
        <v>1.36595213771099</v>
      </c>
      <c r="AJ12">
        <v>11.2162162162162</v>
      </c>
      <c r="AK12">
        <v>27</v>
      </c>
      <c r="AL12" s="4">
        <f t="shared" si="0"/>
        <v>0.1126063572604336</v>
      </c>
      <c r="AM12" s="12">
        <f>$AM$2-SUM(AL$2:AL11)</f>
        <v>5449.1718189642997</v>
      </c>
      <c r="AN12" s="12">
        <f>SUM(AE$2:AE12)*0.621/1000</f>
        <v>205.22309801591962</v>
      </c>
      <c r="AO12" s="13">
        <f>IFERROR(INDEX(Mapping!$B:$B,MATCH(in!$Y12,Mapping!$A:$A,0)),0)</f>
        <v>0</v>
      </c>
    </row>
    <row r="13" spans="1:41" x14ac:dyDescent="0.3">
      <c r="A13" t="s">
        <v>37</v>
      </c>
      <c r="B13">
        <v>142</v>
      </c>
      <c r="C13">
        <v>833</v>
      </c>
      <c r="D13">
        <v>952.46163152582903</v>
      </c>
      <c r="E13">
        <v>1831</v>
      </c>
      <c r="F13">
        <v>1444.0771</v>
      </c>
      <c r="G13">
        <v>165</v>
      </c>
      <c r="H13">
        <v>124.143606165164</v>
      </c>
      <c r="I13">
        <v>2373.5005792038901</v>
      </c>
      <c r="J13">
        <v>51880.9234059304</v>
      </c>
      <c r="K13">
        <v>13527.969863411299</v>
      </c>
      <c r="L13">
        <v>0.38515688337273002</v>
      </c>
      <c r="M13">
        <v>18.049910028685201</v>
      </c>
      <c r="N13">
        <v>1.0300080530571201</v>
      </c>
      <c r="O13">
        <v>5.9962972147551297E-3</v>
      </c>
      <c r="P13">
        <v>5.7807296965345697E-3</v>
      </c>
      <c r="Q13">
        <v>0.45494265428727398</v>
      </c>
      <c r="R13">
        <v>0.65956422934633196</v>
      </c>
      <c r="S13" t="s">
        <v>70</v>
      </c>
      <c r="T13">
        <v>152431102</v>
      </c>
      <c r="U13" t="s">
        <v>71</v>
      </c>
      <c r="V13">
        <v>2232</v>
      </c>
      <c r="W13">
        <v>39.144245210903897</v>
      </c>
      <c r="X13">
        <v>-120.908247852131</v>
      </c>
      <c r="Y13" t="s">
        <v>72</v>
      </c>
      <c r="Z13">
        <v>144</v>
      </c>
      <c r="AA13">
        <v>223</v>
      </c>
      <c r="AB13">
        <v>29226.5601871898</v>
      </c>
      <c r="AC13">
        <v>16796.827157516302</v>
      </c>
      <c r="AD13">
        <v>12429.7330296735</v>
      </c>
      <c r="AE13">
        <v>16796.827157516302</v>
      </c>
      <c r="AF13">
        <v>12429.7330296735</v>
      </c>
      <c r="AG13">
        <v>0.953820399928204</v>
      </c>
      <c r="AH13">
        <v>1.55164849020366E-2</v>
      </c>
      <c r="AI13">
        <v>1.14341132235993</v>
      </c>
      <c r="AJ13">
        <v>11.0969696969696</v>
      </c>
      <c r="AK13">
        <v>28</v>
      </c>
      <c r="AL13" s="4">
        <f t="shared" si="0"/>
        <v>0.98938904043459641</v>
      </c>
      <c r="AM13" s="12">
        <f>$AM$2-SUM(AL$2:AL12)</f>
        <v>5449.0592126070387</v>
      </c>
      <c r="AN13" s="12">
        <f>SUM(AE$2:AE13)*0.621/1000</f>
        <v>215.65392768073724</v>
      </c>
      <c r="AO13" s="13">
        <f>IFERROR(INDEX(Mapping!$B:$B,MATCH(in!$Y13,Mapping!$A:$A,0)),0)</f>
        <v>0</v>
      </c>
    </row>
    <row r="14" spans="1:41" x14ac:dyDescent="0.3">
      <c r="A14" t="s">
        <v>37</v>
      </c>
      <c r="B14">
        <v>1194</v>
      </c>
      <c r="C14">
        <v>2238</v>
      </c>
      <c r="D14">
        <v>3148.9904781800501</v>
      </c>
      <c r="E14">
        <v>4834</v>
      </c>
      <c r="F14">
        <v>4337.9170000000004</v>
      </c>
      <c r="G14">
        <v>558</v>
      </c>
      <c r="H14">
        <v>118.950062283226</v>
      </c>
      <c r="I14">
        <v>1637.13379459507</v>
      </c>
      <c r="J14">
        <v>24203.669790370601</v>
      </c>
      <c r="K14">
        <v>5915.4375936754104</v>
      </c>
      <c r="L14">
        <v>8.3294914076038005</v>
      </c>
      <c r="M14">
        <v>97.885573684373</v>
      </c>
      <c r="N14">
        <v>1.29887081025749</v>
      </c>
      <c r="O14">
        <v>1.26498969325113E-2</v>
      </c>
      <c r="P14">
        <v>5.51054420251212E-3</v>
      </c>
      <c r="Q14">
        <v>0.46297062474141498</v>
      </c>
      <c r="R14">
        <v>0.72592225343438399</v>
      </c>
      <c r="S14" t="s">
        <v>73</v>
      </c>
      <c r="T14">
        <v>153662102</v>
      </c>
      <c r="U14" t="s">
        <v>42</v>
      </c>
      <c r="V14">
        <v>1532</v>
      </c>
      <c r="W14">
        <v>38.694449610107299</v>
      </c>
      <c r="X14">
        <v>-120.677906929933</v>
      </c>
      <c r="Y14" t="s">
        <v>74</v>
      </c>
      <c r="Z14">
        <v>714</v>
      </c>
      <c r="AA14">
        <v>682</v>
      </c>
      <c r="AB14">
        <v>115648.040107427</v>
      </c>
      <c r="AC14">
        <v>67838.274582679995</v>
      </c>
      <c r="AD14">
        <v>47809.765524747301</v>
      </c>
      <c r="AE14">
        <v>60833.369927854801</v>
      </c>
      <c r="AF14">
        <v>44361.813698552302</v>
      </c>
      <c r="AG14">
        <v>3.0748836650017601</v>
      </c>
      <c r="AH14">
        <v>5.55529365319671E-2</v>
      </c>
      <c r="AI14">
        <v>1.4070556202770499</v>
      </c>
      <c r="AJ14">
        <v>8.66308243727598</v>
      </c>
      <c r="AK14">
        <v>30</v>
      </c>
      <c r="AL14" s="4">
        <f t="shared" si="0"/>
        <v>7.058642488341305</v>
      </c>
      <c r="AM14" s="12">
        <f>$AM$2-SUM(AL$2:AL13)</f>
        <v>5448.069823566605</v>
      </c>
      <c r="AN14" s="12">
        <f>SUM(AE$2:AE14)*0.621/1000</f>
        <v>253.4314504059351</v>
      </c>
      <c r="AO14" s="13">
        <f>IFERROR(INDEX(Mapping!$B:$B,MATCH(in!$Y14,Mapping!$A:$A,0)),0)</f>
        <v>0</v>
      </c>
    </row>
    <row r="15" spans="1:41" x14ac:dyDescent="0.3">
      <c r="A15" t="s">
        <v>37</v>
      </c>
      <c r="B15">
        <v>2283</v>
      </c>
      <c r="C15">
        <v>1105</v>
      </c>
      <c r="D15">
        <v>1436.7813676119899</v>
      </c>
      <c r="E15">
        <v>2445</v>
      </c>
      <c r="F15">
        <v>2061.424</v>
      </c>
      <c r="G15">
        <v>306</v>
      </c>
      <c r="H15">
        <v>183.71269050547201</v>
      </c>
      <c r="I15">
        <v>2498.1765282770298</v>
      </c>
      <c r="J15">
        <v>51998.229350551999</v>
      </c>
      <c r="K15">
        <v>22411.454078242001</v>
      </c>
      <c r="L15">
        <v>0.659581239663943</v>
      </c>
      <c r="M15">
        <v>20.9799287416546</v>
      </c>
      <c r="N15">
        <v>1.0470168898308101</v>
      </c>
      <c r="O15">
        <v>3.7932893981381301E-3</v>
      </c>
      <c r="P15">
        <v>4.9886357773823399E-3</v>
      </c>
      <c r="Q15">
        <v>0.45194274028629799</v>
      </c>
      <c r="R15">
        <v>0.69698485961352297</v>
      </c>
      <c r="S15" t="s">
        <v>75</v>
      </c>
      <c r="T15">
        <v>152481105</v>
      </c>
      <c r="U15" t="s">
        <v>76</v>
      </c>
      <c r="V15">
        <v>2140</v>
      </c>
      <c r="W15">
        <v>39.289497041870298</v>
      </c>
      <c r="X15">
        <v>-120.986274749957</v>
      </c>
      <c r="Y15" t="s">
        <v>77</v>
      </c>
      <c r="Z15">
        <v>589</v>
      </c>
      <c r="AA15">
        <v>507</v>
      </c>
      <c r="AB15">
        <v>96782.302204849693</v>
      </c>
      <c r="AC15">
        <v>55502.927109991899</v>
      </c>
      <c r="AD15">
        <v>41279.375094857802</v>
      </c>
      <c r="AE15">
        <v>55502.927109991899</v>
      </c>
      <c r="AF15">
        <v>41279.375094857802</v>
      </c>
      <c r="AG15">
        <v>1.5265225478789901</v>
      </c>
      <c r="AH15">
        <v>1.8671481873752699E-2</v>
      </c>
      <c r="AI15">
        <v>1.3002546313230701</v>
      </c>
      <c r="AJ15">
        <v>7.9901960784313699</v>
      </c>
      <c r="AK15">
        <v>37</v>
      </c>
      <c r="AL15" s="4">
        <f t="shared" si="0"/>
        <v>1.1607465558302679</v>
      </c>
      <c r="AM15" s="12">
        <f>$AM$2-SUM(AL$2:AL14)</f>
        <v>5441.0111810782637</v>
      </c>
      <c r="AN15" s="12">
        <f>SUM(AE$2:AE15)*0.621/1000</f>
        <v>287.89876814124005</v>
      </c>
      <c r="AO15" s="13">
        <f>IFERROR(INDEX(Mapping!$B:$B,MATCH(in!$Y15,Mapping!$A:$A,0)),0)</f>
        <v>0</v>
      </c>
    </row>
    <row r="16" spans="1:41" x14ac:dyDescent="0.3">
      <c r="A16" t="s">
        <v>37</v>
      </c>
      <c r="B16">
        <v>998</v>
      </c>
      <c r="C16">
        <v>1617</v>
      </c>
      <c r="D16">
        <v>2190.2761989261999</v>
      </c>
      <c r="E16">
        <v>4669</v>
      </c>
      <c r="F16">
        <v>3709.9162999999999</v>
      </c>
      <c r="G16">
        <v>565</v>
      </c>
      <c r="H16">
        <v>78.155316940650593</v>
      </c>
      <c r="I16">
        <v>2120.6168101129701</v>
      </c>
      <c r="J16">
        <v>32094.656448432699</v>
      </c>
      <c r="K16">
        <v>5452.8846935443698</v>
      </c>
      <c r="L16">
        <v>2.2598128339077901</v>
      </c>
      <c r="M16">
        <v>97.830041353811595</v>
      </c>
      <c r="N16">
        <v>1.20772966283612</v>
      </c>
      <c r="O16">
        <v>3.35413885563872E-3</v>
      </c>
      <c r="P16">
        <v>4.5893378112405198E-3</v>
      </c>
      <c r="Q16">
        <v>0.34632683658170899</v>
      </c>
      <c r="R16">
        <v>0.59038426896044804</v>
      </c>
      <c r="S16" t="s">
        <v>78</v>
      </c>
      <c r="T16">
        <v>153662102</v>
      </c>
      <c r="U16" t="s">
        <v>42</v>
      </c>
      <c r="V16">
        <v>9722</v>
      </c>
      <c r="W16">
        <v>38.640113468107998</v>
      </c>
      <c r="X16">
        <v>-120.65659473029601</v>
      </c>
      <c r="Y16" t="s">
        <v>79</v>
      </c>
      <c r="Z16">
        <v>490</v>
      </c>
      <c r="AA16">
        <v>424</v>
      </c>
      <c r="AB16">
        <v>98911.231531293597</v>
      </c>
      <c r="AC16">
        <v>61644.8871271764</v>
      </c>
      <c r="AD16">
        <v>37266.344404117102</v>
      </c>
      <c r="AE16">
        <v>61644.8871271764</v>
      </c>
      <c r="AF16">
        <v>37266.344404117102</v>
      </c>
      <c r="AG16">
        <v>2.5929758633508899</v>
      </c>
      <c r="AH16">
        <v>7.2534551338321707E-2</v>
      </c>
      <c r="AI16">
        <v>1.35453073526667</v>
      </c>
      <c r="AJ16">
        <v>8.2637168141592898</v>
      </c>
      <c r="AK16">
        <v>41</v>
      </c>
      <c r="AL16" s="4">
        <f t="shared" si="0"/>
        <v>1.8950884534358767</v>
      </c>
      <c r="AM16" s="12">
        <f>$AM$2-SUM(AL$2:AL15)</f>
        <v>5439.8504345224328</v>
      </c>
      <c r="AN16" s="12">
        <f>SUM(AE$2:AE16)*0.621/1000</f>
        <v>326.18024304721661</v>
      </c>
      <c r="AO16" s="13">
        <f>IFERROR(INDEX(Mapping!$B:$B,MATCH(in!$Y16,Mapping!$A:$A,0)),0)</f>
        <v>0</v>
      </c>
    </row>
    <row r="17" spans="1:41" x14ac:dyDescent="0.3">
      <c r="A17" t="s">
        <v>37</v>
      </c>
      <c r="B17">
        <v>140</v>
      </c>
      <c r="C17">
        <v>1689</v>
      </c>
      <c r="D17">
        <v>2314.5429882449298</v>
      </c>
      <c r="E17">
        <v>3927</v>
      </c>
      <c r="F17">
        <v>3318.8856999999998</v>
      </c>
      <c r="G17">
        <v>321</v>
      </c>
      <c r="H17">
        <v>107.055591689165</v>
      </c>
      <c r="I17">
        <v>1459.1636872376901</v>
      </c>
      <c r="J17">
        <v>22496.049565372399</v>
      </c>
      <c r="K17">
        <v>3954.3662252381</v>
      </c>
      <c r="L17">
        <v>3.9141096693791502</v>
      </c>
      <c r="M17">
        <v>65.243857650556293</v>
      </c>
      <c r="N17">
        <v>1.16910649088684</v>
      </c>
      <c r="O17">
        <v>2.4443901727701101E-3</v>
      </c>
      <c r="P17">
        <v>4.5036637521853702E-3</v>
      </c>
      <c r="Q17">
        <v>0.43009931245225302</v>
      </c>
      <c r="R17">
        <v>0.69738555890128595</v>
      </c>
      <c r="S17" t="s">
        <v>80</v>
      </c>
      <c r="T17">
        <v>152282101</v>
      </c>
      <c r="U17" t="s">
        <v>62</v>
      </c>
      <c r="V17">
        <v>1130</v>
      </c>
      <c r="W17">
        <v>38.913080643135899</v>
      </c>
      <c r="X17">
        <v>-120.91546615095599</v>
      </c>
      <c r="Y17" t="s">
        <v>81</v>
      </c>
      <c r="Z17">
        <v>355</v>
      </c>
      <c r="AA17">
        <v>301</v>
      </c>
      <c r="AB17">
        <v>53141.989424020998</v>
      </c>
      <c r="AC17">
        <v>31854.654046104301</v>
      </c>
      <c r="AD17">
        <v>21287.335377916599</v>
      </c>
      <c r="AE17">
        <v>31854.654046104301</v>
      </c>
      <c r="AF17">
        <v>21287.335377916599</v>
      </c>
      <c r="AG17">
        <v>1.4456760644515001</v>
      </c>
      <c r="AH17">
        <v>2.64585553995857E-2</v>
      </c>
      <c r="AI17">
        <v>1.37036292968912</v>
      </c>
      <c r="AJ17">
        <v>12.233644859812999</v>
      </c>
      <c r="AK17">
        <v>44</v>
      </c>
      <c r="AL17" s="4">
        <f t="shared" si="0"/>
        <v>0.78464924545920534</v>
      </c>
      <c r="AM17" s="12">
        <f>$AM$2-SUM(AL$2:AL16)</f>
        <v>5437.9553460689967</v>
      </c>
      <c r="AN17" s="12">
        <f>SUM(AE$2:AE17)*0.621/1000</f>
        <v>345.96198320984735</v>
      </c>
      <c r="AO17" s="13">
        <f>IFERROR(INDEX(Mapping!$B:$B,MATCH(in!$Y17,Mapping!$A:$A,0)),0)</f>
        <v>0</v>
      </c>
    </row>
    <row r="18" spans="1:41" x14ac:dyDescent="0.3">
      <c r="A18" t="s">
        <v>37</v>
      </c>
      <c r="B18">
        <v>7910</v>
      </c>
      <c r="C18">
        <v>78</v>
      </c>
      <c r="D18">
        <v>148.912419812503</v>
      </c>
      <c r="E18">
        <v>304</v>
      </c>
      <c r="F18">
        <v>252.98285999999999</v>
      </c>
      <c r="G18">
        <v>17</v>
      </c>
      <c r="H18">
        <v>50.7891593642739</v>
      </c>
      <c r="I18">
        <v>703.25364360378796</v>
      </c>
      <c r="J18">
        <v>7075.2671213547301</v>
      </c>
      <c r="K18">
        <v>1005.84844839747</v>
      </c>
      <c r="L18">
        <v>1.92230610286488</v>
      </c>
      <c r="M18">
        <v>13.3688962529687</v>
      </c>
      <c r="N18">
        <v>1.00507548977346</v>
      </c>
      <c r="O18">
        <v>1.2814085407241199E-3</v>
      </c>
      <c r="P18">
        <v>4.33548477553144E-3</v>
      </c>
      <c r="Q18">
        <v>0.25657894736842102</v>
      </c>
      <c r="R18">
        <v>0.58862650708584696</v>
      </c>
      <c r="S18" t="s">
        <v>82</v>
      </c>
      <c r="T18">
        <v>152031103</v>
      </c>
      <c r="U18" t="s">
        <v>83</v>
      </c>
      <c r="V18">
        <v>58498</v>
      </c>
      <c r="W18">
        <v>39.208886136830898</v>
      </c>
      <c r="X18">
        <v>-121.061666689904</v>
      </c>
      <c r="Y18" t="s">
        <v>84</v>
      </c>
      <c r="Z18">
        <v>85</v>
      </c>
      <c r="AA18">
        <v>93</v>
      </c>
      <c r="AB18">
        <v>7155.0247236567402</v>
      </c>
      <c r="AC18">
        <v>3648.0776778372701</v>
      </c>
      <c r="AD18">
        <v>3506.9470458194701</v>
      </c>
      <c r="AE18">
        <v>2050.6115284048001</v>
      </c>
      <c r="AF18">
        <v>1554.48947372371</v>
      </c>
      <c r="AG18">
        <v>7.3703241184034596E-2</v>
      </c>
      <c r="AH18">
        <v>2.56981378333875E-3</v>
      </c>
      <c r="AI18">
        <v>1.9091335873397799</v>
      </c>
      <c r="AJ18">
        <v>17.8823529411764</v>
      </c>
      <c r="AK18">
        <v>50</v>
      </c>
      <c r="AL18" s="4">
        <f t="shared" si="0"/>
        <v>2.1783945192310038E-2</v>
      </c>
      <c r="AM18" s="12">
        <f>$AM$2-SUM(AL$2:AL17)</f>
        <v>5437.1706968235376</v>
      </c>
      <c r="AN18" s="12">
        <f>SUM(AE$2:AE18)*0.621/1000</f>
        <v>347.23541296898674</v>
      </c>
      <c r="AO18" s="13">
        <f>IFERROR(INDEX(Mapping!$B:$B,MATCH(in!$Y18,Mapping!$A:$A,0)),0)</f>
        <v>0</v>
      </c>
    </row>
    <row r="19" spans="1:41" x14ac:dyDescent="0.3">
      <c r="A19" t="s">
        <v>37</v>
      </c>
      <c r="B19">
        <v>1287</v>
      </c>
      <c r="C19">
        <v>886</v>
      </c>
      <c r="D19">
        <v>1188.54646615924</v>
      </c>
      <c r="E19">
        <v>2335</v>
      </c>
      <c r="F19">
        <v>1861.8945000000001</v>
      </c>
      <c r="G19">
        <v>228</v>
      </c>
      <c r="H19">
        <v>74.6335397458773</v>
      </c>
      <c r="I19">
        <v>1683.3701173162201</v>
      </c>
      <c r="J19">
        <v>24401.418890802899</v>
      </c>
      <c r="K19">
        <v>4045.8496964661399</v>
      </c>
      <c r="L19">
        <v>2.5740758792530198</v>
      </c>
      <c r="M19">
        <v>42.436765072939302</v>
      </c>
      <c r="N19">
        <v>1.1944476768635801</v>
      </c>
      <c r="O19">
        <v>3.18927958050675E-3</v>
      </c>
      <c r="P19">
        <v>4.3059736689356103E-3</v>
      </c>
      <c r="Q19">
        <v>0.37944325481798702</v>
      </c>
      <c r="R19">
        <v>0.63835327200907499</v>
      </c>
      <c r="S19" t="s">
        <v>85</v>
      </c>
      <c r="T19">
        <v>152282101</v>
      </c>
      <c r="U19" t="s">
        <v>62</v>
      </c>
      <c r="V19">
        <v>92474</v>
      </c>
      <c r="W19">
        <v>38.895652007935901</v>
      </c>
      <c r="X19">
        <v>-120.87906496464301</v>
      </c>
      <c r="Y19" t="s">
        <v>86</v>
      </c>
      <c r="Z19">
        <v>258</v>
      </c>
      <c r="AA19">
        <v>229</v>
      </c>
      <c r="AB19">
        <v>39957.916975338798</v>
      </c>
      <c r="AC19">
        <v>25079.566473549901</v>
      </c>
      <c r="AD19">
        <v>14878.3505017889</v>
      </c>
      <c r="AE19">
        <v>23834.4450317189</v>
      </c>
      <c r="AF19">
        <v>13934.0092272027</v>
      </c>
      <c r="AG19">
        <v>0.98176199651731999</v>
      </c>
      <c r="AH19">
        <v>2.5873749640595599E-2</v>
      </c>
      <c r="AI19">
        <v>1.3414745667711501</v>
      </c>
      <c r="AJ19">
        <v>10.241228070175399</v>
      </c>
      <c r="AK19">
        <v>52</v>
      </c>
      <c r="AL19" s="4">
        <f t="shared" si="0"/>
        <v>0.72715574435553898</v>
      </c>
      <c r="AM19" s="12">
        <f>$AM$2-SUM(AL$2:AL18)</f>
        <v>5437.148912878346</v>
      </c>
      <c r="AN19" s="12">
        <f>SUM(AE$2:AE19)*0.621/1000</f>
        <v>362.03660333368413</v>
      </c>
      <c r="AO19" s="13">
        <f>IFERROR(INDEX(Mapping!$B:$B,MATCH(in!$Y19,Mapping!$A:$A,0)),0)</f>
        <v>0</v>
      </c>
    </row>
    <row r="20" spans="1:41" x14ac:dyDescent="0.3">
      <c r="A20" t="s">
        <v>37</v>
      </c>
      <c r="B20">
        <v>5059</v>
      </c>
      <c r="C20">
        <v>1297</v>
      </c>
      <c r="D20">
        <v>1775.8222124495301</v>
      </c>
      <c r="E20">
        <v>2273</v>
      </c>
      <c r="F20">
        <v>2261.0536999999999</v>
      </c>
      <c r="G20">
        <v>219</v>
      </c>
      <c r="H20">
        <v>91.900548698014305</v>
      </c>
      <c r="I20">
        <v>792.35530034655199</v>
      </c>
      <c r="J20">
        <v>11804.6971033769</v>
      </c>
      <c r="K20">
        <v>2230.8572435024998</v>
      </c>
      <c r="L20">
        <v>8.2015496858791099</v>
      </c>
      <c r="M20">
        <v>74.379453678844996</v>
      </c>
      <c r="N20">
        <v>1.15762516352683</v>
      </c>
      <c r="O20">
        <v>2.2590488797857099E-2</v>
      </c>
      <c r="P20">
        <v>4.2035200433670396E-3</v>
      </c>
      <c r="Q20">
        <v>0.57061152661680603</v>
      </c>
      <c r="R20">
        <v>0.785395854976495</v>
      </c>
      <c r="S20" t="s">
        <v>87</v>
      </c>
      <c r="T20">
        <v>152261106</v>
      </c>
      <c r="U20" t="s">
        <v>88</v>
      </c>
      <c r="V20">
        <v>56026</v>
      </c>
      <c r="W20">
        <v>38.691495209840902</v>
      </c>
      <c r="X20">
        <v>-120.765597820986</v>
      </c>
      <c r="Y20" t="s">
        <v>89</v>
      </c>
      <c r="Z20">
        <v>255</v>
      </c>
      <c r="AA20">
        <v>258</v>
      </c>
      <c r="AB20">
        <v>43851.048730944502</v>
      </c>
      <c r="AC20">
        <v>24259.906460580802</v>
      </c>
      <c r="AD20">
        <v>19591.142270363602</v>
      </c>
      <c r="AE20">
        <v>24259.906460580802</v>
      </c>
      <c r="AF20">
        <v>19449.874948401401</v>
      </c>
      <c r="AG20">
        <v>0.92057088949738297</v>
      </c>
      <c r="AH20">
        <v>2.22798492741276E-2</v>
      </c>
      <c r="AI20">
        <v>1.3691767250960101</v>
      </c>
      <c r="AJ20">
        <v>10.3789954337899</v>
      </c>
      <c r="AK20">
        <v>56</v>
      </c>
      <c r="AL20" s="4">
        <f t="shared" si="0"/>
        <v>4.9473170467307046</v>
      </c>
      <c r="AM20" s="12">
        <f>$AM$2-SUM(AL$2:AL19)</f>
        <v>5436.4217571339905</v>
      </c>
      <c r="AN20" s="12">
        <f>SUM(AE$2:AE20)*0.621/1000</f>
        <v>377.10200524570485</v>
      </c>
      <c r="AO20" s="13">
        <f>IFERROR(INDEX(Mapping!$B:$B,MATCH(in!$Y20,Mapping!$A:$A,0)),0)</f>
        <v>0</v>
      </c>
    </row>
    <row r="21" spans="1:41" x14ac:dyDescent="0.3">
      <c r="A21" t="s">
        <v>37</v>
      </c>
      <c r="B21">
        <v>5985</v>
      </c>
      <c r="C21">
        <v>179</v>
      </c>
      <c r="D21">
        <v>332.75563185595502</v>
      </c>
      <c r="E21">
        <v>623</v>
      </c>
      <c r="F21">
        <v>522.48609999999996</v>
      </c>
      <c r="G21">
        <v>107</v>
      </c>
      <c r="H21">
        <v>61.7415272534449</v>
      </c>
      <c r="I21">
        <v>286.843491379184</v>
      </c>
      <c r="J21">
        <v>2374.6955433939902</v>
      </c>
      <c r="K21">
        <v>446.71255869109001</v>
      </c>
      <c r="L21">
        <v>26.0067817602202</v>
      </c>
      <c r="M21">
        <v>351.02375282973799</v>
      </c>
      <c r="N21">
        <v>1.5077123474851899</v>
      </c>
      <c r="O21">
        <v>0.21614511495796901</v>
      </c>
      <c r="P21">
        <v>4.1332305125330098E-3</v>
      </c>
      <c r="Q21">
        <v>0.28731942215088202</v>
      </c>
      <c r="R21">
        <v>0.63686984602236096</v>
      </c>
      <c r="S21" t="s">
        <v>90</v>
      </c>
      <c r="T21">
        <v>153652105</v>
      </c>
      <c r="U21" t="s">
        <v>91</v>
      </c>
      <c r="V21">
        <v>19522</v>
      </c>
      <c r="W21">
        <v>38.699887319013598</v>
      </c>
      <c r="X21">
        <v>-120.992159677069</v>
      </c>
      <c r="Y21" t="s">
        <v>92</v>
      </c>
      <c r="Z21">
        <v>173</v>
      </c>
      <c r="AA21">
        <v>181</v>
      </c>
      <c r="AB21">
        <v>29712.10032886</v>
      </c>
      <c r="AC21">
        <v>16493.188226878901</v>
      </c>
      <c r="AD21">
        <v>13218.912101981099</v>
      </c>
      <c r="AE21">
        <v>15477.8092621741</v>
      </c>
      <c r="AF21">
        <v>12840.900861816899</v>
      </c>
      <c r="AG21">
        <v>0.44225566484103201</v>
      </c>
      <c r="AH21">
        <v>1.3772563390375501E-2</v>
      </c>
      <c r="AI21">
        <v>1.8589700103684601</v>
      </c>
      <c r="AJ21">
        <v>5.8224299065420499</v>
      </c>
      <c r="AK21">
        <v>57</v>
      </c>
      <c r="AL21" s="4">
        <f t="shared" si="0"/>
        <v>23.127527300502685</v>
      </c>
      <c r="AM21" s="12">
        <f>$AM$2-SUM(AL$2:AL20)</f>
        <v>5431.4744400872596</v>
      </c>
      <c r="AN21" s="12">
        <f>SUM(AE$2:AE21)*0.621/1000</f>
        <v>386.71372479751489</v>
      </c>
      <c r="AO21" s="13">
        <f>IFERROR(INDEX(Mapping!$B:$B,MATCH(in!$Y21,Mapping!$A:$A,0)),0)</f>
        <v>0</v>
      </c>
    </row>
    <row r="22" spans="1:41" x14ac:dyDescent="0.3">
      <c r="A22" t="s">
        <v>37</v>
      </c>
      <c r="B22">
        <v>6968</v>
      </c>
      <c r="C22">
        <v>64</v>
      </c>
      <c r="D22">
        <v>164.446881348847</v>
      </c>
      <c r="E22">
        <v>323</v>
      </c>
      <c r="F22">
        <v>247.12620000000001</v>
      </c>
      <c r="G22">
        <v>78</v>
      </c>
      <c r="H22">
        <v>114.445559217278</v>
      </c>
      <c r="I22">
        <v>349.53455390609201</v>
      </c>
      <c r="J22">
        <v>1928.6731153696001</v>
      </c>
      <c r="K22">
        <v>440.60158572313799</v>
      </c>
      <c r="L22">
        <v>13.1198660675675</v>
      </c>
      <c r="M22">
        <v>323.33248253090198</v>
      </c>
      <c r="N22">
        <v>1.24880870947471</v>
      </c>
      <c r="O22">
        <v>3.2552960961956298E-2</v>
      </c>
      <c r="P22">
        <v>4.0496299759324398E-3</v>
      </c>
      <c r="Q22">
        <v>0.19814241486068099</v>
      </c>
      <c r="R22">
        <v>0.66543684047254203</v>
      </c>
      <c r="S22" t="s">
        <v>93</v>
      </c>
      <c r="T22">
        <v>153612105</v>
      </c>
      <c r="U22" t="s">
        <v>94</v>
      </c>
      <c r="V22">
        <v>75884</v>
      </c>
      <c r="W22">
        <v>38.655272151529303</v>
      </c>
      <c r="X22">
        <v>-121.051103035708</v>
      </c>
      <c r="Y22" t="s">
        <v>95</v>
      </c>
      <c r="Z22">
        <v>132</v>
      </c>
      <c r="AA22">
        <v>73</v>
      </c>
      <c r="AB22">
        <v>24976.811986984001</v>
      </c>
      <c r="AC22">
        <v>18035.327469341999</v>
      </c>
      <c r="AD22">
        <v>6941.4845176419703</v>
      </c>
      <c r="AE22">
        <v>17165.494278365499</v>
      </c>
      <c r="AF22">
        <v>6941.4845176419703</v>
      </c>
      <c r="AG22">
        <v>0.31587113812272999</v>
      </c>
      <c r="AH22">
        <v>5.1792376725643399E-3</v>
      </c>
      <c r="AI22">
        <v>2.5694825210757299</v>
      </c>
      <c r="AJ22">
        <v>4.1410256410256396</v>
      </c>
      <c r="AK22">
        <v>58</v>
      </c>
      <c r="AL22" s="4">
        <f t="shared" si="0"/>
        <v>2.5391309550325913</v>
      </c>
      <c r="AM22" s="12">
        <f>$AM$2-SUM(AL$2:AL21)</f>
        <v>5408.3469127867565</v>
      </c>
      <c r="AN22" s="12">
        <f>SUM(AE$2:AE22)*0.621/1000</f>
        <v>397.37349674437991</v>
      </c>
      <c r="AO22" s="13">
        <f>IFERROR(INDEX(Mapping!$B:$B,MATCH(in!$Y22,Mapping!$A:$A,0)),0)</f>
        <v>0</v>
      </c>
    </row>
    <row r="23" spans="1:41" x14ac:dyDescent="0.3">
      <c r="A23" t="s">
        <v>37</v>
      </c>
      <c r="B23">
        <v>578</v>
      </c>
      <c r="C23">
        <v>1546</v>
      </c>
      <c r="D23">
        <v>2002.63394803971</v>
      </c>
      <c r="E23">
        <v>6020</v>
      </c>
      <c r="F23">
        <v>3984.4169999999999</v>
      </c>
      <c r="G23">
        <v>397</v>
      </c>
      <c r="H23">
        <v>74.955656496425803</v>
      </c>
      <c r="I23">
        <v>702.52971495497502</v>
      </c>
      <c r="J23">
        <v>13919.134887116699</v>
      </c>
      <c r="K23">
        <v>6208.6193746232002</v>
      </c>
      <c r="L23">
        <v>0.47227547098401501</v>
      </c>
      <c r="M23">
        <v>10.9403335058895</v>
      </c>
      <c r="N23">
        <v>1.03460689395741</v>
      </c>
      <c r="O23">
        <v>1.4208262706401E-3</v>
      </c>
      <c r="P23">
        <v>3.9251645080502703E-3</v>
      </c>
      <c r="Q23">
        <v>0.25681063122923498</v>
      </c>
      <c r="R23">
        <v>0.50261655644135705</v>
      </c>
      <c r="S23" t="s">
        <v>96</v>
      </c>
      <c r="T23">
        <v>152762101</v>
      </c>
      <c r="U23" t="s">
        <v>97</v>
      </c>
      <c r="V23">
        <v>6852</v>
      </c>
      <c r="W23">
        <v>38.761165307840201</v>
      </c>
      <c r="X23">
        <v>-120.558202726597</v>
      </c>
      <c r="Y23" t="s">
        <v>98</v>
      </c>
      <c r="Z23">
        <v>577</v>
      </c>
      <c r="AA23">
        <v>1140</v>
      </c>
      <c r="AB23">
        <v>95692.430687992994</v>
      </c>
      <c r="AC23">
        <v>40526.831796734798</v>
      </c>
      <c r="AD23">
        <v>55165.598891258298</v>
      </c>
      <c r="AE23">
        <v>40526.831796734798</v>
      </c>
      <c r="AF23">
        <v>55165.598891258298</v>
      </c>
      <c r="AG23">
        <v>1.5582903096959499</v>
      </c>
      <c r="AH23">
        <v>4.4086466969019897E-2</v>
      </c>
      <c r="AI23">
        <v>1.2953647788096401</v>
      </c>
      <c r="AJ23">
        <v>15.163727959697701</v>
      </c>
      <c r="AK23">
        <v>62</v>
      </c>
      <c r="AL23" s="4">
        <f t="shared" si="0"/>
        <v>0.56406802944411971</v>
      </c>
      <c r="AM23" s="12">
        <f>$AM$2-SUM(AL$2:AL22)</f>
        <v>5405.8077818317242</v>
      </c>
      <c r="AN23" s="12">
        <f>SUM(AE$2:AE23)*0.621/1000</f>
        <v>422.54065929015223</v>
      </c>
      <c r="AO23" s="13">
        <f>IFERROR(INDEX(Mapping!$B:$B,MATCH(in!$Y23,Mapping!$A:$A,0)),0)</f>
        <v>0</v>
      </c>
    </row>
    <row r="24" spans="1:41" x14ac:dyDescent="0.3">
      <c r="A24" t="s">
        <v>37</v>
      </c>
      <c r="B24">
        <v>4726</v>
      </c>
      <c r="C24">
        <v>1545</v>
      </c>
      <c r="D24">
        <v>1955.4956539398399</v>
      </c>
      <c r="E24">
        <v>3772</v>
      </c>
      <c r="F24">
        <v>3079.9796999999999</v>
      </c>
      <c r="G24">
        <v>368</v>
      </c>
      <c r="H24">
        <v>81.950126462402196</v>
      </c>
      <c r="I24">
        <v>1118.1368218135499</v>
      </c>
      <c r="J24">
        <v>15399.9348300002</v>
      </c>
      <c r="K24">
        <v>2380.8042189171601</v>
      </c>
      <c r="L24">
        <v>1.62200004710947</v>
      </c>
      <c r="M24">
        <v>39.729309337547697</v>
      </c>
      <c r="N24">
        <v>1.08640342821245</v>
      </c>
      <c r="O24">
        <v>2.0423913610640998E-3</v>
      </c>
      <c r="P24">
        <v>3.8909982897169901E-3</v>
      </c>
      <c r="Q24">
        <v>0.40959703075291598</v>
      </c>
      <c r="R24">
        <v>0.63490536345902704</v>
      </c>
      <c r="S24" t="s">
        <v>99</v>
      </c>
      <c r="T24">
        <v>153082106</v>
      </c>
      <c r="U24" t="s">
        <v>65</v>
      </c>
      <c r="V24">
        <v>9712</v>
      </c>
      <c r="W24">
        <v>38.832598447863603</v>
      </c>
      <c r="X24">
        <v>-120.81783347583</v>
      </c>
      <c r="Y24" t="s">
        <v>100</v>
      </c>
      <c r="Z24">
        <v>321</v>
      </c>
      <c r="AA24">
        <v>248</v>
      </c>
      <c r="AB24">
        <v>60163.921019842899</v>
      </c>
      <c r="AC24">
        <v>39873.742842352098</v>
      </c>
      <c r="AD24">
        <v>20290.178177490699</v>
      </c>
      <c r="AE24">
        <v>39873.742842352098</v>
      </c>
      <c r="AF24">
        <v>20290.178177490699</v>
      </c>
      <c r="AG24">
        <v>1.4318873706158499</v>
      </c>
      <c r="AH24">
        <v>4.1260287318436797E-2</v>
      </c>
      <c r="AI24">
        <v>1.2656929798963401</v>
      </c>
      <c r="AJ24">
        <v>10.25</v>
      </c>
      <c r="AK24">
        <v>63</v>
      </c>
      <c r="AL24" s="4">
        <f t="shared" si="0"/>
        <v>0.75160002087158873</v>
      </c>
      <c r="AM24" s="12">
        <f>$AM$2-SUM(AL$2:AL23)</f>
        <v>5405.2437138022797</v>
      </c>
      <c r="AN24" s="12">
        <f>SUM(AE$2:AE24)*0.621/1000</f>
        <v>447.30225359525292</v>
      </c>
      <c r="AO24" s="13">
        <f>IFERROR(INDEX(Mapping!$B:$B,MATCH(in!$Y24,Mapping!$A:$A,0)),0)</f>
        <v>0</v>
      </c>
    </row>
    <row r="25" spans="1:41" x14ac:dyDescent="0.3">
      <c r="A25" t="s">
        <v>37</v>
      </c>
      <c r="B25">
        <v>6107</v>
      </c>
      <c r="C25">
        <v>507</v>
      </c>
      <c r="D25">
        <v>750.52209152718206</v>
      </c>
      <c r="E25">
        <v>1388</v>
      </c>
      <c r="F25">
        <v>1161.3483000000001</v>
      </c>
      <c r="G25">
        <v>178</v>
      </c>
      <c r="H25">
        <v>78.195945326910902</v>
      </c>
      <c r="I25">
        <v>1310.1740123386401</v>
      </c>
      <c r="J25">
        <v>19378.986258450299</v>
      </c>
      <c r="K25">
        <v>4428.0703351687398</v>
      </c>
      <c r="L25">
        <v>7.7484712728895602</v>
      </c>
      <c r="M25">
        <v>76.652375293330493</v>
      </c>
      <c r="N25">
        <v>1.19211742382371</v>
      </c>
      <c r="O25">
        <v>5.8175195519857698E-3</v>
      </c>
      <c r="P25">
        <v>3.89078540913109E-3</v>
      </c>
      <c r="Q25">
        <v>0.36527377521613802</v>
      </c>
      <c r="R25">
        <v>0.64625066666989095</v>
      </c>
      <c r="S25" t="s">
        <v>101</v>
      </c>
      <c r="T25">
        <v>153662102</v>
      </c>
      <c r="U25" t="s">
        <v>42</v>
      </c>
      <c r="V25">
        <v>6552</v>
      </c>
      <c r="W25">
        <v>38.681335518463897</v>
      </c>
      <c r="X25">
        <v>-120.663380960914</v>
      </c>
      <c r="Y25" t="s">
        <v>102</v>
      </c>
      <c r="Z25">
        <v>219</v>
      </c>
      <c r="AA25">
        <v>242</v>
      </c>
      <c r="AB25">
        <v>46694.060408595797</v>
      </c>
      <c r="AC25">
        <v>20150.5420451274</v>
      </c>
      <c r="AD25">
        <v>26543.5183634684</v>
      </c>
      <c r="AE25">
        <v>20150.5420451274</v>
      </c>
      <c r="AF25">
        <v>26543.5183634684</v>
      </c>
      <c r="AG25">
        <v>0.69255980282533502</v>
      </c>
      <c r="AH25">
        <v>1.88042063637112E-2</v>
      </c>
      <c r="AI25">
        <v>1.4803197071542</v>
      </c>
      <c r="AJ25">
        <v>7.7977528089887604</v>
      </c>
      <c r="AK25">
        <v>64</v>
      </c>
      <c r="AL25" s="4">
        <f t="shared" si="0"/>
        <v>1.0355184802534669</v>
      </c>
      <c r="AM25" s="12">
        <f>$AM$2-SUM(AL$2:AL24)</f>
        <v>5404.4921137814081</v>
      </c>
      <c r="AN25" s="12">
        <f>SUM(AE$2:AE25)*0.621/1000</f>
        <v>459.815740205277</v>
      </c>
      <c r="AO25" s="13">
        <f>IFERROR(INDEX(Mapping!$B:$B,MATCH(in!$Y25,Mapping!$A:$A,0)),0)</f>
        <v>0</v>
      </c>
    </row>
    <row r="26" spans="1:41" x14ac:dyDescent="0.3">
      <c r="A26" t="s">
        <v>37</v>
      </c>
      <c r="B26">
        <v>4145</v>
      </c>
      <c r="C26">
        <v>935</v>
      </c>
      <c r="D26">
        <v>1202.29089427901</v>
      </c>
      <c r="E26">
        <v>2091</v>
      </c>
      <c r="F26">
        <v>1745.1948</v>
      </c>
      <c r="G26">
        <v>175</v>
      </c>
      <c r="H26">
        <v>70.675843366794197</v>
      </c>
      <c r="I26">
        <v>1251.5785234585401</v>
      </c>
      <c r="J26">
        <v>18204.391128703901</v>
      </c>
      <c r="K26">
        <v>2364.0038682520999</v>
      </c>
      <c r="L26">
        <v>1.70326167861265</v>
      </c>
      <c r="M26">
        <v>24.560053136189001</v>
      </c>
      <c r="N26">
        <v>1.03317321028028</v>
      </c>
      <c r="O26">
        <v>2.09213066158401E-3</v>
      </c>
      <c r="P26">
        <v>3.7317185091589101E-3</v>
      </c>
      <c r="Q26">
        <v>0.44715447154471499</v>
      </c>
      <c r="R26">
        <v>0.68891500111869997</v>
      </c>
      <c r="S26" t="s">
        <v>103</v>
      </c>
      <c r="T26">
        <v>152261106</v>
      </c>
      <c r="U26" t="s">
        <v>88</v>
      </c>
      <c r="V26">
        <v>76088</v>
      </c>
      <c r="W26">
        <v>38.673845373301702</v>
      </c>
      <c r="X26">
        <v>-120.759718465905</v>
      </c>
      <c r="Y26" t="s">
        <v>104</v>
      </c>
      <c r="Z26">
        <v>182</v>
      </c>
      <c r="AA26">
        <v>176</v>
      </c>
      <c r="AB26">
        <v>28855.1915009816</v>
      </c>
      <c r="AC26">
        <v>17715.992939125699</v>
      </c>
      <c r="AD26">
        <v>11139.198561855799</v>
      </c>
      <c r="AE26">
        <v>17715.992939125699</v>
      </c>
      <c r="AF26">
        <v>11139.198561855799</v>
      </c>
      <c r="AG26">
        <v>0.65305073910280897</v>
      </c>
      <c r="AH26">
        <v>1.9816003252344599E-2</v>
      </c>
      <c r="AI26">
        <v>1.2858726142021499</v>
      </c>
      <c r="AJ26">
        <v>11.9485714285714</v>
      </c>
      <c r="AK26">
        <v>67</v>
      </c>
      <c r="AL26" s="4">
        <f t="shared" si="0"/>
        <v>0.36612286577720177</v>
      </c>
      <c r="AM26" s="12">
        <f>$AM$2-SUM(AL$2:AL25)</f>
        <v>5403.4565953011552</v>
      </c>
      <c r="AN26" s="12">
        <f>SUM(AE$2:AE26)*0.621/1000</f>
        <v>470.81737182047408</v>
      </c>
      <c r="AO26" s="13">
        <f>IFERROR(INDEX(Mapping!$B:$B,MATCH(in!$Y26,Mapping!$A:$A,0)),0)</f>
        <v>0</v>
      </c>
    </row>
    <row r="27" spans="1:41" x14ac:dyDescent="0.3">
      <c r="A27" t="s">
        <v>37</v>
      </c>
      <c r="B27">
        <v>5266</v>
      </c>
      <c r="C27">
        <v>1934</v>
      </c>
      <c r="D27">
        <v>2417.6332916676802</v>
      </c>
      <c r="E27">
        <v>4113</v>
      </c>
      <c r="F27">
        <v>3477.0578999999998</v>
      </c>
      <c r="G27">
        <v>359</v>
      </c>
      <c r="H27">
        <v>77.080000570742399</v>
      </c>
      <c r="I27">
        <v>1120.7482986488501</v>
      </c>
      <c r="J27">
        <v>23823.495628008299</v>
      </c>
      <c r="K27">
        <v>7121.9096756934096</v>
      </c>
      <c r="L27">
        <v>1.1021251404290699</v>
      </c>
      <c r="M27">
        <v>19.5079888686262</v>
      </c>
      <c r="N27">
        <v>1.0601289242423</v>
      </c>
      <c r="O27">
        <v>3.1180118424647902E-3</v>
      </c>
      <c r="P27">
        <v>3.66452465843304E-3</v>
      </c>
      <c r="Q27">
        <v>0.47021638706540198</v>
      </c>
      <c r="R27">
        <v>0.69531005467485296</v>
      </c>
      <c r="S27" t="s">
        <v>105</v>
      </c>
      <c r="T27">
        <v>152181101</v>
      </c>
      <c r="U27" t="s">
        <v>106</v>
      </c>
      <c r="V27">
        <v>1802</v>
      </c>
      <c r="W27">
        <v>39.016075829242297</v>
      </c>
      <c r="X27">
        <v>-120.835449374671</v>
      </c>
      <c r="Y27" t="s">
        <v>107</v>
      </c>
      <c r="Z27">
        <v>474</v>
      </c>
      <c r="AA27">
        <v>645</v>
      </c>
      <c r="AB27">
        <v>73711.6508241704</v>
      </c>
      <c r="AC27">
        <v>35584.245608366997</v>
      </c>
      <c r="AD27">
        <v>38127.405215803403</v>
      </c>
      <c r="AE27">
        <v>35584.245608366997</v>
      </c>
      <c r="AF27">
        <v>38127.405215803403</v>
      </c>
      <c r="AG27">
        <v>1.3155643523774601</v>
      </c>
      <c r="AH27">
        <v>3.9549616951262502E-2</v>
      </c>
      <c r="AI27">
        <v>1.25006892020045</v>
      </c>
      <c r="AJ27">
        <v>11.4568245125348</v>
      </c>
      <c r="AK27">
        <v>70</v>
      </c>
      <c r="AL27" s="4">
        <f t="shared" si="0"/>
        <v>1.1193662514448597</v>
      </c>
      <c r="AM27" s="12">
        <f>$AM$2-SUM(AL$2:AL26)</f>
        <v>5403.0904724353777</v>
      </c>
      <c r="AN27" s="12">
        <f>SUM(AE$2:AE27)*0.621/1000</f>
        <v>492.91518834327002</v>
      </c>
      <c r="AO27" s="13">
        <f>IFERROR(INDEX(Mapping!$B:$B,MATCH(in!$Y27,Mapping!$A:$A,0)),0)</f>
        <v>0</v>
      </c>
    </row>
    <row r="28" spans="1:41" x14ac:dyDescent="0.3">
      <c r="A28" t="s">
        <v>37</v>
      </c>
      <c r="B28">
        <v>2503</v>
      </c>
      <c r="C28">
        <v>5462</v>
      </c>
      <c r="D28">
        <v>7185.7682155591501</v>
      </c>
      <c r="E28">
        <v>11698</v>
      </c>
      <c r="F28">
        <v>10145.485000000001</v>
      </c>
      <c r="G28">
        <v>947</v>
      </c>
      <c r="H28">
        <v>85.666829995373405</v>
      </c>
      <c r="I28">
        <v>780.12132823421598</v>
      </c>
      <c r="J28">
        <v>12594.358837744599</v>
      </c>
      <c r="K28">
        <v>4690.2447563650003</v>
      </c>
      <c r="L28">
        <v>1.72585060904757</v>
      </c>
      <c r="M28">
        <v>25.6299050368251</v>
      </c>
      <c r="N28">
        <v>1.0662852430041501</v>
      </c>
      <c r="O28">
        <v>6.1759256250049305E-4</v>
      </c>
      <c r="P28">
        <v>3.6449463441823602E-3</v>
      </c>
      <c r="Q28">
        <v>0.46691742178150097</v>
      </c>
      <c r="R28">
        <v>0.70827249427278305</v>
      </c>
      <c r="S28" t="s">
        <v>108</v>
      </c>
      <c r="T28">
        <v>152481106</v>
      </c>
      <c r="U28" t="s">
        <v>109</v>
      </c>
      <c r="V28">
        <v>51486</v>
      </c>
      <c r="W28">
        <v>39.190914920533501</v>
      </c>
      <c r="X28">
        <v>-120.996727348636</v>
      </c>
      <c r="Y28" t="s">
        <v>110</v>
      </c>
      <c r="Z28">
        <v>1025</v>
      </c>
      <c r="AA28">
        <v>1033</v>
      </c>
      <c r="AB28">
        <v>163128.03666609901</v>
      </c>
      <c r="AC28">
        <v>91172.329614276197</v>
      </c>
      <c r="AD28">
        <v>71955.707051823396</v>
      </c>
      <c r="AE28">
        <v>91172.329614276197</v>
      </c>
      <c r="AF28">
        <v>71955.707051823396</v>
      </c>
      <c r="AG28">
        <v>3.45176418794069</v>
      </c>
      <c r="AH28">
        <v>8.2446915524997097E-2</v>
      </c>
      <c r="AI28">
        <v>1.31559286260694</v>
      </c>
      <c r="AJ28">
        <v>12.3526927138331</v>
      </c>
      <c r="AK28">
        <v>71</v>
      </c>
      <c r="AL28" s="4">
        <f t="shared" si="0"/>
        <v>0.58486015668796687</v>
      </c>
      <c r="AM28" s="12">
        <f>$AM$2-SUM(AL$2:AL27)</f>
        <v>5401.9711061839325</v>
      </c>
      <c r="AN28" s="12">
        <f>SUM(AE$2:AE28)*0.621/1000</f>
        <v>549.5332050337355</v>
      </c>
      <c r="AO28" s="13">
        <f>IFERROR(INDEX(Mapping!$B:$B,MATCH(in!$Y28,Mapping!$A:$A,0)),0)</f>
        <v>0</v>
      </c>
    </row>
    <row r="29" spans="1:41" x14ac:dyDescent="0.3">
      <c r="A29" t="s">
        <v>37</v>
      </c>
      <c r="B29">
        <v>589</v>
      </c>
      <c r="C29">
        <v>3410</v>
      </c>
      <c r="D29">
        <v>4160.4014822836898</v>
      </c>
      <c r="E29">
        <v>5414</v>
      </c>
      <c r="F29">
        <v>5111.0092999999997</v>
      </c>
      <c r="G29">
        <v>453</v>
      </c>
      <c r="H29">
        <v>77.475282627994702</v>
      </c>
      <c r="I29">
        <v>1830.4261269858</v>
      </c>
      <c r="J29">
        <v>35495.456440711903</v>
      </c>
      <c r="K29">
        <v>8628.2264454438191</v>
      </c>
      <c r="L29">
        <v>1.27002872733881</v>
      </c>
      <c r="M29">
        <v>41.596359562166803</v>
      </c>
      <c r="N29">
        <v>1.1080212508868901</v>
      </c>
      <c r="O29">
        <v>5.4111492319207097E-3</v>
      </c>
      <c r="P29">
        <v>3.6004713950072999E-3</v>
      </c>
      <c r="Q29">
        <v>0.629848540820096</v>
      </c>
      <c r="R29">
        <v>0.814007812649854</v>
      </c>
      <c r="S29" t="s">
        <v>111</v>
      </c>
      <c r="T29">
        <v>152181102</v>
      </c>
      <c r="U29" t="s">
        <v>51</v>
      </c>
      <c r="V29">
        <v>2106</v>
      </c>
      <c r="W29">
        <v>39.019691057929698</v>
      </c>
      <c r="X29">
        <v>-120.851434368379</v>
      </c>
      <c r="Y29" t="s">
        <v>112</v>
      </c>
      <c r="Z29">
        <v>390</v>
      </c>
      <c r="AA29">
        <v>316</v>
      </c>
      <c r="AB29">
        <v>68717.263955080896</v>
      </c>
      <c r="AC29">
        <v>45220.197733448098</v>
      </c>
      <c r="AD29">
        <v>23497.066221632798</v>
      </c>
      <c r="AE29">
        <v>45220.197733448098</v>
      </c>
      <c r="AF29">
        <v>23497.066221632798</v>
      </c>
      <c r="AG29">
        <v>1.6310135419383001</v>
      </c>
      <c r="AH29">
        <v>4.0812680563249097E-2</v>
      </c>
      <c r="AI29">
        <v>1.2200590857136899</v>
      </c>
      <c r="AJ29">
        <v>11.951434878587101</v>
      </c>
      <c r="AK29">
        <v>74</v>
      </c>
      <c r="AL29" s="4">
        <f t="shared" si="0"/>
        <v>2.4512506020600817</v>
      </c>
      <c r="AM29" s="12">
        <f>$AM$2-SUM(AL$2:AL28)</f>
        <v>5401.3862460272449</v>
      </c>
      <c r="AN29" s="12">
        <f>SUM(AE$2:AE29)*0.621/1000</f>
        <v>577.61494782620684</v>
      </c>
      <c r="AO29" s="13">
        <f>IFERROR(INDEX(Mapping!$B:$B,MATCH(in!$Y29,Mapping!$A:$A,0)),0)</f>
        <v>0</v>
      </c>
    </row>
    <row r="30" spans="1:41" x14ac:dyDescent="0.3">
      <c r="A30" t="s">
        <v>37</v>
      </c>
      <c r="B30">
        <v>5621</v>
      </c>
      <c r="C30">
        <v>1912</v>
      </c>
      <c r="D30">
        <v>2606.1839066799898</v>
      </c>
      <c r="E30">
        <v>3746</v>
      </c>
      <c r="F30">
        <v>3564.8777</v>
      </c>
      <c r="G30">
        <v>420</v>
      </c>
      <c r="H30">
        <v>61.122470734975799</v>
      </c>
      <c r="I30">
        <v>1158.73895510737</v>
      </c>
      <c r="J30">
        <v>18754.8158793111</v>
      </c>
      <c r="K30">
        <v>3055.2398175262101</v>
      </c>
      <c r="L30">
        <v>2.1616466464563402</v>
      </c>
      <c r="M30">
        <v>29.187855116697001</v>
      </c>
      <c r="N30">
        <v>1.08576169666789</v>
      </c>
      <c r="O30">
        <v>1.61348248358174E-3</v>
      </c>
      <c r="P30">
        <v>3.5734178965406002E-3</v>
      </c>
      <c r="Q30">
        <v>0.51041110517885702</v>
      </c>
      <c r="R30">
        <v>0.73107246210614196</v>
      </c>
      <c r="S30" t="s">
        <v>113</v>
      </c>
      <c r="T30">
        <v>153661104</v>
      </c>
      <c r="U30" t="s">
        <v>114</v>
      </c>
      <c r="V30">
        <v>97086</v>
      </c>
      <c r="W30">
        <v>38.765273125830603</v>
      </c>
      <c r="X30">
        <v>-120.70464607268499</v>
      </c>
      <c r="Y30" t="s">
        <v>115</v>
      </c>
      <c r="Z30">
        <v>439</v>
      </c>
      <c r="AA30">
        <v>539</v>
      </c>
      <c r="AB30">
        <v>76470.840491904397</v>
      </c>
      <c r="AC30">
        <v>41232.274525250199</v>
      </c>
      <c r="AD30">
        <v>35238.565966654103</v>
      </c>
      <c r="AE30">
        <v>41232.274525250199</v>
      </c>
      <c r="AF30">
        <v>35238.565966654103</v>
      </c>
      <c r="AG30">
        <v>1.5008355165470499</v>
      </c>
      <c r="AH30">
        <v>5.1274409850520897E-2</v>
      </c>
      <c r="AI30">
        <v>1.3630668967991599</v>
      </c>
      <c r="AJ30">
        <v>8.9190476190476193</v>
      </c>
      <c r="AK30">
        <v>76</v>
      </c>
      <c r="AL30" s="4">
        <f t="shared" si="0"/>
        <v>0.67766264310433078</v>
      </c>
      <c r="AM30" s="12">
        <f>$AM$2-SUM(AL$2:AL29)</f>
        <v>5398.9349954251848</v>
      </c>
      <c r="AN30" s="12">
        <f>SUM(AE$2:AE30)*0.621/1000</f>
        <v>603.22019030638717</v>
      </c>
      <c r="AO30" s="13">
        <f>IFERROR(INDEX(Mapping!$B:$B,MATCH(in!$Y30,Mapping!$A:$A,0)),0)</f>
        <v>0</v>
      </c>
    </row>
    <row r="31" spans="1:41" x14ac:dyDescent="0.3">
      <c r="A31" t="s">
        <v>37</v>
      </c>
      <c r="B31">
        <v>1073</v>
      </c>
      <c r="C31">
        <v>1084</v>
      </c>
      <c r="D31">
        <v>1535.04619970863</v>
      </c>
      <c r="E31">
        <v>2318</v>
      </c>
      <c r="F31">
        <v>2111.1</v>
      </c>
      <c r="G31">
        <v>228</v>
      </c>
      <c r="H31">
        <v>49.679798866459002</v>
      </c>
      <c r="I31">
        <v>1762.15246466502</v>
      </c>
      <c r="J31">
        <v>29671.0966654084</v>
      </c>
      <c r="K31">
        <v>2492.5240316867698</v>
      </c>
      <c r="L31">
        <v>1.9283302164587599</v>
      </c>
      <c r="M31">
        <v>36.0038765972958</v>
      </c>
      <c r="N31">
        <v>1.0792481810377299</v>
      </c>
      <c r="O31">
        <v>3.8346450746317802E-3</v>
      </c>
      <c r="P31">
        <v>3.5538981474132702E-3</v>
      </c>
      <c r="Q31">
        <v>0.46764452113891197</v>
      </c>
      <c r="R31">
        <v>0.72713094059957295</v>
      </c>
      <c r="S31" t="s">
        <v>116</v>
      </c>
      <c r="T31">
        <v>152471101</v>
      </c>
      <c r="U31" t="s">
        <v>68</v>
      </c>
      <c r="V31">
        <v>764</v>
      </c>
      <c r="W31">
        <v>39.367024145168998</v>
      </c>
      <c r="X31">
        <v>-121.046096280181</v>
      </c>
      <c r="Y31" t="s">
        <v>117</v>
      </c>
      <c r="Z31">
        <v>203</v>
      </c>
      <c r="AA31">
        <v>212</v>
      </c>
      <c r="AB31">
        <v>38960.528287581998</v>
      </c>
      <c r="AC31">
        <v>23872.675331428902</v>
      </c>
      <c r="AD31">
        <v>15087.8529561531</v>
      </c>
      <c r="AE31">
        <v>23872.675331428902</v>
      </c>
      <c r="AF31">
        <v>15087.8529561531</v>
      </c>
      <c r="AG31">
        <v>0.810288777610227</v>
      </c>
      <c r="AH31">
        <v>3.3595184453588403E-2</v>
      </c>
      <c r="AI31">
        <v>1.4160942801740199</v>
      </c>
      <c r="AJ31">
        <v>10.1666666666666</v>
      </c>
      <c r="AK31">
        <v>77</v>
      </c>
      <c r="AL31" s="4">
        <f t="shared" si="0"/>
        <v>0.87429907701604592</v>
      </c>
      <c r="AM31" s="12">
        <f>$AM$2-SUM(AL$2:AL30)</f>
        <v>5398.2573327820801</v>
      </c>
      <c r="AN31" s="12">
        <f>SUM(AE$2:AE31)*0.621/1000</f>
        <v>618.04512168720441</v>
      </c>
      <c r="AO31" s="13">
        <f>IFERROR(INDEX(Mapping!$B:$B,MATCH(in!$Y31,Mapping!$A:$A,0)),0)</f>
        <v>0</v>
      </c>
    </row>
    <row r="32" spans="1:41" x14ac:dyDescent="0.3">
      <c r="A32" t="s">
        <v>37</v>
      </c>
      <c r="B32">
        <v>4719</v>
      </c>
      <c r="C32">
        <v>1241</v>
      </c>
      <c r="D32">
        <v>1599.86321331879</v>
      </c>
      <c r="E32">
        <v>1931</v>
      </c>
      <c r="F32">
        <v>1902.4783</v>
      </c>
      <c r="G32">
        <v>196</v>
      </c>
      <c r="H32">
        <v>120.49022388853599</v>
      </c>
      <c r="I32">
        <v>1148.37000498467</v>
      </c>
      <c r="J32">
        <v>20546.886977972899</v>
      </c>
      <c r="K32">
        <v>3722.0916338448201</v>
      </c>
      <c r="L32">
        <v>0.63609580774507501</v>
      </c>
      <c r="M32">
        <v>18.238426765312902</v>
      </c>
      <c r="N32">
        <v>1.01686383023553</v>
      </c>
      <c r="O32">
        <v>2.1085228588108998E-3</v>
      </c>
      <c r="P32">
        <v>3.5446383931308501E-3</v>
      </c>
      <c r="Q32">
        <v>0.64267219057483105</v>
      </c>
      <c r="R32">
        <v>0.84093639191502101</v>
      </c>
      <c r="S32" t="s">
        <v>118</v>
      </c>
      <c r="T32">
        <v>152481105</v>
      </c>
      <c r="U32" t="s">
        <v>76</v>
      </c>
      <c r="V32">
        <v>2130</v>
      </c>
      <c r="W32">
        <v>39.2740928802789</v>
      </c>
      <c r="X32">
        <v>-120.969520724365</v>
      </c>
      <c r="Y32" t="s">
        <v>119</v>
      </c>
      <c r="Z32">
        <v>239</v>
      </c>
      <c r="AA32">
        <v>185</v>
      </c>
      <c r="AB32">
        <v>44481.193627667097</v>
      </c>
      <c r="AC32">
        <v>23157.903782030298</v>
      </c>
      <c r="AD32">
        <v>21323.289845636798</v>
      </c>
      <c r="AE32">
        <v>23157.903782030298</v>
      </c>
      <c r="AF32">
        <v>21323.289845636798</v>
      </c>
      <c r="AG32">
        <v>0.69474912505364705</v>
      </c>
      <c r="AH32">
        <v>1.0890521835790401E-2</v>
      </c>
      <c r="AI32">
        <v>1.28917261347203</v>
      </c>
      <c r="AJ32">
        <v>9.8520408163265305</v>
      </c>
      <c r="AK32">
        <v>78</v>
      </c>
      <c r="AL32" s="4">
        <f t="shared" si="0"/>
        <v>0.41327048032693636</v>
      </c>
      <c r="AM32" s="12">
        <f>$AM$2-SUM(AL$2:AL31)</f>
        <v>5397.383033705064</v>
      </c>
      <c r="AN32" s="12">
        <f>SUM(AE$2:AE32)*0.621/1000</f>
        <v>632.42617993584531</v>
      </c>
      <c r="AO32" s="13">
        <f>IFERROR(INDEX(Mapping!$B:$B,MATCH(in!$Y32,Mapping!$A:$A,0)),0)</f>
        <v>1</v>
      </c>
    </row>
    <row r="33" spans="1:41" x14ac:dyDescent="0.3">
      <c r="A33" t="s">
        <v>37</v>
      </c>
      <c r="B33">
        <v>4312</v>
      </c>
      <c r="C33">
        <v>289</v>
      </c>
      <c r="D33">
        <v>406.41288030345299</v>
      </c>
      <c r="E33">
        <v>581</v>
      </c>
      <c r="F33">
        <v>532.53563999999994</v>
      </c>
      <c r="G33">
        <v>30</v>
      </c>
      <c r="H33">
        <v>152.55797818501699</v>
      </c>
      <c r="I33">
        <v>777.24272499084395</v>
      </c>
      <c r="J33">
        <v>16995.996073913499</v>
      </c>
      <c r="K33">
        <v>4224.8682956536604</v>
      </c>
      <c r="L33">
        <v>1.5766961333652301</v>
      </c>
      <c r="M33">
        <v>8.49945422112941</v>
      </c>
      <c r="N33">
        <v>0.93613569339116398</v>
      </c>
      <c r="O33">
        <v>4.5777353797214499E-4</v>
      </c>
      <c r="P33">
        <v>3.4665704253711701E-3</v>
      </c>
      <c r="Q33">
        <v>0.49741824440619598</v>
      </c>
      <c r="R33">
        <v>0.76316559178153598</v>
      </c>
      <c r="S33" t="s">
        <v>120</v>
      </c>
      <c r="T33">
        <v>152481105</v>
      </c>
      <c r="U33" t="s">
        <v>76</v>
      </c>
      <c r="V33">
        <v>3611</v>
      </c>
      <c r="W33">
        <v>39.264232075436603</v>
      </c>
      <c r="X33">
        <v>-120.909924728669</v>
      </c>
      <c r="Y33" t="s">
        <v>121</v>
      </c>
      <c r="Z33">
        <v>44</v>
      </c>
      <c r="AA33">
        <v>116</v>
      </c>
      <c r="AB33">
        <v>7695.3965989928001</v>
      </c>
      <c r="AC33">
        <v>2597.3823021203498</v>
      </c>
      <c r="AD33">
        <v>5098.0142968724604</v>
      </c>
      <c r="AE33">
        <v>2597.3823021203498</v>
      </c>
      <c r="AF33">
        <v>5098.0142968724604</v>
      </c>
      <c r="AG33">
        <v>0.103997112761135</v>
      </c>
      <c r="AH33">
        <v>1.35230715386569E-3</v>
      </c>
      <c r="AI33">
        <v>1.4062729422264799</v>
      </c>
      <c r="AJ33">
        <v>19.3666666666666</v>
      </c>
      <c r="AK33">
        <v>79</v>
      </c>
      <c r="AL33" s="4">
        <f t="shared" si="0"/>
        <v>1.373320613916435E-2</v>
      </c>
      <c r="AM33" s="12">
        <f>$AM$2-SUM(AL$2:AL32)</f>
        <v>5396.9697632247371</v>
      </c>
      <c r="AN33" s="12">
        <f>SUM(AE$2:AE33)*0.621/1000</f>
        <v>634.03915434546207</v>
      </c>
      <c r="AO33" s="13">
        <f>IFERROR(INDEX(Mapping!$B:$B,MATCH(in!$Y33,Mapping!$A:$A,0)),0)</f>
        <v>0</v>
      </c>
    </row>
    <row r="34" spans="1:41" x14ac:dyDescent="0.3">
      <c r="A34" t="s">
        <v>37</v>
      </c>
      <c r="B34">
        <v>3925</v>
      </c>
      <c r="C34">
        <v>139</v>
      </c>
      <c r="D34">
        <v>189.81838167581901</v>
      </c>
      <c r="E34">
        <v>346</v>
      </c>
      <c r="F34">
        <v>286.19686999999999</v>
      </c>
      <c r="G34">
        <v>50</v>
      </c>
      <c r="H34">
        <v>45.444067460292104</v>
      </c>
      <c r="I34">
        <v>387.54106480705298</v>
      </c>
      <c r="J34">
        <v>4786.0510964917703</v>
      </c>
      <c r="K34">
        <v>480.63106326869797</v>
      </c>
      <c r="L34">
        <v>0.71123893177137198</v>
      </c>
      <c r="M34">
        <v>27.743336428403801</v>
      </c>
      <c r="N34">
        <v>1.04004425764083</v>
      </c>
      <c r="O34">
        <v>1.2022280407303701E-3</v>
      </c>
      <c r="P34">
        <v>3.3969570002875499E-3</v>
      </c>
      <c r="Q34">
        <v>0.40173410404624199</v>
      </c>
      <c r="R34">
        <v>0.66324408931418299</v>
      </c>
      <c r="S34" t="s">
        <v>122</v>
      </c>
      <c r="T34">
        <v>152031101</v>
      </c>
      <c r="U34" t="s">
        <v>123</v>
      </c>
      <c r="V34">
        <v>2766</v>
      </c>
      <c r="W34">
        <v>39.198039416171497</v>
      </c>
      <c r="X34">
        <v>-121.055893458687</v>
      </c>
      <c r="Y34" t="s">
        <v>124</v>
      </c>
      <c r="Z34">
        <v>45</v>
      </c>
      <c r="AA34">
        <v>55</v>
      </c>
      <c r="AB34">
        <v>9560.6495378104391</v>
      </c>
      <c r="AC34">
        <v>5407.6673583684696</v>
      </c>
      <c r="AD34">
        <v>4152.9821794419604</v>
      </c>
      <c r="AE34">
        <v>5321.5191115201696</v>
      </c>
      <c r="AF34">
        <v>4152.9821794419604</v>
      </c>
      <c r="AG34">
        <v>0.16984785001437699</v>
      </c>
      <c r="AH34">
        <v>5.2463431329670103E-3</v>
      </c>
      <c r="AI34">
        <v>1.3655998681713599</v>
      </c>
      <c r="AJ34">
        <v>6.92</v>
      </c>
      <c r="AK34">
        <v>80</v>
      </c>
      <c r="AL34" s="4">
        <f t="shared" si="0"/>
        <v>6.0111402036518505E-2</v>
      </c>
      <c r="AM34" s="12">
        <f>$AM$2-SUM(AL$2:AL33)</f>
        <v>5396.9560300185985</v>
      </c>
      <c r="AN34" s="12">
        <f>SUM(AE$2:AE34)*0.621/1000</f>
        <v>637.34381771371602</v>
      </c>
      <c r="AO34" s="13">
        <f>IFERROR(INDEX(Mapping!$B:$B,MATCH(in!$Y34,Mapping!$A:$A,0)),0)</f>
        <v>0</v>
      </c>
    </row>
    <row r="35" spans="1:41" x14ac:dyDescent="0.3">
      <c r="A35" t="s">
        <v>37</v>
      </c>
      <c r="B35">
        <v>484</v>
      </c>
      <c r="C35">
        <v>456</v>
      </c>
      <c r="D35">
        <v>688.64778940011104</v>
      </c>
      <c r="E35">
        <v>1333</v>
      </c>
      <c r="F35">
        <v>1098.8788999999999</v>
      </c>
      <c r="G35">
        <v>123</v>
      </c>
      <c r="H35">
        <v>68.460663659743105</v>
      </c>
      <c r="I35">
        <v>611.496120744368</v>
      </c>
      <c r="J35">
        <v>8099.4874973155902</v>
      </c>
      <c r="K35">
        <v>1074.3163654944899</v>
      </c>
      <c r="L35">
        <v>2.7446758605357999</v>
      </c>
      <c r="M35">
        <v>27.33997231999</v>
      </c>
      <c r="N35">
        <v>1.0639794279889301</v>
      </c>
      <c r="O35">
        <v>8.3188101734438995E-4</v>
      </c>
      <c r="P35">
        <v>3.3285825599633102E-3</v>
      </c>
      <c r="Q35">
        <v>0.34208552138034498</v>
      </c>
      <c r="R35">
        <v>0.62668214439584502</v>
      </c>
      <c r="S35" t="s">
        <v>125</v>
      </c>
      <c r="T35">
        <v>152481110</v>
      </c>
      <c r="U35" t="s">
        <v>126</v>
      </c>
      <c r="V35">
        <v>2664</v>
      </c>
      <c r="W35">
        <v>39.234960961516698</v>
      </c>
      <c r="X35">
        <v>-121.060398002052</v>
      </c>
      <c r="Y35" t="s">
        <v>127</v>
      </c>
      <c r="Z35">
        <v>224</v>
      </c>
      <c r="AA35">
        <v>591</v>
      </c>
      <c r="AB35">
        <v>44616.677153620403</v>
      </c>
      <c r="AC35">
        <v>17466.8136023849</v>
      </c>
      <c r="AD35">
        <v>27149.863551235499</v>
      </c>
      <c r="AE35">
        <v>12678.458608807299</v>
      </c>
      <c r="AF35">
        <v>10071.9876328965</v>
      </c>
      <c r="AG35">
        <v>0.40941565487548798</v>
      </c>
      <c r="AH35">
        <v>1.2243239703820999E-2</v>
      </c>
      <c r="AI35">
        <v>1.5101925206142699</v>
      </c>
      <c r="AJ35">
        <v>10.837398373983699</v>
      </c>
      <c r="AK35">
        <v>85</v>
      </c>
      <c r="AL35" s="4">
        <f t="shared" si="0"/>
        <v>0.10232136513335996</v>
      </c>
      <c r="AM35" s="12">
        <f>$AM$2-SUM(AL$2:AL34)</f>
        <v>5396.8959186165621</v>
      </c>
      <c r="AN35" s="12">
        <f>SUM(AE$2:AE35)*0.621/1000</f>
        <v>645.21714050978539</v>
      </c>
      <c r="AO35" s="13">
        <f>IFERROR(INDEX(Mapping!$B:$B,MATCH(in!$Y35,Mapping!$A:$A,0)),0)</f>
        <v>1</v>
      </c>
    </row>
    <row r="36" spans="1:41" x14ac:dyDescent="0.3">
      <c r="A36" t="s">
        <v>37</v>
      </c>
      <c r="B36">
        <v>3798</v>
      </c>
      <c r="C36">
        <v>554</v>
      </c>
      <c r="D36">
        <v>675.57832691291003</v>
      </c>
      <c r="E36">
        <v>1785</v>
      </c>
      <c r="F36">
        <v>1318.6016</v>
      </c>
      <c r="G36">
        <v>144</v>
      </c>
      <c r="H36">
        <v>101.513446574797</v>
      </c>
      <c r="I36">
        <v>2964.1761360620699</v>
      </c>
      <c r="J36">
        <v>77486.198366267403</v>
      </c>
      <c r="K36">
        <v>17134.558430894602</v>
      </c>
      <c r="L36">
        <v>1.0711959164990601</v>
      </c>
      <c r="M36">
        <v>23.922775322047499</v>
      </c>
      <c r="N36">
        <v>1.0594579618838</v>
      </c>
      <c r="O36">
        <v>5.5165045130388703E-3</v>
      </c>
      <c r="P36">
        <v>3.2605540116158599E-3</v>
      </c>
      <c r="Q36">
        <v>0.31036414565826298</v>
      </c>
      <c r="R36">
        <v>0.51234455208141005</v>
      </c>
      <c r="S36" t="s">
        <v>128</v>
      </c>
      <c r="T36">
        <v>152301101</v>
      </c>
      <c r="U36" t="s">
        <v>129</v>
      </c>
      <c r="V36">
        <v>86696</v>
      </c>
      <c r="W36">
        <v>39.182942091474999</v>
      </c>
      <c r="X36">
        <v>-120.856515325247</v>
      </c>
      <c r="Y36" t="s">
        <v>130</v>
      </c>
      <c r="Z36">
        <v>143</v>
      </c>
      <c r="AA36">
        <v>168</v>
      </c>
      <c r="AB36">
        <v>28058.732833222399</v>
      </c>
      <c r="AC36">
        <v>15534.4181645183</v>
      </c>
      <c r="AD36">
        <v>12524.314668704101</v>
      </c>
      <c r="AE36">
        <v>15534.4181645183</v>
      </c>
      <c r="AF36">
        <v>12524.314668704101</v>
      </c>
      <c r="AG36">
        <v>0.46951977767268399</v>
      </c>
      <c r="AH36">
        <v>1.29093084669875E-2</v>
      </c>
      <c r="AI36">
        <v>1.2194554637417101</v>
      </c>
      <c r="AJ36">
        <v>12.3958333333333</v>
      </c>
      <c r="AK36">
        <v>86</v>
      </c>
      <c r="AL36" s="4">
        <f t="shared" si="0"/>
        <v>0.79437664987759726</v>
      </c>
      <c r="AM36" s="12">
        <f>$AM$2-SUM(AL$2:AL35)</f>
        <v>5396.7935972514288</v>
      </c>
      <c r="AN36" s="12">
        <f>SUM(AE$2:AE36)*0.621/1000</f>
        <v>654.86401418995126</v>
      </c>
      <c r="AO36" s="13">
        <f>IFERROR(INDEX(Mapping!$B:$B,MATCH(in!$Y36,Mapping!$A:$A,0)),0)</f>
        <v>0</v>
      </c>
    </row>
    <row r="37" spans="1:41" x14ac:dyDescent="0.3">
      <c r="A37" t="s">
        <v>37</v>
      </c>
      <c r="B37">
        <v>3005</v>
      </c>
      <c r="C37">
        <v>1874</v>
      </c>
      <c r="D37">
        <v>2372.7992299930802</v>
      </c>
      <c r="E37">
        <v>3661</v>
      </c>
      <c r="F37">
        <v>3360.4915000000001</v>
      </c>
      <c r="G37">
        <v>333</v>
      </c>
      <c r="H37">
        <v>71.9805151021624</v>
      </c>
      <c r="I37">
        <v>983.66855677669196</v>
      </c>
      <c r="J37">
        <v>17121.645037549599</v>
      </c>
      <c r="K37">
        <v>4626.0520480075402</v>
      </c>
      <c r="L37">
        <v>2.2244545547403498</v>
      </c>
      <c r="M37">
        <v>23.453408190839301</v>
      </c>
      <c r="N37">
        <v>1.0599803312404701</v>
      </c>
      <c r="O37">
        <v>2.4957227035446602E-3</v>
      </c>
      <c r="P37">
        <v>3.23371398616155E-3</v>
      </c>
      <c r="Q37">
        <v>0.51188199945370105</v>
      </c>
      <c r="R37">
        <v>0.70608697022796596</v>
      </c>
      <c r="S37" t="s">
        <v>131</v>
      </c>
      <c r="T37">
        <v>152431102</v>
      </c>
      <c r="U37" t="s">
        <v>71</v>
      </c>
      <c r="V37" t="s">
        <v>43</v>
      </c>
      <c r="W37">
        <v>39.115216965549003</v>
      </c>
      <c r="X37">
        <v>-120.953674566682</v>
      </c>
      <c r="Y37" t="s">
        <v>132</v>
      </c>
      <c r="Z37">
        <v>363</v>
      </c>
      <c r="AA37">
        <v>365</v>
      </c>
      <c r="AB37">
        <v>56041.943378947202</v>
      </c>
      <c r="AC37">
        <v>34434.860959661797</v>
      </c>
      <c r="AD37">
        <v>21607.0824192853</v>
      </c>
      <c r="AE37">
        <v>33414.914901177297</v>
      </c>
      <c r="AF37">
        <v>21573.659470497401</v>
      </c>
      <c r="AG37">
        <v>1.07682675739179</v>
      </c>
      <c r="AH37">
        <v>2.9845080236407098E-2</v>
      </c>
      <c r="AI37">
        <v>1.2661682123762401</v>
      </c>
      <c r="AJ37">
        <v>10.9939939939939</v>
      </c>
      <c r="AK37">
        <v>88</v>
      </c>
      <c r="AL37" s="4">
        <f t="shared" si="0"/>
        <v>0.83107566028037183</v>
      </c>
      <c r="AM37" s="12">
        <f>$AM$2-SUM(AL$2:AL36)</f>
        <v>5395.9992206015504</v>
      </c>
      <c r="AN37" s="12">
        <f>SUM(AE$2:AE37)*0.621/1000</f>
        <v>675.61467634358235</v>
      </c>
      <c r="AO37" s="13">
        <f>IFERROR(INDEX(Mapping!$B:$B,MATCH(in!$Y37,Mapping!$A:$A,0)),0)</f>
        <v>0</v>
      </c>
    </row>
    <row r="38" spans="1:41" x14ac:dyDescent="0.3">
      <c r="A38" t="s">
        <v>37</v>
      </c>
      <c r="B38">
        <v>2722</v>
      </c>
      <c r="C38">
        <v>494</v>
      </c>
      <c r="D38">
        <v>615.08484257042005</v>
      </c>
      <c r="E38">
        <v>1320</v>
      </c>
      <c r="F38">
        <v>983.46669999999995</v>
      </c>
      <c r="G38">
        <v>143</v>
      </c>
      <c r="H38">
        <v>78.490679397938393</v>
      </c>
      <c r="I38">
        <v>1324.3412449787199</v>
      </c>
      <c r="J38">
        <v>32185.8673916773</v>
      </c>
      <c r="K38">
        <v>8782.6620739991195</v>
      </c>
      <c r="L38">
        <v>1.02715206243931</v>
      </c>
      <c r="M38">
        <v>14.7033696443076</v>
      </c>
      <c r="N38">
        <v>1.0268890415871801</v>
      </c>
      <c r="O38">
        <v>2.2096327853986198E-3</v>
      </c>
      <c r="P38">
        <v>3.2126634920228501E-3</v>
      </c>
      <c r="Q38">
        <v>0.37424242424242399</v>
      </c>
      <c r="R38">
        <v>0.62542520080060005</v>
      </c>
      <c r="S38" t="s">
        <v>133</v>
      </c>
      <c r="T38">
        <v>152181101</v>
      </c>
      <c r="U38" t="s">
        <v>106</v>
      </c>
      <c r="V38" t="s">
        <v>43</v>
      </c>
      <c r="W38">
        <v>39.019718558313599</v>
      </c>
      <c r="X38">
        <v>-120.82972754981699</v>
      </c>
      <c r="Y38" t="s">
        <v>134</v>
      </c>
      <c r="Z38">
        <v>212</v>
      </c>
      <c r="AA38">
        <v>455</v>
      </c>
      <c r="AB38">
        <v>35790.309512166103</v>
      </c>
      <c r="AC38">
        <v>14707.8472261234</v>
      </c>
      <c r="AD38">
        <v>21082.462286042599</v>
      </c>
      <c r="AE38">
        <v>14707.8472261234</v>
      </c>
      <c r="AF38">
        <v>21082.462286042599</v>
      </c>
      <c r="AG38">
        <v>0.459410879359268</v>
      </c>
      <c r="AH38">
        <v>1.3581860755948499E-2</v>
      </c>
      <c r="AI38">
        <v>1.2451110173490201</v>
      </c>
      <c r="AJ38">
        <v>9.2307692307692299</v>
      </c>
      <c r="AK38">
        <v>89</v>
      </c>
      <c r="AL38" s="4">
        <f t="shared" si="0"/>
        <v>0.31597748831200262</v>
      </c>
      <c r="AM38" s="12">
        <f>$AM$2-SUM(AL$2:AL37)</f>
        <v>5395.1681449412708</v>
      </c>
      <c r="AN38" s="12">
        <f>SUM(AE$2:AE38)*0.621/1000</f>
        <v>684.7482494710049</v>
      </c>
      <c r="AO38" s="13">
        <f>IFERROR(INDEX(Mapping!$B:$B,MATCH(in!$Y38,Mapping!$A:$A,0)),0)</f>
        <v>0</v>
      </c>
    </row>
    <row r="39" spans="1:41" x14ac:dyDescent="0.3">
      <c r="A39" t="s">
        <v>37</v>
      </c>
      <c r="B39">
        <v>1085</v>
      </c>
      <c r="C39">
        <v>1080</v>
      </c>
      <c r="D39">
        <v>1665.2590141281601</v>
      </c>
      <c r="E39">
        <v>3014</v>
      </c>
      <c r="F39">
        <v>2515.5317</v>
      </c>
      <c r="G39">
        <v>292</v>
      </c>
      <c r="H39">
        <v>57.880076564005897</v>
      </c>
      <c r="I39">
        <v>614.58654371339298</v>
      </c>
      <c r="J39">
        <v>7443.2020068662696</v>
      </c>
      <c r="K39">
        <v>1178.9626478242999</v>
      </c>
      <c r="L39">
        <v>5.6784128520983401</v>
      </c>
      <c r="M39">
        <v>67.265750051815303</v>
      </c>
      <c r="N39">
        <v>1.18847739084126</v>
      </c>
      <c r="O39">
        <v>2.8299231574901002E-3</v>
      </c>
      <c r="P39">
        <v>3.1868221011342799E-3</v>
      </c>
      <c r="Q39">
        <v>0.35832780358327798</v>
      </c>
      <c r="R39">
        <v>0.66199085814992098</v>
      </c>
      <c r="S39" t="s">
        <v>135</v>
      </c>
      <c r="T39">
        <v>152481104</v>
      </c>
      <c r="U39" t="s">
        <v>59</v>
      </c>
      <c r="V39">
        <v>2112</v>
      </c>
      <c r="W39">
        <v>39.241612517843997</v>
      </c>
      <c r="X39">
        <v>-121.05656619962799</v>
      </c>
      <c r="Y39" t="s">
        <v>136</v>
      </c>
      <c r="Z39">
        <v>365</v>
      </c>
      <c r="AA39">
        <v>444</v>
      </c>
      <c r="AB39">
        <v>64046.6817625681</v>
      </c>
      <c r="AC39">
        <v>30961.811881788901</v>
      </c>
      <c r="AD39">
        <v>33084.869880779203</v>
      </c>
      <c r="AE39">
        <v>30961.811881788901</v>
      </c>
      <c r="AF39">
        <v>33084.869880779203</v>
      </c>
      <c r="AG39">
        <v>0.93055205353121195</v>
      </c>
      <c r="AH39">
        <v>2.81418992526596E-2</v>
      </c>
      <c r="AI39">
        <v>1.54190649456311</v>
      </c>
      <c r="AJ39">
        <v>10.3219178082191</v>
      </c>
      <c r="AK39">
        <v>92</v>
      </c>
      <c r="AL39" s="4">
        <f t="shared" si="0"/>
        <v>0.82633756198710928</v>
      </c>
      <c r="AM39" s="12">
        <f>$AM$2-SUM(AL$2:AL38)</f>
        <v>5394.8521674529584</v>
      </c>
      <c r="AN39" s="12">
        <f>SUM(AE$2:AE39)*0.621/1000</f>
        <v>703.97553464959594</v>
      </c>
      <c r="AO39" s="13">
        <f>IFERROR(INDEX(Mapping!$B:$B,MATCH(in!$Y39,Mapping!$A:$A,0)),0)</f>
        <v>0</v>
      </c>
    </row>
    <row r="40" spans="1:41" x14ac:dyDescent="0.3">
      <c r="A40" t="s">
        <v>37</v>
      </c>
      <c r="B40">
        <v>7679</v>
      </c>
      <c r="C40">
        <v>545</v>
      </c>
      <c r="D40">
        <v>679.61427624234602</v>
      </c>
      <c r="E40">
        <v>1091</v>
      </c>
      <c r="F40">
        <v>911.03954999999996</v>
      </c>
      <c r="G40">
        <v>88</v>
      </c>
      <c r="H40">
        <v>63.954308296344202</v>
      </c>
      <c r="I40">
        <v>797.69011427238502</v>
      </c>
      <c r="J40">
        <v>14769.1069805517</v>
      </c>
      <c r="K40">
        <v>3872.8666447563601</v>
      </c>
      <c r="L40">
        <v>1.9341059703358701</v>
      </c>
      <c r="M40">
        <v>24.553665468384501</v>
      </c>
      <c r="N40">
        <v>1.0400744243101601</v>
      </c>
      <c r="O40">
        <v>6.7651607852274301E-3</v>
      </c>
      <c r="P40">
        <v>3.1857766928983298E-3</v>
      </c>
      <c r="Q40">
        <v>0.49954170485792798</v>
      </c>
      <c r="R40">
        <v>0.74597669844251202</v>
      </c>
      <c r="S40" t="s">
        <v>137</v>
      </c>
      <c r="T40">
        <v>152181101</v>
      </c>
      <c r="U40" t="s">
        <v>106</v>
      </c>
      <c r="V40">
        <v>75340</v>
      </c>
      <c r="W40">
        <v>39.002281637038301</v>
      </c>
      <c r="X40">
        <v>-120.859150844225</v>
      </c>
      <c r="Y40" t="s">
        <v>138</v>
      </c>
      <c r="Z40">
        <v>104</v>
      </c>
      <c r="AA40">
        <v>73</v>
      </c>
      <c r="AB40">
        <v>12607.2915584905</v>
      </c>
      <c r="AC40">
        <v>8005.6150949084604</v>
      </c>
      <c r="AD40">
        <v>4601.67646358207</v>
      </c>
      <c r="AE40">
        <v>8005.6150949084604</v>
      </c>
      <c r="AF40">
        <v>4601.67646358207</v>
      </c>
      <c r="AG40">
        <v>0.28034834897505301</v>
      </c>
      <c r="AH40">
        <v>9.9861114176746906E-3</v>
      </c>
      <c r="AI40">
        <v>1.2469986720043</v>
      </c>
      <c r="AJ40">
        <v>12.397727272727201</v>
      </c>
      <c r="AK40">
        <v>93</v>
      </c>
      <c r="AL40" s="4">
        <f t="shared" si="0"/>
        <v>0.59533414910001381</v>
      </c>
      <c r="AM40" s="12">
        <f>$AM$2-SUM(AL$2:AL39)</f>
        <v>5394.0258298909712</v>
      </c>
      <c r="AN40" s="12">
        <f>SUM(AE$2:AE40)*0.621/1000</f>
        <v>708.94702162353417</v>
      </c>
      <c r="AO40" s="13">
        <f>IFERROR(INDEX(Mapping!$B:$B,MATCH(in!$Y40,Mapping!$A:$A,0)),0)</f>
        <v>0</v>
      </c>
    </row>
    <row r="41" spans="1:41" x14ac:dyDescent="0.3">
      <c r="A41" t="s">
        <v>37</v>
      </c>
      <c r="B41">
        <v>3340</v>
      </c>
      <c r="C41">
        <v>1128</v>
      </c>
      <c r="D41">
        <v>1682.9182803450999</v>
      </c>
      <c r="E41">
        <v>2532</v>
      </c>
      <c r="F41">
        <v>2328.1145000000001</v>
      </c>
      <c r="G41">
        <v>233</v>
      </c>
      <c r="H41">
        <v>75.974773319620994</v>
      </c>
      <c r="I41">
        <v>717.48476745374501</v>
      </c>
      <c r="J41">
        <v>9051.0444271710803</v>
      </c>
      <c r="K41">
        <v>1371.3662831244901</v>
      </c>
      <c r="L41">
        <v>2.64300770482025</v>
      </c>
      <c r="M41">
        <v>44.7920666542623</v>
      </c>
      <c r="N41">
        <v>1.15000569308776</v>
      </c>
      <c r="O41">
        <v>3.9876514419605298E-3</v>
      </c>
      <c r="P41">
        <v>3.1775267386395401E-3</v>
      </c>
      <c r="Q41">
        <v>0.44549763033175299</v>
      </c>
      <c r="R41">
        <v>0.722867487373689</v>
      </c>
      <c r="S41" t="s">
        <v>139</v>
      </c>
      <c r="T41">
        <v>152691104</v>
      </c>
      <c r="U41" t="s">
        <v>140</v>
      </c>
      <c r="V41">
        <v>324510</v>
      </c>
      <c r="W41">
        <v>39.103258853509999</v>
      </c>
      <c r="X41">
        <v>-121.043467388765</v>
      </c>
      <c r="Y41" t="s">
        <v>141</v>
      </c>
      <c r="Z41">
        <v>213</v>
      </c>
      <c r="AA41">
        <v>193</v>
      </c>
      <c r="AB41">
        <v>39073.659152594497</v>
      </c>
      <c r="AC41">
        <v>20001.426488581801</v>
      </c>
      <c r="AD41">
        <v>19072.232664012699</v>
      </c>
      <c r="AE41">
        <v>20001.426488581801</v>
      </c>
      <c r="AF41">
        <v>19072.232664012699</v>
      </c>
      <c r="AG41">
        <v>0.74036373010301304</v>
      </c>
      <c r="AH41">
        <v>1.9557631178031401E-2</v>
      </c>
      <c r="AI41">
        <v>1.49194883009317</v>
      </c>
      <c r="AJ41">
        <v>10.8669527896995</v>
      </c>
      <c r="AK41">
        <v>95</v>
      </c>
      <c r="AL41" s="4">
        <f t="shared" si="0"/>
        <v>0.92912278597680342</v>
      </c>
      <c r="AM41" s="12">
        <f>$AM$2-SUM(AL$2:AL40)</f>
        <v>5393.4304957418717</v>
      </c>
      <c r="AN41" s="12">
        <f>SUM(AE$2:AE41)*0.621/1000</f>
        <v>721.36790747294344</v>
      </c>
      <c r="AO41" s="13">
        <f>IFERROR(INDEX(Mapping!$B:$B,MATCH(in!$Y41,Mapping!$A:$A,0)),0)</f>
        <v>0</v>
      </c>
    </row>
    <row r="42" spans="1:41" x14ac:dyDescent="0.3">
      <c r="A42" t="s">
        <v>37</v>
      </c>
      <c r="B42">
        <v>1980</v>
      </c>
      <c r="C42">
        <v>475</v>
      </c>
      <c r="D42">
        <v>727.865145454909</v>
      </c>
      <c r="E42">
        <v>1526</v>
      </c>
      <c r="F42">
        <v>1094.0239999999999</v>
      </c>
      <c r="G42">
        <v>180</v>
      </c>
      <c r="H42">
        <v>53.103383068613397</v>
      </c>
      <c r="I42">
        <v>289.06179322441699</v>
      </c>
      <c r="J42">
        <v>2487.1797035221798</v>
      </c>
      <c r="K42">
        <v>500.80567686544498</v>
      </c>
      <c r="L42">
        <v>11.815871632210699</v>
      </c>
      <c r="M42">
        <v>108.175539009391</v>
      </c>
      <c r="N42">
        <v>1.27051376369264</v>
      </c>
      <c r="O42">
        <v>6.1828747264685603E-2</v>
      </c>
      <c r="P42">
        <v>3.1697733110244101E-3</v>
      </c>
      <c r="Q42">
        <v>0.31127129750982901</v>
      </c>
      <c r="R42">
        <v>0.66531000564775999</v>
      </c>
      <c r="S42" t="s">
        <v>142</v>
      </c>
      <c r="T42">
        <v>153652109</v>
      </c>
      <c r="U42" t="s">
        <v>54</v>
      </c>
      <c r="V42">
        <v>12392</v>
      </c>
      <c r="W42">
        <v>38.710954438323</v>
      </c>
      <c r="X42">
        <v>-120.943406782187</v>
      </c>
      <c r="Y42" t="s">
        <v>143</v>
      </c>
      <c r="Z42">
        <v>303</v>
      </c>
      <c r="AA42">
        <v>422</v>
      </c>
      <c r="AB42">
        <v>49163.186501181</v>
      </c>
      <c r="AC42">
        <v>23968.256189862699</v>
      </c>
      <c r="AD42">
        <v>25194.9303113182</v>
      </c>
      <c r="AE42">
        <v>23968.256189862699</v>
      </c>
      <c r="AF42">
        <v>25194.9303113182</v>
      </c>
      <c r="AG42">
        <v>0.57055919598439397</v>
      </c>
      <c r="AH42">
        <v>2.36511332150257E-2</v>
      </c>
      <c r="AI42">
        <v>1.53234767464191</v>
      </c>
      <c r="AJ42">
        <v>8.4777777777777708</v>
      </c>
      <c r="AK42">
        <v>97</v>
      </c>
      <c r="AL42" s="4">
        <f t="shared" si="0"/>
        <v>11.129174507643409</v>
      </c>
      <c r="AM42" s="12">
        <f>$AM$2-SUM(AL$2:AL41)</f>
        <v>5392.5013729558941</v>
      </c>
      <c r="AN42" s="12">
        <f>SUM(AE$2:AE42)*0.621/1000</f>
        <v>736.25219456684817</v>
      </c>
      <c r="AO42" s="13">
        <f>IFERROR(INDEX(Mapping!$B:$B,MATCH(in!$Y42,Mapping!$A:$A,0)),0)</f>
        <v>0</v>
      </c>
    </row>
    <row r="43" spans="1:41" x14ac:dyDescent="0.3">
      <c r="A43" t="s">
        <v>37</v>
      </c>
      <c r="B43">
        <v>3014</v>
      </c>
      <c r="C43">
        <v>4243</v>
      </c>
      <c r="D43">
        <v>5513.4021143167402</v>
      </c>
      <c r="E43">
        <v>8666</v>
      </c>
      <c r="F43">
        <v>7557.049</v>
      </c>
      <c r="G43">
        <v>779</v>
      </c>
      <c r="H43">
        <v>66.987669201085893</v>
      </c>
      <c r="I43">
        <v>1190.1319923199201</v>
      </c>
      <c r="J43">
        <v>21636.2097533374</v>
      </c>
      <c r="K43">
        <v>7090.7798965615102</v>
      </c>
      <c r="L43">
        <v>0.73354050708299201</v>
      </c>
      <c r="M43">
        <v>17.755747647290999</v>
      </c>
      <c r="N43">
        <v>1.0382780294210201</v>
      </c>
      <c r="O43">
        <v>3.15968353234948E-3</v>
      </c>
      <c r="P43">
        <v>3.15610278659506E-3</v>
      </c>
      <c r="Q43">
        <v>0.48961458573736399</v>
      </c>
      <c r="R43">
        <v>0.72957079406415404</v>
      </c>
      <c r="S43" t="s">
        <v>144</v>
      </c>
      <c r="T43">
        <v>153082106</v>
      </c>
      <c r="U43" t="s">
        <v>65</v>
      </c>
      <c r="V43">
        <v>1104</v>
      </c>
      <c r="W43">
        <v>38.912448874166998</v>
      </c>
      <c r="X43">
        <v>-120.820111185926</v>
      </c>
      <c r="Y43" t="s">
        <v>145</v>
      </c>
      <c r="Z43">
        <v>685</v>
      </c>
      <c r="AA43">
        <v>661</v>
      </c>
      <c r="AB43">
        <v>127799.035588345</v>
      </c>
      <c r="AC43">
        <v>80528.885419197002</v>
      </c>
      <c r="AD43">
        <v>47270.150169148001</v>
      </c>
      <c r="AE43">
        <v>80528.885419197002</v>
      </c>
      <c r="AF43">
        <v>47270.150169148001</v>
      </c>
      <c r="AG43">
        <v>2.4586040707575498</v>
      </c>
      <c r="AH43">
        <v>6.6937540632352396E-2</v>
      </c>
      <c r="AI43">
        <v>1.2994112925563801</v>
      </c>
      <c r="AJ43">
        <v>11.124518613607099</v>
      </c>
      <c r="AK43">
        <v>99</v>
      </c>
      <c r="AL43" s="4">
        <f t="shared" si="0"/>
        <v>2.4613934717002448</v>
      </c>
      <c r="AM43" s="12">
        <f>$AM$2-SUM(AL$2:AL42)</f>
        <v>5381.3721984482509</v>
      </c>
      <c r="AN43" s="12">
        <f>SUM(AE$2:AE43)*0.621/1000</f>
        <v>786.26063241216946</v>
      </c>
      <c r="AO43" s="13">
        <f>IFERROR(INDEX(Mapping!$B:$B,MATCH(in!$Y43,Mapping!$A:$A,0)),0)</f>
        <v>0</v>
      </c>
    </row>
    <row r="44" spans="1:41" x14ac:dyDescent="0.3">
      <c r="A44" t="s">
        <v>37</v>
      </c>
      <c r="B44">
        <v>582</v>
      </c>
      <c r="C44">
        <v>4174</v>
      </c>
      <c r="D44">
        <v>5211.90566054596</v>
      </c>
      <c r="E44">
        <v>7808</v>
      </c>
      <c r="F44">
        <v>6974.7637000000004</v>
      </c>
      <c r="G44">
        <v>716</v>
      </c>
      <c r="H44">
        <v>102.944226265406</v>
      </c>
      <c r="I44">
        <v>1051.72358451522</v>
      </c>
      <c r="J44">
        <v>20230.850764370301</v>
      </c>
      <c r="K44">
        <v>8792.36555171896</v>
      </c>
      <c r="L44">
        <v>1.4662765207370101</v>
      </c>
      <c r="M44">
        <v>26.109584671280601</v>
      </c>
      <c r="N44">
        <v>1.0817842516819101</v>
      </c>
      <c r="O44">
        <v>3.5577590441237498E-4</v>
      </c>
      <c r="P44">
        <v>3.1309002470554601E-3</v>
      </c>
      <c r="Q44">
        <v>0.53457991803278604</v>
      </c>
      <c r="R44">
        <v>0.74725193651541499</v>
      </c>
      <c r="S44" t="s">
        <v>146</v>
      </c>
      <c r="T44">
        <v>152481102</v>
      </c>
      <c r="U44" t="s">
        <v>147</v>
      </c>
      <c r="V44">
        <v>1010</v>
      </c>
      <c r="W44">
        <v>39.212871428283997</v>
      </c>
      <c r="X44">
        <v>-121.012919020723</v>
      </c>
      <c r="Y44" t="s">
        <v>148</v>
      </c>
      <c r="Z44">
        <v>740</v>
      </c>
      <c r="AA44">
        <v>635</v>
      </c>
      <c r="AB44">
        <v>115163.393733295</v>
      </c>
      <c r="AC44">
        <v>70806.922731542596</v>
      </c>
      <c r="AD44">
        <v>44356.471001752798</v>
      </c>
      <c r="AE44">
        <v>70806.922731542596</v>
      </c>
      <c r="AF44">
        <v>44356.471001752798</v>
      </c>
      <c r="AG44">
        <v>2.24172457689171</v>
      </c>
      <c r="AH44">
        <v>4.8068585934743099E-2</v>
      </c>
      <c r="AI44">
        <v>1.24865971742835</v>
      </c>
      <c r="AJ44">
        <v>10.905027932960801</v>
      </c>
      <c r="AK44">
        <v>101</v>
      </c>
      <c r="AL44" s="4">
        <f t="shared" si="0"/>
        <v>0.25473554755926048</v>
      </c>
      <c r="AM44" s="12">
        <f>$AM$2-SUM(AL$2:AL43)</f>
        <v>5378.9108049765509</v>
      </c>
      <c r="AN44" s="12">
        <f>SUM(AE$2:AE44)*0.621/1000</f>
        <v>830.23173142845735</v>
      </c>
      <c r="AO44" s="13">
        <f>IFERROR(INDEX(Mapping!$B:$B,MATCH(in!$Y44,Mapping!$A:$A,0)),0)</f>
        <v>0</v>
      </c>
    </row>
    <row r="45" spans="1:41" x14ac:dyDescent="0.3">
      <c r="A45" t="s">
        <v>37</v>
      </c>
      <c r="B45">
        <v>600</v>
      </c>
      <c r="C45">
        <v>2626</v>
      </c>
      <c r="D45">
        <v>3592.3593434231102</v>
      </c>
      <c r="E45">
        <v>6190</v>
      </c>
      <c r="F45">
        <v>5256.8696</v>
      </c>
      <c r="G45">
        <v>530</v>
      </c>
      <c r="H45">
        <v>64.0483866801369</v>
      </c>
      <c r="I45">
        <v>903.13402152666004</v>
      </c>
      <c r="J45">
        <v>12303.1624546615</v>
      </c>
      <c r="K45">
        <v>2165.5050072707099</v>
      </c>
      <c r="L45">
        <v>3.0651527821385001</v>
      </c>
      <c r="M45">
        <v>44.964229375180999</v>
      </c>
      <c r="N45">
        <v>1.12018700838088</v>
      </c>
      <c r="O45">
        <v>2.71174457981489E-3</v>
      </c>
      <c r="P45">
        <v>3.0693275522132302E-3</v>
      </c>
      <c r="Q45">
        <v>0.42423263327948302</v>
      </c>
      <c r="R45">
        <v>0.68336473928696995</v>
      </c>
      <c r="S45" t="s">
        <v>149</v>
      </c>
      <c r="T45">
        <v>152261106</v>
      </c>
      <c r="U45" t="s">
        <v>88</v>
      </c>
      <c r="V45">
        <v>2100</v>
      </c>
      <c r="W45">
        <v>38.693504220299097</v>
      </c>
      <c r="X45">
        <v>-120.76784663778</v>
      </c>
      <c r="Y45" t="s">
        <v>150</v>
      </c>
      <c r="Z45">
        <v>624</v>
      </c>
      <c r="AA45">
        <v>642</v>
      </c>
      <c r="AB45">
        <v>111071.526191019</v>
      </c>
      <c r="AC45">
        <v>62659.515612676703</v>
      </c>
      <c r="AD45">
        <v>48412.010578343201</v>
      </c>
      <c r="AE45">
        <v>62659.515612676703</v>
      </c>
      <c r="AF45">
        <v>48412.010578343201</v>
      </c>
      <c r="AG45">
        <v>1.62674360267301</v>
      </c>
      <c r="AH45">
        <v>5.7587874131058897E-2</v>
      </c>
      <c r="AI45">
        <v>1.36799670351222</v>
      </c>
      <c r="AJ45">
        <v>11.679245283018799</v>
      </c>
      <c r="AK45">
        <v>103</v>
      </c>
      <c r="AL45" s="4">
        <f t="shared" si="0"/>
        <v>1.4372246273018916</v>
      </c>
      <c r="AM45" s="12">
        <f>$AM$2-SUM(AL$2:AL44)</f>
        <v>5378.6560694289919</v>
      </c>
      <c r="AN45" s="12">
        <f>SUM(AE$2:AE45)*0.621/1000</f>
        <v>869.1432906239296</v>
      </c>
      <c r="AO45" s="13">
        <f>IFERROR(INDEX(Mapping!$B:$B,MATCH(in!$Y45,Mapping!$A:$A,0)),0)</f>
        <v>0</v>
      </c>
    </row>
    <row r="46" spans="1:41" x14ac:dyDescent="0.3">
      <c r="A46" t="s">
        <v>37</v>
      </c>
      <c r="B46">
        <v>1001</v>
      </c>
      <c r="C46">
        <v>2451</v>
      </c>
      <c r="D46">
        <v>3075.1814077518102</v>
      </c>
      <c r="E46">
        <v>6438</v>
      </c>
      <c r="F46">
        <v>5153.7763999999997</v>
      </c>
      <c r="G46">
        <v>546</v>
      </c>
      <c r="H46">
        <v>47.092688407626902</v>
      </c>
      <c r="I46">
        <v>453.41314776327403</v>
      </c>
      <c r="J46">
        <v>6819.5175077662498</v>
      </c>
      <c r="K46">
        <v>2580.86332543566</v>
      </c>
      <c r="L46">
        <v>1.0445481852209599</v>
      </c>
      <c r="M46">
        <v>17.0969676549845</v>
      </c>
      <c r="N46">
        <v>1.04165045813326</v>
      </c>
      <c r="O46">
        <v>9.8330675688996691E-4</v>
      </c>
      <c r="P46">
        <v>3.0139646357633001E-3</v>
      </c>
      <c r="Q46">
        <v>0.38070829450139698</v>
      </c>
      <c r="R46">
        <v>0.59668506909429397</v>
      </c>
      <c r="S46" t="s">
        <v>151</v>
      </c>
      <c r="T46">
        <v>152762101</v>
      </c>
      <c r="U46" t="s">
        <v>97</v>
      </c>
      <c r="V46">
        <v>19752</v>
      </c>
      <c r="W46">
        <v>38.714870839320298</v>
      </c>
      <c r="X46">
        <v>-120.581523160901</v>
      </c>
      <c r="Y46" t="s">
        <v>152</v>
      </c>
      <c r="Z46">
        <v>818</v>
      </c>
      <c r="AA46">
        <v>1270</v>
      </c>
      <c r="AB46">
        <v>139203.404380986</v>
      </c>
      <c r="AC46">
        <v>61569.457886454002</v>
      </c>
      <c r="AD46">
        <v>77633.946494532094</v>
      </c>
      <c r="AE46">
        <v>61569.457886454002</v>
      </c>
      <c r="AF46">
        <v>77633.946494532094</v>
      </c>
      <c r="AG46">
        <v>1.64562469112676</v>
      </c>
      <c r="AH46">
        <v>8.1401060382631799E-2</v>
      </c>
      <c r="AI46">
        <v>1.25466397705092</v>
      </c>
      <c r="AJ46">
        <v>11.7912087912087</v>
      </c>
      <c r="AK46">
        <v>105</v>
      </c>
      <c r="AL46" s="4">
        <f t="shared" si="0"/>
        <v>0.53688548926192192</v>
      </c>
      <c r="AM46" s="12">
        <f>$AM$2-SUM(AL$2:AL45)</f>
        <v>5377.2188448016896</v>
      </c>
      <c r="AN46" s="12">
        <f>SUM(AE$2:AE46)*0.621/1000</f>
        <v>907.37792397141743</v>
      </c>
      <c r="AO46" s="13">
        <f>IFERROR(INDEX(Mapping!$B:$B,MATCH(in!$Y46,Mapping!$A:$A,0)),0)</f>
        <v>0</v>
      </c>
    </row>
    <row r="47" spans="1:41" x14ac:dyDescent="0.3">
      <c r="A47" t="s">
        <v>37</v>
      </c>
      <c r="B47">
        <v>623</v>
      </c>
      <c r="C47">
        <v>634</v>
      </c>
      <c r="D47">
        <v>945.62541302608201</v>
      </c>
      <c r="E47">
        <v>1256</v>
      </c>
      <c r="F47">
        <v>1221.6753000000001</v>
      </c>
      <c r="G47">
        <v>132</v>
      </c>
      <c r="H47">
        <v>70.873289213573997</v>
      </c>
      <c r="I47">
        <v>896.84364051108798</v>
      </c>
      <c r="J47">
        <v>12382.535879818301</v>
      </c>
      <c r="K47">
        <v>2010.7604533263</v>
      </c>
      <c r="L47">
        <v>8.3338529089973701</v>
      </c>
      <c r="M47">
        <v>91.538308613086897</v>
      </c>
      <c r="N47">
        <v>1.24857535597049</v>
      </c>
      <c r="O47">
        <v>1.54210361691593E-2</v>
      </c>
      <c r="P47">
        <v>3.00427312219936E-3</v>
      </c>
      <c r="Q47">
        <v>0.50477707006369399</v>
      </c>
      <c r="R47">
        <v>0.77403989298019704</v>
      </c>
      <c r="S47" t="s">
        <v>153</v>
      </c>
      <c r="T47">
        <v>152481106</v>
      </c>
      <c r="U47" t="s">
        <v>109</v>
      </c>
      <c r="V47">
        <v>2790</v>
      </c>
      <c r="W47">
        <v>39.144953448972501</v>
      </c>
      <c r="X47">
        <v>-120.971866987486</v>
      </c>
      <c r="Y47" t="s">
        <v>154</v>
      </c>
      <c r="Z47">
        <v>173</v>
      </c>
      <c r="AA47">
        <v>173</v>
      </c>
      <c r="AB47">
        <v>33048.138502055503</v>
      </c>
      <c r="AC47">
        <v>17549.688392334101</v>
      </c>
      <c r="AD47">
        <v>15498.4501097213</v>
      </c>
      <c r="AE47">
        <v>15218.063487846201</v>
      </c>
      <c r="AF47">
        <v>13169.6679259058</v>
      </c>
      <c r="AG47">
        <v>0.39656405213031498</v>
      </c>
      <c r="AH47">
        <v>9.8672528602037294E-3</v>
      </c>
      <c r="AI47">
        <v>1.4915227334796199</v>
      </c>
      <c r="AJ47">
        <v>9.5151515151515103</v>
      </c>
      <c r="AK47">
        <v>106</v>
      </c>
      <c r="AL47" s="4">
        <f t="shared" si="0"/>
        <v>2.0355767743290278</v>
      </c>
      <c r="AM47" s="12">
        <f>$AM$2-SUM(AL$2:AL46)</f>
        <v>5376.6819593124283</v>
      </c>
      <c r="AN47" s="12">
        <f>SUM(AE$2:AE47)*0.621/1000</f>
        <v>916.82834139736997</v>
      </c>
      <c r="AO47" s="13">
        <f>IFERROR(INDEX(Mapping!$B:$B,MATCH(in!$Y47,Mapping!$A:$A,0)),0)</f>
        <v>1</v>
      </c>
    </row>
    <row r="48" spans="1:41" x14ac:dyDescent="0.3">
      <c r="A48" t="s">
        <v>37</v>
      </c>
      <c r="B48">
        <v>4636</v>
      </c>
      <c r="C48">
        <v>752</v>
      </c>
      <c r="D48">
        <v>1313.8520812965601</v>
      </c>
      <c r="E48">
        <v>2725</v>
      </c>
      <c r="F48">
        <v>1998.3606</v>
      </c>
      <c r="G48">
        <v>389</v>
      </c>
      <c r="H48">
        <v>45.016084712019399</v>
      </c>
      <c r="I48">
        <v>762.52014166046695</v>
      </c>
      <c r="J48">
        <v>7766.8236894249303</v>
      </c>
      <c r="K48">
        <v>877.41627839300395</v>
      </c>
      <c r="L48">
        <v>8.7028971238847692</v>
      </c>
      <c r="M48">
        <v>150.315892455941</v>
      </c>
      <c r="N48">
        <v>1.2960222487584401</v>
      </c>
      <c r="O48">
        <v>1.6109540485140499E-2</v>
      </c>
      <c r="P48">
        <v>2.9591489704914099E-3</v>
      </c>
      <c r="Q48">
        <v>0.27596330275229303</v>
      </c>
      <c r="R48">
        <v>0.65746496609351301</v>
      </c>
      <c r="S48" t="s">
        <v>155</v>
      </c>
      <c r="T48">
        <v>153652109</v>
      </c>
      <c r="U48" t="s">
        <v>54</v>
      </c>
      <c r="V48">
        <v>61892</v>
      </c>
      <c r="W48">
        <v>38.712006257012199</v>
      </c>
      <c r="X48">
        <v>-120.949676501249</v>
      </c>
      <c r="Y48" t="s">
        <v>156</v>
      </c>
      <c r="Z48">
        <v>458</v>
      </c>
      <c r="AA48">
        <v>380</v>
      </c>
      <c r="AB48">
        <v>81723.765860885105</v>
      </c>
      <c r="AC48">
        <v>48517.9875568754</v>
      </c>
      <c r="AD48">
        <v>33205.778304009698</v>
      </c>
      <c r="AE48">
        <v>48517.9875568754</v>
      </c>
      <c r="AF48">
        <v>33205.778304009698</v>
      </c>
      <c r="AG48">
        <v>1.1511089495211499</v>
      </c>
      <c r="AH48">
        <v>4.7176799489534398E-2</v>
      </c>
      <c r="AI48">
        <v>1.7471437251284101</v>
      </c>
      <c r="AJ48">
        <v>7.0051413881747999</v>
      </c>
      <c r="AK48">
        <v>108</v>
      </c>
      <c r="AL48" s="4">
        <f t="shared" si="0"/>
        <v>6.2666112487196539</v>
      </c>
      <c r="AM48" s="12">
        <f>$AM$2-SUM(AL$2:AL47)</f>
        <v>5374.6463825380988</v>
      </c>
      <c r="AN48" s="12">
        <f>SUM(AE$2:AE48)*0.621/1000</f>
        <v>946.95801167018965</v>
      </c>
      <c r="AO48" s="13">
        <f>IFERROR(INDEX(Mapping!$B:$B,MATCH(in!$Y48,Mapping!$A:$A,0)),0)</f>
        <v>0</v>
      </c>
    </row>
    <row r="49" spans="1:41" x14ac:dyDescent="0.3">
      <c r="A49" t="s">
        <v>37</v>
      </c>
      <c r="B49">
        <v>8415</v>
      </c>
      <c r="C49">
        <v>641</v>
      </c>
      <c r="D49">
        <v>847.58310556807396</v>
      </c>
      <c r="E49">
        <v>1179</v>
      </c>
      <c r="F49">
        <v>1107.9196999999999</v>
      </c>
      <c r="G49">
        <v>125</v>
      </c>
      <c r="H49">
        <v>53.482048046716898</v>
      </c>
      <c r="I49">
        <v>1508.0026308838201</v>
      </c>
      <c r="J49">
        <v>24685.696775189099</v>
      </c>
      <c r="K49">
        <v>3833.31046609743</v>
      </c>
      <c r="L49">
        <v>1.4212743205353899</v>
      </c>
      <c r="M49">
        <v>30.830543332695999</v>
      </c>
      <c r="N49">
        <v>1.1049380531310999</v>
      </c>
      <c r="O49">
        <v>7.3643124271944903E-3</v>
      </c>
      <c r="P49">
        <v>2.8465019378700099E-3</v>
      </c>
      <c r="Q49">
        <v>0.54368108566581796</v>
      </c>
      <c r="R49">
        <v>0.76502216054265504</v>
      </c>
      <c r="S49" t="s">
        <v>157</v>
      </c>
      <c r="T49">
        <v>152471101</v>
      </c>
      <c r="U49" t="s">
        <v>68</v>
      </c>
      <c r="V49">
        <v>2212</v>
      </c>
      <c r="W49">
        <v>39.3843885375613</v>
      </c>
      <c r="X49">
        <v>-121.031758849314</v>
      </c>
      <c r="Y49" t="s">
        <v>158</v>
      </c>
      <c r="Z49">
        <v>87</v>
      </c>
      <c r="AA49">
        <v>90</v>
      </c>
      <c r="AB49">
        <v>22611.025914161401</v>
      </c>
      <c r="AC49">
        <v>14778.7102406582</v>
      </c>
      <c r="AD49">
        <v>7832.3156735031798</v>
      </c>
      <c r="AE49">
        <v>14778.7102406582</v>
      </c>
      <c r="AF49">
        <v>7832.3156735031798</v>
      </c>
      <c r="AG49">
        <v>0.35581274223375198</v>
      </c>
      <c r="AH49">
        <v>1.20923468784894E-2</v>
      </c>
      <c r="AI49">
        <v>1.32228253598763</v>
      </c>
      <c r="AJ49">
        <v>9.4320000000000004</v>
      </c>
      <c r="AK49">
        <v>110</v>
      </c>
      <c r="AL49" s="4">
        <f t="shared" si="0"/>
        <v>0.9205390533993113</v>
      </c>
      <c r="AM49" s="12">
        <f>$AM$2-SUM(AL$2:AL48)</f>
        <v>5368.3797712893793</v>
      </c>
      <c r="AN49" s="12">
        <f>SUM(AE$2:AE49)*0.621/1000</f>
        <v>956.13559072963835</v>
      </c>
      <c r="AO49" s="13">
        <f>IFERROR(INDEX(Mapping!$B:$B,MATCH(in!$Y49,Mapping!$A:$A,0)),0)</f>
        <v>0</v>
      </c>
    </row>
    <row r="50" spans="1:41" x14ac:dyDescent="0.3">
      <c r="A50" t="s">
        <v>37</v>
      </c>
      <c r="B50">
        <v>6921</v>
      </c>
      <c r="C50">
        <v>373</v>
      </c>
      <c r="D50">
        <v>489.173692488185</v>
      </c>
      <c r="E50">
        <v>702</v>
      </c>
      <c r="F50">
        <v>629.34313999999995</v>
      </c>
      <c r="G50">
        <v>76</v>
      </c>
      <c r="H50">
        <v>79.990235666569106</v>
      </c>
      <c r="I50">
        <v>5722.0629682215103</v>
      </c>
      <c r="J50">
        <v>146580.38985698999</v>
      </c>
      <c r="K50">
        <v>16942.6567951287</v>
      </c>
      <c r="L50">
        <v>0.34784001093602801</v>
      </c>
      <c r="M50">
        <v>25.254433421620199</v>
      </c>
      <c r="N50">
        <v>1.0318176479715999</v>
      </c>
      <c r="O50">
        <v>5.6865977291711599E-3</v>
      </c>
      <c r="P50">
        <v>2.8052853769370799E-3</v>
      </c>
      <c r="Q50">
        <v>0.53133903133903104</v>
      </c>
      <c r="R50">
        <v>0.77727659470705601</v>
      </c>
      <c r="S50" t="s">
        <v>159</v>
      </c>
      <c r="T50">
        <v>152181101</v>
      </c>
      <c r="U50" t="s">
        <v>106</v>
      </c>
      <c r="V50">
        <v>1820</v>
      </c>
      <c r="W50">
        <v>39.033662849741702</v>
      </c>
      <c r="X50">
        <v>-120.79633797842099</v>
      </c>
      <c r="Y50" t="s">
        <v>160</v>
      </c>
      <c r="Z50">
        <v>68</v>
      </c>
      <c r="AA50">
        <v>25</v>
      </c>
      <c r="AB50">
        <v>11268.010301144401</v>
      </c>
      <c r="AC50">
        <v>8970.0582620682399</v>
      </c>
      <c r="AD50">
        <v>2297.95203907616</v>
      </c>
      <c r="AE50">
        <v>8970.0582620682399</v>
      </c>
      <c r="AF50">
        <v>2297.95203907616</v>
      </c>
      <c r="AG50">
        <v>0.213201688647218</v>
      </c>
      <c r="AH50">
        <v>4.7884635678201396E-3</v>
      </c>
      <c r="AI50">
        <v>1.3114576206117501</v>
      </c>
      <c r="AJ50">
        <v>9.2368421052631504</v>
      </c>
      <c r="AK50">
        <v>112</v>
      </c>
      <c r="AL50" s="4">
        <f t="shared" si="0"/>
        <v>0.43218142741700816</v>
      </c>
      <c r="AM50" s="12">
        <f>$AM$2-SUM(AL$2:AL49)</f>
        <v>5367.4592322359795</v>
      </c>
      <c r="AN50" s="12">
        <f>SUM(AE$2:AE50)*0.621/1000</f>
        <v>961.70599691038274</v>
      </c>
      <c r="AO50" s="13">
        <f>IFERROR(INDEX(Mapping!$B:$B,MATCH(in!$Y50,Mapping!$A:$A,0)),0)</f>
        <v>0</v>
      </c>
    </row>
    <row r="51" spans="1:41" x14ac:dyDescent="0.3">
      <c r="A51" t="s">
        <v>37</v>
      </c>
      <c r="B51">
        <v>5451</v>
      </c>
      <c r="C51">
        <v>446</v>
      </c>
      <c r="D51">
        <v>620.02520321466397</v>
      </c>
      <c r="E51">
        <v>1175</v>
      </c>
      <c r="F51">
        <v>969.28783999999996</v>
      </c>
      <c r="G51">
        <v>122</v>
      </c>
      <c r="H51">
        <v>66.998702050796197</v>
      </c>
      <c r="I51">
        <v>1430.0035971934101</v>
      </c>
      <c r="J51">
        <v>17479.6594108061</v>
      </c>
      <c r="K51">
        <v>2086.3659187346998</v>
      </c>
      <c r="L51">
        <v>1.6298418542767099</v>
      </c>
      <c r="M51">
        <v>36.4970079858359</v>
      </c>
      <c r="N51">
        <v>1.1091324501350199</v>
      </c>
      <c r="O51">
        <v>3.7984023293737902E-3</v>
      </c>
      <c r="P51">
        <v>2.6711695694730401E-3</v>
      </c>
      <c r="Q51">
        <v>0.37957446808510598</v>
      </c>
      <c r="R51">
        <v>0.63967087636759701</v>
      </c>
      <c r="S51" t="s">
        <v>161</v>
      </c>
      <c r="T51">
        <v>152282101</v>
      </c>
      <c r="U51" t="s">
        <v>62</v>
      </c>
      <c r="V51">
        <v>2422</v>
      </c>
      <c r="W51">
        <v>38.899968587713197</v>
      </c>
      <c r="X51">
        <v>-120.90752289632201</v>
      </c>
      <c r="Y51" t="s">
        <v>162</v>
      </c>
      <c r="Z51">
        <v>117</v>
      </c>
      <c r="AA51">
        <v>86</v>
      </c>
      <c r="AB51">
        <v>19076.4852688225</v>
      </c>
      <c r="AC51">
        <v>13951.577244461099</v>
      </c>
      <c r="AD51">
        <v>5124.9080243613298</v>
      </c>
      <c r="AE51">
        <v>13951.577244461099</v>
      </c>
      <c r="AF51">
        <v>5124.9080243613298</v>
      </c>
      <c r="AG51">
        <v>0.32588268747571097</v>
      </c>
      <c r="AH51">
        <v>1.01760567486053E-2</v>
      </c>
      <c r="AI51">
        <v>1.3901910385978999</v>
      </c>
      <c r="AJ51">
        <v>9.6311475409835996</v>
      </c>
      <c r="AK51">
        <v>120</v>
      </c>
      <c r="AL51" s="4">
        <f t="shared" si="0"/>
        <v>0.46340508418360238</v>
      </c>
      <c r="AM51" s="12">
        <f>$AM$2-SUM(AL$2:AL50)</f>
        <v>5367.0270508085632</v>
      </c>
      <c r="AN51" s="12">
        <f>SUM(AE$2:AE51)*0.621/1000</f>
        <v>970.36992637919309</v>
      </c>
      <c r="AO51" s="13">
        <f>IFERROR(INDEX(Mapping!$B:$B,MATCH(in!$Y51,Mapping!$A:$A,0)),0)</f>
        <v>0</v>
      </c>
    </row>
    <row r="52" spans="1:41" x14ac:dyDescent="0.3">
      <c r="A52" t="s">
        <v>37</v>
      </c>
      <c r="B52">
        <v>1215</v>
      </c>
      <c r="C52">
        <v>1065</v>
      </c>
      <c r="D52">
        <v>1207.2919342994601</v>
      </c>
      <c r="E52">
        <v>4273</v>
      </c>
      <c r="F52">
        <v>2723.7930000000001</v>
      </c>
      <c r="G52">
        <v>517</v>
      </c>
      <c r="H52">
        <v>52.165507426774603</v>
      </c>
      <c r="I52">
        <v>1303.11247605311</v>
      </c>
      <c r="J52">
        <v>25186.6682563705</v>
      </c>
      <c r="K52">
        <v>5280.7493793714002</v>
      </c>
      <c r="L52">
        <v>0.36525393284432101</v>
      </c>
      <c r="M52">
        <v>13.085823612719</v>
      </c>
      <c r="N52">
        <v>1.03266804753235</v>
      </c>
      <c r="O52">
        <v>4.8935472252620901E-3</v>
      </c>
      <c r="P52">
        <v>2.56432316077927E-3</v>
      </c>
      <c r="Q52">
        <v>0.24923941025040899</v>
      </c>
      <c r="R52">
        <v>0.44323924327241199</v>
      </c>
      <c r="S52" t="s">
        <v>163</v>
      </c>
      <c r="T52">
        <v>152762101</v>
      </c>
      <c r="U52" t="s">
        <v>97</v>
      </c>
      <c r="V52">
        <v>26000</v>
      </c>
      <c r="W52">
        <v>38.752523716489698</v>
      </c>
      <c r="X52">
        <v>-120.554920868586</v>
      </c>
      <c r="Y52" t="s">
        <v>164</v>
      </c>
      <c r="Z52">
        <v>561</v>
      </c>
      <c r="AA52">
        <v>812</v>
      </c>
      <c r="AB52">
        <v>82318.650699741993</v>
      </c>
      <c r="AC52">
        <v>55423.193478019901</v>
      </c>
      <c r="AD52">
        <v>26895.457221722001</v>
      </c>
      <c r="AE52">
        <v>55423.193478019901</v>
      </c>
      <c r="AF52">
        <v>26895.457221722001</v>
      </c>
      <c r="AG52">
        <v>1.3257550741228801</v>
      </c>
      <c r="AH52">
        <v>5.4460820045278503E-2</v>
      </c>
      <c r="AI52">
        <v>1.1336074500464399</v>
      </c>
      <c r="AJ52">
        <v>8.2649903288201099</v>
      </c>
      <c r="AK52">
        <v>124</v>
      </c>
      <c r="AL52" s="4">
        <f t="shared" si="0"/>
        <v>2.5299639154605007</v>
      </c>
      <c r="AM52" s="12">
        <f>$AM$2-SUM(AL$2:AL51)</f>
        <v>5366.5636457243791</v>
      </c>
      <c r="AN52" s="12">
        <f>SUM(AE$2:AE52)*0.621/1000</f>
        <v>1004.7877295290434</v>
      </c>
      <c r="AO52" s="13">
        <f>IFERROR(INDEX(Mapping!$B:$B,MATCH(in!$Y52,Mapping!$A:$A,0)),0)</f>
        <v>0</v>
      </c>
    </row>
    <row r="53" spans="1:41" x14ac:dyDescent="0.3">
      <c r="A53" t="s">
        <v>37</v>
      </c>
      <c r="B53">
        <v>1557</v>
      </c>
      <c r="C53">
        <v>1466</v>
      </c>
      <c r="D53">
        <v>2166.6158244961398</v>
      </c>
      <c r="E53">
        <v>4871</v>
      </c>
      <c r="F53">
        <v>4008.6104</v>
      </c>
      <c r="G53">
        <v>557</v>
      </c>
      <c r="H53">
        <v>39.741093505461997</v>
      </c>
      <c r="I53">
        <v>1217.06152594578</v>
      </c>
      <c r="J53">
        <v>17356.223958117102</v>
      </c>
      <c r="K53">
        <v>1656.6122112509199</v>
      </c>
      <c r="L53">
        <v>3.2840596649484901</v>
      </c>
      <c r="M53">
        <v>61.407216920811599</v>
      </c>
      <c r="N53">
        <v>1.1946108259889301</v>
      </c>
      <c r="O53">
        <v>2.0177382953666901E-3</v>
      </c>
      <c r="P53">
        <v>2.54639585870596E-3</v>
      </c>
      <c r="Q53">
        <v>0.300964894272223</v>
      </c>
      <c r="R53">
        <v>0.54049050281268196</v>
      </c>
      <c r="S53" t="s">
        <v>165</v>
      </c>
      <c r="T53">
        <v>152471101</v>
      </c>
      <c r="U53" t="s">
        <v>68</v>
      </c>
      <c r="V53" t="s">
        <v>43</v>
      </c>
      <c r="W53">
        <v>39.331804119529401</v>
      </c>
      <c r="X53">
        <v>-121.10134624377299</v>
      </c>
      <c r="Y53" t="s">
        <v>166</v>
      </c>
      <c r="Z53">
        <v>505</v>
      </c>
      <c r="AA53">
        <v>480</v>
      </c>
      <c r="AB53">
        <v>99012.084671287899</v>
      </c>
      <c r="AC53">
        <v>63408.146279711204</v>
      </c>
      <c r="AD53">
        <v>35603.938391576703</v>
      </c>
      <c r="AE53">
        <v>63408.146279711204</v>
      </c>
      <c r="AF53">
        <v>35603.938391576703</v>
      </c>
      <c r="AG53">
        <v>1.4183424932992199</v>
      </c>
      <c r="AH53">
        <v>7.5029053183243294E-2</v>
      </c>
      <c r="AI53">
        <v>1.47790983935616</v>
      </c>
      <c r="AJ53">
        <v>8.7450628366247702</v>
      </c>
      <c r="AK53">
        <v>125</v>
      </c>
      <c r="AL53" s="4">
        <f t="shared" si="0"/>
        <v>1.1238802305192463</v>
      </c>
      <c r="AM53" s="12">
        <f>$AM$2-SUM(AL$2:AL52)</f>
        <v>5364.033681808919</v>
      </c>
      <c r="AN53" s="12">
        <f>SUM(AE$2:AE53)*0.621/1000</f>
        <v>1044.1641883687441</v>
      </c>
      <c r="AO53" s="13">
        <f>IFERROR(INDEX(Mapping!$B:$B,MATCH(in!$Y53,Mapping!$A:$A,0)),0)</f>
        <v>0</v>
      </c>
    </row>
    <row r="54" spans="1:41" x14ac:dyDescent="0.3">
      <c r="A54" t="s">
        <v>37</v>
      </c>
      <c r="B54">
        <v>508</v>
      </c>
      <c r="C54">
        <v>423</v>
      </c>
      <c r="D54">
        <v>834.96005000904404</v>
      </c>
      <c r="E54">
        <v>2333</v>
      </c>
      <c r="F54">
        <v>1512.1478</v>
      </c>
      <c r="G54">
        <v>376</v>
      </c>
      <c r="H54">
        <v>46.9693426298047</v>
      </c>
      <c r="I54">
        <v>549.74782393402199</v>
      </c>
      <c r="J54">
        <v>4733.3141871340604</v>
      </c>
      <c r="K54">
        <v>538.46722061446201</v>
      </c>
      <c r="L54">
        <v>12.819960998054199</v>
      </c>
      <c r="M54">
        <v>197.82555221284201</v>
      </c>
      <c r="N54">
        <v>1.20202763473733</v>
      </c>
      <c r="O54">
        <v>3.58231246015005E-2</v>
      </c>
      <c r="P54">
        <v>2.42422701458811E-3</v>
      </c>
      <c r="Q54">
        <v>0.18131161594513501</v>
      </c>
      <c r="R54">
        <v>0.55216827020383696</v>
      </c>
      <c r="S54" t="s">
        <v>167</v>
      </c>
      <c r="T54">
        <v>153612104</v>
      </c>
      <c r="U54" t="s">
        <v>168</v>
      </c>
      <c r="V54">
        <v>13352</v>
      </c>
      <c r="W54">
        <v>38.685548247252797</v>
      </c>
      <c r="X54">
        <v>-121.011796619347</v>
      </c>
      <c r="Y54" t="s">
        <v>169</v>
      </c>
      <c r="Z54">
        <v>591</v>
      </c>
      <c r="AA54">
        <v>435</v>
      </c>
      <c r="AB54">
        <v>92513.642218895693</v>
      </c>
      <c r="AC54">
        <v>58866.459387928902</v>
      </c>
      <c r="AD54">
        <v>33647.1828309669</v>
      </c>
      <c r="AE54">
        <v>54145.428399234697</v>
      </c>
      <c r="AF54">
        <v>30739.383244859098</v>
      </c>
      <c r="AG54">
        <v>0.91150935748513096</v>
      </c>
      <c r="AH54">
        <v>3.6048696038051199E-2</v>
      </c>
      <c r="AI54">
        <v>1.97390082744454</v>
      </c>
      <c r="AJ54">
        <v>6.2047872340425503</v>
      </c>
      <c r="AK54">
        <v>133</v>
      </c>
      <c r="AL54" s="4">
        <f t="shared" si="0"/>
        <v>13.469494850164189</v>
      </c>
      <c r="AM54" s="12">
        <f>$AM$2-SUM(AL$2:AL53)</f>
        <v>5362.9098015783993</v>
      </c>
      <c r="AN54" s="12">
        <f>SUM(AE$2:AE54)*0.621/1000</f>
        <v>1077.788499404669</v>
      </c>
      <c r="AO54" s="13">
        <f>IFERROR(INDEX(Mapping!$B:$B,MATCH(in!$Y54,Mapping!$A:$A,0)),0)</f>
        <v>0</v>
      </c>
    </row>
    <row r="55" spans="1:41" x14ac:dyDescent="0.3">
      <c r="A55" t="s">
        <v>37</v>
      </c>
      <c r="B55">
        <v>5208</v>
      </c>
      <c r="C55">
        <v>1520</v>
      </c>
      <c r="D55">
        <v>2121.4386058360601</v>
      </c>
      <c r="E55">
        <v>4865</v>
      </c>
      <c r="F55">
        <v>3682.1161999999999</v>
      </c>
      <c r="G55">
        <v>544</v>
      </c>
      <c r="H55">
        <v>43.198508350217701</v>
      </c>
      <c r="I55">
        <v>745.34229225032902</v>
      </c>
      <c r="J55">
        <v>8830.9380046076603</v>
      </c>
      <c r="K55">
        <v>891.68612672814402</v>
      </c>
      <c r="L55">
        <v>1.4602223958198</v>
      </c>
      <c r="M55">
        <v>43.473325410279998</v>
      </c>
      <c r="N55">
        <v>1.1651442938429399</v>
      </c>
      <c r="O55">
        <v>7.7179351567564997E-4</v>
      </c>
      <c r="P55">
        <v>2.3448386653216399E-3</v>
      </c>
      <c r="Q55">
        <v>0.31243576567317499</v>
      </c>
      <c r="R55">
        <v>0.57614656472124903</v>
      </c>
      <c r="S55" t="s">
        <v>170</v>
      </c>
      <c r="T55">
        <v>153082106</v>
      </c>
      <c r="U55" t="s">
        <v>65</v>
      </c>
      <c r="V55">
        <v>11132</v>
      </c>
      <c r="W55">
        <v>38.771978348263197</v>
      </c>
      <c r="X55">
        <v>-120.813848552325</v>
      </c>
      <c r="Y55" t="s">
        <v>171</v>
      </c>
      <c r="Z55">
        <v>564</v>
      </c>
      <c r="AA55">
        <v>480</v>
      </c>
      <c r="AB55">
        <v>105370.07145484199</v>
      </c>
      <c r="AC55">
        <v>69399.840121634101</v>
      </c>
      <c r="AD55">
        <v>35970.231333208198</v>
      </c>
      <c r="AE55">
        <v>69399.840121634101</v>
      </c>
      <c r="AF55">
        <v>35970.231333208198</v>
      </c>
      <c r="AG55">
        <v>1.2755922339349699</v>
      </c>
      <c r="AH55">
        <v>5.4930271600824199E-2</v>
      </c>
      <c r="AI55">
        <v>1.3956832933132</v>
      </c>
      <c r="AJ55">
        <v>8.9430147058823497</v>
      </c>
      <c r="AK55">
        <v>145</v>
      </c>
      <c r="AL55" s="4">
        <f t="shared" si="0"/>
        <v>0.41985567252755357</v>
      </c>
      <c r="AM55" s="12">
        <f>$AM$2-SUM(AL$2:AL54)</f>
        <v>5349.4403067282356</v>
      </c>
      <c r="AN55" s="12">
        <f>SUM(AE$2:AE55)*0.621/1000</f>
        <v>1120.8858001202038</v>
      </c>
      <c r="AO55" s="13">
        <f>IFERROR(INDEX(Mapping!$B:$B,MATCH(in!$Y55,Mapping!$A:$A,0)),0)</f>
        <v>0</v>
      </c>
    </row>
    <row r="56" spans="1:41" x14ac:dyDescent="0.3">
      <c r="A56" t="s">
        <v>37</v>
      </c>
      <c r="B56">
        <v>256</v>
      </c>
      <c r="C56">
        <v>384</v>
      </c>
      <c r="D56">
        <v>542.20828629567097</v>
      </c>
      <c r="E56">
        <v>1064</v>
      </c>
      <c r="F56">
        <v>884.05615</v>
      </c>
      <c r="G56">
        <v>108</v>
      </c>
      <c r="H56">
        <v>60.946765311807397</v>
      </c>
      <c r="I56">
        <v>618.56932179000603</v>
      </c>
      <c r="J56">
        <v>8618.7157344407497</v>
      </c>
      <c r="K56">
        <v>890.01692476262201</v>
      </c>
      <c r="L56">
        <v>3.7277326997093501</v>
      </c>
      <c r="M56">
        <v>45.1648049360115</v>
      </c>
      <c r="N56">
        <v>1.14755408300293</v>
      </c>
      <c r="O56">
        <v>4.3770055497665498E-3</v>
      </c>
      <c r="P56">
        <v>2.3358915715766199E-3</v>
      </c>
      <c r="Q56">
        <v>0.360902255639097</v>
      </c>
      <c r="R56">
        <v>0.61331883145454602</v>
      </c>
      <c r="S56" t="s">
        <v>172</v>
      </c>
      <c r="T56">
        <v>152481106</v>
      </c>
      <c r="U56" t="s">
        <v>109</v>
      </c>
      <c r="V56">
        <v>7099</v>
      </c>
      <c r="W56">
        <v>39.169933692441496</v>
      </c>
      <c r="X56">
        <v>-120.99324506943501</v>
      </c>
      <c r="Y56" t="s">
        <v>173</v>
      </c>
      <c r="Z56">
        <v>126</v>
      </c>
      <c r="AA56">
        <v>117</v>
      </c>
      <c r="AB56">
        <v>23109.838327894598</v>
      </c>
      <c r="AC56">
        <v>12185.635922293801</v>
      </c>
      <c r="AD56">
        <v>10924.202405600699</v>
      </c>
      <c r="AE56">
        <v>12185.635922293801</v>
      </c>
      <c r="AF56">
        <v>10924.202405600699</v>
      </c>
      <c r="AG56">
        <v>0.25227628973027499</v>
      </c>
      <c r="AH56">
        <v>9.9805755062334304E-3</v>
      </c>
      <c r="AI56">
        <v>1.4120007455616399</v>
      </c>
      <c r="AJ56">
        <v>9.8518518518518494</v>
      </c>
      <c r="AK56">
        <v>146</v>
      </c>
      <c r="AL56" s="4">
        <f t="shared" si="0"/>
        <v>0.47271659937478738</v>
      </c>
      <c r="AM56" s="12">
        <f>$AM$2-SUM(AL$2:AL55)</f>
        <v>5349.0204510557078</v>
      </c>
      <c r="AN56" s="12">
        <f>SUM(AE$2:AE56)*0.621/1000</f>
        <v>1128.4530800279481</v>
      </c>
      <c r="AO56" s="13">
        <f>IFERROR(INDEX(Mapping!$B:$B,MATCH(in!$Y56,Mapping!$A:$A,0)),0)</f>
        <v>0</v>
      </c>
    </row>
    <row r="57" spans="1:41" x14ac:dyDescent="0.3">
      <c r="A57" t="s">
        <v>37</v>
      </c>
      <c r="B57">
        <v>2594</v>
      </c>
      <c r="C57">
        <v>1636</v>
      </c>
      <c r="D57">
        <v>2412.65737239491</v>
      </c>
      <c r="E57">
        <v>6311</v>
      </c>
      <c r="F57">
        <v>4592.2969999999996</v>
      </c>
      <c r="G57">
        <v>777</v>
      </c>
      <c r="H57">
        <v>43.504606473192702</v>
      </c>
      <c r="I57">
        <v>884.23371574624105</v>
      </c>
      <c r="J57">
        <v>10517.1086019131</v>
      </c>
      <c r="K57">
        <v>1053.7272101783201</v>
      </c>
      <c r="L57">
        <v>3.4335393717381999</v>
      </c>
      <c r="M57">
        <v>75.921476273790802</v>
      </c>
      <c r="N57">
        <v>1.237420418241</v>
      </c>
      <c r="O57">
        <v>3.10954548655477E-3</v>
      </c>
      <c r="P57">
        <v>2.3167909473857501E-3</v>
      </c>
      <c r="Q57">
        <v>0.25922991601964801</v>
      </c>
      <c r="R57">
        <v>0.52537051459568496</v>
      </c>
      <c r="S57" t="s">
        <v>174</v>
      </c>
      <c r="T57">
        <v>153662102</v>
      </c>
      <c r="U57" t="s">
        <v>42</v>
      </c>
      <c r="V57">
        <v>8372</v>
      </c>
      <c r="W57">
        <v>38.609210987635301</v>
      </c>
      <c r="X57">
        <v>-120.702461804165</v>
      </c>
      <c r="Y57" t="s">
        <v>175</v>
      </c>
      <c r="Z57">
        <v>845</v>
      </c>
      <c r="AA57">
        <v>759</v>
      </c>
      <c r="AB57">
        <v>166228.20549269801</v>
      </c>
      <c r="AC57">
        <v>101166.63590357899</v>
      </c>
      <c r="AD57">
        <v>65061.569589119601</v>
      </c>
      <c r="AE57">
        <v>90180.300597533103</v>
      </c>
      <c r="AF57">
        <v>58569.170134439701</v>
      </c>
      <c r="AG57">
        <v>1.8001465661187199</v>
      </c>
      <c r="AH57">
        <v>8.8751318087815806E-2</v>
      </c>
      <c r="AI57">
        <v>1.4747294452291599</v>
      </c>
      <c r="AJ57">
        <v>8.1222651222651194</v>
      </c>
      <c r="AK57">
        <v>148</v>
      </c>
      <c r="AL57" s="4">
        <f t="shared" si="0"/>
        <v>2.4161168430530564</v>
      </c>
      <c r="AM57" s="12">
        <f>$AM$2-SUM(AL$2:AL56)</f>
        <v>5348.5477344563333</v>
      </c>
      <c r="AN57" s="12">
        <f>SUM(AE$2:AE57)*0.621/1000</f>
        <v>1184.4550466990163</v>
      </c>
      <c r="AO57" s="13">
        <f>IFERROR(INDEX(Mapping!$B:$B,MATCH(in!$Y57,Mapping!$A:$A,0)),0)</f>
        <v>1</v>
      </c>
    </row>
    <row r="58" spans="1:41" x14ac:dyDescent="0.3">
      <c r="A58" t="s">
        <v>37</v>
      </c>
      <c r="B58">
        <v>3185</v>
      </c>
      <c r="C58">
        <v>666</v>
      </c>
      <c r="D58">
        <v>976.50764996367798</v>
      </c>
      <c r="E58">
        <v>1974</v>
      </c>
      <c r="F58">
        <v>1591.039</v>
      </c>
      <c r="G58">
        <v>199</v>
      </c>
      <c r="H58">
        <v>56.2867944051156</v>
      </c>
      <c r="I58">
        <v>464.06645833062498</v>
      </c>
      <c r="J58">
        <v>6775.4880255207099</v>
      </c>
      <c r="K58">
        <v>1200.02058912094</v>
      </c>
      <c r="L58">
        <v>2.29768309367343</v>
      </c>
      <c r="M58">
        <v>32.637277032716597</v>
      </c>
      <c r="N58">
        <v>1.04748297935754</v>
      </c>
      <c r="O58">
        <v>1.1475175085608801E-3</v>
      </c>
      <c r="P58">
        <v>2.31032573928318E-3</v>
      </c>
      <c r="Q58">
        <v>0.33738601823708197</v>
      </c>
      <c r="R58">
        <v>0.61375471407378301</v>
      </c>
      <c r="S58" t="s">
        <v>176</v>
      </c>
      <c r="T58">
        <v>153081112</v>
      </c>
      <c r="U58" t="s">
        <v>177</v>
      </c>
      <c r="V58">
        <v>19712</v>
      </c>
      <c r="W58">
        <v>38.721872963837498</v>
      </c>
      <c r="X58">
        <v>-120.790491137842</v>
      </c>
      <c r="Y58" t="s">
        <v>178</v>
      </c>
      <c r="Z58">
        <v>233</v>
      </c>
      <c r="AA58">
        <v>362</v>
      </c>
      <c r="AB58">
        <v>41850.800986483002</v>
      </c>
      <c r="AC58">
        <v>20954.520552861501</v>
      </c>
      <c r="AD58">
        <v>20896.280433621399</v>
      </c>
      <c r="AE58">
        <v>20689.213335075001</v>
      </c>
      <c r="AF58">
        <v>20629.017811067999</v>
      </c>
      <c r="AG58">
        <v>0.45975482211735302</v>
      </c>
      <c r="AH58">
        <v>1.9999988966446801E-2</v>
      </c>
      <c r="AI58">
        <v>1.46622770264816</v>
      </c>
      <c r="AJ58">
        <v>9.9195979899497395</v>
      </c>
      <c r="AK58">
        <v>150</v>
      </c>
      <c r="AL58" s="4">
        <f t="shared" si="0"/>
        <v>0.22835598420361514</v>
      </c>
      <c r="AM58" s="12">
        <f>$AM$2-SUM(AL$2:AL57)</f>
        <v>5346.1316176132796</v>
      </c>
      <c r="AN58" s="12">
        <f>SUM(AE$2:AE58)*0.621/1000</f>
        <v>1197.3030481800977</v>
      </c>
      <c r="AO58" s="13">
        <f>IFERROR(INDEX(Mapping!$B:$B,MATCH(in!$Y58,Mapping!$A:$A,0)),0)</f>
        <v>0</v>
      </c>
    </row>
    <row r="59" spans="1:41" x14ac:dyDescent="0.3">
      <c r="A59" t="s">
        <v>37</v>
      </c>
      <c r="B59">
        <v>6754</v>
      </c>
      <c r="C59">
        <v>44</v>
      </c>
      <c r="D59">
        <v>102.66437634531</v>
      </c>
      <c r="E59">
        <v>274</v>
      </c>
      <c r="F59">
        <v>182.85281000000001</v>
      </c>
      <c r="G59">
        <v>50</v>
      </c>
      <c r="H59">
        <v>46.516707449965097</v>
      </c>
      <c r="I59">
        <v>280.46423885747703</v>
      </c>
      <c r="J59">
        <v>2233.0428399205198</v>
      </c>
      <c r="K59">
        <v>271.27157477486497</v>
      </c>
      <c r="L59">
        <v>12.973539894223199</v>
      </c>
      <c r="M59">
        <v>174.214350494146</v>
      </c>
      <c r="N59">
        <v>1.0899557566642699</v>
      </c>
      <c r="O59">
        <v>5.0025258290793302E-2</v>
      </c>
      <c r="P59">
        <v>2.1936382636522402E-3</v>
      </c>
      <c r="Q59">
        <v>0.160583941605839</v>
      </c>
      <c r="R59">
        <v>0.56145910066292004</v>
      </c>
      <c r="S59" t="s">
        <v>179</v>
      </c>
      <c r="T59">
        <v>153612104</v>
      </c>
      <c r="U59" t="s">
        <v>168</v>
      </c>
      <c r="V59">
        <v>19632</v>
      </c>
      <c r="W59">
        <v>38.687357064569603</v>
      </c>
      <c r="X59">
        <v>-121.008765143925</v>
      </c>
      <c r="Y59" t="s">
        <v>180</v>
      </c>
      <c r="Z59">
        <v>194</v>
      </c>
      <c r="AA59">
        <v>118</v>
      </c>
      <c r="AB59">
        <v>22243.999654807802</v>
      </c>
      <c r="AC59">
        <v>14659.997134266399</v>
      </c>
      <c r="AD59">
        <v>7584.0025205414404</v>
      </c>
      <c r="AE59">
        <v>8385.2520166389095</v>
      </c>
      <c r="AF59">
        <v>5551.7166983646503</v>
      </c>
      <c r="AG59">
        <v>0.109681913182612</v>
      </c>
      <c r="AH59">
        <v>6.20062022062484E-3</v>
      </c>
      <c r="AI59">
        <v>2.3332812805752399</v>
      </c>
      <c r="AJ59">
        <v>5.48</v>
      </c>
      <c r="AK59">
        <v>158</v>
      </c>
      <c r="AL59" s="4">
        <f t="shared" si="0"/>
        <v>2.501262914539665</v>
      </c>
      <c r="AM59" s="12">
        <f>$AM$2-SUM(AL$2:AL58)</f>
        <v>5345.903261629076</v>
      </c>
      <c r="AN59" s="12">
        <f>SUM(AE$2:AE59)*0.621/1000</f>
        <v>1202.5102896824305</v>
      </c>
      <c r="AO59" s="13">
        <f>IFERROR(INDEX(Mapping!$B:$B,MATCH(in!$Y59,Mapping!$A:$A,0)),0)</f>
        <v>1</v>
      </c>
    </row>
    <row r="60" spans="1:41" x14ac:dyDescent="0.3">
      <c r="A60" t="s">
        <v>37</v>
      </c>
      <c r="B60">
        <v>2433</v>
      </c>
      <c r="C60">
        <v>830</v>
      </c>
      <c r="D60">
        <v>1193.2216422070801</v>
      </c>
      <c r="E60">
        <v>1797</v>
      </c>
      <c r="F60">
        <v>1645.3357000000001</v>
      </c>
      <c r="G60">
        <v>222</v>
      </c>
      <c r="H60">
        <v>26.187990325167402</v>
      </c>
      <c r="I60">
        <v>1104.6770110278601</v>
      </c>
      <c r="J60">
        <v>18089.119774380699</v>
      </c>
      <c r="K60">
        <v>1119.30901226171</v>
      </c>
      <c r="L60">
        <v>2.4476600569120501</v>
      </c>
      <c r="M60">
        <v>41.8773389871794</v>
      </c>
      <c r="N60">
        <v>1.10665311201198</v>
      </c>
      <c r="O60">
        <v>1.1419957485531501E-3</v>
      </c>
      <c r="P60">
        <v>2.1904115967552001E-3</v>
      </c>
      <c r="Q60">
        <v>0.46188091263216402</v>
      </c>
      <c r="R60">
        <v>0.72521470665406396</v>
      </c>
      <c r="S60" t="s">
        <v>181</v>
      </c>
      <c r="T60">
        <v>152471101</v>
      </c>
      <c r="U60" t="s">
        <v>68</v>
      </c>
      <c r="V60">
        <v>35424</v>
      </c>
      <c r="W60">
        <v>39.343146214543196</v>
      </c>
      <c r="X60">
        <v>-121.12119490924</v>
      </c>
      <c r="Y60" t="s">
        <v>182</v>
      </c>
      <c r="Z60">
        <v>213</v>
      </c>
      <c r="AA60">
        <v>290</v>
      </c>
      <c r="AB60">
        <v>38870.997348358098</v>
      </c>
      <c r="AC60">
        <v>22222.088497971999</v>
      </c>
      <c r="AD60">
        <v>16648.908850386</v>
      </c>
      <c r="AE60">
        <v>22222.088497971999</v>
      </c>
      <c r="AF60">
        <v>16648.908850386</v>
      </c>
      <c r="AG60">
        <v>0.48627137447965602</v>
      </c>
      <c r="AH60">
        <v>3.6174906563246602E-2</v>
      </c>
      <c r="AI60">
        <v>1.43761643639407</v>
      </c>
      <c r="AJ60">
        <v>8.0945945945945894</v>
      </c>
      <c r="AK60">
        <v>160</v>
      </c>
      <c r="AL60" s="4">
        <f t="shared" si="0"/>
        <v>0.25352305617879933</v>
      </c>
      <c r="AM60" s="12">
        <f>$AM$2-SUM(AL$2:AL59)</f>
        <v>5343.4019987145366</v>
      </c>
      <c r="AN60" s="12">
        <f>SUM(AE$2:AE60)*0.621/1000</f>
        <v>1216.3102066396712</v>
      </c>
      <c r="AO60" s="13">
        <f>IFERROR(INDEX(Mapping!$B:$B,MATCH(in!$Y60,Mapping!$A:$A,0)),0)</f>
        <v>0</v>
      </c>
    </row>
    <row r="61" spans="1:41" x14ac:dyDescent="0.3">
      <c r="A61" t="s">
        <v>37</v>
      </c>
      <c r="B61">
        <v>4858</v>
      </c>
      <c r="C61">
        <v>793</v>
      </c>
      <c r="D61">
        <v>1006.65106316921</v>
      </c>
      <c r="E61">
        <v>2505</v>
      </c>
      <c r="F61">
        <v>1841.2462</v>
      </c>
      <c r="G61">
        <v>234</v>
      </c>
      <c r="H61">
        <v>66.204523261402997</v>
      </c>
      <c r="I61">
        <v>1678.6546687933801</v>
      </c>
      <c r="J61">
        <v>47751.400045820898</v>
      </c>
      <c r="K61">
        <v>11567.2534741948</v>
      </c>
      <c r="L61">
        <v>0.813034187859067</v>
      </c>
      <c r="M61">
        <v>12.8942288644293</v>
      </c>
      <c r="N61">
        <v>1.03016981202313</v>
      </c>
      <c r="O61">
        <v>2.8438257818995099E-3</v>
      </c>
      <c r="P61">
        <v>2.1646743113152801E-3</v>
      </c>
      <c r="Q61">
        <v>0.316566866267465</v>
      </c>
      <c r="R61">
        <v>0.54672267865095303</v>
      </c>
      <c r="S61" t="s">
        <v>183</v>
      </c>
      <c r="T61">
        <v>152301101</v>
      </c>
      <c r="U61" t="s">
        <v>129</v>
      </c>
      <c r="V61" t="s">
        <v>43</v>
      </c>
      <c r="W61">
        <v>39.214619329580898</v>
      </c>
      <c r="X61">
        <v>-120.809385546567</v>
      </c>
      <c r="Y61" t="s">
        <v>184</v>
      </c>
      <c r="Z61">
        <v>276</v>
      </c>
      <c r="AA61">
        <v>448</v>
      </c>
      <c r="AB61">
        <v>50338.474368421601</v>
      </c>
      <c r="AC61">
        <v>23724.181304417601</v>
      </c>
      <c r="AD61">
        <v>26614.293064003901</v>
      </c>
      <c r="AE61">
        <v>23724.181304417601</v>
      </c>
      <c r="AF61">
        <v>26614.293064003901</v>
      </c>
      <c r="AG61">
        <v>0.506533788847775</v>
      </c>
      <c r="AH61">
        <v>1.6823647467390401E-2</v>
      </c>
      <c r="AI61">
        <v>1.2694212650305301</v>
      </c>
      <c r="AJ61">
        <v>10.705128205128201</v>
      </c>
      <c r="AK61">
        <v>163</v>
      </c>
      <c r="AL61" s="4">
        <f t="shared" si="0"/>
        <v>0.66545523296448528</v>
      </c>
      <c r="AM61" s="12">
        <f>$AM$2-SUM(AL$2:AL60)</f>
        <v>5343.1484756583577</v>
      </c>
      <c r="AN61" s="12">
        <f>SUM(AE$2:AE61)*0.621/1000</f>
        <v>1231.0429232297147</v>
      </c>
      <c r="AO61" s="13">
        <f>IFERROR(INDEX(Mapping!$B:$B,MATCH(in!$Y61,Mapping!$A:$A,0)),0)</f>
        <v>0</v>
      </c>
    </row>
    <row r="62" spans="1:41" x14ac:dyDescent="0.3">
      <c r="A62" t="s">
        <v>37</v>
      </c>
      <c r="B62">
        <v>7282</v>
      </c>
      <c r="C62">
        <v>53</v>
      </c>
      <c r="D62">
        <v>81.747908491733995</v>
      </c>
      <c r="E62">
        <v>348</v>
      </c>
      <c r="F62">
        <v>196.67071999999999</v>
      </c>
      <c r="G62">
        <v>66</v>
      </c>
      <c r="H62">
        <v>27.237335493368999</v>
      </c>
      <c r="I62">
        <v>473.87294602356798</v>
      </c>
      <c r="J62">
        <v>4314.4652229130197</v>
      </c>
      <c r="K62">
        <v>327.92180784325097</v>
      </c>
      <c r="L62">
        <v>15.847479155117799</v>
      </c>
      <c r="M62">
        <v>224.82137662781901</v>
      </c>
      <c r="N62">
        <v>1.35823946468757</v>
      </c>
      <c r="O62">
        <v>0.110229213962029</v>
      </c>
      <c r="P62">
        <v>2.15935180596481E-3</v>
      </c>
      <c r="Q62">
        <v>0.15229885057471201</v>
      </c>
      <c r="R62">
        <v>0.41565877438195198</v>
      </c>
      <c r="S62" t="s">
        <v>185</v>
      </c>
      <c r="T62">
        <v>153652108</v>
      </c>
      <c r="U62" t="s">
        <v>186</v>
      </c>
      <c r="V62">
        <v>51476</v>
      </c>
      <c r="W62">
        <v>38.6553907291961</v>
      </c>
      <c r="X62">
        <v>-120.993400456822</v>
      </c>
      <c r="Y62" t="s">
        <v>187</v>
      </c>
      <c r="Z62">
        <v>113</v>
      </c>
      <c r="AA62">
        <v>58</v>
      </c>
      <c r="AB62">
        <v>14262.146626612201</v>
      </c>
      <c r="AC62">
        <v>10357.160140140701</v>
      </c>
      <c r="AD62">
        <v>3904.9864864715601</v>
      </c>
      <c r="AE62">
        <v>7007.9312557456897</v>
      </c>
      <c r="AF62">
        <v>2985.4971249278701</v>
      </c>
      <c r="AG62">
        <v>0.14251721919367799</v>
      </c>
      <c r="AH62">
        <v>8.8934227533172799E-3</v>
      </c>
      <c r="AI62">
        <v>1.5424133677685601</v>
      </c>
      <c r="AJ62">
        <v>5.2727272727272698</v>
      </c>
      <c r="AK62">
        <v>165</v>
      </c>
      <c r="AL62" s="4">
        <f t="shared" si="0"/>
        <v>7.2751281214939141</v>
      </c>
      <c r="AM62" s="12">
        <f>$AM$2-SUM(AL$2:AL61)</f>
        <v>5342.4830204253931</v>
      </c>
      <c r="AN62" s="12">
        <f>SUM(AE$2:AE62)*0.621/1000</f>
        <v>1235.3948485395326</v>
      </c>
      <c r="AO62" s="13">
        <f>IFERROR(INDEX(Mapping!$B:$B,MATCH(in!$Y62,Mapping!$A:$A,0)),0)</f>
        <v>0</v>
      </c>
    </row>
    <row r="63" spans="1:41" x14ac:dyDescent="0.3">
      <c r="A63" t="s">
        <v>37</v>
      </c>
      <c r="B63">
        <v>208</v>
      </c>
      <c r="C63">
        <v>895</v>
      </c>
      <c r="D63">
        <v>1252.224274892</v>
      </c>
      <c r="E63">
        <v>1678</v>
      </c>
      <c r="F63">
        <v>1597.75</v>
      </c>
      <c r="G63">
        <v>186</v>
      </c>
      <c r="H63">
        <v>43.107608445944997</v>
      </c>
      <c r="I63">
        <v>455.08470260801403</v>
      </c>
      <c r="J63">
        <v>6027.0185493679201</v>
      </c>
      <c r="K63">
        <v>706.43482806760301</v>
      </c>
      <c r="L63">
        <v>2.7624773776649301</v>
      </c>
      <c r="M63">
        <v>45.827776336982303</v>
      </c>
      <c r="N63">
        <v>1.09445474609251</v>
      </c>
      <c r="O63">
        <v>4.3641798058578502E-3</v>
      </c>
      <c r="P63">
        <v>2.1361495647594301E-3</v>
      </c>
      <c r="Q63">
        <v>0.53337306317044098</v>
      </c>
      <c r="R63">
        <v>0.783742309430141</v>
      </c>
      <c r="S63" t="s">
        <v>188</v>
      </c>
      <c r="T63">
        <v>153661103</v>
      </c>
      <c r="U63" t="s">
        <v>48</v>
      </c>
      <c r="V63">
        <v>13312</v>
      </c>
      <c r="W63">
        <v>38.743711498044803</v>
      </c>
      <c r="X63">
        <v>-120.732695552618</v>
      </c>
      <c r="Y63" t="s">
        <v>189</v>
      </c>
      <c r="Z63">
        <v>286</v>
      </c>
      <c r="AA63">
        <v>337</v>
      </c>
      <c r="AB63">
        <v>53470.689842209496</v>
      </c>
      <c r="AC63">
        <v>29140.044678952301</v>
      </c>
      <c r="AD63">
        <v>24330.645163257199</v>
      </c>
      <c r="AE63">
        <v>19652.813741550701</v>
      </c>
      <c r="AF63">
        <v>18183.760161885599</v>
      </c>
      <c r="AG63">
        <v>0.39732381904525399</v>
      </c>
      <c r="AH63">
        <v>2.1545844665524699E-2</v>
      </c>
      <c r="AI63">
        <v>1.39913326803576</v>
      </c>
      <c r="AJ63">
        <v>9.0215053763440807</v>
      </c>
      <c r="AK63">
        <v>167</v>
      </c>
      <c r="AL63" s="4">
        <f t="shared" si="0"/>
        <v>0.81173744388956015</v>
      </c>
      <c r="AM63" s="12">
        <f>$AM$2-SUM(AL$2:AL62)</f>
        <v>5335.2078923038998</v>
      </c>
      <c r="AN63" s="12">
        <f>SUM(AE$2:AE63)*0.621/1000</f>
        <v>1247.5992458730357</v>
      </c>
      <c r="AO63" s="13">
        <f>IFERROR(INDEX(Mapping!$B:$B,MATCH(in!$Y63,Mapping!$A:$A,0)),0)</f>
        <v>0</v>
      </c>
    </row>
    <row r="64" spans="1:41" x14ac:dyDescent="0.3">
      <c r="A64" t="s">
        <v>37</v>
      </c>
      <c r="B64">
        <v>3578</v>
      </c>
      <c r="C64">
        <v>216</v>
      </c>
      <c r="D64">
        <v>289.90667535821302</v>
      </c>
      <c r="E64">
        <v>334</v>
      </c>
      <c r="F64">
        <v>348.82028000000003</v>
      </c>
      <c r="G64">
        <v>40</v>
      </c>
      <c r="H64">
        <v>26.683966464817001</v>
      </c>
      <c r="I64">
        <v>364.39648373275998</v>
      </c>
      <c r="J64">
        <v>5188.9588887810696</v>
      </c>
      <c r="K64">
        <v>274.893797215858</v>
      </c>
      <c r="L64">
        <v>1.7526548656402099</v>
      </c>
      <c r="M64">
        <v>28.761211013630898</v>
      </c>
      <c r="N64">
        <v>1.0816924840211799</v>
      </c>
      <c r="O64">
        <v>1.8016986509731599E-3</v>
      </c>
      <c r="P64">
        <v>2.07797704362597E-3</v>
      </c>
      <c r="Q64">
        <v>0.64670658682634696</v>
      </c>
      <c r="R64">
        <v>0.831106132105078</v>
      </c>
      <c r="S64" t="s">
        <v>190</v>
      </c>
      <c r="T64">
        <v>153082106</v>
      </c>
      <c r="U64" t="s">
        <v>65</v>
      </c>
      <c r="V64" t="s">
        <v>43</v>
      </c>
      <c r="W64">
        <v>38.730996455510699</v>
      </c>
      <c r="X64">
        <v>-120.78315119675599</v>
      </c>
      <c r="Y64" t="s">
        <v>191</v>
      </c>
      <c r="Z64">
        <v>47</v>
      </c>
      <c r="AA64">
        <v>30</v>
      </c>
      <c r="AB64">
        <v>13918.275054076399</v>
      </c>
      <c r="AC64">
        <v>10714.431387622701</v>
      </c>
      <c r="AD64">
        <v>3203.8436664536098</v>
      </c>
      <c r="AE64">
        <v>10352.495114588401</v>
      </c>
      <c r="AF64">
        <v>2702.71030245968</v>
      </c>
      <c r="AG64">
        <v>8.3119081745039097E-2</v>
      </c>
      <c r="AH64">
        <v>5.7051627882174199E-3</v>
      </c>
      <c r="AI64">
        <v>1.3421605340658</v>
      </c>
      <c r="AJ64">
        <v>8.35</v>
      </c>
      <c r="AK64">
        <v>169</v>
      </c>
      <c r="AL64" s="4">
        <f t="shared" si="0"/>
        <v>7.2067946038926398E-2</v>
      </c>
      <c r="AM64" s="12">
        <f>$AM$2-SUM(AL$2:AL63)</f>
        <v>5334.39615486001</v>
      </c>
      <c r="AN64" s="12">
        <f>SUM(AE$2:AE64)*0.621/1000</f>
        <v>1254.0281453391951</v>
      </c>
      <c r="AO64" s="13">
        <f>IFERROR(INDEX(Mapping!$B:$B,MATCH(in!$Y64,Mapping!$A:$A,0)),0)</f>
        <v>0</v>
      </c>
    </row>
    <row r="65" spans="1:41" x14ac:dyDescent="0.3">
      <c r="A65" t="s">
        <v>37</v>
      </c>
      <c r="B65">
        <v>7124</v>
      </c>
      <c r="C65">
        <v>6</v>
      </c>
      <c r="D65">
        <v>7.5957346423533698</v>
      </c>
      <c r="E65">
        <v>11</v>
      </c>
      <c r="F65">
        <v>9.5459739999999993</v>
      </c>
      <c r="G65">
        <v>5</v>
      </c>
      <c r="H65">
        <v>72.558762931823694</v>
      </c>
      <c r="I65">
        <v>4855.4667358398401</v>
      </c>
      <c r="J65">
        <v>26432.9632324218</v>
      </c>
      <c r="K65">
        <v>2739.85658111572</v>
      </c>
      <c r="L65">
        <v>11.7150444030774</v>
      </c>
      <c r="M65">
        <v>1482.8443126678401</v>
      </c>
      <c r="N65">
        <v>1.82566375732421</v>
      </c>
      <c r="O65">
        <v>4.2506976697228097E-2</v>
      </c>
      <c r="P65">
        <v>2.0566850871546099E-3</v>
      </c>
      <c r="Q65">
        <v>0.54545454545454497</v>
      </c>
      <c r="R65">
        <v>0.79570034646868604</v>
      </c>
      <c r="S65" t="s">
        <v>192</v>
      </c>
      <c r="T65">
        <v>63681105</v>
      </c>
      <c r="U65" t="s">
        <v>193</v>
      </c>
      <c r="V65">
        <v>8812</v>
      </c>
      <c r="W65">
        <v>38.5605513891676</v>
      </c>
      <c r="X65">
        <v>-121.971302640258</v>
      </c>
      <c r="Y65" t="s">
        <v>194</v>
      </c>
      <c r="Z65">
        <v>478</v>
      </c>
      <c r="AA65">
        <v>376</v>
      </c>
      <c r="AB65">
        <v>126309.69867442999</v>
      </c>
      <c r="AC65">
        <v>103854.66279760499</v>
      </c>
      <c r="AD65">
        <v>22455.035876825801</v>
      </c>
      <c r="AE65">
        <v>1876.8401803704501</v>
      </c>
      <c r="AF65">
        <v>1363.7034197379301</v>
      </c>
      <c r="AG65">
        <v>1.0283425435773E-2</v>
      </c>
      <c r="AH65">
        <v>1.4811799701419599E-4</v>
      </c>
      <c r="AI65">
        <v>1.26595577372556</v>
      </c>
      <c r="AJ65">
        <v>2.2000000000000002</v>
      </c>
      <c r="AK65">
        <v>171</v>
      </c>
      <c r="AL65" s="4">
        <f t="shared" si="0"/>
        <v>0.21253488348614047</v>
      </c>
      <c r="AM65" s="12">
        <f>$AM$2-SUM(AL$2:AL64)</f>
        <v>5334.3240869139709</v>
      </c>
      <c r="AN65" s="12">
        <f>SUM(AE$2:AE65)*0.621/1000</f>
        <v>1255.1936630912051</v>
      </c>
      <c r="AO65" s="13">
        <f>IFERROR(INDEX(Mapping!$B:$B,MATCH(in!$Y65,Mapping!$A:$A,0)),0)</f>
        <v>0</v>
      </c>
    </row>
    <row r="66" spans="1:41" x14ac:dyDescent="0.3">
      <c r="A66" t="s">
        <v>37</v>
      </c>
      <c r="B66">
        <v>3741</v>
      </c>
      <c r="C66">
        <v>1431</v>
      </c>
      <c r="D66">
        <v>1883.7045848988</v>
      </c>
      <c r="E66">
        <v>2639</v>
      </c>
      <c r="F66">
        <v>2419.0796</v>
      </c>
      <c r="G66">
        <v>211</v>
      </c>
      <c r="H66">
        <v>46.5324427432964</v>
      </c>
      <c r="I66">
        <v>647.21038864559398</v>
      </c>
      <c r="J66">
        <v>9311.0264564774607</v>
      </c>
      <c r="K66">
        <v>1427.6903626308099</v>
      </c>
      <c r="L66">
        <v>3.6657299784705102</v>
      </c>
      <c r="M66">
        <v>54.676371249365801</v>
      </c>
      <c r="N66">
        <v>1.09810006053526</v>
      </c>
      <c r="O66">
        <v>3.1647613775373602E-3</v>
      </c>
      <c r="P66">
        <v>2.04540649233641E-3</v>
      </c>
      <c r="Q66">
        <v>0.54225085259567996</v>
      </c>
      <c r="R66">
        <v>0.77868648588799505</v>
      </c>
      <c r="S66" t="s">
        <v>195</v>
      </c>
      <c r="T66">
        <v>153661104</v>
      </c>
      <c r="U66" t="s">
        <v>114</v>
      </c>
      <c r="V66">
        <v>12832</v>
      </c>
      <c r="W66">
        <v>38.752260751249601</v>
      </c>
      <c r="X66">
        <v>-120.681956751339</v>
      </c>
      <c r="Y66" t="s">
        <v>196</v>
      </c>
      <c r="Z66">
        <v>277</v>
      </c>
      <c r="AA66">
        <v>201</v>
      </c>
      <c r="AB66">
        <v>39088.1034063806</v>
      </c>
      <c r="AC66">
        <v>24725.613409719899</v>
      </c>
      <c r="AD66">
        <v>14362.489996660601</v>
      </c>
      <c r="AE66">
        <v>23528.513930506</v>
      </c>
      <c r="AF66">
        <v>13817.5329864702</v>
      </c>
      <c r="AG66">
        <v>0.431580769882982</v>
      </c>
      <c r="AH66">
        <v>2.1357399658882E-2</v>
      </c>
      <c r="AI66">
        <v>1.31635540524025</v>
      </c>
      <c r="AJ66">
        <v>12.5071090047393</v>
      </c>
      <c r="AK66">
        <v>173</v>
      </c>
      <c r="AL66" s="4">
        <f t="shared" ref="AL66:AL129" si="1">O66*G66</f>
        <v>0.66776465066038304</v>
      </c>
      <c r="AM66" s="12">
        <f>$AM$2-SUM(AL$2:AL65)</f>
        <v>5334.1115520304847</v>
      </c>
      <c r="AN66" s="12">
        <f>SUM(AE$2:AE66)*0.621/1000</f>
        <v>1269.8048702420494</v>
      </c>
      <c r="AO66" s="13">
        <f>IFERROR(INDEX(Mapping!$B:$B,MATCH(in!$Y66,Mapping!$A:$A,0)),0)</f>
        <v>0</v>
      </c>
    </row>
    <row r="67" spans="1:41" x14ac:dyDescent="0.3">
      <c r="A67" t="s">
        <v>37</v>
      </c>
      <c r="B67">
        <v>5304</v>
      </c>
      <c r="C67">
        <v>423</v>
      </c>
      <c r="D67">
        <v>573.15179165137499</v>
      </c>
      <c r="E67">
        <v>929</v>
      </c>
      <c r="F67">
        <v>804.02359999999999</v>
      </c>
      <c r="G67">
        <v>109</v>
      </c>
      <c r="H67">
        <v>52.568295193400097</v>
      </c>
      <c r="I67">
        <v>682.57027048316399</v>
      </c>
      <c r="J67">
        <v>10020.919422282799</v>
      </c>
      <c r="K67">
        <v>2221.21409737573</v>
      </c>
      <c r="L67">
        <v>2.2108031596707698</v>
      </c>
      <c r="M67">
        <v>34.982647643310898</v>
      </c>
      <c r="N67">
        <v>1.1139279046189801</v>
      </c>
      <c r="O67">
        <v>9.3899566425598797E-4</v>
      </c>
      <c r="P67">
        <v>2.0159039780869199E-3</v>
      </c>
      <c r="Q67">
        <v>0.45532831001076401</v>
      </c>
      <c r="R67">
        <v>0.71285441989846499</v>
      </c>
      <c r="S67" t="s">
        <v>197</v>
      </c>
      <c r="T67">
        <v>152431101</v>
      </c>
      <c r="U67" t="s">
        <v>198</v>
      </c>
      <c r="V67">
        <v>2768</v>
      </c>
      <c r="W67">
        <v>39.103084910147601</v>
      </c>
      <c r="X67">
        <v>-120.96027696052199</v>
      </c>
      <c r="Y67" t="s">
        <v>199</v>
      </c>
      <c r="Z67">
        <v>159</v>
      </c>
      <c r="AA67">
        <v>206</v>
      </c>
      <c r="AB67">
        <v>23677.153166923199</v>
      </c>
      <c r="AC67">
        <v>12974.223299892201</v>
      </c>
      <c r="AD67">
        <v>10702.9298670309</v>
      </c>
      <c r="AE67">
        <v>11242.1065020608</v>
      </c>
      <c r="AF67">
        <v>9505.7361579212593</v>
      </c>
      <c r="AG67">
        <v>0.21973353361147399</v>
      </c>
      <c r="AH67">
        <v>1.0034769220510401E-2</v>
      </c>
      <c r="AI67">
        <v>1.35496877458953</v>
      </c>
      <c r="AJ67">
        <v>8.5229357798165104</v>
      </c>
      <c r="AK67">
        <v>175</v>
      </c>
      <c r="AL67" s="4">
        <f t="shared" si="1"/>
        <v>0.10235052740390269</v>
      </c>
      <c r="AM67" s="12">
        <f>$AM$2-SUM(AL$2:AL66)</f>
        <v>5333.4437873798242</v>
      </c>
      <c r="AN67" s="12">
        <f>SUM(AE$2:AE67)*0.621/1000</f>
        <v>1276.7862183798291</v>
      </c>
      <c r="AO67" s="13">
        <f>IFERROR(INDEX(Mapping!$B:$B,MATCH(in!$Y67,Mapping!$A:$A,0)),0)</f>
        <v>0</v>
      </c>
    </row>
    <row r="68" spans="1:41" x14ac:dyDescent="0.3">
      <c r="A68" t="s">
        <v>37</v>
      </c>
      <c r="B68">
        <v>2343</v>
      </c>
      <c r="C68">
        <v>2514</v>
      </c>
      <c r="D68">
        <v>2888.6973120206198</v>
      </c>
      <c r="E68">
        <v>6641</v>
      </c>
      <c r="F68">
        <v>4790.5005000000001</v>
      </c>
      <c r="G68">
        <v>555</v>
      </c>
      <c r="H68">
        <v>77.240762402559199</v>
      </c>
      <c r="I68">
        <v>1910.67269418807</v>
      </c>
      <c r="J68">
        <v>51113.6461809967</v>
      </c>
      <c r="K68">
        <v>10199.219454595601</v>
      </c>
      <c r="L68">
        <v>0.57381407978634003</v>
      </c>
      <c r="M68">
        <v>17.766160008680401</v>
      </c>
      <c r="N68">
        <v>1.03732360848435</v>
      </c>
      <c r="O68">
        <v>3.2184915850843598E-3</v>
      </c>
      <c r="P68">
        <v>1.9831082656178202E-3</v>
      </c>
      <c r="Q68">
        <v>0.378557446167745</v>
      </c>
      <c r="R68">
        <v>0.60300532670586104</v>
      </c>
      <c r="S68" t="s">
        <v>200</v>
      </c>
      <c r="T68">
        <v>152301102</v>
      </c>
      <c r="U68" t="s">
        <v>201</v>
      </c>
      <c r="V68" t="s">
        <v>43</v>
      </c>
      <c r="W68">
        <v>39.214592608581199</v>
      </c>
      <c r="X68">
        <v>-120.809388152255</v>
      </c>
      <c r="Y68" t="s">
        <v>202</v>
      </c>
      <c r="Z68">
        <v>506</v>
      </c>
      <c r="AA68">
        <v>578</v>
      </c>
      <c r="AB68">
        <v>92197.384227398405</v>
      </c>
      <c r="AC68">
        <v>55059.680901176202</v>
      </c>
      <c r="AD68">
        <v>37137.703326221999</v>
      </c>
      <c r="AE68">
        <v>55059.680901176202</v>
      </c>
      <c r="AF68">
        <v>37137.703326221999</v>
      </c>
      <c r="AG68">
        <v>1.10062508741789</v>
      </c>
      <c r="AH68">
        <v>3.0701111819325801E-2</v>
      </c>
      <c r="AI68">
        <v>1.1490442768578399</v>
      </c>
      <c r="AJ68">
        <v>11.965765765765701</v>
      </c>
      <c r="AK68">
        <v>179</v>
      </c>
      <c r="AL68" s="4">
        <f t="shared" si="1"/>
        <v>1.7862628297218197</v>
      </c>
      <c r="AM68" s="12">
        <f>$AM$2-SUM(AL$2:AL67)</f>
        <v>5333.3414368524209</v>
      </c>
      <c r="AN68" s="12">
        <f>SUM(AE$2:AE68)*0.621/1000</f>
        <v>1310.9782802194595</v>
      </c>
      <c r="AO68" s="13">
        <f>IFERROR(INDEX(Mapping!$B:$B,MATCH(in!$Y68,Mapping!$A:$A,0)),0)</f>
        <v>0</v>
      </c>
    </row>
    <row r="69" spans="1:41" x14ac:dyDescent="0.3">
      <c r="A69" t="s">
        <v>37</v>
      </c>
      <c r="B69">
        <v>786</v>
      </c>
      <c r="C69">
        <v>1746</v>
      </c>
      <c r="D69">
        <v>2576.6748587095399</v>
      </c>
      <c r="E69">
        <v>4493</v>
      </c>
      <c r="F69">
        <v>3918.7109999999998</v>
      </c>
      <c r="G69">
        <v>551</v>
      </c>
      <c r="H69">
        <v>47.754771505883099</v>
      </c>
      <c r="I69">
        <v>826.85873473008201</v>
      </c>
      <c r="J69">
        <v>10005.504073128401</v>
      </c>
      <c r="K69">
        <v>944.05627848490201</v>
      </c>
      <c r="L69">
        <v>5.7037727225845796</v>
      </c>
      <c r="M69">
        <v>85.772221755168701</v>
      </c>
      <c r="N69">
        <v>1.21115269245556</v>
      </c>
      <c r="O69">
        <v>6.4873069670885299E-3</v>
      </c>
      <c r="P69">
        <v>1.94058283369393E-3</v>
      </c>
      <c r="Q69">
        <v>0.38860449588248303</v>
      </c>
      <c r="R69">
        <v>0.657531239176669</v>
      </c>
      <c r="S69" t="s">
        <v>203</v>
      </c>
      <c r="T69">
        <v>153132102</v>
      </c>
      <c r="U69" t="s">
        <v>204</v>
      </c>
      <c r="V69">
        <v>48484</v>
      </c>
      <c r="W69">
        <v>39.254355012843</v>
      </c>
      <c r="X69">
        <v>-121.145871351664</v>
      </c>
      <c r="Y69" t="s">
        <v>205</v>
      </c>
      <c r="Z69">
        <v>691</v>
      </c>
      <c r="AA69">
        <v>651</v>
      </c>
      <c r="AB69">
        <v>118003.157061288</v>
      </c>
      <c r="AC69">
        <v>66722.675822220204</v>
      </c>
      <c r="AD69">
        <v>51280.481239068002</v>
      </c>
      <c r="AE69">
        <v>66722.675822220204</v>
      </c>
      <c r="AF69">
        <v>51280.481239068002</v>
      </c>
      <c r="AG69">
        <v>1.0692611413653501</v>
      </c>
      <c r="AH69">
        <v>4.74722291164653E-2</v>
      </c>
      <c r="AI69">
        <v>1.47575879651176</v>
      </c>
      <c r="AJ69">
        <v>8.15426497277676</v>
      </c>
      <c r="AK69">
        <v>181</v>
      </c>
      <c r="AL69" s="4">
        <f t="shared" si="1"/>
        <v>3.5745061388657802</v>
      </c>
      <c r="AM69" s="12">
        <f>$AM$2-SUM(AL$2:AL68)</f>
        <v>5331.5551740226983</v>
      </c>
      <c r="AN69" s="12">
        <f>SUM(AE$2:AE69)*0.621/1000</f>
        <v>1352.4130619050584</v>
      </c>
      <c r="AO69" s="13">
        <f>IFERROR(INDEX(Mapping!$B:$B,MATCH(in!$Y69,Mapping!$A:$A,0)),0)</f>
        <v>0</v>
      </c>
    </row>
    <row r="70" spans="1:41" x14ac:dyDescent="0.3">
      <c r="A70" t="s">
        <v>37</v>
      </c>
      <c r="B70">
        <v>315</v>
      </c>
      <c r="C70">
        <v>481</v>
      </c>
      <c r="D70">
        <v>726.785414070456</v>
      </c>
      <c r="E70">
        <v>947</v>
      </c>
      <c r="F70">
        <v>966.76025000000004</v>
      </c>
      <c r="G70">
        <v>126</v>
      </c>
      <c r="H70">
        <v>36.363644139207501</v>
      </c>
      <c r="I70">
        <v>2065.6827734665098</v>
      </c>
      <c r="J70">
        <v>42718.643056693603</v>
      </c>
      <c r="K70">
        <v>3167.3121035153399</v>
      </c>
      <c r="L70">
        <v>2.6786416798150001</v>
      </c>
      <c r="M70">
        <v>41.8193163265001</v>
      </c>
      <c r="N70">
        <v>1.12029427952236</v>
      </c>
      <c r="O70">
        <v>7.4109211464212796E-3</v>
      </c>
      <c r="P70">
        <v>1.9037902524042501E-3</v>
      </c>
      <c r="Q70">
        <v>0.50791974656810901</v>
      </c>
      <c r="R70">
        <v>0.75177419751571095</v>
      </c>
      <c r="S70" t="s">
        <v>206</v>
      </c>
      <c r="T70">
        <v>152201101</v>
      </c>
      <c r="U70" t="s">
        <v>207</v>
      </c>
      <c r="V70">
        <v>1730</v>
      </c>
      <c r="W70">
        <v>39.452033907034398</v>
      </c>
      <c r="X70">
        <v>-121.054081925972</v>
      </c>
      <c r="Y70" t="s">
        <v>208</v>
      </c>
      <c r="Z70">
        <v>112</v>
      </c>
      <c r="AA70">
        <v>108</v>
      </c>
      <c r="AB70">
        <v>19126.934321073601</v>
      </c>
      <c r="AC70">
        <v>13838.642689635</v>
      </c>
      <c r="AD70">
        <v>5288.2916314385802</v>
      </c>
      <c r="AE70">
        <v>13838.642689635</v>
      </c>
      <c r="AF70">
        <v>5288.2916314385802</v>
      </c>
      <c r="AG70">
        <v>0.23987757180293501</v>
      </c>
      <c r="AH70">
        <v>1.27887556845962E-2</v>
      </c>
      <c r="AI70">
        <v>1.51098838684086</v>
      </c>
      <c r="AJ70">
        <v>7.5158730158730096</v>
      </c>
      <c r="AK70">
        <v>185</v>
      </c>
      <c r="AL70" s="4">
        <f t="shared" si="1"/>
        <v>0.93377606444908123</v>
      </c>
      <c r="AM70" s="12">
        <f>$AM$2-SUM(AL$2:AL69)</f>
        <v>5327.9806678838331</v>
      </c>
      <c r="AN70" s="12">
        <f>SUM(AE$2:AE70)*0.621/1000</f>
        <v>1361.0068590153217</v>
      </c>
      <c r="AO70" s="13">
        <f>IFERROR(INDEX(Mapping!$B:$B,MATCH(in!$Y70,Mapping!$A:$A,0)),0)</f>
        <v>0</v>
      </c>
    </row>
    <row r="71" spans="1:41" x14ac:dyDescent="0.3">
      <c r="A71" t="s">
        <v>37</v>
      </c>
      <c r="B71">
        <v>2804</v>
      </c>
      <c r="C71">
        <v>287</v>
      </c>
      <c r="D71">
        <v>525.03766021479601</v>
      </c>
      <c r="E71">
        <v>1096</v>
      </c>
      <c r="F71">
        <v>824.95709999999997</v>
      </c>
      <c r="G71">
        <v>219</v>
      </c>
      <c r="H71">
        <v>45.553063941329498</v>
      </c>
      <c r="I71">
        <v>585.233002177819</v>
      </c>
      <c r="J71">
        <v>5954.1403997097996</v>
      </c>
      <c r="K71">
        <v>716.84330464812899</v>
      </c>
      <c r="L71">
        <v>16.653796441844499</v>
      </c>
      <c r="M71">
        <v>340.83299900348902</v>
      </c>
      <c r="N71">
        <v>1.41053461484168</v>
      </c>
      <c r="O71">
        <v>7.6253575234508306E-2</v>
      </c>
      <c r="P71">
        <v>1.8696200003417199E-3</v>
      </c>
      <c r="Q71">
        <v>0.261861313868613</v>
      </c>
      <c r="R71">
        <v>0.63644238606449899</v>
      </c>
      <c r="S71" t="s">
        <v>209</v>
      </c>
      <c r="T71">
        <v>153652109</v>
      </c>
      <c r="U71" t="s">
        <v>54</v>
      </c>
      <c r="V71">
        <v>9372</v>
      </c>
      <c r="W71">
        <v>38.7140071883857</v>
      </c>
      <c r="X71">
        <v>-120.939425606467</v>
      </c>
      <c r="Y71" t="s">
        <v>210</v>
      </c>
      <c r="Z71">
        <v>271</v>
      </c>
      <c r="AA71">
        <v>223</v>
      </c>
      <c r="AB71">
        <v>44217.015197733701</v>
      </c>
      <c r="AC71">
        <v>28435.431268398999</v>
      </c>
      <c r="AD71">
        <v>15781.5839293347</v>
      </c>
      <c r="AE71">
        <v>28435.431268398999</v>
      </c>
      <c r="AF71">
        <v>15781.5839293347</v>
      </c>
      <c r="AG71">
        <v>0.40944678007483698</v>
      </c>
      <c r="AH71">
        <v>2.16837611714162E-2</v>
      </c>
      <c r="AI71">
        <v>1.8293995129435401</v>
      </c>
      <c r="AJ71">
        <v>5.0045662100456596</v>
      </c>
      <c r="AK71">
        <v>188</v>
      </c>
      <c r="AL71" s="4">
        <f t="shared" si="1"/>
        <v>16.699532976357318</v>
      </c>
      <c r="AM71" s="12">
        <f>$AM$2-SUM(AL$2:AL70)</f>
        <v>5327.0468918193837</v>
      </c>
      <c r="AN71" s="12">
        <f>SUM(AE$2:AE71)*0.621/1000</f>
        <v>1378.6652618329974</v>
      </c>
      <c r="AO71" s="13">
        <f>IFERROR(INDEX(Mapping!$B:$B,MATCH(in!$Y71,Mapping!$A:$A,0)),0)</f>
        <v>0</v>
      </c>
    </row>
    <row r="72" spans="1:41" x14ac:dyDescent="0.3">
      <c r="A72" t="s">
        <v>37</v>
      </c>
      <c r="B72">
        <v>6701</v>
      </c>
      <c r="C72">
        <v>837</v>
      </c>
      <c r="D72">
        <v>1029.80728137713</v>
      </c>
      <c r="E72">
        <v>2115</v>
      </c>
      <c r="F72">
        <v>1631.7854</v>
      </c>
      <c r="G72">
        <v>216</v>
      </c>
      <c r="H72">
        <v>35.042205059736702</v>
      </c>
      <c r="I72">
        <v>1506.4808750807099</v>
      </c>
      <c r="J72">
        <v>18867.595322205601</v>
      </c>
      <c r="K72">
        <v>1499.67316758929</v>
      </c>
      <c r="L72">
        <v>1.4931579815801901</v>
      </c>
      <c r="M72">
        <v>33.580040550997602</v>
      </c>
      <c r="N72">
        <v>1.0709603456435299</v>
      </c>
      <c r="O72">
        <v>4.62733018863679E-3</v>
      </c>
      <c r="P72">
        <v>1.8209690961061499E-3</v>
      </c>
      <c r="Q72">
        <v>0.39574468085106301</v>
      </c>
      <c r="R72">
        <v>0.63109234898817801</v>
      </c>
      <c r="S72" t="s">
        <v>211</v>
      </c>
      <c r="T72">
        <v>152282101</v>
      </c>
      <c r="U72" t="s">
        <v>62</v>
      </c>
      <c r="V72">
        <v>1180</v>
      </c>
      <c r="W72">
        <v>38.895193988793302</v>
      </c>
      <c r="X72">
        <v>-120.91155104485399</v>
      </c>
      <c r="Y72" t="s">
        <v>212</v>
      </c>
      <c r="Z72">
        <v>182</v>
      </c>
      <c r="AA72">
        <v>172</v>
      </c>
      <c r="AB72">
        <v>32146.718607146198</v>
      </c>
      <c r="AC72">
        <v>20702.950787086102</v>
      </c>
      <c r="AD72">
        <v>11443.76782006</v>
      </c>
      <c r="AE72">
        <v>20702.950787086102</v>
      </c>
      <c r="AF72">
        <v>11443.76782006</v>
      </c>
      <c r="AG72">
        <v>0.39332932475893001</v>
      </c>
      <c r="AH72">
        <v>1.95716219423047E-2</v>
      </c>
      <c r="AI72">
        <v>1.2303551748830699</v>
      </c>
      <c r="AJ72">
        <v>9.7916666666666607</v>
      </c>
      <c r="AK72">
        <v>191</v>
      </c>
      <c r="AL72" s="4">
        <f t="shared" si="1"/>
        <v>0.9995033207455466</v>
      </c>
      <c r="AM72" s="12">
        <f>$AM$2-SUM(AL$2:AL71)</f>
        <v>5310.3473588430261</v>
      </c>
      <c r="AN72" s="12">
        <f>SUM(AE$2:AE72)*0.621/1000</f>
        <v>1391.5217942717779</v>
      </c>
      <c r="AO72" s="13">
        <f>IFERROR(INDEX(Mapping!$B:$B,MATCH(in!$Y72,Mapping!$A:$A,0)),0)</f>
        <v>0</v>
      </c>
    </row>
    <row r="73" spans="1:41" x14ac:dyDescent="0.3">
      <c r="A73" t="s">
        <v>37</v>
      </c>
      <c r="B73">
        <v>2292</v>
      </c>
      <c r="C73">
        <v>3836</v>
      </c>
      <c r="D73">
        <v>5432.24176478757</v>
      </c>
      <c r="E73">
        <v>9364</v>
      </c>
      <c r="F73">
        <v>7925.3257000000003</v>
      </c>
      <c r="G73">
        <v>1034</v>
      </c>
      <c r="H73">
        <v>38.635506369707997</v>
      </c>
      <c r="I73">
        <v>857.20306189153405</v>
      </c>
      <c r="J73">
        <v>9870.6484641179904</v>
      </c>
      <c r="K73">
        <v>1477.01008167794</v>
      </c>
      <c r="L73">
        <v>4.1054371977523196</v>
      </c>
      <c r="M73">
        <v>60.142086083265902</v>
      </c>
      <c r="N73">
        <v>1.1239344594095799</v>
      </c>
      <c r="O73">
        <v>5.7378611645649297E-3</v>
      </c>
      <c r="P73">
        <v>1.7982300017604801E-3</v>
      </c>
      <c r="Q73">
        <v>0.40965399401964903</v>
      </c>
      <c r="R73">
        <v>0.68542820593895304</v>
      </c>
      <c r="S73" t="s">
        <v>213</v>
      </c>
      <c r="T73">
        <v>153082106</v>
      </c>
      <c r="U73" t="s">
        <v>65</v>
      </c>
      <c r="V73">
        <v>7522</v>
      </c>
      <c r="W73">
        <v>38.815515180221801</v>
      </c>
      <c r="X73">
        <v>-120.82205475636999</v>
      </c>
      <c r="Y73" t="s">
        <v>214</v>
      </c>
      <c r="Z73">
        <v>1138</v>
      </c>
      <c r="AA73">
        <v>1257</v>
      </c>
      <c r="AB73">
        <v>187588.86557674099</v>
      </c>
      <c r="AC73">
        <v>108764.94155354099</v>
      </c>
      <c r="AD73">
        <v>78823.924023198895</v>
      </c>
      <c r="AE73">
        <v>108764.94155354099</v>
      </c>
      <c r="AF73">
        <v>78823.924023198895</v>
      </c>
      <c r="AG73">
        <v>1.8593698218203401</v>
      </c>
      <c r="AH73">
        <v>8.7217161155556E-2</v>
      </c>
      <c r="AI73">
        <v>1.41612141939196</v>
      </c>
      <c r="AJ73">
        <v>9.0560928433268799</v>
      </c>
      <c r="AK73">
        <v>195</v>
      </c>
      <c r="AL73" s="4">
        <f t="shared" si="1"/>
        <v>5.9329484441601377</v>
      </c>
      <c r="AM73" s="12">
        <f>$AM$2-SUM(AL$2:AL72)</f>
        <v>5309.347855522281</v>
      </c>
      <c r="AN73" s="12">
        <f>SUM(AE$2:AE73)*0.621/1000</f>
        <v>1459.0648229765268</v>
      </c>
      <c r="AO73" s="13">
        <f>IFERROR(INDEX(Mapping!$B:$B,MATCH(in!$Y73,Mapping!$A:$A,0)),0)</f>
        <v>0</v>
      </c>
    </row>
    <row r="74" spans="1:41" x14ac:dyDescent="0.3">
      <c r="A74" t="s">
        <v>37</v>
      </c>
      <c r="B74">
        <v>4817</v>
      </c>
      <c r="C74">
        <v>590</v>
      </c>
      <c r="D74">
        <v>671.22744620277899</v>
      </c>
      <c r="E74">
        <v>1519</v>
      </c>
      <c r="F74">
        <v>1083.7132999999999</v>
      </c>
      <c r="G74">
        <v>123</v>
      </c>
      <c r="H74">
        <v>38.633716364041398</v>
      </c>
      <c r="I74">
        <v>530.20367501541398</v>
      </c>
      <c r="J74">
        <v>11757.9174662675</v>
      </c>
      <c r="K74">
        <v>4140.2050563197799</v>
      </c>
      <c r="L74">
        <v>0.57433988426516602</v>
      </c>
      <c r="M74">
        <v>11.220564421819001</v>
      </c>
      <c r="N74">
        <v>1.0107921439457701</v>
      </c>
      <c r="O74">
        <v>2.69196521175892E-3</v>
      </c>
      <c r="P74">
        <v>1.7437538740007E-3</v>
      </c>
      <c r="Q74">
        <v>0.38841342988808403</v>
      </c>
      <c r="R74">
        <v>0.61937735094477597</v>
      </c>
      <c r="S74" t="s">
        <v>215</v>
      </c>
      <c r="T74">
        <v>152762101</v>
      </c>
      <c r="U74" t="s">
        <v>97</v>
      </c>
      <c r="V74">
        <v>19612</v>
      </c>
      <c r="W74">
        <v>38.762052002082001</v>
      </c>
      <c r="X74">
        <v>-120.558563386161</v>
      </c>
      <c r="Y74" t="s">
        <v>216</v>
      </c>
      <c r="Z74">
        <v>176</v>
      </c>
      <c r="AA74">
        <v>224</v>
      </c>
      <c r="AB74">
        <v>27003.425878460701</v>
      </c>
      <c r="AC74">
        <v>14689.1645073858</v>
      </c>
      <c r="AD74">
        <v>12314.261371074899</v>
      </c>
      <c r="AE74">
        <v>14689.1645073858</v>
      </c>
      <c r="AF74">
        <v>12314.261371074899</v>
      </c>
      <c r="AG74">
        <v>0.21448172650208699</v>
      </c>
      <c r="AH74">
        <v>1.1542382890183899E-2</v>
      </c>
      <c r="AI74">
        <v>1.1376736376318199</v>
      </c>
      <c r="AJ74">
        <v>12.349593495934901</v>
      </c>
      <c r="AK74">
        <v>202</v>
      </c>
      <c r="AL74" s="4">
        <f t="shared" si="1"/>
        <v>0.33111172104634717</v>
      </c>
      <c r="AM74" s="12">
        <f>$AM$2-SUM(AL$2:AL73)</f>
        <v>5303.4149070781205</v>
      </c>
      <c r="AN74" s="12">
        <f>SUM(AE$2:AE74)*0.621/1000</f>
        <v>1468.1867941356134</v>
      </c>
      <c r="AO74" s="13">
        <f>IFERROR(INDEX(Mapping!$B:$B,MATCH(in!$Y74,Mapping!$A:$A,0)),0)</f>
        <v>0</v>
      </c>
    </row>
    <row r="75" spans="1:41" x14ac:dyDescent="0.3">
      <c r="A75" t="s">
        <v>37</v>
      </c>
      <c r="B75">
        <v>3652</v>
      </c>
      <c r="C75">
        <v>1322</v>
      </c>
      <c r="D75">
        <v>1685.0242862968801</v>
      </c>
      <c r="E75">
        <v>2912</v>
      </c>
      <c r="F75">
        <v>2406.8555000000001</v>
      </c>
      <c r="G75">
        <v>205</v>
      </c>
      <c r="H75">
        <v>25.720577856939698</v>
      </c>
      <c r="I75">
        <v>244.654584585626</v>
      </c>
      <c r="J75">
        <v>3612.7214457895998</v>
      </c>
      <c r="K75">
        <v>266.88331863848902</v>
      </c>
      <c r="L75">
        <v>0.44664435294282401</v>
      </c>
      <c r="M75">
        <v>8.8028435739097599</v>
      </c>
      <c r="N75">
        <v>1.06663069550584</v>
      </c>
      <c r="O75">
        <v>3.7979381489519301E-3</v>
      </c>
      <c r="P75">
        <v>1.7077999209948499E-3</v>
      </c>
      <c r="Q75">
        <v>0.45398351648351598</v>
      </c>
      <c r="R75">
        <v>0.70009367333219996</v>
      </c>
      <c r="S75" t="s">
        <v>217</v>
      </c>
      <c r="T75">
        <v>152181101</v>
      </c>
      <c r="U75" t="s">
        <v>106</v>
      </c>
      <c r="V75">
        <v>50486</v>
      </c>
      <c r="W75">
        <v>38.992848942864299</v>
      </c>
      <c r="X75">
        <v>-120.882707550774</v>
      </c>
      <c r="Y75" t="s">
        <v>218</v>
      </c>
      <c r="Z75">
        <v>319</v>
      </c>
      <c r="AA75">
        <v>610</v>
      </c>
      <c r="AB75">
        <v>51377.124349108301</v>
      </c>
      <c r="AC75">
        <v>18756.960334180101</v>
      </c>
      <c r="AD75">
        <v>32620.164014928199</v>
      </c>
      <c r="AE75">
        <v>18756.960334180101</v>
      </c>
      <c r="AF75">
        <v>32620.164014928199</v>
      </c>
      <c r="AG75">
        <v>0.350098983803945</v>
      </c>
      <c r="AH75">
        <v>2.9675068944925401E-2</v>
      </c>
      <c r="AI75">
        <v>1.2746023345664701</v>
      </c>
      <c r="AJ75">
        <v>14.204878048780399</v>
      </c>
      <c r="AK75">
        <v>207</v>
      </c>
      <c r="AL75" s="4">
        <f t="shared" si="1"/>
        <v>0.77857732053514561</v>
      </c>
      <c r="AM75" s="12">
        <f>$AM$2-SUM(AL$2:AL74)</f>
        <v>5303.0837953570745</v>
      </c>
      <c r="AN75" s="12">
        <f>SUM(AE$2:AE75)*0.621/1000</f>
        <v>1479.8348665031392</v>
      </c>
      <c r="AO75" s="13">
        <f>IFERROR(INDEX(Mapping!$B:$B,MATCH(in!$Y75,Mapping!$A:$A,0)),0)</f>
        <v>0</v>
      </c>
    </row>
    <row r="76" spans="1:41" x14ac:dyDescent="0.3">
      <c r="A76" t="s">
        <v>37</v>
      </c>
      <c r="B76">
        <v>127</v>
      </c>
      <c r="C76">
        <v>2389</v>
      </c>
      <c r="D76">
        <v>3306.6888995764202</v>
      </c>
      <c r="E76">
        <v>5040</v>
      </c>
      <c r="F76">
        <v>4507.6875</v>
      </c>
      <c r="G76">
        <v>463</v>
      </c>
      <c r="H76">
        <v>32.757127130452702</v>
      </c>
      <c r="I76">
        <v>196.13338647950101</v>
      </c>
      <c r="J76">
        <v>2728.8551723774399</v>
      </c>
      <c r="K76">
        <v>583.31054605924896</v>
      </c>
      <c r="L76">
        <v>2.3431367895302699</v>
      </c>
      <c r="M76">
        <v>32.0322133835435</v>
      </c>
      <c r="N76">
        <v>1.09482215161457</v>
      </c>
      <c r="O76">
        <v>1.24943809899458E-3</v>
      </c>
      <c r="P76">
        <v>1.65887170726003E-3</v>
      </c>
      <c r="Q76">
        <v>0.47400793650793599</v>
      </c>
      <c r="R76">
        <v>0.73356657922192303</v>
      </c>
      <c r="S76" t="s">
        <v>219</v>
      </c>
      <c r="T76">
        <v>153661103</v>
      </c>
      <c r="U76" t="s">
        <v>48</v>
      </c>
      <c r="V76" t="s">
        <v>43</v>
      </c>
      <c r="W76">
        <v>38.739373709926802</v>
      </c>
      <c r="X76">
        <v>-120.67692771567199</v>
      </c>
      <c r="Y76" t="s">
        <v>220</v>
      </c>
      <c r="Z76">
        <v>727</v>
      </c>
      <c r="AA76">
        <v>1120</v>
      </c>
      <c r="AB76">
        <v>109916.74459251099</v>
      </c>
      <c r="AC76">
        <v>53861.354205762698</v>
      </c>
      <c r="AD76">
        <v>56055.390386747997</v>
      </c>
      <c r="AE76">
        <v>47137.604292969903</v>
      </c>
      <c r="AF76">
        <v>52133.033002126896</v>
      </c>
      <c r="AG76">
        <v>0.76805760046139504</v>
      </c>
      <c r="AH76">
        <v>4.9292466082988498E-2</v>
      </c>
      <c r="AI76">
        <v>1.3841309751261699</v>
      </c>
      <c r="AJ76">
        <v>10.8855291576673</v>
      </c>
      <c r="AK76">
        <v>214</v>
      </c>
      <c r="AL76" s="4">
        <f t="shared" si="1"/>
        <v>0.57848983983449054</v>
      </c>
      <c r="AM76" s="12">
        <f>$AM$2-SUM(AL$2:AL75)</f>
        <v>5302.3052180365394</v>
      </c>
      <c r="AN76" s="12">
        <f>SUM(AE$2:AE76)*0.621/1000</f>
        <v>1509.1073187690733</v>
      </c>
      <c r="AO76" s="13">
        <f>IFERROR(INDEX(Mapping!$B:$B,MATCH(in!$Y76,Mapping!$A:$A,0)),0)</f>
        <v>0</v>
      </c>
    </row>
    <row r="77" spans="1:41" x14ac:dyDescent="0.3">
      <c r="A77" t="s">
        <v>37</v>
      </c>
      <c r="B77">
        <v>2936</v>
      </c>
      <c r="C77">
        <v>903</v>
      </c>
      <c r="D77">
        <v>1246.26742269325</v>
      </c>
      <c r="E77">
        <v>1862</v>
      </c>
      <c r="F77">
        <v>1708.8820000000001</v>
      </c>
      <c r="G77">
        <v>200</v>
      </c>
      <c r="H77">
        <v>44.620615700576202</v>
      </c>
      <c r="I77">
        <v>531.56533132375603</v>
      </c>
      <c r="J77">
        <v>6914.7902512809196</v>
      </c>
      <c r="K77">
        <v>1041.3614343399599</v>
      </c>
      <c r="L77">
        <v>2.374713632732</v>
      </c>
      <c r="M77">
        <v>23.190669672289399</v>
      </c>
      <c r="N77">
        <v>1.0691482335328999</v>
      </c>
      <c r="O77">
        <v>4.6310184629609602E-4</v>
      </c>
      <c r="P77">
        <v>1.63909939347815E-3</v>
      </c>
      <c r="Q77">
        <v>0.48496240601503698</v>
      </c>
      <c r="R77">
        <v>0.72928818567792497</v>
      </c>
      <c r="S77" t="s">
        <v>221</v>
      </c>
      <c r="T77">
        <v>152431101</v>
      </c>
      <c r="U77" t="s">
        <v>198</v>
      </c>
      <c r="V77">
        <v>32726</v>
      </c>
      <c r="W77">
        <v>39.101161821818202</v>
      </c>
      <c r="X77">
        <v>-120.959710916338</v>
      </c>
      <c r="Y77" t="s">
        <v>222</v>
      </c>
      <c r="Z77">
        <v>241</v>
      </c>
      <c r="AA77">
        <v>265</v>
      </c>
      <c r="AB77">
        <v>37785.833068880398</v>
      </c>
      <c r="AC77">
        <v>20171.859471874101</v>
      </c>
      <c r="AD77">
        <v>17613.973597006199</v>
      </c>
      <c r="AE77">
        <v>20147.527075035901</v>
      </c>
      <c r="AF77">
        <v>17578.208077348299</v>
      </c>
      <c r="AG77">
        <v>0.32781987869563101</v>
      </c>
      <c r="AH77">
        <v>1.5605384881382601E-2</v>
      </c>
      <c r="AI77">
        <v>1.3801411104022701</v>
      </c>
      <c r="AJ77">
        <v>9.31</v>
      </c>
      <c r="AK77">
        <v>219</v>
      </c>
      <c r="AL77" s="4">
        <f t="shared" si="1"/>
        <v>9.262036925921921E-2</v>
      </c>
      <c r="AM77" s="12">
        <f>$AM$2-SUM(AL$2:AL76)</f>
        <v>5301.7267281967052</v>
      </c>
      <c r="AN77" s="12">
        <f>SUM(AE$2:AE77)*0.621/1000</f>
        <v>1521.6189330826708</v>
      </c>
      <c r="AO77" s="13">
        <f>IFERROR(INDEX(Mapping!$B:$B,MATCH(in!$Y77,Mapping!$A:$A,0)),0)</f>
        <v>0</v>
      </c>
    </row>
    <row r="78" spans="1:41" x14ac:dyDescent="0.3">
      <c r="A78" t="s">
        <v>37</v>
      </c>
      <c r="B78">
        <v>4943</v>
      </c>
      <c r="C78">
        <v>286</v>
      </c>
      <c r="D78">
        <v>408.30927188855998</v>
      </c>
      <c r="E78">
        <v>1449</v>
      </c>
      <c r="F78">
        <v>926.28049999999996</v>
      </c>
      <c r="G78">
        <v>129</v>
      </c>
      <c r="H78">
        <v>25.819161542117499</v>
      </c>
      <c r="I78">
        <v>375.12652575597099</v>
      </c>
      <c r="J78">
        <v>3945.50942718237</v>
      </c>
      <c r="K78">
        <v>259.82317164558702</v>
      </c>
      <c r="L78">
        <v>4.3353982778489497</v>
      </c>
      <c r="M78">
        <v>173.93911116868199</v>
      </c>
      <c r="N78">
        <v>1.2644405642221099</v>
      </c>
      <c r="O78">
        <v>9.3223059063492E-3</v>
      </c>
      <c r="P78">
        <v>1.63619412482784E-3</v>
      </c>
      <c r="Q78">
        <v>0.197377501725327</v>
      </c>
      <c r="R78">
        <v>0.440805203326671</v>
      </c>
      <c r="S78" t="s">
        <v>223</v>
      </c>
      <c r="T78">
        <v>153662102</v>
      </c>
      <c r="U78" t="s">
        <v>42</v>
      </c>
      <c r="V78">
        <v>51792</v>
      </c>
      <c r="W78">
        <v>38.643459732522601</v>
      </c>
      <c r="X78">
        <v>-120.695874256811</v>
      </c>
      <c r="Y78" t="s">
        <v>224</v>
      </c>
      <c r="Z78">
        <v>170</v>
      </c>
      <c r="AA78">
        <v>171</v>
      </c>
      <c r="AB78">
        <v>25611.838727861399</v>
      </c>
      <c r="AC78">
        <v>14681.2765579156</v>
      </c>
      <c r="AD78">
        <v>10930.562169945701</v>
      </c>
      <c r="AE78">
        <v>14681.2765579156</v>
      </c>
      <c r="AF78">
        <v>10877.079333092999</v>
      </c>
      <c r="AG78">
        <v>0.21106904210279201</v>
      </c>
      <c r="AH78">
        <v>1.8034685679594899E-2</v>
      </c>
      <c r="AI78">
        <v>1.4276547968131399</v>
      </c>
      <c r="AJ78">
        <v>11.232558139534801</v>
      </c>
      <c r="AK78">
        <v>220</v>
      </c>
      <c r="AL78" s="4">
        <f t="shared" si="1"/>
        <v>1.2025774619190468</v>
      </c>
      <c r="AM78" s="12">
        <f>$AM$2-SUM(AL$2:AL77)</f>
        <v>5301.6341078274454</v>
      </c>
      <c r="AN78" s="12">
        <f>SUM(AE$2:AE78)*0.621/1000</f>
        <v>1530.7360058251361</v>
      </c>
      <c r="AO78" s="13">
        <f>IFERROR(INDEX(Mapping!$B:$B,MATCH(in!$Y78,Mapping!$A:$A,0)),0)</f>
        <v>1</v>
      </c>
    </row>
    <row r="79" spans="1:41" x14ac:dyDescent="0.3">
      <c r="A79" t="s">
        <v>37</v>
      </c>
      <c r="B79">
        <v>7746</v>
      </c>
      <c r="C79">
        <v>142</v>
      </c>
      <c r="D79">
        <v>217.996373668172</v>
      </c>
      <c r="E79">
        <v>414</v>
      </c>
      <c r="F79">
        <v>345.02904999999998</v>
      </c>
      <c r="G79">
        <v>71</v>
      </c>
      <c r="H79">
        <v>32.069348348251403</v>
      </c>
      <c r="I79">
        <v>674.48095339451504</v>
      </c>
      <c r="J79">
        <v>8105.2313295977401</v>
      </c>
      <c r="K79">
        <v>561.729341974269</v>
      </c>
      <c r="L79">
        <v>3.6816963534015099</v>
      </c>
      <c r="M79">
        <v>106.908347087846</v>
      </c>
      <c r="N79">
        <v>1.2020441109025899</v>
      </c>
      <c r="O79">
        <v>7.4984468628710695E-4</v>
      </c>
      <c r="P79">
        <v>1.63423144589083E-3</v>
      </c>
      <c r="Q79">
        <v>0.34299516908212502</v>
      </c>
      <c r="R79">
        <v>0.63182034075257998</v>
      </c>
      <c r="S79" t="s">
        <v>225</v>
      </c>
      <c r="T79">
        <v>153662102</v>
      </c>
      <c r="U79" t="s">
        <v>42</v>
      </c>
      <c r="V79">
        <v>89934</v>
      </c>
      <c r="W79">
        <v>38.649270545042697</v>
      </c>
      <c r="X79">
        <v>-120.676107520597</v>
      </c>
      <c r="Y79" t="s">
        <v>226</v>
      </c>
      <c r="Z79">
        <v>95</v>
      </c>
      <c r="AA79">
        <v>82</v>
      </c>
      <c r="AB79">
        <v>14616.5765401591</v>
      </c>
      <c r="AC79">
        <v>9059.6456133894299</v>
      </c>
      <c r="AD79">
        <v>5556.9309267696699</v>
      </c>
      <c r="AE79">
        <v>9059.6456133894299</v>
      </c>
      <c r="AF79">
        <v>5556.9309267696699</v>
      </c>
      <c r="AG79">
        <v>0.116030432658249</v>
      </c>
      <c r="AH79">
        <v>7.4124546572420496E-3</v>
      </c>
      <c r="AI79">
        <v>1.53518573005755</v>
      </c>
      <c r="AJ79">
        <v>5.83098591549295</v>
      </c>
      <c r="AK79">
        <v>221</v>
      </c>
      <c r="AL79" s="4">
        <f t="shared" si="1"/>
        <v>5.3238972726384594E-2</v>
      </c>
      <c r="AM79" s="12">
        <f>$AM$2-SUM(AL$2:AL78)</f>
        <v>5300.4315303655267</v>
      </c>
      <c r="AN79" s="12">
        <f>SUM(AE$2:AE79)*0.621/1000</f>
        <v>1536.362045751051</v>
      </c>
      <c r="AO79" s="13">
        <f>IFERROR(INDEX(Mapping!$B:$B,MATCH(in!$Y79,Mapping!$A:$A,0)),0)</f>
        <v>0</v>
      </c>
    </row>
    <row r="80" spans="1:41" x14ac:dyDescent="0.3">
      <c r="A80" t="s">
        <v>37</v>
      </c>
      <c r="B80">
        <v>6865</v>
      </c>
      <c r="C80">
        <v>464</v>
      </c>
      <c r="D80">
        <v>616.22349566727496</v>
      </c>
      <c r="E80">
        <v>1201</v>
      </c>
      <c r="F80">
        <v>936.17084</v>
      </c>
      <c r="G80">
        <v>93</v>
      </c>
      <c r="H80">
        <v>22.579352954564499</v>
      </c>
      <c r="I80">
        <v>219.42199918692501</v>
      </c>
      <c r="J80">
        <v>2999.9612406310798</v>
      </c>
      <c r="K80">
        <v>287.30626703457398</v>
      </c>
      <c r="L80">
        <v>0.59187363160233397</v>
      </c>
      <c r="M80">
        <v>10.6656603935094</v>
      </c>
      <c r="N80">
        <v>1.01082405736369</v>
      </c>
      <c r="O80">
        <v>7.4532741466388098E-4</v>
      </c>
      <c r="P80">
        <v>1.63367875208472E-3</v>
      </c>
      <c r="Q80">
        <v>0.38634471273938298</v>
      </c>
      <c r="R80">
        <v>0.65823829481502705</v>
      </c>
      <c r="S80" t="s">
        <v>227</v>
      </c>
      <c r="T80">
        <v>152481106</v>
      </c>
      <c r="U80" t="s">
        <v>109</v>
      </c>
      <c r="V80">
        <v>63124</v>
      </c>
      <c r="W80">
        <v>39.198357916296203</v>
      </c>
      <c r="X80">
        <v>-121.02949445689799</v>
      </c>
      <c r="Y80" t="s">
        <v>228</v>
      </c>
      <c r="Z80">
        <v>129</v>
      </c>
      <c r="AA80">
        <v>260</v>
      </c>
      <c r="AB80">
        <v>21201.985824280098</v>
      </c>
      <c r="AC80">
        <v>9428.9995238736501</v>
      </c>
      <c r="AD80">
        <v>11772.986300406399</v>
      </c>
      <c r="AE80">
        <v>9428.9995238736501</v>
      </c>
      <c r="AF80">
        <v>11772.986300406399</v>
      </c>
      <c r="AG80">
        <v>0.151932123943879</v>
      </c>
      <c r="AH80">
        <v>1.2092802493498299E-2</v>
      </c>
      <c r="AI80">
        <v>1.32806787859326</v>
      </c>
      <c r="AJ80">
        <v>12.913978494623599</v>
      </c>
      <c r="AK80">
        <v>222</v>
      </c>
      <c r="AL80" s="4">
        <f t="shared" si="1"/>
        <v>6.931544956374093E-2</v>
      </c>
      <c r="AM80" s="12">
        <f>$AM$2-SUM(AL$2:AL79)</f>
        <v>5300.3782913927998</v>
      </c>
      <c r="AN80" s="12">
        <f>SUM(AE$2:AE80)*0.621/1000</f>
        <v>1542.2174544553764</v>
      </c>
      <c r="AO80" s="13">
        <f>IFERROR(INDEX(Mapping!$B:$B,MATCH(in!$Y80,Mapping!$A:$A,0)),0)</f>
        <v>1</v>
      </c>
    </row>
    <row r="81" spans="1:41" x14ac:dyDescent="0.3">
      <c r="A81" t="s">
        <v>37</v>
      </c>
      <c r="B81">
        <v>6109</v>
      </c>
      <c r="C81">
        <v>530</v>
      </c>
      <c r="D81">
        <v>823.8514760434</v>
      </c>
      <c r="E81">
        <v>1822</v>
      </c>
      <c r="F81">
        <v>1369.8623</v>
      </c>
      <c r="G81">
        <v>268</v>
      </c>
      <c r="H81">
        <v>30.367693293026601</v>
      </c>
      <c r="I81">
        <v>616.99332241274203</v>
      </c>
      <c r="J81">
        <v>8634.7440791556292</v>
      </c>
      <c r="K81">
        <v>1012.04922202537</v>
      </c>
      <c r="L81">
        <v>3.8042035457997798</v>
      </c>
      <c r="M81">
        <v>61.039673548845101</v>
      </c>
      <c r="N81">
        <v>1.1622308884093999</v>
      </c>
      <c r="O81">
        <v>2.5736006561020101E-3</v>
      </c>
      <c r="P81">
        <v>1.6303648105279601E-3</v>
      </c>
      <c r="Q81">
        <v>0.29088913282107498</v>
      </c>
      <c r="R81">
        <v>0.60141188878931995</v>
      </c>
      <c r="S81" t="s">
        <v>229</v>
      </c>
      <c r="T81">
        <v>153082106</v>
      </c>
      <c r="U81" t="s">
        <v>65</v>
      </c>
      <c r="V81">
        <v>935216</v>
      </c>
      <c r="W81">
        <v>38.757425961886703</v>
      </c>
      <c r="X81">
        <v>-120.768135027203</v>
      </c>
      <c r="Y81" t="s">
        <v>230</v>
      </c>
      <c r="Z81">
        <v>288</v>
      </c>
      <c r="AA81">
        <v>281</v>
      </c>
      <c r="AB81">
        <v>55117.967212340998</v>
      </c>
      <c r="AC81">
        <v>33799.558584093902</v>
      </c>
      <c r="AD81">
        <v>21318.4086282471</v>
      </c>
      <c r="AE81">
        <v>33799.558584093902</v>
      </c>
      <c r="AF81">
        <v>21318.4086282471</v>
      </c>
      <c r="AG81">
        <v>0.43693776922149302</v>
      </c>
      <c r="AH81">
        <v>2.8163221841168699E-2</v>
      </c>
      <c r="AI81">
        <v>1.55443674725169</v>
      </c>
      <c r="AJ81">
        <v>6.79850746268656</v>
      </c>
      <c r="AK81">
        <v>223</v>
      </c>
      <c r="AL81" s="4">
        <f t="shared" si="1"/>
        <v>0.68972497583533865</v>
      </c>
      <c r="AM81" s="12">
        <f>$AM$2-SUM(AL$2:AL80)</f>
        <v>5300.3089759432369</v>
      </c>
      <c r="AN81" s="12">
        <f>SUM(AE$2:AE81)*0.621/1000</f>
        <v>1563.2069803360989</v>
      </c>
      <c r="AO81" s="13">
        <f>IFERROR(INDEX(Mapping!$B:$B,MATCH(in!$Y81,Mapping!$A:$A,0)),0)</f>
        <v>0</v>
      </c>
    </row>
    <row r="82" spans="1:41" x14ac:dyDescent="0.3">
      <c r="A82" t="s">
        <v>37</v>
      </c>
      <c r="B82">
        <v>2332</v>
      </c>
      <c r="C82">
        <v>1093</v>
      </c>
      <c r="D82">
        <v>1602.44961060993</v>
      </c>
      <c r="E82">
        <v>2340</v>
      </c>
      <c r="F82">
        <v>2273.4477999999999</v>
      </c>
      <c r="G82">
        <v>286</v>
      </c>
      <c r="H82">
        <v>28.144186315157899</v>
      </c>
      <c r="I82">
        <v>450.78416444105801</v>
      </c>
      <c r="J82">
        <v>5090.8190913993203</v>
      </c>
      <c r="K82">
        <v>359.40338085474502</v>
      </c>
      <c r="L82">
        <v>3.8152655004881901</v>
      </c>
      <c r="M82">
        <v>73.339455513859903</v>
      </c>
      <c r="N82">
        <v>1.1147116189236399</v>
      </c>
      <c r="O82">
        <v>5.8589910624900696E-3</v>
      </c>
      <c r="P82">
        <v>1.5644354762258199E-3</v>
      </c>
      <c r="Q82">
        <v>0.46709401709401699</v>
      </c>
      <c r="R82">
        <v>0.70485438156940095</v>
      </c>
      <c r="S82" t="s">
        <v>231</v>
      </c>
      <c r="T82">
        <v>152031103</v>
      </c>
      <c r="U82" t="s">
        <v>83</v>
      </c>
      <c r="V82">
        <v>2110</v>
      </c>
      <c r="W82">
        <v>39.201504759160102</v>
      </c>
      <c r="X82">
        <v>-121.078374582329</v>
      </c>
      <c r="Y82" t="s">
        <v>232</v>
      </c>
      <c r="Z82">
        <v>357</v>
      </c>
      <c r="AA82">
        <v>323</v>
      </c>
      <c r="AB82">
        <v>53626.716979069599</v>
      </c>
      <c r="AC82">
        <v>32324.9617705944</v>
      </c>
      <c r="AD82">
        <v>21301.755208475101</v>
      </c>
      <c r="AE82">
        <v>31856.0668729606</v>
      </c>
      <c r="AF82">
        <v>20570.0712123421</v>
      </c>
      <c r="AG82">
        <v>0.44742854620058498</v>
      </c>
      <c r="AH82">
        <v>2.7090784016763701E-2</v>
      </c>
      <c r="AI82">
        <v>1.4661021140072501</v>
      </c>
      <c r="AJ82">
        <v>8.1818181818181799</v>
      </c>
      <c r="AK82">
        <v>234</v>
      </c>
      <c r="AL82" s="4">
        <f t="shared" si="1"/>
        <v>1.6756714438721598</v>
      </c>
      <c r="AM82" s="12">
        <f>$AM$2-SUM(AL$2:AL81)</f>
        <v>5299.6192509674011</v>
      </c>
      <c r="AN82" s="12">
        <f>SUM(AE$2:AE82)*0.621/1000</f>
        <v>1582.9895978642073</v>
      </c>
      <c r="AO82" s="13">
        <f>IFERROR(INDEX(Mapping!$B:$B,MATCH(in!$Y82,Mapping!$A:$A,0)),0)</f>
        <v>0</v>
      </c>
    </row>
    <row r="83" spans="1:41" x14ac:dyDescent="0.3">
      <c r="A83" t="s">
        <v>37</v>
      </c>
      <c r="B83">
        <v>8201</v>
      </c>
      <c r="C83">
        <v>1</v>
      </c>
      <c r="D83">
        <v>1.9449774433158999</v>
      </c>
      <c r="E83">
        <v>28</v>
      </c>
      <c r="F83">
        <v>12.857810000000001</v>
      </c>
      <c r="G83">
        <v>8</v>
      </c>
      <c r="H83">
        <v>70.998944600423101</v>
      </c>
      <c r="I83">
        <v>3045.0484212239498</v>
      </c>
      <c r="J83">
        <v>15403.845052083299</v>
      </c>
      <c r="K83">
        <v>1262.01417032877</v>
      </c>
      <c r="L83">
        <v>21.217643737792901</v>
      </c>
      <c r="M83">
        <v>1826.4922637939401</v>
      </c>
      <c r="N83">
        <v>1.9081858545541699</v>
      </c>
      <c r="O83">
        <v>6.8411280621137896E-2</v>
      </c>
      <c r="P83">
        <v>1.55213084190108E-3</v>
      </c>
      <c r="Q83">
        <v>3.5714285714285698E-2</v>
      </c>
      <c r="R83">
        <v>0.151268173990979</v>
      </c>
      <c r="S83" t="s">
        <v>233</v>
      </c>
      <c r="T83">
        <v>63681105</v>
      </c>
      <c r="U83" t="s">
        <v>193</v>
      </c>
      <c r="V83">
        <v>46162</v>
      </c>
      <c r="W83">
        <v>38.525397468216397</v>
      </c>
      <c r="X83">
        <v>-121.998273487387</v>
      </c>
      <c r="Y83" t="s">
        <v>234</v>
      </c>
      <c r="Z83">
        <v>57</v>
      </c>
      <c r="AA83">
        <v>42</v>
      </c>
      <c r="AB83">
        <v>14746.619136753199</v>
      </c>
      <c r="AC83">
        <v>10784.381525843801</v>
      </c>
      <c r="AD83">
        <v>3962.2376109093998</v>
      </c>
      <c r="AE83">
        <v>1002.57200406979</v>
      </c>
      <c r="AF83">
        <v>1141.0852045118099</v>
      </c>
      <c r="AG83">
        <v>1.2417046735208701E-2</v>
      </c>
      <c r="AH83">
        <v>3.87182164558907E-4</v>
      </c>
      <c r="AI83">
        <v>1.9449774433158999</v>
      </c>
      <c r="AJ83">
        <v>3.5</v>
      </c>
      <c r="AK83">
        <v>235</v>
      </c>
      <c r="AL83" s="4">
        <f t="shared" si="1"/>
        <v>0.54729024496910317</v>
      </c>
      <c r="AM83" s="12">
        <f>$AM$2-SUM(AL$2:AL82)</f>
        <v>5297.9435795235286</v>
      </c>
      <c r="AN83" s="12">
        <f>SUM(AE$2:AE83)*0.621/1000</f>
        <v>1583.6121950787344</v>
      </c>
      <c r="AO83" s="13">
        <f>IFERROR(INDEX(Mapping!$B:$B,MATCH(in!$Y83,Mapping!$A:$A,0)),0)</f>
        <v>0</v>
      </c>
    </row>
    <row r="84" spans="1:41" x14ac:dyDescent="0.3">
      <c r="A84" t="s">
        <v>37</v>
      </c>
      <c r="B84">
        <v>2994</v>
      </c>
      <c r="C84">
        <v>140</v>
      </c>
      <c r="D84">
        <v>187.78260120675401</v>
      </c>
      <c r="E84">
        <v>213</v>
      </c>
      <c r="F84">
        <v>225.53268</v>
      </c>
      <c r="G84">
        <v>18</v>
      </c>
      <c r="H84">
        <v>26.436693915298999</v>
      </c>
      <c r="I84">
        <v>21.025215987648199</v>
      </c>
      <c r="J84">
        <v>126.794622029576</v>
      </c>
      <c r="K84">
        <v>6.3553232142335796</v>
      </c>
      <c r="L84">
        <v>2.8316126068433101</v>
      </c>
      <c r="M84">
        <v>13.4696289798141</v>
      </c>
      <c r="N84">
        <v>1.0152409076690601</v>
      </c>
      <c r="O84">
        <v>1.14615399263201E-3</v>
      </c>
      <c r="P84">
        <v>1.5349193071314299E-3</v>
      </c>
      <c r="Q84">
        <v>0.65727699530516404</v>
      </c>
      <c r="R84">
        <v>0.83261812702578197</v>
      </c>
      <c r="S84" t="s">
        <v>235</v>
      </c>
      <c r="T84">
        <v>152691103</v>
      </c>
      <c r="U84" t="s">
        <v>236</v>
      </c>
      <c r="V84">
        <v>2194</v>
      </c>
      <c r="W84">
        <v>39.152899611272197</v>
      </c>
      <c r="X84">
        <v>-121.061301402377</v>
      </c>
      <c r="Y84" t="s">
        <v>237</v>
      </c>
      <c r="Z84">
        <v>70</v>
      </c>
      <c r="AA84">
        <v>164</v>
      </c>
      <c r="AB84">
        <v>10895.1872764416</v>
      </c>
      <c r="AC84">
        <v>4329.2095929674497</v>
      </c>
      <c r="AD84">
        <v>6565.9776834742197</v>
      </c>
      <c r="AE84">
        <v>1734.14213828532</v>
      </c>
      <c r="AF84">
        <v>2109.6758235294001</v>
      </c>
      <c r="AG84">
        <v>2.7628547528365702E-2</v>
      </c>
      <c r="AH84">
        <v>2.4825321743264699E-3</v>
      </c>
      <c r="AI84">
        <v>1.3413042943339499</v>
      </c>
      <c r="AJ84">
        <v>11.8333333333333</v>
      </c>
      <c r="AK84">
        <v>237</v>
      </c>
      <c r="AL84" s="4">
        <f t="shared" si="1"/>
        <v>2.063077186737618E-2</v>
      </c>
      <c r="AM84" s="12">
        <f>$AM$2-SUM(AL$2:AL83)</f>
        <v>5297.3962892785603</v>
      </c>
      <c r="AN84" s="12">
        <f>SUM(AE$2:AE84)*0.621/1000</f>
        <v>1584.6890973466095</v>
      </c>
      <c r="AO84" s="13">
        <f>IFERROR(INDEX(Mapping!$B:$B,MATCH(in!$Y84,Mapping!$A:$A,0)),0)</f>
        <v>0</v>
      </c>
    </row>
    <row r="85" spans="1:41" x14ac:dyDescent="0.3">
      <c r="A85" t="s">
        <v>37</v>
      </c>
      <c r="B85">
        <v>8370</v>
      </c>
      <c r="C85">
        <v>115</v>
      </c>
      <c r="D85">
        <v>203.995745465581</v>
      </c>
      <c r="E85">
        <v>570</v>
      </c>
      <c r="F85">
        <v>373.57556</v>
      </c>
      <c r="G85">
        <v>84</v>
      </c>
      <c r="H85">
        <v>22.8049351140554</v>
      </c>
      <c r="I85">
        <v>300.31789138590898</v>
      </c>
      <c r="J85">
        <v>3133.4024707650801</v>
      </c>
      <c r="K85">
        <v>116.602345138453</v>
      </c>
      <c r="L85">
        <v>10.435840789938201</v>
      </c>
      <c r="M85">
        <v>81.738024965726893</v>
      </c>
      <c r="N85">
        <v>1.1314264606861799</v>
      </c>
      <c r="O85">
        <v>5.7273607235065097E-2</v>
      </c>
      <c r="P85">
        <v>1.5164681520743199E-3</v>
      </c>
      <c r="Q85">
        <v>0.20175438596491199</v>
      </c>
      <c r="R85">
        <v>0.54606287583076496</v>
      </c>
      <c r="S85" t="s">
        <v>238</v>
      </c>
      <c r="T85">
        <v>153651103</v>
      </c>
      <c r="U85" t="s">
        <v>239</v>
      </c>
      <c r="V85" t="s">
        <v>43</v>
      </c>
      <c r="W85">
        <v>38.659284231823897</v>
      </c>
      <c r="X85">
        <v>-120.94706036804899</v>
      </c>
      <c r="Y85" t="s">
        <v>240</v>
      </c>
      <c r="Z85">
        <v>239</v>
      </c>
      <c r="AA85">
        <v>148</v>
      </c>
      <c r="AB85">
        <v>28585.510035016199</v>
      </c>
      <c r="AC85">
        <v>19101.777797568</v>
      </c>
      <c r="AD85">
        <v>9483.7322374481901</v>
      </c>
      <c r="AE85">
        <v>9623.2164148637494</v>
      </c>
      <c r="AF85">
        <v>4542.9943774119502</v>
      </c>
      <c r="AG85">
        <v>0.127383324774243</v>
      </c>
      <c r="AH85">
        <v>1.2277982277737401E-2</v>
      </c>
      <c r="AI85">
        <v>1.7738760475267901</v>
      </c>
      <c r="AJ85">
        <v>6.7857142857142803</v>
      </c>
      <c r="AK85">
        <v>243</v>
      </c>
      <c r="AL85" s="4">
        <f t="shared" si="1"/>
        <v>4.8109830077454685</v>
      </c>
      <c r="AM85" s="12">
        <f>$AM$2-SUM(AL$2:AL84)</f>
        <v>5297.3756585066922</v>
      </c>
      <c r="AN85" s="12">
        <f>SUM(AE$2:AE85)*0.621/1000</f>
        <v>1590.6651147402399</v>
      </c>
      <c r="AO85" s="13">
        <f>IFERROR(INDEX(Mapping!$B:$B,MATCH(in!$Y85,Mapping!$A:$A,0)),0)</f>
        <v>0</v>
      </c>
    </row>
    <row r="86" spans="1:41" x14ac:dyDescent="0.3">
      <c r="A86" t="s">
        <v>37</v>
      </c>
      <c r="B86">
        <v>6317</v>
      </c>
      <c r="C86">
        <v>71</v>
      </c>
      <c r="D86">
        <v>109.964425222866</v>
      </c>
      <c r="E86">
        <v>114</v>
      </c>
      <c r="F86">
        <v>136.28523000000001</v>
      </c>
      <c r="G86">
        <v>10</v>
      </c>
      <c r="H86">
        <v>12.354152017169501</v>
      </c>
      <c r="I86">
        <v>7.6114237639639102</v>
      </c>
      <c r="J86">
        <v>28.528990109761502</v>
      </c>
      <c r="K86">
        <v>0.52962565639366699</v>
      </c>
      <c r="L86">
        <v>1.03512166440486</v>
      </c>
      <c r="M86">
        <v>1.96219578385353</v>
      </c>
      <c r="N86">
        <v>1.4</v>
      </c>
      <c r="O86" s="1">
        <v>8.0984168097747503E-6</v>
      </c>
      <c r="P86">
        <v>1.5113651767023799E-3</v>
      </c>
      <c r="Q86">
        <v>0.62280701754385903</v>
      </c>
      <c r="R86">
        <v>0.806869703857375</v>
      </c>
      <c r="S86" t="s">
        <v>241</v>
      </c>
      <c r="T86">
        <v>152691104</v>
      </c>
      <c r="U86" t="s">
        <v>140</v>
      </c>
      <c r="V86">
        <v>32747</v>
      </c>
      <c r="W86">
        <v>39.142584658597002</v>
      </c>
      <c r="X86">
        <v>-121.06120057026899</v>
      </c>
      <c r="Y86" t="s">
        <v>242</v>
      </c>
      <c r="Z86">
        <v>52</v>
      </c>
      <c r="AA86">
        <v>171</v>
      </c>
      <c r="AB86">
        <v>10460.0825454842</v>
      </c>
      <c r="AC86">
        <v>2820.8108466690101</v>
      </c>
      <c r="AD86">
        <v>7639.2716988152397</v>
      </c>
      <c r="AE86">
        <v>966.14886395386497</v>
      </c>
      <c r="AF86">
        <v>3477.6876388486698</v>
      </c>
      <c r="AG86">
        <v>1.5113651767023799E-2</v>
      </c>
      <c r="AH86">
        <v>1.3534001918742401E-3</v>
      </c>
      <c r="AI86">
        <v>1.54879472144882</v>
      </c>
      <c r="AJ86">
        <v>11.4</v>
      </c>
      <c r="AK86">
        <v>244</v>
      </c>
      <c r="AL86" s="4">
        <f t="shared" si="1"/>
        <v>8.0984168097747509E-5</v>
      </c>
      <c r="AM86" s="12">
        <f>$AM$2-SUM(AL$2:AL85)</f>
        <v>5292.5646754989466</v>
      </c>
      <c r="AN86" s="12">
        <f>SUM(AE$2:AE86)*0.621/1000</f>
        <v>1591.2650931847554</v>
      </c>
      <c r="AO86" s="13">
        <f>IFERROR(INDEX(Mapping!$B:$B,MATCH(in!$Y86,Mapping!$A:$A,0)),0)</f>
        <v>0</v>
      </c>
    </row>
    <row r="87" spans="1:41" x14ac:dyDescent="0.3">
      <c r="A87" t="s">
        <v>37</v>
      </c>
      <c r="B87">
        <v>1827</v>
      </c>
      <c r="C87">
        <v>758</v>
      </c>
      <c r="D87">
        <v>1249.92924036916</v>
      </c>
      <c r="E87">
        <v>1899</v>
      </c>
      <c r="F87">
        <v>1690.4498000000001</v>
      </c>
      <c r="G87">
        <v>252</v>
      </c>
      <c r="H87">
        <v>19.527290766041499</v>
      </c>
      <c r="I87">
        <v>52.942414566795897</v>
      </c>
      <c r="J87">
        <v>338.310884667447</v>
      </c>
      <c r="K87">
        <v>32.1139814768907</v>
      </c>
      <c r="L87">
        <v>6.0177082271648796</v>
      </c>
      <c r="M87">
        <v>47.984099915799199</v>
      </c>
      <c r="N87">
        <v>1.22878915733761</v>
      </c>
      <c r="O87">
        <v>2.31835447695483E-2</v>
      </c>
      <c r="P87">
        <v>1.48992664805884E-3</v>
      </c>
      <c r="Q87">
        <v>0.39915745129015201</v>
      </c>
      <c r="R87">
        <v>0.73940629224913401</v>
      </c>
      <c r="S87" t="s">
        <v>243</v>
      </c>
      <c r="T87">
        <v>153652105</v>
      </c>
      <c r="U87" t="s">
        <v>91</v>
      </c>
      <c r="V87" t="s">
        <v>43</v>
      </c>
      <c r="W87">
        <v>38.659304271838202</v>
      </c>
      <c r="X87">
        <v>-120.94687200405799</v>
      </c>
      <c r="Y87" t="s">
        <v>244</v>
      </c>
      <c r="Z87">
        <v>459</v>
      </c>
      <c r="AA87">
        <v>583</v>
      </c>
      <c r="AB87">
        <v>66260.612072123506</v>
      </c>
      <c r="AC87">
        <v>31350.2151331399</v>
      </c>
      <c r="AD87">
        <v>34910.396938983497</v>
      </c>
      <c r="AE87">
        <v>31350.2151331399</v>
      </c>
      <c r="AF87">
        <v>34910.396938983497</v>
      </c>
      <c r="AG87">
        <v>0.375461515310828</v>
      </c>
      <c r="AH87">
        <v>3.67902617254003E-2</v>
      </c>
      <c r="AI87">
        <v>1.6489831667139401</v>
      </c>
      <c r="AJ87">
        <v>7.5357142857142803</v>
      </c>
      <c r="AK87">
        <v>247</v>
      </c>
      <c r="AL87" s="4">
        <f t="shared" si="1"/>
        <v>5.8422532819261717</v>
      </c>
      <c r="AM87" s="12">
        <f>$AM$2-SUM(AL$2:AL86)</f>
        <v>5292.5645945147789</v>
      </c>
      <c r="AN87" s="12">
        <f>SUM(AE$2:AE87)*0.621/1000</f>
        <v>1610.7335767824352</v>
      </c>
      <c r="AO87" s="13">
        <f>IFERROR(INDEX(Mapping!$B:$B,MATCH(in!$Y87,Mapping!$A:$A,0)),0)</f>
        <v>0</v>
      </c>
    </row>
    <row r="88" spans="1:41" x14ac:dyDescent="0.3">
      <c r="A88" t="s">
        <v>37</v>
      </c>
      <c r="B88">
        <v>1830</v>
      </c>
      <c r="C88">
        <v>679</v>
      </c>
      <c r="D88">
        <v>1078.4445473752901</v>
      </c>
      <c r="E88">
        <v>2587</v>
      </c>
      <c r="F88">
        <v>1939.8306</v>
      </c>
      <c r="G88">
        <v>307</v>
      </c>
      <c r="H88">
        <v>36.458096724271698</v>
      </c>
      <c r="I88">
        <v>925.92200906252799</v>
      </c>
      <c r="J88">
        <v>11606.434612687999</v>
      </c>
      <c r="K88">
        <v>992.21095614164096</v>
      </c>
      <c r="L88">
        <v>7.8762071003306096</v>
      </c>
      <c r="M88">
        <v>126.198614933922</v>
      </c>
      <c r="N88">
        <v>1.26621458157654</v>
      </c>
      <c r="O88">
        <v>1.62094256875361E-2</v>
      </c>
      <c r="P88">
        <v>1.4798137009025901E-3</v>
      </c>
      <c r="Q88">
        <v>0.26246617703904102</v>
      </c>
      <c r="R88">
        <v>0.55594780598453497</v>
      </c>
      <c r="S88" t="s">
        <v>245</v>
      </c>
      <c r="T88">
        <v>152261106</v>
      </c>
      <c r="U88" t="s">
        <v>88</v>
      </c>
      <c r="V88">
        <v>10587</v>
      </c>
      <c r="W88">
        <v>38.669887032971999</v>
      </c>
      <c r="X88">
        <v>-120.77529483801899</v>
      </c>
      <c r="Y88" t="s">
        <v>246</v>
      </c>
      <c r="Z88">
        <v>295</v>
      </c>
      <c r="AA88">
        <v>255</v>
      </c>
      <c r="AB88">
        <v>58754.851782186801</v>
      </c>
      <c r="AC88">
        <v>35174.804692333397</v>
      </c>
      <c r="AD88">
        <v>23580.0470898534</v>
      </c>
      <c r="AE88">
        <v>35174.804692333397</v>
      </c>
      <c r="AF88">
        <v>23580.0470898534</v>
      </c>
      <c r="AG88">
        <v>0.45430280617709601</v>
      </c>
      <c r="AH88">
        <v>2.59646601898566E-2</v>
      </c>
      <c r="AI88">
        <v>1.5882835749267901</v>
      </c>
      <c r="AJ88">
        <v>8.4267100977198695</v>
      </c>
      <c r="AK88">
        <v>249</v>
      </c>
      <c r="AL88" s="4">
        <f t="shared" si="1"/>
        <v>4.9762936860735829</v>
      </c>
      <c r="AM88" s="12">
        <f>$AM$2-SUM(AL$2:AL87)</f>
        <v>5286.7223412328531</v>
      </c>
      <c r="AN88" s="12">
        <f>SUM(AE$2:AE88)*0.621/1000</f>
        <v>1632.5771304963744</v>
      </c>
      <c r="AO88" s="13">
        <f>IFERROR(INDEX(Mapping!$B:$B,MATCH(in!$Y88,Mapping!$A:$A,0)),0)</f>
        <v>0</v>
      </c>
    </row>
    <row r="89" spans="1:41" x14ac:dyDescent="0.3">
      <c r="A89" t="s">
        <v>37</v>
      </c>
      <c r="B89">
        <v>5006</v>
      </c>
      <c r="C89">
        <v>5</v>
      </c>
      <c r="D89">
        <v>8.7044650910488492</v>
      </c>
      <c r="E89">
        <v>12</v>
      </c>
      <c r="F89">
        <v>11.381259999999999</v>
      </c>
      <c r="G89">
        <v>6</v>
      </c>
      <c r="H89">
        <v>248.79106140136699</v>
      </c>
      <c r="I89">
        <v>2523.5103759765602</v>
      </c>
      <c r="J89">
        <v>15548.4384765625</v>
      </c>
      <c r="K89">
        <v>3868.2857666015602</v>
      </c>
      <c r="L89">
        <v>57.742994944254498</v>
      </c>
      <c r="M89">
        <v>760.08638509114496</v>
      </c>
      <c r="N89">
        <v>1.88569319248199</v>
      </c>
      <c r="O89">
        <v>7.7067548892426396E-2</v>
      </c>
      <c r="P89">
        <v>1.4644779172764699E-3</v>
      </c>
      <c r="Q89">
        <v>0.41666666666666602</v>
      </c>
      <c r="R89">
        <v>0.76480680993143002</v>
      </c>
      <c r="S89" t="s">
        <v>247</v>
      </c>
      <c r="T89">
        <v>63601109</v>
      </c>
      <c r="U89" t="s">
        <v>248</v>
      </c>
      <c r="V89">
        <v>41782</v>
      </c>
      <c r="W89">
        <v>38.338380269034701</v>
      </c>
      <c r="X89">
        <v>-121.98645373597699</v>
      </c>
      <c r="Y89" t="s">
        <v>249</v>
      </c>
      <c r="Z89">
        <v>61</v>
      </c>
      <c r="AA89">
        <v>34</v>
      </c>
      <c r="AB89">
        <v>3585.1140296080698</v>
      </c>
      <c r="AC89">
        <v>2742.1270299480002</v>
      </c>
      <c r="AD89">
        <v>842.98699966007496</v>
      </c>
      <c r="AE89">
        <v>1089.8371046437201</v>
      </c>
      <c r="AF89">
        <v>99.617097151304193</v>
      </c>
      <c r="AG89">
        <v>8.7868675036588597E-3</v>
      </c>
      <c r="AH89" s="1">
        <v>7.8204862802522203E-5</v>
      </c>
      <c r="AI89">
        <v>1.7408930182097699</v>
      </c>
      <c r="AJ89">
        <v>2</v>
      </c>
      <c r="AK89">
        <v>255</v>
      </c>
      <c r="AL89" s="4">
        <f t="shared" si="1"/>
        <v>0.46240529335455838</v>
      </c>
      <c r="AM89" s="12">
        <f>$AM$2-SUM(AL$2:AL88)</f>
        <v>5281.7460475467788</v>
      </c>
      <c r="AN89" s="12">
        <f>SUM(AE$2:AE89)*0.621/1000</f>
        <v>1633.2539193383582</v>
      </c>
      <c r="AO89" s="13">
        <f>IFERROR(INDEX(Mapping!$B:$B,MATCH(in!$Y89,Mapping!$A:$A,0)),0)</f>
        <v>0</v>
      </c>
    </row>
    <row r="90" spans="1:41" x14ac:dyDescent="0.3">
      <c r="A90" t="s">
        <v>37</v>
      </c>
      <c r="B90">
        <v>108</v>
      </c>
      <c r="C90">
        <v>967</v>
      </c>
      <c r="D90">
        <v>1194.0523705466501</v>
      </c>
      <c r="E90">
        <v>4285</v>
      </c>
      <c r="F90">
        <v>2560.9047999999998</v>
      </c>
      <c r="G90">
        <v>306</v>
      </c>
      <c r="H90">
        <v>26.323107419807702</v>
      </c>
      <c r="I90">
        <v>258.93722436869098</v>
      </c>
      <c r="J90">
        <v>5676.5892796278804</v>
      </c>
      <c r="K90">
        <v>2013.22505844697</v>
      </c>
      <c r="L90">
        <v>0.34755093471898901</v>
      </c>
      <c r="M90">
        <v>6.7705105798801597</v>
      </c>
      <c r="N90">
        <v>1.01158974139519</v>
      </c>
      <c r="O90">
        <v>7.3103182882969697E-4</v>
      </c>
      <c r="P90">
        <v>1.45558321587304E-3</v>
      </c>
      <c r="Q90">
        <v>0.225670945157526</v>
      </c>
      <c r="R90">
        <v>0.46626191550257101</v>
      </c>
      <c r="S90" t="s">
        <v>250</v>
      </c>
      <c r="T90">
        <v>152762102</v>
      </c>
      <c r="U90" t="s">
        <v>251</v>
      </c>
      <c r="V90" t="s">
        <v>43</v>
      </c>
      <c r="W90">
        <v>38.793462896428203</v>
      </c>
      <c r="X90">
        <v>-120.619107850378</v>
      </c>
      <c r="Y90" t="s">
        <v>252</v>
      </c>
      <c r="Z90">
        <v>457</v>
      </c>
      <c r="AA90">
        <v>977</v>
      </c>
      <c r="AB90">
        <v>77480.663750553897</v>
      </c>
      <c r="AC90">
        <v>32849.8127482134</v>
      </c>
      <c r="AD90">
        <v>44630.851002340401</v>
      </c>
      <c r="AE90">
        <v>32849.8127482134</v>
      </c>
      <c r="AF90">
        <v>44630.851002340401</v>
      </c>
      <c r="AG90">
        <v>0.44540846405715201</v>
      </c>
      <c r="AH90">
        <v>3.5892023173801101E-2</v>
      </c>
      <c r="AI90">
        <v>1.2348007968424499</v>
      </c>
      <c r="AJ90">
        <v>14.0032679738562</v>
      </c>
      <c r="AK90">
        <v>257</v>
      </c>
      <c r="AL90" s="4">
        <f t="shared" si="1"/>
        <v>0.22369573962188727</v>
      </c>
      <c r="AM90" s="12">
        <f>$AM$2-SUM(AL$2:AL89)</f>
        <v>5281.2836422534247</v>
      </c>
      <c r="AN90" s="12">
        <f>SUM(AE$2:AE90)*0.621/1000</f>
        <v>1653.6536530549986</v>
      </c>
      <c r="AO90" s="13">
        <f>IFERROR(INDEX(Mapping!$B:$B,MATCH(in!$Y90,Mapping!$A:$A,0)),0)</f>
        <v>1</v>
      </c>
    </row>
    <row r="91" spans="1:41" x14ac:dyDescent="0.3">
      <c r="A91" t="s">
        <v>37</v>
      </c>
      <c r="B91">
        <v>-1</v>
      </c>
      <c r="C91">
        <v>3656</v>
      </c>
      <c r="D91">
        <v>5065.6143501402403</v>
      </c>
      <c r="E91">
        <v>9938</v>
      </c>
      <c r="F91">
        <v>7790.9594999999999</v>
      </c>
      <c r="G91">
        <v>961</v>
      </c>
      <c r="H91">
        <v>29.8927455116864</v>
      </c>
      <c r="I91">
        <v>442.26931601661897</v>
      </c>
      <c r="J91">
        <v>6896.9023883988502</v>
      </c>
      <c r="K91">
        <v>1485.7323470021199</v>
      </c>
      <c r="L91">
        <v>6.1863832170280899</v>
      </c>
      <c r="M91">
        <v>85.933406499981402</v>
      </c>
      <c r="N91">
        <v>1.16226644533357</v>
      </c>
      <c r="O91">
        <v>1.66860272114327E-2</v>
      </c>
      <c r="P91">
        <v>1.4475263865423901E-3</v>
      </c>
      <c r="Q91">
        <v>0.36788086134030901</v>
      </c>
      <c r="R91">
        <v>0.65019133624284797</v>
      </c>
      <c r="Z91">
        <v>24027</v>
      </c>
      <c r="AA91">
        <v>74104</v>
      </c>
      <c r="AB91">
        <v>3888777.1576358299</v>
      </c>
      <c r="AC91">
        <v>1329581.1795027701</v>
      </c>
      <c r="AD91">
        <v>2559195.9781330498</v>
      </c>
      <c r="AE91">
        <v>524269.18404055602</v>
      </c>
      <c r="AF91">
        <v>795782.49766666803</v>
      </c>
      <c r="AG91">
        <v>1.39107285746724</v>
      </c>
      <c r="AH91">
        <v>8.9461054622461206E-2</v>
      </c>
      <c r="AI91">
        <v>1.3855619119639599</v>
      </c>
      <c r="AJ91">
        <v>10.341311134235101</v>
      </c>
      <c r="AK91">
        <v>261</v>
      </c>
      <c r="AL91" s="4">
        <f t="shared" si="1"/>
        <v>16.035272150186824</v>
      </c>
      <c r="AM91" s="12">
        <f>$AM$2-SUM(AL$2:AL90)</f>
        <v>5281.059946513803</v>
      </c>
      <c r="AN91" s="12">
        <f>SUM(AE$2:AE91)*0.621/1000</f>
        <v>1979.2248163441839</v>
      </c>
      <c r="AO91" s="13">
        <f>IFERROR(INDEX(Mapping!$B:$B,MATCH(in!$Y91,Mapping!$A:$A,0)),0)</f>
        <v>0</v>
      </c>
    </row>
    <row r="92" spans="1:41" x14ac:dyDescent="0.3">
      <c r="A92" t="s">
        <v>37</v>
      </c>
      <c r="B92">
        <v>5042</v>
      </c>
      <c r="C92">
        <v>141</v>
      </c>
      <c r="D92">
        <v>173.09953668415099</v>
      </c>
      <c r="E92">
        <v>372</v>
      </c>
      <c r="F92">
        <v>288.49950000000001</v>
      </c>
      <c r="G92">
        <v>97</v>
      </c>
      <c r="H92">
        <v>39.705701777868299</v>
      </c>
      <c r="I92">
        <v>824.19774657062101</v>
      </c>
      <c r="J92">
        <v>19908.3886288793</v>
      </c>
      <c r="K92">
        <v>5180.1181632257303</v>
      </c>
      <c r="L92">
        <v>0.222128456813696</v>
      </c>
      <c r="M92">
        <v>53.762526054972199</v>
      </c>
      <c r="N92">
        <v>1.1210655994022001</v>
      </c>
      <c r="O92">
        <v>2.0273608406041199E-3</v>
      </c>
      <c r="P92">
        <v>1.4473077566751801E-3</v>
      </c>
      <c r="Q92">
        <v>0.37903225806451601</v>
      </c>
      <c r="R92">
        <v>0.59999940954111997</v>
      </c>
      <c r="S92" t="s">
        <v>253</v>
      </c>
      <c r="T92">
        <v>152762101</v>
      </c>
      <c r="U92" t="s">
        <v>97</v>
      </c>
      <c r="V92">
        <v>63464</v>
      </c>
      <c r="W92">
        <v>38.760726575842703</v>
      </c>
      <c r="X92">
        <v>-120.504874737374</v>
      </c>
      <c r="Y92" t="s">
        <v>254</v>
      </c>
      <c r="Z92">
        <v>89</v>
      </c>
      <c r="AA92">
        <v>112</v>
      </c>
      <c r="AB92">
        <v>27141.3786747251</v>
      </c>
      <c r="AC92">
        <v>21978.082487556399</v>
      </c>
      <c r="AD92">
        <v>5163.2961871687003</v>
      </c>
      <c r="AE92">
        <v>21978.082487556399</v>
      </c>
      <c r="AF92">
        <v>5163.2961871687003</v>
      </c>
      <c r="AG92">
        <v>0.14038885239749199</v>
      </c>
      <c r="AH92">
        <v>6.1297790844037003E-3</v>
      </c>
      <c r="AI92">
        <v>1.2276562885400799</v>
      </c>
      <c r="AJ92">
        <v>3.8350515463917501</v>
      </c>
      <c r="AK92">
        <v>262</v>
      </c>
      <c r="AL92" s="4">
        <f t="shared" si="1"/>
        <v>0.19665400153859963</v>
      </c>
      <c r="AM92" s="12">
        <f>$AM$2-SUM(AL$2:AL91)</f>
        <v>5265.0246743636162</v>
      </c>
      <c r="AN92" s="12">
        <f>SUM(AE$2:AE92)*0.621/1000</f>
        <v>1992.8732055689566</v>
      </c>
      <c r="AO92" s="13">
        <f>IFERROR(INDEX(Mapping!$B:$B,MATCH(in!$Y92,Mapping!$A:$A,0)),0)</f>
        <v>0</v>
      </c>
    </row>
    <row r="93" spans="1:41" x14ac:dyDescent="0.3">
      <c r="A93" t="s">
        <v>37</v>
      </c>
      <c r="B93">
        <v>4501</v>
      </c>
      <c r="C93">
        <v>2666</v>
      </c>
      <c r="D93">
        <v>4338.4594250461096</v>
      </c>
      <c r="E93">
        <v>5317</v>
      </c>
      <c r="F93">
        <v>5561.4462999999996</v>
      </c>
      <c r="G93">
        <v>345</v>
      </c>
      <c r="H93">
        <v>66.930368893261004</v>
      </c>
      <c r="I93">
        <v>505.12760918042397</v>
      </c>
      <c r="J93">
        <v>9595.3953145604592</v>
      </c>
      <c r="K93">
        <v>2514.66938391136</v>
      </c>
      <c r="L93">
        <v>0.57514902457970896</v>
      </c>
      <c r="M93">
        <v>12.438619646448201</v>
      </c>
      <c r="N93">
        <v>1.0850455329038</v>
      </c>
      <c r="O93">
        <v>7.8293272833518195E-4</v>
      </c>
      <c r="P93">
        <v>1.4229689411003499E-3</v>
      </c>
      <c r="Q93">
        <v>0.50141056987022703</v>
      </c>
      <c r="R93">
        <v>0.78009553622380701</v>
      </c>
      <c r="S93" t="s">
        <v>255</v>
      </c>
      <c r="T93">
        <v>152481105</v>
      </c>
      <c r="U93" t="s">
        <v>76</v>
      </c>
      <c r="V93">
        <v>2210</v>
      </c>
      <c r="W93">
        <v>39.261017639928703</v>
      </c>
      <c r="X93">
        <v>-120.981676969981</v>
      </c>
      <c r="Y93" t="s">
        <v>256</v>
      </c>
      <c r="Z93">
        <v>474</v>
      </c>
      <c r="AA93">
        <v>648</v>
      </c>
      <c r="AB93">
        <v>73620.560058920004</v>
      </c>
      <c r="AC93">
        <v>36677.272445062903</v>
      </c>
      <c r="AD93">
        <v>36943.287613856999</v>
      </c>
      <c r="AE93">
        <v>36677.272445062903</v>
      </c>
      <c r="AF93">
        <v>36943.287613856999</v>
      </c>
      <c r="AG93">
        <v>0.49092428467962101</v>
      </c>
      <c r="AH93">
        <v>1.7010335457598499E-2</v>
      </c>
      <c r="AI93">
        <v>1.6273291166714601</v>
      </c>
      <c r="AJ93">
        <v>15.411594202898501</v>
      </c>
      <c r="AK93">
        <v>267</v>
      </c>
      <c r="AL93" s="4">
        <f t="shared" si="1"/>
        <v>0.27011179127563778</v>
      </c>
      <c r="AM93" s="12">
        <f>$AM$2-SUM(AL$2:AL92)</f>
        <v>5264.828020362077</v>
      </c>
      <c r="AN93" s="12">
        <f>SUM(AE$2:AE93)*0.621/1000</f>
        <v>2015.6497917573408</v>
      </c>
      <c r="AO93" s="13">
        <f>IFERROR(INDEX(Mapping!$B:$B,MATCH(in!$Y93,Mapping!$A:$A,0)),0)</f>
        <v>0</v>
      </c>
    </row>
    <row r="94" spans="1:41" x14ac:dyDescent="0.3">
      <c r="A94" t="s">
        <v>37</v>
      </c>
      <c r="B94">
        <v>2248</v>
      </c>
      <c r="C94">
        <v>812</v>
      </c>
      <c r="D94">
        <v>1465.39284287173</v>
      </c>
      <c r="E94">
        <v>4046</v>
      </c>
      <c r="F94">
        <v>2516.4268000000002</v>
      </c>
      <c r="G94">
        <v>586</v>
      </c>
      <c r="H94">
        <v>37.402957288675303</v>
      </c>
      <c r="I94">
        <v>469.47382654595498</v>
      </c>
      <c r="J94">
        <v>4290.84301999541</v>
      </c>
      <c r="K94">
        <v>300.41556497724002</v>
      </c>
      <c r="L94">
        <v>17.5818508837433</v>
      </c>
      <c r="M94">
        <v>151.408233251978</v>
      </c>
      <c r="N94">
        <v>1.27203328536232</v>
      </c>
      <c r="O94">
        <v>5.6436402091051503E-2</v>
      </c>
      <c r="P94">
        <v>1.4081884937734599E-3</v>
      </c>
      <c r="Q94">
        <v>0.20069204152249101</v>
      </c>
      <c r="R94">
        <v>0.58233081424773303</v>
      </c>
      <c r="S94" t="s">
        <v>257</v>
      </c>
      <c r="T94">
        <v>153652109</v>
      </c>
      <c r="U94" t="s">
        <v>54</v>
      </c>
      <c r="V94">
        <v>13322</v>
      </c>
      <c r="W94">
        <v>38.769054148984203</v>
      </c>
      <c r="X94">
        <v>-120.927383902941</v>
      </c>
      <c r="Y94" t="s">
        <v>258</v>
      </c>
      <c r="Z94">
        <v>725</v>
      </c>
      <c r="AA94">
        <v>666</v>
      </c>
      <c r="AB94">
        <v>121513.898616046</v>
      </c>
      <c r="AC94">
        <v>66862.741375004305</v>
      </c>
      <c r="AD94">
        <v>54651.157241041903</v>
      </c>
      <c r="AE94">
        <v>66862.741375004305</v>
      </c>
      <c r="AF94">
        <v>54651.157241041903</v>
      </c>
      <c r="AG94">
        <v>0.82519845735125197</v>
      </c>
      <c r="AH94">
        <v>4.3904992700845399E-2</v>
      </c>
      <c r="AI94">
        <v>1.8046709887582899</v>
      </c>
      <c r="AJ94">
        <v>6.9044368600682597</v>
      </c>
      <c r="AK94">
        <v>272</v>
      </c>
      <c r="AL94" s="4">
        <f t="shared" si="1"/>
        <v>33.071731625356179</v>
      </c>
      <c r="AM94" s="12">
        <f>$AM$2-SUM(AL$2:AL93)</f>
        <v>5264.5579085708014</v>
      </c>
      <c r="AN94" s="12">
        <f>SUM(AE$2:AE94)*0.621/1000</f>
        <v>2057.1715541512185</v>
      </c>
      <c r="AO94" s="13">
        <f>IFERROR(INDEX(Mapping!$B:$B,MATCH(in!$Y94,Mapping!$A:$A,0)),0)</f>
        <v>1</v>
      </c>
    </row>
    <row r="95" spans="1:41" x14ac:dyDescent="0.3">
      <c r="A95" t="s">
        <v>37</v>
      </c>
      <c r="B95">
        <v>2132</v>
      </c>
      <c r="C95">
        <v>306</v>
      </c>
      <c r="D95">
        <v>445.73779800705802</v>
      </c>
      <c r="E95">
        <v>958</v>
      </c>
      <c r="F95">
        <v>688.76229999999998</v>
      </c>
      <c r="G95">
        <v>79</v>
      </c>
      <c r="H95">
        <v>20.8261198211829</v>
      </c>
      <c r="I95">
        <v>44.861376587146196</v>
      </c>
      <c r="J95">
        <v>155.52090224986799</v>
      </c>
      <c r="K95">
        <v>7.4703756866565101</v>
      </c>
      <c r="L95">
        <v>2.9767268230630499</v>
      </c>
      <c r="M95">
        <v>18.6175094789692</v>
      </c>
      <c r="N95">
        <v>1.14293715621851</v>
      </c>
      <c r="O95">
        <v>2.9979379578852201E-4</v>
      </c>
      <c r="P95">
        <v>1.39465952350035E-3</v>
      </c>
      <c r="Q95">
        <v>0.31941544885177398</v>
      </c>
      <c r="R95">
        <v>0.64715763213776401</v>
      </c>
      <c r="S95" t="s">
        <v>259</v>
      </c>
      <c r="T95">
        <v>152261104</v>
      </c>
      <c r="U95" t="s">
        <v>260</v>
      </c>
      <c r="V95" t="s">
        <v>43</v>
      </c>
      <c r="W95">
        <v>38.692960057081102</v>
      </c>
      <c r="X95">
        <v>-120.825927568176</v>
      </c>
      <c r="Y95" t="s">
        <v>261</v>
      </c>
      <c r="Z95">
        <v>308</v>
      </c>
      <c r="AA95">
        <v>519</v>
      </c>
      <c r="AB95">
        <v>37060.662622441901</v>
      </c>
      <c r="AC95">
        <v>16049.169287783399</v>
      </c>
      <c r="AD95">
        <v>21011.493334658498</v>
      </c>
      <c r="AE95">
        <v>9049.1714579291802</v>
      </c>
      <c r="AF95">
        <v>10941.496781740099</v>
      </c>
      <c r="AG95">
        <v>0.110178102356528</v>
      </c>
      <c r="AH95">
        <v>1.23211270110914E-2</v>
      </c>
      <c r="AI95">
        <v>1.4566594706113001</v>
      </c>
      <c r="AJ95">
        <v>12.126582278480999</v>
      </c>
      <c r="AK95">
        <v>274</v>
      </c>
      <c r="AL95" s="4">
        <f t="shared" si="1"/>
        <v>2.3683709867293238E-2</v>
      </c>
      <c r="AM95" s="12">
        <f>$AM$2-SUM(AL$2:AL94)</f>
        <v>5231.4861769454455</v>
      </c>
      <c r="AN95" s="12">
        <f>SUM(AE$2:AE95)*0.621/1000</f>
        <v>2062.7910896265926</v>
      </c>
      <c r="AO95" s="13">
        <f>IFERROR(INDEX(Mapping!$B:$B,MATCH(in!$Y95,Mapping!$A:$A,0)),0)</f>
        <v>0</v>
      </c>
    </row>
    <row r="96" spans="1:41" x14ac:dyDescent="0.3">
      <c r="A96" t="s">
        <v>37</v>
      </c>
      <c r="B96">
        <v>9682</v>
      </c>
      <c r="C96">
        <v>14</v>
      </c>
      <c r="D96">
        <v>24.987118841096599</v>
      </c>
      <c r="E96">
        <v>17</v>
      </c>
      <c r="F96">
        <v>26.354326</v>
      </c>
      <c r="G96">
        <v>6</v>
      </c>
      <c r="H96">
        <v>144.69802474975501</v>
      </c>
      <c r="I96">
        <v>1128.33547533303</v>
      </c>
      <c r="J96">
        <v>6126.1266997642797</v>
      </c>
      <c r="K96">
        <v>1181.5383911132801</v>
      </c>
      <c r="L96">
        <v>41.2098089853922</v>
      </c>
      <c r="M96">
        <v>508.07912190755201</v>
      </c>
      <c r="N96">
        <v>1.8311209281285601</v>
      </c>
      <c r="O96">
        <v>4.6172109574962802E-2</v>
      </c>
      <c r="P96">
        <v>1.3670223326395501E-3</v>
      </c>
      <c r="Q96">
        <v>0.82352941176470495</v>
      </c>
      <c r="R96">
        <v>0.948122088411678</v>
      </c>
      <c r="S96" t="s">
        <v>262</v>
      </c>
      <c r="T96">
        <v>63642106</v>
      </c>
      <c r="U96" t="s">
        <v>263</v>
      </c>
      <c r="V96">
        <v>5500</v>
      </c>
      <c r="W96">
        <v>38.325124961274298</v>
      </c>
      <c r="X96">
        <v>-121.97082911169301</v>
      </c>
      <c r="Y96" t="s">
        <v>264</v>
      </c>
      <c r="Z96">
        <v>22</v>
      </c>
      <c r="AA96">
        <v>9</v>
      </c>
      <c r="AB96">
        <v>2800.7836456950399</v>
      </c>
      <c r="AC96">
        <v>2454.3356067366699</v>
      </c>
      <c r="AD96">
        <v>346.44803895836998</v>
      </c>
      <c r="AE96">
        <v>589.74693931408694</v>
      </c>
      <c r="AF96">
        <v>35.0045372021318</v>
      </c>
      <c r="AG96">
        <v>8.2021339958373504E-3</v>
      </c>
      <c r="AH96" s="1">
        <v>7.0222574777289897E-5</v>
      </c>
      <c r="AI96">
        <v>1.78479420293547</v>
      </c>
      <c r="AJ96">
        <v>2.8333333333333299</v>
      </c>
      <c r="AK96">
        <v>279</v>
      </c>
      <c r="AL96" s="4">
        <f t="shared" si="1"/>
        <v>0.27703265744977679</v>
      </c>
      <c r="AM96" s="12">
        <f>$AM$2-SUM(AL$2:AL95)</f>
        <v>5231.4624932355782</v>
      </c>
      <c r="AN96" s="12">
        <f>SUM(AE$2:AE96)*0.621/1000</f>
        <v>2063.1573224759063</v>
      </c>
      <c r="AO96" s="13">
        <f>IFERROR(INDEX(Mapping!$B:$B,MATCH(in!$Y96,Mapping!$A:$A,0)),0)</f>
        <v>0</v>
      </c>
    </row>
    <row r="97" spans="1:41" x14ac:dyDescent="0.3">
      <c r="A97" t="s">
        <v>37</v>
      </c>
      <c r="B97">
        <v>953</v>
      </c>
      <c r="C97">
        <v>1602</v>
      </c>
      <c r="D97">
        <v>2227.21175418547</v>
      </c>
      <c r="E97">
        <v>3936</v>
      </c>
      <c r="F97">
        <v>3330.069</v>
      </c>
      <c r="G97">
        <v>314</v>
      </c>
      <c r="H97">
        <v>33.446684626678099</v>
      </c>
      <c r="I97">
        <v>330.34541829675402</v>
      </c>
      <c r="J97">
        <v>4690.1949326449403</v>
      </c>
      <c r="K97">
        <v>500.96022059458898</v>
      </c>
      <c r="L97">
        <v>4.79863030181094</v>
      </c>
      <c r="M97">
        <v>43.843671330009002</v>
      </c>
      <c r="N97">
        <v>1.10584240316585</v>
      </c>
      <c r="O97">
        <v>3.81021368688965E-3</v>
      </c>
      <c r="P97">
        <v>1.3531706235315999E-3</v>
      </c>
      <c r="Q97">
        <v>0.40701219512195103</v>
      </c>
      <c r="R97">
        <v>0.66881848177621095</v>
      </c>
      <c r="S97" t="s">
        <v>265</v>
      </c>
      <c r="T97">
        <v>152481106</v>
      </c>
      <c r="U97" t="s">
        <v>109</v>
      </c>
      <c r="V97">
        <v>51484</v>
      </c>
      <c r="W97">
        <v>39.190826322790798</v>
      </c>
      <c r="X97">
        <v>-120.99983678031001</v>
      </c>
      <c r="Y97" t="s">
        <v>266</v>
      </c>
      <c r="Z97">
        <v>519</v>
      </c>
      <c r="AA97">
        <v>551</v>
      </c>
      <c r="AB97">
        <v>76781.255529280097</v>
      </c>
      <c r="AC97">
        <v>40473.5666633609</v>
      </c>
      <c r="AD97">
        <v>36307.688865919103</v>
      </c>
      <c r="AE97">
        <v>32219.873780452999</v>
      </c>
      <c r="AF97">
        <v>31081.306890591299</v>
      </c>
      <c r="AG97">
        <v>0.42489557578892301</v>
      </c>
      <c r="AH97">
        <v>2.4939008093497202E-2</v>
      </c>
      <c r="AI97">
        <v>1.39026950947907</v>
      </c>
      <c r="AJ97">
        <v>12.5350318471337</v>
      </c>
      <c r="AK97">
        <v>281</v>
      </c>
      <c r="AL97" s="4">
        <f t="shared" si="1"/>
        <v>1.1964070976833501</v>
      </c>
      <c r="AM97" s="12">
        <f>$AM$2-SUM(AL$2:AL96)</f>
        <v>5231.1854605781282</v>
      </c>
      <c r="AN97" s="12">
        <f>SUM(AE$2:AE97)*0.621/1000</f>
        <v>2083.165864093568</v>
      </c>
      <c r="AO97" s="13">
        <f>IFERROR(INDEX(Mapping!$B:$B,MATCH(in!$Y97,Mapping!$A:$A,0)),0)</f>
        <v>0</v>
      </c>
    </row>
    <row r="98" spans="1:41" x14ac:dyDescent="0.3">
      <c r="A98" t="s">
        <v>37</v>
      </c>
      <c r="B98">
        <v>4647</v>
      </c>
      <c r="C98">
        <v>1384</v>
      </c>
      <c r="D98">
        <v>1911.5484585561301</v>
      </c>
      <c r="E98">
        <v>3369</v>
      </c>
      <c r="F98">
        <v>2787.6916999999999</v>
      </c>
      <c r="G98">
        <v>259</v>
      </c>
      <c r="H98">
        <v>22.811305899571</v>
      </c>
      <c r="I98">
        <v>228.24620889280001</v>
      </c>
      <c r="J98">
        <v>3384.5662332378301</v>
      </c>
      <c r="K98">
        <v>596.49819169194905</v>
      </c>
      <c r="L98">
        <v>2.9219855161484398</v>
      </c>
      <c r="M98">
        <v>27.826961101885001</v>
      </c>
      <c r="N98">
        <v>1.0497317825044901</v>
      </c>
      <c r="O98">
        <v>3.1552899761611501E-3</v>
      </c>
      <c r="P98">
        <v>1.33590829096018E-3</v>
      </c>
      <c r="Q98">
        <v>0.41080439299495303</v>
      </c>
      <c r="R98">
        <v>0.68571014957421095</v>
      </c>
      <c r="S98" t="s">
        <v>267</v>
      </c>
      <c r="T98">
        <v>153661104</v>
      </c>
      <c r="U98" t="s">
        <v>114</v>
      </c>
      <c r="V98">
        <v>12842</v>
      </c>
      <c r="W98">
        <v>38.753666527324597</v>
      </c>
      <c r="X98">
        <v>-120.67956163143199</v>
      </c>
      <c r="Y98" t="s">
        <v>268</v>
      </c>
      <c r="Z98">
        <v>383</v>
      </c>
      <c r="AA98">
        <v>643</v>
      </c>
      <c r="AB98">
        <v>63105.125077254597</v>
      </c>
      <c r="AC98">
        <v>26827.637275615001</v>
      </c>
      <c r="AD98">
        <v>36277.487801639501</v>
      </c>
      <c r="AE98">
        <v>24430.541568617798</v>
      </c>
      <c r="AF98">
        <v>33083.188842418502</v>
      </c>
      <c r="AG98">
        <v>0.34600024735868801</v>
      </c>
      <c r="AH98">
        <v>3.0582205401515201E-2</v>
      </c>
      <c r="AI98">
        <v>1.3811766319047201</v>
      </c>
      <c r="AJ98">
        <v>13.007722007722</v>
      </c>
      <c r="AK98">
        <v>285</v>
      </c>
      <c r="AL98" s="4">
        <f t="shared" si="1"/>
        <v>0.81722010382573784</v>
      </c>
      <c r="AM98" s="12">
        <f>$AM$2-SUM(AL$2:AL97)</f>
        <v>5229.9890534804454</v>
      </c>
      <c r="AN98" s="12">
        <f>SUM(AE$2:AE98)*0.621/1000</f>
        <v>2098.3372304076793</v>
      </c>
      <c r="AO98" s="13">
        <f>IFERROR(INDEX(Mapping!$B:$B,MATCH(in!$Y98,Mapping!$A:$A,0)),0)</f>
        <v>0</v>
      </c>
    </row>
    <row r="99" spans="1:41" x14ac:dyDescent="0.3">
      <c r="A99" t="s">
        <v>37</v>
      </c>
      <c r="B99">
        <v>2384</v>
      </c>
      <c r="C99">
        <v>2071</v>
      </c>
      <c r="D99">
        <v>2674.3928714240301</v>
      </c>
      <c r="E99">
        <v>5807</v>
      </c>
      <c r="F99">
        <v>4324.7007000000003</v>
      </c>
      <c r="G99">
        <v>419</v>
      </c>
      <c r="H99">
        <v>21.037060787434399</v>
      </c>
      <c r="I99">
        <v>213.41298855006801</v>
      </c>
      <c r="J99">
        <v>4099.6904032743596</v>
      </c>
      <c r="K99">
        <v>1416.0508062420099</v>
      </c>
      <c r="L99">
        <v>1.2988959760657399</v>
      </c>
      <c r="M99">
        <v>21.106889003852199</v>
      </c>
      <c r="N99">
        <v>1.1109732395140199</v>
      </c>
      <c r="O99">
        <v>1.26547130887824E-3</v>
      </c>
      <c r="P99">
        <v>1.3059265299534999E-3</v>
      </c>
      <c r="Q99">
        <v>0.35663853969347298</v>
      </c>
      <c r="R99">
        <v>0.61839953030036299</v>
      </c>
      <c r="S99" t="s">
        <v>269</v>
      </c>
      <c r="T99">
        <v>153661104</v>
      </c>
      <c r="U99" t="s">
        <v>114</v>
      </c>
      <c r="V99">
        <v>13512</v>
      </c>
      <c r="W99">
        <v>38.739054460990197</v>
      </c>
      <c r="X99">
        <v>-120.66782371891399</v>
      </c>
      <c r="Y99" t="s">
        <v>270</v>
      </c>
      <c r="Z99">
        <v>629</v>
      </c>
      <c r="AA99">
        <v>1006</v>
      </c>
      <c r="AB99">
        <v>98402.782636403004</v>
      </c>
      <c r="AC99">
        <v>49772.480959562803</v>
      </c>
      <c r="AD99">
        <v>48630.301676840201</v>
      </c>
      <c r="AE99">
        <v>45529.646364973698</v>
      </c>
      <c r="AF99">
        <v>44057.593646990499</v>
      </c>
      <c r="AG99">
        <v>0.54718321605052</v>
      </c>
      <c r="AH99">
        <v>5.34902601684734E-2</v>
      </c>
      <c r="AI99">
        <v>1.2913533903544301</v>
      </c>
      <c r="AJ99">
        <v>13.859188544152699</v>
      </c>
      <c r="AK99">
        <v>292</v>
      </c>
      <c r="AL99" s="4">
        <f t="shared" si="1"/>
        <v>0.53023247841998256</v>
      </c>
      <c r="AM99" s="12">
        <f>$AM$2-SUM(AL$2:AL98)</f>
        <v>5229.1718333766194</v>
      </c>
      <c r="AN99" s="12">
        <f>SUM(AE$2:AE99)*0.621/1000</f>
        <v>2126.6111408003285</v>
      </c>
      <c r="AO99" s="13">
        <f>IFERROR(INDEX(Mapping!$B:$B,MATCH(in!$Y99,Mapping!$A:$A,0)),0)</f>
        <v>1</v>
      </c>
    </row>
    <row r="100" spans="1:41" x14ac:dyDescent="0.3">
      <c r="A100" t="s">
        <v>37</v>
      </c>
      <c r="B100">
        <v>4504</v>
      </c>
      <c r="C100">
        <v>260</v>
      </c>
      <c r="D100">
        <v>385.89320233128802</v>
      </c>
      <c r="E100">
        <v>937</v>
      </c>
      <c r="F100">
        <v>644.53859999999997</v>
      </c>
      <c r="G100">
        <v>123</v>
      </c>
      <c r="H100">
        <v>15.357113871187099</v>
      </c>
      <c r="I100">
        <v>87.808412617411093</v>
      </c>
      <c r="J100">
        <v>622.91074477282802</v>
      </c>
      <c r="K100">
        <v>22.9525004152481</v>
      </c>
      <c r="L100">
        <v>9.5732425974637199</v>
      </c>
      <c r="M100">
        <v>82.293941431899199</v>
      </c>
      <c r="N100">
        <v>1.22222821596192</v>
      </c>
      <c r="O100">
        <v>3.7498084772362397E-2</v>
      </c>
      <c r="P100">
        <v>1.3044379958442201E-3</v>
      </c>
      <c r="Q100">
        <v>0.27748132337246501</v>
      </c>
      <c r="R100">
        <v>0.59871234673430096</v>
      </c>
      <c r="S100" t="s">
        <v>271</v>
      </c>
      <c r="T100">
        <v>153652110</v>
      </c>
      <c r="U100" t="s">
        <v>272</v>
      </c>
      <c r="V100">
        <v>51790</v>
      </c>
      <c r="W100">
        <v>38.663897911882501</v>
      </c>
      <c r="X100">
        <v>-120.930959350355</v>
      </c>
      <c r="Y100" t="s">
        <v>273</v>
      </c>
      <c r="Z100">
        <v>175</v>
      </c>
      <c r="AA100">
        <v>153</v>
      </c>
      <c r="AB100">
        <v>23210.785895694</v>
      </c>
      <c r="AC100">
        <v>13935.3435593174</v>
      </c>
      <c r="AD100">
        <v>9275.4423363766091</v>
      </c>
      <c r="AE100">
        <v>12398.7678390562</v>
      </c>
      <c r="AF100">
        <v>8085.74625512477</v>
      </c>
      <c r="AG100">
        <v>0.16044587348883901</v>
      </c>
      <c r="AH100">
        <v>1.6723077394999501E-2</v>
      </c>
      <c r="AI100">
        <v>1.48420462435111</v>
      </c>
      <c r="AJ100">
        <v>7.61788617886178</v>
      </c>
      <c r="AK100">
        <v>293</v>
      </c>
      <c r="AL100" s="4">
        <f t="shared" si="1"/>
        <v>4.612264427000575</v>
      </c>
      <c r="AM100" s="12">
        <f>$AM$2-SUM(AL$2:AL99)</f>
        <v>5228.6416008981996</v>
      </c>
      <c r="AN100" s="12">
        <f>SUM(AE$2:AE100)*0.621/1000</f>
        <v>2134.3107756283821</v>
      </c>
      <c r="AO100" s="13">
        <f>IFERROR(INDEX(Mapping!$B:$B,MATCH(in!$Y100,Mapping!$A:$A,0)),0)</f>
        <v>0</v>
      </c>
    </row>
    <row r="101" spans="1:41" x14ac:dyDescent="0.3">
      <c r="A101" t="s">
        <v>37</v>
      </c>
      <c r="B101">
        <v>4468</v>
      </c>
      <c r="C101">
        <v>1714</v>
      </c>
      <c r="D101">
        <v>2346.61715577314</v>
      </c>
      <c r="E101">
        <v>3276</v>
      </c>
      <c r="F101">
        <v>3136.9978000000001</v>
      </c>
      <c r="G101">
        <v>330</v>
      </c>
      <c r="H101">
        <v>27.340111460359299</v>
      </c>
      <c r="I101">
        <v>222.179835003698</v>
      </c>
      <c r="J101">
        <v>2662.01060998406</v>
      </c>
      <c r="K101">
        <v>214.105511928613</v>
      </c>
      <c r="L101">
        <v>3.2899672908922599</v>
      </c>
      <c r="M101">
        <v>33.901486254250898</v>
      </c>
      <c r="N101">
        <v>1.1487865390199601</v>
      </c>
      <c r="O101">
        <v>1.3862279819403799E-4</v>
      </c>
      <c r="P101">
        <v>1.2811620940867601E-3</v>
      </c>
      <c r="Q101">
        <v>0.52319902319902301</v>
      </c>
      <c r="R101">
        <v>0.74804552101621102</v>
      </c>
      <c r="S101" t="s">
        <v>274</v>
      </c>
      <c r="T101">
        <v>152491101</v>
      </c>
      <c r="U101" t="s">
        <v>275</v>
      </c>
      <c r="V101">
        <v>2058</v>
      </c>
      <c r="W101">
        <v>39.044396242520598</v>
      </c>
      <c r="X101">
        <v>-120.985827637225</v>
      </c>
      <c r="Y101" t="s">
        <v>276</v>
      </c>
      <c r="Z101">
        <v>399</v>
      </c>
      <c r="AA101">
        <v>412</v>
      </c>
      <c r="AB101">
        <v>59991.060960452298</v>
      </c>
      <c r="AC101">
        <v>33216.260642349902</v>
      </c>
      <c r="AD101">
        <v>26774.800318102301</v>
      </c>
      <c r="AE101">
        <v>33216.260642349902</v>
      </c>
      <c r="AF101">
        <v>26774.800318102301</v>
      </c>
      <c r="AG101">
        <v>0.422783491048633</v>
      </c>
      <c r="AH101">
        <v>3.2378587931816499E-2</v>
      </c>
      <c r="AI101">
        <v>1.36908818889915</v>
      </c>
      <c r="AJ101">
        <v>9.9272727272727206</v>
      </c>
      <c r="AK101">
        <v>296</v>
      </c>
      <c r="AL101" s="4">
        <f t="shared" si="1"/>
        <v>4.574552340403254E-2</v>
      </c>
      <c r="AM101" s="12">
        <f>$AM$2-SUM(AL$2:AL100)</f>
        <v>5224.0293364711988</v>
      </c>
      <c r="AN101" s="12">
        <f>SUM(AE$2:AE101)*0.621/1000</f>
        <v>2154.9380734872811</v>
      </c>
      <c r="AO101" s="13">
        <f>IFERROR(INDEX(Mapping!$B:$B,MATCH(in!$Y101,Mapping!$A:$A,0)),0)</f>
        <v>0</v>
      </c>
    </row>
    <row r="102" spans="1:41" x14ac:dyDescent="0.3">
      <c r="A102" t="s">
        <v>37</v>
      </c>
      <c r="B102">
        <v>6610</v>
      </c>
      <c r="C102">
        <v>65</v>
      </c>
      <c r="D102">
        <v>90.987338126313801</v>
      </c>
      <c r="E102">
        <v>194</v>
      </c>
      <c r="F102">
        <v>142.79794000000001</v>
      </c>
      <c r="G102">
        <v>33</v>
      </c>
      <c r="H102">
        <v>30.2075770882999</v>
      </c>
      <c r="I102">
        <v>434.46050666360202</v>
      </c>
      <c r="J102">
        <v>1554.1831485523801</v>
      </c>
      <c r="K102">
        <v>51.814593259025997</v>
      </c>
      <c r="L102">
        <v>39.895145936445701</v>
      </c>
      <c r="M102">
        <v>543.12920217803003</v>
      </c>
      <c r="N102">
        <v>1.38374898650429</v>
      </c>
      <c r="O102">
        <v>0.19496242705852801</v>
      </c>
      <c r="P102">
        <v>1.2772016722892301E-3</v>
      </c>
      <c r="Q102">
        <v>0.335051546391752</v>
      </c>
      <c r="R102">
        <v>0.637175411223461</v>
      </c>
      <c r="S102" t="s">
        <v>277</v>
      </c>
      <c r="T102">
        <v>103191101</v>
      </c>
      <c r="U102" t="s">
        <v>278</v>
      </c>
      <c r="V102">
        <v>55206</v>
      </c>
      <c r="W102">
        <v>39.309115150487401</v>
      </c>
      <c r="X102">
        <v>-121.418111169665</v>
      </c>
      <c r="Y102" t="s">
        <v>279</v>
      </c>
      <c r="Z102">
        <v>178</v>
      </c>
      <c r="AA102">
        <v>158</v>
      </c>
      <c r="AB102">
        <v>30865.698105551</v>
      </c>
      <c r="AC102">
        <v>16572.7724600045</v>
      </c>
      <c r="AD102">
        <v>14292.9256455464</v>
      </c>
      <c r="AE102">
        <v>3897.03869435864</v>
      </c>
      <c r="AF102">
        <v>2263.7029459307801</v>
      </c>
      <c r="AG102">
        <v>4.2147655185544801E-2</v>
      </c>
      <c r="AH102">
        <v>2.9283290350576802E-3</v>
      </c>
      <c r="AI102">
        <v>1.3998052019432901</v>
      </c>
      <c r="AJ102">
        <v>5.87878787878787</v>
      </c>
      <c r="AK102">
        <v>297</v>
      </c>
      <c r="AL102" s="4">
        <f t="shared" si="1"/>
        <v>6.4337600929314247</v>
      </c>
      <c r="AM102" s="12">
        <f>$AM$2-SUM(AL$2:AL101)</f>
        <v>5223.9835909477952</v>
      </c>
      <c r="AN102" s="12">
        <f>SUM(AE$2:AE102)*0.621/1000</f>
        <v>2157.358134516478</v>
      </c>
      <c r="AO102" s="13">
        <f>IFERROR(INDEX(Mapping!$B:$B,MATCH(in!$Y102,Mapping!$A:$A,0)),0)</f>
        <v>0</v>
      </c>
    </row>
    <row r="103" spans="1:41" x14ac:dyDescent="0.3">
      <c r="A103" t="s">
        <v>37</v>
      </c>
      <c r="B103">
        <v>3406</v>
      </c>
      <c r="C103">
        <v>786</v>
      </c>
      <c r="D103">
        <v>1117.3371880570701</v>
      </c>
      <c r="E103">
        <v>2182</v>
      </c>
      <c r="F103">
        <v>1849.9077</v>
      </c>
      <c r="G103">
        <v>183</v>
      </c>
      <c r="H103">
        <v>25.098139624479501</v>
      </c>
      <c r="I103">
        <v>284.92381413038299</v>
      </c>
      <c r="J103">
        <v>3549.1906891466001</v>
      </c>
      <c r="K103">
        <v>251.20678179471199</v>
      </c>
      <c r="L103">
        <v>2.32999661951099</v>
      </c>
      <c r="M103">
        <v>20.389565443090799</v>
      </c>
      <c r="N103">
        <v>1.0458677922441599</v>
      </c>
      <c r="O103">
        <v>2.1115186736409E-4</v>
      </c>
      <c r="P103">
        <v>1.2621717065470499E-3</v>
      </c>
      <c r="Q103">
        <v>0.36021998166819402</v>
      </c>
      <c r="R103">
        <v>0.60399617726414201</v>
      </c>
      <c r="S103" t="s">
        <v>280</v>
      </c>
      <c r="T103">
        <v>152031101</v>
      </c>
      <c r="U103" t="s">
        <v>123</v>
      </c>
      <c r="V103">
        <v>2208</v>
      </c>
      <c r="W103">
        <v>39.1987729113916</v>
      </c>
      <c r="X103">
        <v>-121.063379678815</v>
      </c>
      <c r="Y103" t="s">
        <v>281</v>
      </c>
      <c r="Z103">
        <v>270</v>
      </c>
      <c r="AA103">
        <v>280</v>
      </c>
      <c r="AB103">
        <v>37691.518012466098</v>
      </c>
      <c r="AC103">
        <v>20526.1790699581</v>
      </c>
      <c r="AD103">
        <v>17165.3389425079</v>
      </c>
      <c r="AE103">
        <v>18884.1727852084</v>
      </c>
      <c r="AF103">
        <v>15307.3667234185</v>
      </c>
      <c r="AG103">
        <v>0.23097742229811</v>
      </c>
      <c r="AH103">
        <v>1.99063663749257E-2</v>
      </c>
      <c r="AI103">
        <v>1.4215485853143399</v>
      </c>
      <c r="AJ103">
        <v>11.923497267759499</v>
      </c>
      <c r="AK103">
        <v>301</v>
      </c>
      <c r="AL103" s="4">
        <f t="shared" si="1"/>
        <v>3.8640791727628472E-2</v>
      </c>
      <c r="AM103" s="12">
        <f>$AM$2-SUM(AL$2:AL102)</f>
        <v>5217.5498308548631</v>
      </c>
      <c r="AN103" s="12">
        <f>SUM(AE$2:AE103)*0.621/1000</f>
        <v>2169.0852058160926</v>
      </c>
      <c r="AO103" s="13">
        <f>IFERROR(INDEX(Mapping!$B:$B,MATCH(in!$Y103,Mapping!$A:$A,0)),0)</f>
        <v>0</v>
      </c>
    </row>
    <row r="104" spans="1:41" x14ac:dyDescent="0.3">
      <c r="A104" t="s">
        <v>37</v>
      </c>
      <c r="B104">
        <v>3089</v>
      </c>
      <c r="C104">
        <v>17</v>
      </c>
      <c r="D104">
        <v>20.161867036759102</v>
      </c>
      <c r="E104">
        <v>40</v>
      </c>
      <c r="F104">
        <v>29.491043000000001</v>
      </c>
      <c r="G104">
        <v>6</v>
      </c>
      <c r="H104">
        <v>22.095331490039801</v>
      </c>
      <c r="I104">
        <v>197.45322370529101</v>
      </c>
      <c r="J104">
        <v>3570.7164433002399</v>
      </c>
      <c r="K104">
        <v>274.27170039480501</v>
      </c>
      <c r="L104">
        <v>0.89122421294452103</v>
      </c>
      <c r="M104">
        <v>11.287057260672199</v>
      </c>
      <c r="N104">
        <v>1.0022124052047701</v>
      </c>
      <c r="O104">
        <v>1.0697682071467299E-3</v>
      </c>
      <c r="P104">
        <v>1.2449970139035301E-3</v>
      </c>
      <c r="Q104">
        <v>0.42499999999999999</v>
      </c>
      <c r="R104">
        <v>0.68366069571255506</v>
      </c>
      <c r="S104" t="s">
        <v>282</v>
      </c>
      <c r="T104">
        <v>152481103</v>
      </c>
      <c r="U104" t="s">
        <v>39</v>
      </c>
      <c r="V104">
        <v>2200</v>
      </c>
      <c r="W104">
        <v>39.274993830570999</v>
      </c>
      <c r="X104">
        <v>-121.020739734765</v>
      </c>
      <c r="Y104" t="s">
        <v>283</v>
      </c>
      <c r="Z104">
        <v>109</v>
      </c>
      <c r="AA104">
        <v>123</v>
      </c>
      <c r="AB104">
        <v>16879.8855413694</v>
      </c>
      <c r="AC104">
        <v>8965.9105311131898</v>
      </c>
      <c r="AD104">
        <v>7913.9750102562302</v>
      </c>
      <c r="AE104">
        <v>8965.9105311131898</v>
      </c>
      <c r="AF104">
        <v>7913.9750102562302</v>
      </c>
      <c r="AG104">
        <v>7.4699820834211996E-3</v>
      </c>
      <c r="AH104">
        <v>6.4869999187067097E-4</v>
      </c>
      <c r="AI104">
        <v>1.18599217863289</v>
      </c>
      <c r="AJ104">
        <v>6.6666666666666599</v>
      </c>
      <c r="AK104">
        <v>308</v>
      </c>
      <c r="AL104" s="4">
        <f t="shared" si="1"/>
        <v>6.4186092428803795E-3</v>
      </c>
      <c r="AM104" s="12">
        <f>$AM$2-SUM(AL$2:AL103)</f>
        <v>5217.5111900631355</v>
      </c>
      <c r="AN104" s="12">
        <f>SUM(AE$2:AE104)*0.621/1000</f>
        <v>2174.6530362559138</v>
      </c>
      <c r="AO104" s="13">
        <f>IFERROR(INDEX(Mapping!$B:$B,MATCH(in!$Y104,Mapping!$A:$A,0)),0)</f>
        <v>0</v>
      </c>
    </row>
    <row r="105" spans="1:41" x14ac:dyDescent="0.3">
      <c r="A105" t="s">
        <v>37</v>
      </c>
      <c r="B105">
        <v>1154</v>
      </c>
      <c r="C105">
        <v>347</v>
      </c>
      <c r="D105">
        <v>495.02023565718702</v>
      </c>
      <c r="E105">
        <v>1301</v>
      </c>
      <c r="F105">
        <v>912.36053000000004</v>
      </c>
      <c r="G105">
        <v>188</v>
      </c>
      <c r="H105">
        <v>30.565370184087101</v>
      </c>
      <c r="I105">
        <v>387.08088948269</v>
      </c>
      <c r="J105">
        <v>3551.1883802961802</v>
      </c>
      <c r="K105">
        <v>305.10979820909103</v>
      </c>
      <c r="L105">
        <v>6.37672992702573</v>
      </c>
      <c r="M105">
        <v>119.559703020339</v>
      </c>
      <c r="N105">
        <v>1.27688994559835</v>
      </c>
      <c r="O105">
        <v>1.2203911744252401E-2</v>
      </c>
      <c r="P105">
        <v>1.2200884291851399E-3</v>
      </c>
      <c r="Q105">
        <v>0.26671790930053801</v>
      </c>
      <c r="R105">
        <v>0.54257085532238403</v>
      </c>
      <c r="S105" t="s">
        <v>284</v>
      </c>
      <c r="T105">
        <v>152691104</v>
      </c>
      <c r="U105" t="s">
        <v>140</v>
      </c>
      <c r="V105">
        <v>4281</v>
      </c>
      <c r="W105">
        <v>39.091478613119797</v>
      </c>
      <c r="X105">
        <v>-121.05640299635</v>
      </c>
      <c r="Y105" t="s">
        <v>285</v>
      </c>
      <c r="Z105">
        <v>177</v>
      </c>
      <c r="AA105">
        <v>105</v>
      </c>
      <c r="AB105">
        <v>31759.106442243301</v>
      </c>
      <c r="AC105">
        <v>21369.4379798636</v>
      </c>
      <c r="AD105">
        <v>10389.668462379699</v>
      </c>
      <c r="AE105">
        <v>21369.4379798636</v>
      </c>
      <c r="AF105">
        <v>10389.668462379699</v>
      </c>
      <c r="AG105">
        <v>0.229376624686807</v>
      </c>
      <c r="AH105">
        <v>1.2979858704056799E-2</v>
      </c>
      <c r="AI105">
        <v>1.4265712843146601</v>
      </c>
      <c r="AJ105">
        <v>6.9202127659574399</v>
      </c>
      <c r="AK105">
        <v>315</v>
      </c>
      <c r="AL105" s="4">
        <f t="shared" si="1"/>
        <v>2.2943354079194513</v>
      </c>
      <c r="AM105" s="12">
        <f>$AM$2-SUM(AL$2:AL104)</f>
        <v>5217.5047714538923</v>
      </c>
      <c r="AN105" s="12">
        <f>SUM(AE$2:AE105)*0.621/1000</f>
        <v>2187.9234572414089</v>
      </c>
      <c r="AO105" s="13">
        <f>IFERROR(INDEX(Mapping!$B:$B,MATCH(in!$Y105,Mapping!$A:$A,0)),0)</f>
        <v>0</v>
      </c>
    </row>
    <row r="106" spans="1:41" x14ac:dyDescent="0.3">
      <c r="A106" t="s">
        <v>37</v>
      </c>
      <c r="B106">
        <v>4283</v>
      </c>
      <c r="C106">
        <v>1615</v>
      </c>
      <c r="D106">
        <v>2227.0437838278299</v>
      </c>
      <c r="E106">
        <v>3576</v>
      </c>
      <c r="F106">
        <v>3231.7321999999999</v>
      </c>
      <c r="G106">
        <v>329</v>
      </c>
      <c r="H106">
        <v>14.5703838579484</v>
      </c>
      <c r="I106">
        <v>142.287141674986</v>
      </c>
      <c r="J106">
        <v>1859.29605220242</v>
      </c>
      <c r="K106">
        <v>109.778048609991</v>
      </c>
      <c r="L106">
        <v>2.4565880091180801</v>
      </c>
      <c r="M106">
        <v>28.160496665790099</v>
      </c>
      <c r="N106">
        <v>1.18957285786834</v>
      </c>
      <c r="O106">
        <v>2.2008133264930598E-3</v>
      </c>
      <c r="P106">
        <v>1.21637378776173E-3</v>
      </c>
      <c r="Q106">
        <v>0.45162192393736</v>
      </c>
      <c r="R106">
        <v>0.68911768096733705</v>
      </c>
      <c r="S106" t="s">
        <v>286</v>
      </c>
      <c r="T106">
        <v>153082106</v>
      </c>
      <c r="U106" t="s">
        <v>65</v>
      </c>
      <c r="V106">
        <v>19552</v>
      </c>
      <c r="W106">
        <v>38.743689565157098</v>
      </c>
      <c r="X106">
        <v>-120.78155254402</v>
      </c>
      <c r="Y106" t="s">
        <v>287</v>
      </c>
      <c r="Z106">
        <v>437</v>
      </c>
      <c r="AA106">
        <v>597</v>
      </c>
      <c r="AB106">
        <v>73896.137508824002</v>
      </c>
      <c r="AC106">
        <v>34224.6241892002</v>
      </c>
      <c r="AD106">
        <v>39671.513319623999</v>
      </c>
      <c r="AE106">
        <v>34224.6241892002</v>
      </c>
      <c r="AF106">
        <v>39671.513319623999</v>
      </c>
      <c r="AG106">
        <v>0.40018697617361099</v>
      </c>
      <c r="AH106">
        <v>5.3882245461863897E-2</v>
      </c>
      <c r="AI106">
        <v>1.37897447915036</v>
      </c>
      <c r="AJ106">
        <v>10.869300911854101</v>
      </c>
      <c r="AK106">
        <v>318</v>
      </c>
      <c r="AL106" s="4">
        <f t="shared" si="1"/>
        <v>0.72406758441621666</v>
      </c>
      <c r="AM106" s="12">
        <f>$AM$2-SUM(AL$2:AL105)</f>
        <v>5215.2104360459734</v>
      </c>
      <c r="AN106" s="12">
        <f>SUM(AE$2:AE106)*0.621/1000</f>
        <v>2209.1769488629025</v>
      </c>
      <c r="AO106" s="13">
        <f>IFERROR(INDEX(Mapping!$B:$B,MATCH(in!$Y106,Mapping!$A:$A,0)),0)</f>
        <v>0</v>
      </c>
    </row>
    <row r="107" spans="1:41" x14ac:dyDescent="0.3">
      <c r="A107" t="s">
        <v>37</v>
      </c>
      <c r="B107">
        <v>964</v>
      </c>
      <c r="C107">
        <v>1795</v>
      </c>
      <c r="D107">
        <v>2743.3322720554702</v>
      </c>
      <c r="E107">
        <v>4669</v>
      </c>
      <c r="F107">
        <v>3990.3108000000002</v>
      </c>
      <c r="G107">
        <v>532</v>
      </c>
      <c r="H107">
        <v>28.158263804559201</v>
      </c>
      <c r="I107">
        <v>370.11608864006303</v>
      </c>
      <c r="J107">
        <v>3925.1572231288301</v>
      </c>
      <c r="K107">
        <v>403.86523807659199</v>
      </c>
      <c r="L107">
        <v>5.3039124102009501</v>
      </c>
      <c r="M107">
        <v>63.143718246338103</v>
      </c>
      <c r="N107">
        <v>1.19773853833514</v>
      </c>
      <c r="O107">
        <v>2.4588072984369899E-3</v>
      </c>
      <c r="P107">
        <v>1.1907359103342501E-3</v>
      </c>
      <c r="Q107">
        <v>0.384450631826943</v>
      </c>
      <c r="R107">
        <v>0.68749839692492598</v>
      </c>
      <c r="S107" t="s">
        <v>288</v>
      </c>
      <c r="T107">
        <v>152691110</v>
      </c>
      <c r="U107" t="s">
        <v>289</v>
      </c>
      <c r="V107">
        <v>2408</v>
      </c>
      <c r="W107">
        <v>39.047249947358502</v>
      </c>
      <c r="X107">
        <v>-121.048796369782</v>
      </c>
      <c r="Y107" t="s">
        <v>290</v>
      </c>
      <c r="Z107">
        <v>555</v>
      </c>
      <c r="AA107">
        <v>502</v>
      </c>
      <c r="AB107">
        <v>95382.650937323502</v>
      </c>
      <c r="AC107">
        <v>57049.967045317899</v>
      </c>
      <c r="AD107">
        <v>38332.683892005603</v>
      </c>
      <c r="AE107">
        <v>57049.967045317899</v>
      </c>
      <c r="AF107">
        <v>38332.683892005603</v>
      </c>
      <c r="AG107">
        <v>0.63347150429782295</v>
      </c>
      <c r="AH107">
        <v>4.6296865419208098E-2</v>
      </c>
      <c r="AI107">
        <v>1.5283188145155799</v>
      </c>
      <c r="AJ107">
        <v>8.7763157894736796</v>
      </c>
      <c r="AK107">
        <v>325</v>
      </c>
      <c r="AL107" s="4">
        <f t="shared" si="1"/>
        <v>1.3080854827684787</v>
      </c>
      <c r="AM107" s="12">
        <f>$AM$2-SUM(AL$2:AL106)</f>
        <v>5214.4863684615575</v>
      </c>
      <c r="AN107" s="12">
        <f>SUM(AE$2:AE107)*0.621/1000</f>
        <v>2244.6049783980448</v>
      </c>
      <c r="AO107" s="13">
        <f>IFERROR(INDEX(Mapping!$B:$B,MATCH(in!$Y107,Mapping!$A:$A,0)),0)</f>
        <v>0</v>
      </c>
    </row>
    <row r="108" spans="1:41" x14ac:dyDescent="0.3">
      <c r="A108" t="s">
        <v>37</v>
      </c>
      <c r="B108">
        <v>304</v>
      </c>
      <c r="C108">
        <v>373</v>
      </c>
      <c r="D108">
        <v>590.33608365680004</v>
      </c>
      <c r="E108">
        <v>1559</v>
      </c>
      <c r="F108">
        <v>1068.8851</v>
      </c>
      <c r="G108">
        <v>250</v>
      </c>
      <c r="H108">
        <v>36.644221999421397</v>
      </c>
      <c r="I108">
        <v>713.96607653964895</v>
      </c>
      <c r="J108">
        <v>5594.3045116944104</v>
      </c>
      <c r="K108">
        <v>366.46445025154998</v>
      </c>
      <c r="L108">
        <v>9.5918407207764709</v>
      </c>
      <c r="M108">
        <v>257.89736958980501</v>
      </c>
      <c r="N108">
        <v>1.3735398201942399</v>
      </c>
      <c r="O108">
        <v>1.5883757644440701E-2</v>
      </c>
      <c r="P108">
        <v>1.1881623820183299E-3</v>
      </c>
      <c r="Q108">
        <v>0.23925593329056999</v>
      </c>
      <c r="R108">
        <v>0.55229141661165004</v>
      </c>
      <c r="S108" t="s">
        <v>291</v>
      </c>
      <c r="T108">
        <v>152282101</v>
      </c>
      <c r="U108" t="s">
        <v>62</v>
      </c>
      <c r="V108">
        <v>1350</v>
      </c>
      <c r="W108">
        <v>38.893148599068702</v>
      </c>
      <c r="X108">
        <v>-120.996583624794</v>
      </c>
      <c r="Y108" t="s">
        <v>292</v>
      </c>
      <c r="Z108">
        <v>305</v>
      </c>
      <c r="AA108">
        <v>224</v>
      </c>
      <c r="AB108">
        <v>55500.144716469898</v>
      </c>
      <c r="AC108">
        <v>34651.273666750298</v>
      </c>
      <c r="AD108">
        <v>20848.871049719601</v>
      </c>
      <c r="AE108">
        <v>34651.273666750298</v>
      </c>
      <c r="AF108">
        <v>20848.871049719601</v>
      </c>
      <c r="AG108">
        <v>0.297040595504583</v>
      </c>
      <c r="AH108">
        <v>1.74680206946504E-2</v>
      </c>
      <c r="AI108">
        <v>1.5826704655678301</v>
      </c>
      <c r="AJ108">
        <v>6.2359999999999998</v>
      </c>
      <c r="AK108">
        <v>328</v>
      </c>
      <c r="AL108" s="4">
        <f t="shared" si="1"/>
        <v>3.9709394111101752</v>
      </c>
      <c r="AM108" s="12">
        <f>$AM$2-SUM(AL$2:AL107)</f>
        <v>5213.178282978789</v>
      </c>
      <c r="AN108" s="12">
        <f>SUM(AE$2:AE108)*0.621/1000</f>
        <v>2266.1234193450969</v>
      </c>
      <c r="AO108" s="13">
        <f>IFERROR(INDEX(Mapping!$B:$B,MATCH(in!$Y108,Mapping!$A:$A,0)),0)</f>
        <v>0</v>
      </c>
    </row>
    <row r="109" spans="1:41" x14ac:dyDescent="0.3">
      <c r="A109" t="s">
        <v>37</v>
      </c>
      <c r="B109">
        <v>733</v>
      </c>
      <c r="C109">
        <v>381</v>
      </c>
      <c r="D109">
        <v>693.60094957775902</v>
      </c>
      <c r="E109">
        <v>898</v>
      </c>
      <c r="F109">
        <v>915.83344</v>
      </c>
      <c r="G109">
        <v>124</v>
      </c>
      <c r="H109">
        <v>44.983199412441898</v>
      </c>
      <c r="I109">
        <v>1041.56561949966</v>
      </c>
      <c r="J109">
        <v>6953.8683290978397</v>
      </c>
      <c r="K109">
        <v>827.90401657908296</v>
      </c>
      <c r="L109">
        <v>54.5851773408151</v>
      </c>
      <c r="M109">
        <v>1530.01426635249</v>
      </c>
      <c r="N109">
        <v>1.68270054940254</v>
      </c>
      <c r="O109">
        <v>0.15785185916630601</v>
      </c>
      <c r="P109">
        <v>1.1847864659194601E-3</v>
      </c>
      <c r="Q109">
        <v>0.42427616926503298</v>
      </c>
      <c r="R109">
        <v>0.75734399185085799</v>
      </c>
      <c r="S109" t="s">
        <v>293</v>
      </c>
      <c r="T109">
        <v>63681102</v>
      </c>
      <c r="U109" t="s">
        <v>294</v>
      </c>
      <c r="V109">
        <v>67858</v>
      </c>
      <c r="W109">
        <v>38.480591234016202</v>
      </c>
      <c r="X109">
        <v>-122.02725429583499</v>
      </c>
      <c r="Y109" t="s">
        <v>295</v>
      </c>
      <c r="Z109">
        <v>128</v>
      </c>
      <c r="AA109">
        <v>105</v>
      </c>
      <c r="AB109">
        <v>22758.052188884201</v>
      </c>
      <c r="AC109">
        <v>18688.462278315201</v>
      </c>
      <c r="AD109">
        <v>4069.58991056901</v>
      </c>
      <c r="AE109">
        <v>18688.462278315201</v>
      </c>
      <c r="AF109">
        <v>4069.58991056901</v>
      </c>
      <c r="AG109">
        <v>0.14691352177401301</v>
      </c>
      <c r="AH109">
        <v>5.9930643392362903E-3</v>
      </c>
      <c r="AI109">
        <v>1.8204749332749499</v>
      </c>
      <c r="AJ109">
        <v>7.24193548387096</v>
      </c>
      <c r="AK109">
        <v>329</v>
      </c>
      <c r="AL109" s="4">
        <f t="shared" si="1"/>
        <v>19.573630536621945</v>
      </c>
      <c r="AM109" s="12">
        <f>$AM$2-SUM(AL$2:AL108)</f>
        <v>5209.2073435676784</v>
      </c>
      <c r="AN109" s="12">
        <f>SUM(AE$2:AE109)*0.621/1000</f>
        <v>2277.7289544199307</v>
      </c>
      <c r="AO109" s="13">
        <f>IFERROR(INDEX(Mapping!$B:$B,MATCH(in!$Y109,Mapping!$A:$A,0)),0)</f>
        <v>0</v>
      </c>
    </row>
    <row r="110" spans="1:41" x14ac:dyDescent="0.3">
      <c r="A110" t="s">
        <v>37</v>
      </c>
      <c r="B110">
        <v>2860</v>
      </c>
      <c r="C110">
        <v>61</v>
      </c>
      <c r="D110">
        <v>104.447344507507</v>
      </c>
      <c r="E110">
        <v>164</v>
      </c>
      <c r="F110">
        <v>143.01519999999999</v>
      </c>
      <c r="G110">
        <v>42</v>
      </c>
      <c r="H110">
        <v>27.9865296151902</v>
      </c>
      <c r="I110">
        <v>526.98417112562299</v>
      </c>
      <c r="J110">
        <v>4648.2620103624104</v>
      </c>
      <c r="K110">
        <v>262.92347664303202</v>
      </c>
      <c r="L110">
        <v>11.8400757351801</v>
      </c>
      <c r="M110">
        <v>141.57611705203101</v>
      </c>
      <c r="N110">
        <v>1.21713021539508</v>
      </c>
      <c r="O110">
        <v>3.9270723818791098E-2</v>
      </c>
      <c r="P110">
        <v>1.1783987898698299E-3</v>
      </c>
      <c r="Q110">
        <v>0.37195121951219501</v>
      </c>
      <c r="R110">
        <v>0.73032339323290396</v>
      </c>
      <c r="S110" t="s">
        <v>296</v>
      </c>
      <c r="T110">
        <v>153652108</v>
      </c>
      <c r="U110" t="s">
        <v>186</v>
      </c>
      <c r="V110">
        <v>19762</v>
      </c>
      <c r="W110">
        <v>38.660249677813702</v>
      </c>
      <c r="X110">
        <v>-120.971423055282</v>
      </c>
      <c r="Y110" t="s">
        <v>297</v>
      </c>
      <c r="Z110">
        <v>115</v>
      </c>
      <c r="AA110">
        <v>74</v>
      </c>
      <c r="AB110">
        <v>12220.128885784499</v>
      </c>
      <c r="AC110">
        <v>8714.0123765069893</v>
      </c>
      <c r="AD110">
        <v>3506.11650927752</v>
      </c>
      <c r="AE110">
        <v>6558.8622550871196</v>
      </c>
      <c r="AF110">
        <v>3456.9669149665501</v>
      </c>
      <c r="AG110">
        <v>4.9492749174532898E-2</v>
      </c>
      <c r="AH110">
        <v>4.8022316368587703E-3</v>
      </c>
      <c r="AI110">
        <v>1.7122515493034001</v>
      </c>
      <c r="AJ110">
        <v>3.9047619047619002</v>
      </c>
      <c r="AK110">
        <v>331</v>
      </c>
      <c r="AL110" s="4">
        <f t="shared" si="1"/>
        <v>1.649370400389226</v>
      </c>
      <c r="AM110" s="12">
        <f>$AM$2-SUM(AL$2:AL109)</f>
        <v>5189.6337130310567</v>
      </c>
      <c r="AN110" s="12">
        <f>SUM(AE$2:AE110)*0.621/1000</f>
        <v>2281.8020078803393</v>
      </c>
      <c r="AO110" s="13">
        <f>IFERROR(INDEX(Mapping!$B:$B,MATCH(in!$Y110,Mapping!$A:$A,0)),0)</f>
        <v>0</v>
      </c>
    </row>
    <row r="111" spans="1:41" x14ac:dyDescent="0.3">
      <c r="A111" t="s">
        <v>37</v>
      </c>
      <c r="B111">
        <v>7670</v>
      </c>
      <c r="C111">
        <v>59</v>
      </c>
      <c r="D111">
        <v>119.629025045166</v>
      </c>
      <c r="E111">
        <v>221</v>
      </c>
      <c r="F111">
        <v>183.95174</v>
      </c>
      <c r="G111">
        <v>28</v>
      </c>
      <c r="H111">
        <v>29.9906130257774</v>
      </c>
      <c r="I111">
        <v>206.977027584524</v>
      </c>
      <c r="J111">
        <v>985.49630187539401</v>
      </c>
      <c r="K111">
        <v>65.716066308319498</v>
      </c>
      <c r="L111">
        <v>17.141276899192999</v>
      </c>
      <c r="M111">
        <v>262.83146330501302</v>
      </c>
      <c r="N111">
        <v>1.21428571428571</v>
      </c>
      <c r="O111">
        <v>3.8455368244618898E-2</v>
      </c>
      <c r="P111">
        <v>1.1762076336968401E-3</v>
      </c>
      <c r="Q111">
        <v>0.26696832579185498</v>
      </c>
      <c r="R111">
        <v>0.65032832716725197</v>
      </c>
      <c r="S111" t="s">
        <v>298</v>
      </c>
      <c r="T111">
        <v>152561105</v>
      </c>
      <c r="U111" t="s">
        <v>299</v>
      </c>
      <c r="V111">
        <v>50550</v>
      </c>
      <c r="W111">
        <v>38.851098290011201</v>
      </c>
      <c r="X111">
        <v>-121.17942177655399</v>
      </c>
      <c r="Y111" t="s">
        <v>300</v>
      </c>
      <c r="Z111">
        <v>262</v>
      </c>
      <c r="AA111">
        <v>289</v>
      </c>
      <c r="AB111">
        <v>40488.531438227503</v>
      </c>
      <c r="AC111">
        <v>22728.581957792401</v>
      </c>
      <c r="AD111">
        <v>17759.949480435</v>
      </c>
      <c r="AE111">
        <v>3634.5721694862</v>
      </c>
      <c r="AF111">
        <v>2897.3531357525899</v>
      </c>
      <c r="AG111">
        <v>3.2933813743511502E-2</v>
      </c>
      <c r="AH111">
        <v>1.6786077339929701E-3</v>
      </c>
      <c r="AI111">
        <v>2.02761059398587</v>
      </c>
      <c r="AJ111">
        <v>7.8928571428571397</v>
      </c>
      <c r="AK111">
        <v>333</v>
      </c>
      <c r="AL111" s="4">
        <f t="shared" si="1"/>
        <v>1.076750310849329</v>
      </c>
      <c r="AM111" s="12">
        <f>$AM$2-SUM(AL$2:AL110)</f>
        <v>5187.984342630667</v>
      </c>
      <c r="AN111" s="12">
        <f>SUM(AE$2:AE111)*0.621/1000</f>
        <v>2284.0590771975903</v>
      </c>
      <c r="AO111" s="13">
        <f>IFERROR(INDEX(Mapping!$B:$B,MATCH(in!$Y111,Mapping!$A:$A,0)),0)</f>
        <v>0</v>
      </c>
    </row>
    <row r="112" spans="1:41" x14ac:dyDescent="0.3">
      <c r="A112" t="s">
        <v>37</v>
      </c>
      <c r="B112">
        <v>714</v>
      </c>
      <c r="C112">
        <v>1187</v>
      </c>
      <c r="D112">
        <v>1642.5111357130199</v>
      </c>
      <c r="E112">
        <v>2841</v>
      </c>
      <c r="F112">
        <v>2457.1552999999999</v>
      </c>
      <c r="G112">
        <v>255</v>
      </c>
      <c r="H112">
        <v>19.577079044177701</v>
      </c>
      <c r="I112">
        <v>113.72036926950101</v>
      </c>
      <c r="J112">
        <v>1178.2141784770599</v>
      </c>
      <c r="K112">
        <v>81.423515856050997</v>
      </c>
      <c r="L112">
        <v>1.7515477954590299</v>
      </c>
      <c r="M112">
        <v>20.206189526517399</v>
      </c>
      <c r="N112">
        <v>1.03656949482712</v>
      </c>
      <c r="O112">
        <v>9.3306363341830905E-4</v>
      </c>
      <c r="P112">
        <v>1.1756972841843801E-3</v>
      </c>
      <c r="Q112">
        <v>0.41781063005983798</v>
      </c>
      <c r="R112">
        <v>0.66846045647542396</v>
      </c>
      <c r="S112" t="s">
        <v>301</v>
      </c>
      <c r="T112">
        <v>152261106</v>
      </c>
      <c r="U112" t="s">
        <v>88</v>
      </c>
      <c r="V112">
        <v>50324</v>
      </c>
      <c r="W112">
        <v>38.695329709631203</v>
      </c>
      <c r="X112">
        <v>-120.81796622437</v>
      </c>
      <c r="Y112" t="s">
        <v>302</v>
      </c>
      <c r="Z112">
        <v>420</v>
      </c>
      <c r="AA112">
        <v>479</v>
      </c>
      <c r="AB112">
        <v>59350.547160542003</v>
      </c>
      <c r="AC112">
        <v>32529.554639285099</v>
      </c>
      <c r="AD112">
        <v>26820.9925212567</v>
      </c>
      <c r="AE112">
        <v>27285.977366313698</v>
      </c>
      <c r="AF112">
        <v>22030.972209086802</v>
      </c>
      <c r="AG112">
        <v>0.29980280746701699</v>
      </c>
      <c r="AH112">
        <v>3.06709155538555E-2</v>
      </c>
      <c r="AI112">
        <v>1.3837499037177901</v>
      </c>
      <c r="AJ112">
        <v>11.141176470588199</v>
      </c>
      <c r="AK112">
        <v>334</v>
      </c>
      <c r="AL112" s="4">
        <f t="shared" si="1"/>
        <v>0.23793122652166881</v>
      </c>
      <c r="AM112" s="12">
        <f>$AM$2-SUM(AL$2:AL111)</f>
        <v>5186.9075923198179</v>
      </c>
      <c r="AN112" s="12">
        <f>SUM(AE$2:AE112)*0.621/1000</f>
        <v>2301.003669142071</v>
      </c>
      <c r="AO112" s="13">
        <f>IFERROR(INDEX(Mapping!$B:$B,MATCH(in!$Y112,Mapping!$A:$A,0)),0)</f>
        <v>0</v>
      </c>
    </row>
    <row r="113" spans="1:41" x14ac:dyDescent="0.3">
      <c r="A113" t="s">
        <v>37</v>
      </c>
      <c r="B113">
        <v>821</v>
      </c>
      <c r="C113">
        <v>1264</v>
      </c>
      <c r="D113">
        <v>2106.88847584519</v>
      </c>
      <c r="E113">
        <v>4207</v>
      </c>
      <c r="F113">
        <v>3197.1338000000001</v>
      </c>
      <c r="G113">
        <v>618</v>
      </c>
      <c r="H113">
        <v>22.219933466345498</v>
      </c>
      <c r="I113">
        <v>148.18155270262301</v>
      </c>
      <c r="J113">
        <v>1080.5447620974501</v>
      </c>
      <c r="K113">
        <v>69.581099516951099</v>
      </c>
      <c r="L113">
        <v>11.7810736623304</v>
      </c>
      <c r="M113">
        <v>113.16860828984601</v>
      </c>
      <c r="N113">
        <v>1.20293481797462</v>
      </c>
      <c r="O113">
        <v>4.3797691534517701E-2</v>
      </c>
      <c r="P113">
        <v>1.1637488162186201E-3</v>
      </c>
      <c r="Q113">
        <v>0.30045162823864902</v>
      </c>
      <c r="R113">
        <v>0.65899290265954102</v>
      </c>
      <c r="S113" t="s">
        <v>303</v>
      </c>
      <c r="T113">
        <v>152261107</v>
      </c>
      <c r="U113" t="s">
        <v>304</v>
      </c>
      <c r="V113" t="s">
        <v>43</v>
      </c>
      <c r="W113">
        <v>38.693016936066599</v>
      </c>
      <c r="X113">
        <v>-120.82572672589301</v>
      </c>
      <c r="Y113" t="s">
        <v>305</v>
      </c>
      <c r="Z113">
        <v>1083</v>
      </c>
      <c r="AA113">
        <v>914</v>
      </c>
      <c r="AB113">
        <v>143684.433612222</v>
      </c>
      <c r="AC113">
        <v>90295.656157425998</v>
      </c>
      <c r="AD113">
        <v>53388.777454796596</v>
      </c>
      <c r="AE113">
        <v>81888.834746418594</v>
      </c>
      <c r="AF113">
        <v>45058.7964598334</v>
      </c>
      <c r="AG113">
        <v>0.71919676842310998</v>
      </c>
      <c r="AH113">
        <v>7.0019724629673805E-2</v>
      </c>
      <c r="AI113">
        <v>1.6668421486117</v>
      </c>
      <c r="AJ113">
        <v>6.8074433656957902</v>
      </c>
      <c r="AK113">
        <v>337</v>
      </c>
      <c r="AL113" s="4">
        <f t="shared" si="1"/>
        <v>27.06697336833194</v>
      </c>
      <c r="AM113" s="12">
        <f>$AM$2-SUM(AL$2:AL112)</f>
        <v>5186.6696610932959</v>
      </c>
      <c r="AN113" s="12">
        <f>SUM(AE$2:AE113)*0.621/1000</f>
        <v>2351.8566355195971</v>
      </c>
      <c r="AO113" s="13">
        <f>IFERROR(INDEX(Mapping!$B:$B,MATCH(in!$Y113,Mapping!$A:$A,0)),0)</f>
        <v>1</v>
      </c>
    </row>
    <row r="114" spans="1:41" x14ac:dyDescent="0.3">
      <c r="A114" t="s">
        <v>37</v>
      </c>
      <c r="B114">
        <v>4869</v>
      </c>
      <c r="C114">
        <v>108</v>
      </c>
      <c r="D114">
        <v>211.051637356529</v>
      </c>
      <c r="E114">
        <v>284</v>
      </c>
      <c r="F114">
        <v>277.28579999999999</v>
      </c>
      <c r="G114">
        <v>59</v>
      </c>
      <c r="H114">
        <v>49.722105554063504</v>
      </c>
      <c r="I114">
        <v>447.70673717061601</v>
      </c>
      <c r="J114">
        <v>2367.7385726725602</v>
      </c>
      <c r="K114">
        <v>161.662018566824</v>
      </c>
      <c r="L114">
        <v>26.8018224400364</v>
      </c>
      <c r="M114">
        <v>492.050750385149</v>
      </c>
      <c r="N114">
        <v>1.5600344973095299</v>
      </c>
      <c r="O114">
        <v>0.101770596683388</v>
      </c>
      <c r="P114">
        <v>1.1288754285796101E-3</v>
      </c>
      <c r="Q114">
        <v>0.38028169014084501</v>
      </c>
      <c r="R114">
        <v>0.76113396196000604</v>
      </c>
      <c r="S114" t="s">
        <v>306</v>
      </c>
      <c r="T114">
        <v>152282101</v>
      </c>
      <c r="U114" t="s">
        <v>62</v>
      </c>
      <c r="V114">
        <v>6953</v>
      </c>
      <c r="W114">
        <v>38.898285030657199</v>
      </c>
      <c r="X114">
        <v>-120.982687481683</v>
      </c>
      <c r="Y114" t="s">
        <v>307</v>
      </c>
      <c r="Z114">
        <v>77</v>
      </c>
      <c r="AA114">
        <v>80</v>
      </c>
      <c r="AB114">
        <v>17193.708538987899</v>
      </c>
      <c r="AC114">
        <v>9165.9911458290298</v>
      </c>
      <c r="AD114">
        <v>8027.7173931588704</v>
      </c>
      <c r="AE114">
        <v>9165.9911458290298</v>
      </c>
      <c r="AF114">
        <v>8027.7173931588704</v>
      </c>
      <c r="AG114">
        <v>6.6603650286196997E-2</v>
      </c>
      <c r="AH114">
        <v>2.97610595589503E-3</v>
      </c>
      <c r="AI114">
        <v>1.95418182737527</v>
      </c>
      <c r="AJ114">
        <v>4.8135593220338899</v>
      </c>
      <c r="AK114">
        <v>351</v>
      </c>
      <c r="AL114" s="4">
        <f t="shared" si="1"/>
        <v>6.0044652043198923</v>
      </c>
      <c r="AM114" s="12">
        <f>$AM$2-SUM(AL$2:AL113)</f>
        <v>5159.6026877249642</v>
      </c>
      <c r="AN114" s="12">
        <f>SUM(AE$2:AE114)*0.621/1000</f>
        <v>2357.5487160211569</v>
      </c>
      <c r="AO114" s="13">
        <f>IFERROR(INDEX(Mapping!$B:$B,MATCH(in!$Y114,Mapping!$A:$A,0)),0)</f>
        <v>0</v>
      </c>
    </row>
    <row r="115" spans="1:41" x14ac:dyDescent="0.3">
      <c r="A115" t="s">
        <v>37</v>
      </c>
      <c r="B115">
        <v>3018</v>
      </c>
      <c r="C115">
        <v>1675</v>
      </c>
      <c r="D115">
        <v>2356.87693589842</v>
      </c>
      <c r="E115">
        <v>3682</v>
      </c>
      <c r="F115">
        <v>3401.0956999999999</v>
      </c>
      <c r="G115">
        <v>256</v>
      </c>
      <c r="H115">
        <v>28.957308368503298</v>
      </c>
      <c r="I115">
        <v>1411.8547744570501</v>
      </c>
      <c r="J115">
        <v>29350.704956273501</v>
      </c>
      <c r="K115">
        <v>2925.7245618357701</v>
      </c>
      <c r="L115">
        <v>0.62506049871444802</v>
      </c>
      <c r="M115">
        <v>28.605270015355899</v>
      </c>
      <c r="N115">
        <v>1.0784534025006001</v>
      </c>
      <c r="O115">
        <v>1.46834738516402E-2</v>
      </c>
      <c r="P115">
        <v>1.1235810344881699E-3</v>
      </c>
      <c r="Q115">
        <v>0.45491580662683301</v>
      </c>
      <c r="R115">
        <v>0.69297577652192299</v>
      </c>
      <c r="S115" t="s">
        <v>308</v>
      </c>
      <c r="T115">
        <v>152201101</v>
      </c>
      <c r="U115" t="s">
        <v>207</v>
      </c>
      <c r="V115" t="s">
        <v>43</v>
      </c>
      <c r="W115">
        <v>39.438439015915101</v>
      </c>
      <c r="X115">
        <v>-120.996024186022</v>
      </c>
      <c r="Y115" t="s">
        <v>309</v>
      </c>
      <c r="Z115">
        <v>227</v>
      </c>
      <c r="AA115">
        <v>301</v>
      </c>
      <c r="AB115">
        <v>49313.788892795797</v>
      </c>
      <c r="AC115">
        <v>31954.398468250602</v>
      </c>
      <c r="AD115">
        <v>17359.390424545101</v>
      </c>
      <c r="AE115">
        <v>31954.398468250602</v>
      </c>
      <c r="AF115">
        <v>17359.390424545101</v>
      </c>
      <c r="AG115">
        <v>0.287636744828972</v>
      </c>
      <c r="AH115">
        <v>2.1497826153790801E-2</v>
      </c>
      <c r="AI115">
        <v>1.40709070799905</v>
      </c>
      <c r="AJ115">
        <v>14.3828125</v>
      </c>
      <c r="AK115">
        <v>353</v>
      </c>
      <c r="AL115" s="4">
        <f t="shared" si="1"/>
        <v>3.7589693060198912</v>
      </c>
      <c r="AM115" s="12">
        <f>$AM$2-SUM(AL$2:AL114)</f>
        <v>5153.5982225206444</v>
      </c>
      <c r="AN115" s="12">
        <f>SUM(AE$2:AE115)*0.621/1000</f>
        <v>2377.3923974699405</v>
      </c>
      <c r="AO115" s="13">
        <f>IFERROR(INDEX(Mapping!$B:$B,MATCH(in!$Y115,Mapping!$A:$A,0)),0)</f>
        <v>0</v>
      </c>
    </row>
    <row r="116" spans="1:41" x14ac:dyDescent="0.3">
      <c r="A116" t="s">
        <v>37</v>
      </c>
      <c r="B116">
        <v>8334</v>
      </c>
      <c r="C116">
        <v>559</v>
      </c>
      <c r="D116">
        <v>665.71798262412506</v>
      </c>
      <c r="E116">
        <v>1417</v>
      </c>
      <c r="F116">
        <v>1077.4204999999999</v>
      </c>
      <c r="G116">
        <v>147</v>
      </c>
      <c r="H116">
        <v>49.199587525597003</v>
      </c>
      <c r="I116">
        <v>3129.6308961924001</v>
      </c>
      <c r="J116">
        <v>86630.834592745596</v>
      </c>
      <c r="K116">
        <v>9871.5043199233805</v>
      </c>
      <c r="L116">
        <v>0.910870093096803</v>
      </c>
      <c r="M116">
        <v>20.2771273480428</v>
      </c>
      <c r="N116">
        <v>1.1138101329608801</v>
      </c>
      <c r="O116">
        <v>1.6979888457886001E-3</v>
      </c>
      <c r="P116">
        <v>1.1092297899058499E-3</v>
      </c>
      <c r="Q116">
        <v>0.394495412844036</v>
      </c>
      <c r="R116">
        <v>0.61788128470911297</v>
      </c>
      <c r="S116" t="s">
        <v>310</v>
      </c>
      <c r="T116">
        <v>152181101</v>
      </c>
      <c r="U116" t="s">
        <v>106</v>
      </c>
      <c r="V116">
        <v>37238</v>
      </c>
      <c r="W116">
        <v>39.0471999419822</v>
      </c>
      <c r="X116">
        <v>-120.78589372484799</v>
      </c>
      <c r="Y116" t="s">
        <v>311</v>
      </c>
      <c r="Z116">
        <v>112</v>
      </c>
      <c r="AA116">
        <v>116</v>
      </c>
      <c r="AB116">
        <v>27233.8309047412</v>
      </c>
      <c r="AC116">
        <v>18519.065750203899</v>
      </c>
      <c r="AD116">
        <v>8714.7651545372992</v>
      </c>
      <c r="AE116">
        <v>18519.065750203899</v>
      </c>
      <c r="AF116">
        <v>8714.7651545372992</v>
      </c>
      <c r="AG116">
        <v>0.16305677911616101</v>
      </c>
      <c r="AH116">
        <v>7.6250135662121396E-3</v>
      </c>
      <c r="AI116">
        <v>1.1909087345690901</v>
      </c>
      <c r="AJ116">
        <v>9.6394557823129201</v>
      </c>
      <c r="AK116">
        <v>357</v>
      </c>
      <c r="AL116" s="4">
        <f t="shared" si="1"/>
        <v>0.2496043603309242</v>
      </c>
      <c r="AM116" s="12">
        <f>$AM$2-SUM(AL$2:AL115)</f>
        <v>5149.8392532146245</v>
      </c>
      <c r="AN116" s="12">
        <f>SUM(AE$2:AE116)*0.621/1000</f>
        <v>2388.8927373008173</v>
      </c>
      <c r="AO116" s="13">
        <f>IFERROR(INDEX(Mapping!$B:$B,MATCH(in!$Y116,Mapping!$A:$A,0)),0)</f>
        <v>0</v>
      </c>
    </row>
    <row r="117" spans="1:41" x14ac:dyDescent="0.3">
      <c r="A117" t="s">
        <v>37</v>
      </c>
      <c r="B117">
        <v>4384</v>
      </c>
      <c r="C117">
        <v>212</v>
      </c>
      <c r="D117">
        <v>485.65187362812901</v>
      </c>
      <c r="E117">
        <v>1503</v>
      </c>
      <c r="F117">
        <v>902.7604</v>
      </c>
      <c r="G117">
        <v>241</v>
      </c>
      <c r="H117">
        <v>29.771430654430599</v>
      </c>
      <c r="I117">
        <v>366.52874888143401</v>
      </c>
      <c r="J117">
        <v>1551.5976811298899</v>
      </c>
      <c r="K117">
        <v>78.818320262755194</v>
      </c>
      <c r="L117">
        <v>25.8289025339425</v>
      </c>
      <c r="M117">
        <v>287.560146326346</v>
      </c>
      <c r="N117">
        <v>1.3163533275058099</v>
      </c>
      <c r="O117">
        <v>0.104692798534284</v>
      </c>
      <c r="P117">
        <v>1.0951389750444799E-3</v>
      </c>
      <c r="Q117">
        <v>0.14105123087158999</v>
      </c>
      <c r="R117">
        <v>0.53796321432780503</v>
      </c>
      <c r="S117" t="s">
        <v>312</v>
      </c>
      <c r="T117">
        <v>103191101</v>
      </c>
      <c r="U117" t="s">
        <v>278</v>
      </c>
      <c r="V117">
        <v>82350</v>
      </c>
      <c r="W117">
        <v>39.322157945871297</v>
      </c>
      <c r="X117">
        <v>-121.39489913292699</v>
      </c>
      <c r="Y117" t="s">
        <v>313</v>
      </c>
      <c r="Z117">
        <v>395</v>
      </c>
      <c r="AA117">
        <v>336</v>
      </c>
      <c r="AB117">
        <v>62243.561857049797</v>
      </c>
      <c r="AC117">
        <v>35380.863306642699</v>
      </c>
      <c r="AD117">
        <v>26862.698550407</v>
      </c>
      <c r="AE117">
        <v>30346.645588250602</v>
      </c>
      <c r="AF117">
        <v>20482.961117273098</v>
      </c>
      <c r="AG117">
        <v>0.26392849298571902</v>
      </c>
      <c r="AH117">
        <v>1.9036170902836599E-2</v>
      </c>
      <c r="AI117">
        <v>2.2908107246609801</v>
      </c>
      <c r="AJ117">
        <v>6.2365145228215697</v>
      </c>
      <c r="AK117">
        <v>364</v>
      </c>
      <c r="AL117" s="4">
        <f t="shared" si="1"/>
        <v>25.230964446762442</v>
      </c>
      <c r="AM117" s="12">
        <f>$AM$2-SUM(AL$2:AL116)</f>
        <v>5149.589648854294</v>
      </c>
      <c r="AN117" s="12">
        <f>SUM(AE$2:AE117)*0.621/1000</f>
        <v>2407.7380042111213</v>
      </c>
      <c r="AO117" s="13">
        <f>IFERROR(INDEX(Mapping!$B:$B,MATCH(in!$Y117,Mapping!$A:$A,0)),0)</f>
        <v>1</v>
      </c>
    </row>
    <row r="118" spans="1:41" x14ac:dyDescent="0.3">
      <c r="A118" t="s">
        <v>37</v>
      </c>
      <c r="B118">
        <v>5215</v>
      </c>
      <c r="C118">
        <v>634</v>
      </c>
      <c r="D118">
        <v>717.21778315243102</v>
      </c>
      <c r="E118">
        <v>858</v>
      </c>
      <c r="F118">
        <v>812.10680000000002</v>
      </c>
      <c r="G118">
        <v>40</v>
      </c>
      <c r="H118">
        <v>28.482049164803399</v>
      </c>
      <c r="I118">
        <v>135.905545532703</v>
      </c>
      <c r="J118">
        <v>1554.5814796874299</v>
      </c>
      <c r="K118">
        <v>76.273039698698796</v>
      </c>
      <c r="L118">
        <v>0.33335176638793401</v>
      </c>
      <c r="M118">
        <v>18.560718822549099</v>
      </c>
      <c r="N118">
        <v>1.00359514355659</v>
      </c>
      <c r="O118">
        <v>9.6174663220898403E-4</v>
      </c>
      <c r="P118">
        <v>1.0839782738685201E-3</v>
      </c>
      <c r="Q118">
        <v>0.738927738927738</v>
      </c>
      <c r="R118">
        <v>0.88315696035968105</v>
      </c>
      <c r="S118" t="s">
        <v>314</v>
      </c>
      <c r="T118">
        <v>152481105</v>
      </c>
      <c r="U118" t="s">
        <v>76</v>
      </c>
      <c r="V118">
        <v>2100</v>
      </c>
      <c r="W118">
        <v>39.241720756275797</v>
      </c>
      <c r="X118">
        <v>-121.02617542981299</v>
      </c>
      <c r="Y118" t="s">
        <v>315</v>
      </c>
      <c r="Z118">
        <v>100</v>
      </c>
      <c r="AA118">
        <v>63</v>
      </c>
      <c r="AB118">
        <v>9479.0886816159491</v>
      </c>
      <c r="AC118">
        <v>6320.6671662462804</v>
      </c>
      <c r="AD118">
        <v>3158.42151536966</v>
      </c>
      <c r="AE118">
        <v>6320.6671662462804</v>
      </c>
      <c r="AF118">
        <v>3158.42151536966</v>
      </c>
      <c r="AG118">
        <v>4.33591309547409E-2</v>
      </c>
      <c r="AH118">
        <v>3.1337825967057099E-3</v>
      </c>
      <c r="AI118">
        <v>1.13125833304799</v>
      </c>
      <c r="AJ118">
        <v>21.45</v>
      </c>
      <c r="AK118">
        <v>370</v>
      </c>
      <c r="AL118" s="4">
        <f t="shared" si="1"/>
        <v>3.8469865288359363E-2</v>
      </c>
      <c r="AM118" s="12">
        <f>$AM$2-SUM(AL$2:AL117)</f>
        <v>5124.3586844075307</v>
      </c>
      <c r="AN118" s="12">
        <f>SUM(AE$2:AE118)*0.621/1000</f>
        <v>2411.6631385213595</v>
      </c>
      <c r="AO118" s="13">
        <f>IFERROR(INDEX(Mapping!$B:$B,MATCH(in!$Y118,Mapping!$A:$A,0)),0)</f>
        <v>0</v>
      </c>
    </row>
    <row r="119" spans="1:41" x14ac:dyDescent="0.3">
      <c r="A119" t="s">
        <v>37</v>
      </c>
      <c r="B119">
        <v>4403</v>
      </c>
      <c r="C119">
        <v>519</v>
      </c>
      <c r="D119">
        <v>1033.0377259566501</v>
      </c>
      <c r="E119">
        <v>1259</v>
      </c>
      <c r="F119">
        <v>1333.1306</v>
      </c>
      <c r="G119">
        <v>197</v>
      </c>
      <c r="H119">
        <v>39.932180353271796</v>
      </c>
      <c r="I119">
        <v>338.943759136339</v>
      </c>
      <c r="J119">
        <v>1936.6865298003499</v>
      </c>
      <c r="K119">
        <v>236.04965593947099</v>
      </c>
      <c r="L119">
        <v>185.51070147457699</v>
      </c>
      <c r="M119">
        <v>1433.3699312936201</v>
      </c>
      <c r="N119">
        <v>1.72518080563715</v>
      </c>
      <c r="O119">
        <v>0.29397216685812699</v>
      </c>
      <c r="P119">
        <v>1.06534685409705E-3</v>
      </c>
      <c r="Q119">
        <v>0.41223193010325598</v>
      </c>
      <c r="R119">
        <v>0.77489610856700697</v>
      </c>
      <c r="S119" t="s">
        <v>316</v>
      </c>
      <c r="T119">
        <v>63591105</v>
      </c>
      <c r="U119" t="s">
        <v>317</v>
      </c>
      <c r="V119">
        <v>40092</v>
      </c>
      <c r="W119">
        <v>38.415866252323198</v>
      </c>
      <c r="X119">
        <v>-121.97058752487099</v>
      </c>
      <c r="Y119" t="s">
        <v>318</v>
      </c>
      <c r="Z119">
        <v>717</v>
      </c>
      <c r="AA119">
        <v>559</v>
      </c>
      <c r="AB119">
        <v>118824.509864787</v>
      </c>
      <c r="AC119">
        <v>69249.133012788501</v>
      </c>
      <c r="AD119">
        <v>49575.376851998597</v>
      </c>
      <c r="AE119">
        <v>37400.567677383697</v>
      </c>
      <c r="AF119">
        <v>22520.465059235401</v>
      </c>
      <c r="AG119">
        <v>0.20987333025711999</v>
      </c>
      <c r="AH119">
        <v>9.3536017120641104E-3</v>
      </c>
      <c r="AI119">
        <v>1.9904387783365201</v>
      </c>
      <c r="AJ119">
        <v>6.3908629441624303</v>
      </c>
      <c r="AK119">
        <v>378</v>
      </c>
      <c r="AL119" s="4">
        <f t="shared" si="1"/>
        <v>57.912516871051018</v>
      </c>
      <c r="AM119" s="12">
        <f>$AM$2-SUM(AL$2:AL118)</f>
        <v>5124.3202145422429</v>
      </c>
      <c r="AN119" s="12">
        <f>SUM(AE$2:AE119)*0.621/1000</f>
        <v>2434.8888910490155</v>
      </c>
      <c r="AO119" s="13">
        <f>IFERROR(INDEX(Mapping!$B:$B,MATCH(in!$Y119,Mapping!$A:$A,0)),0)</f>
        <v>1</v>
      </c>
    </row>
    <row r="120" spans="1:41" x14ac:dyDescent="0.3">
      <c r="A120" t="s">
        <v>37</v>
      </c>
      <c r="B120">
        <v>5023</v>
      </c>
      <c r="C120">
        <v>20</v>
      </c>
      <c r="D120">
        <v>26.119671289208899</v>
      </c>
      <c r="E120">
        <v>24</v>
      </c>
      <c r="F120">
        <v>27.913910000000001</v>
      </c>
      <c r="G120">
        <v>3</v>
      </c>
      <c r="H120">
        <v>25.780447006225501</v>
      </c>
      <c r="I120">
        <v>19.6123398542404</v>
      </c>
      <c r="J120">
        <v>82.225230216979895</v>
      </c>
      <c r="K120">
        <v>4.1041388213634402</v>
      </c>
      <c r="L120">
        <v>2.1725664138793901</v>
      </c>
      <c r="M120">
        <v>46.553096771240199</v>
      </c>
      <c r="N120">
        <v>1</v>
      </c>
      <c r="O120" s="1">
        <v>4.0363737712679299E-6</v>
      </c>
      <c r="P120">
        <v>1.0357309244379E-3</v>
      </c>
      <c r="Q120">
        <v>0.83333333333333304</v>
      </c>
      <c r="R120">
        <v>0.93572241837314096</v>
      </c>
      <c r="S120" t="s">
        <v>319</v>
      </c>
      <c r="T120">
        <v>152261106</v>
      </c>
      <c r="U120" t="s">
        <v>88</v>
      </c>
      <c r="V120" t="s">
        <v>43</v>
      </c>
      <c r="W120">
        <v>38.693005170926497</v>
      </c>
      <c r="X120">
        <v>-120.825780813341</v>
      </c>
      <c r="Y120" t="s">
        <v>320</v>
      </c>
      <c r="Z120">
        <v>94</v>
      </c>
      <c r="AA120">
        <v>160</v>
      </c>
      <c r="AB120">
        <v>8914.4169612575697</v>
      </c>
      <c r="AC120">
        <v>3624.8586187323199</v>
      </c>
      <c r="AD120">
        <v>5289.5583425252398</v>
      </c>
      <c r="AE120">
        <v>305.36685150682899</v>
      </c>
      <c r="AF120">
        <v>422.68893313977401</v>
      </c>
      <c r="AG120">
        <v>3.1071927733137199E-3</v>
      </c>
      <c r="AH120">
        <v>1.8227972395834499E-4</v>
      </c>
      <c r="AI120">
        <v>1.3059835644604401</v>
      </c>
      <c r="AJ120">
        <v>8</v>
      </c>
      <c r="AK120">
        <v>392</v>
      </c>
      <c r="AL120" s="4">
        <f t="shared" si="1"/>
        <v>1.2109121313803789E-5</v>
      </c>
      <c r="AM120" s="12">
        <f>$AM$2-SUM(AL$2:AL119)</f>
        <v>5066.4076976711922</v>
      </c>
      <c r="AN120" s="12">
        <f>SUM(AE$2:AE120)*0.621/1000</f>
        <v>2435.0785238638009</v>
      </c>
      <c r="AO120" s="13">
        <f>IFERROR(INDEX(Mapping!$B:$B,MATCH(in!$Y120,Mapping!$A:$A,0)),0)</f>
        <v>0</v>
      </c>
    </row>
    <row r="121" spans="1:41" x14ac:dyDescent="0.3">
      <c r="A121" t="s">
        <v>37</v>
      </c>
      <c r="B121">
        <v>340</v>
      </c>
      <c r="C121">
        <v>75</v>
      </c>
      <c r="D121">
        <v>96.754518965550403</v>
      </c>
      <c r="E121">
        <v>187</v>
      </c>
      <c r="F121">
        <v>146.6925</v>
      </c>
      <c r="G121">
        <v>27</v>
      </c>
      <c r="H121">
        <v>31.0027559877683</v>
      </c>
      <c r="I121">
        <v>257.095898901422</v>
      </c>
      <c r="J121">
        <v>3709.3372284571301</v>
      </c>
      <c r="K121">
        <v>296.38026489596803</v>
      </c>
      <c r="L121">
        <v>0.1202064898141</v>
      </c>
      <c r="M121">
        <v>20.531710987289699</v>
      </c>
      <c r="N121">
        <v>1.0188462910828699</v>
      </c>
      <c r="O121">
        <v>8.5351962942819301E-4</v>
      </c>
      <c r="P121">
        <v>1.03034420115161E-3</v>
      </c>
      <c r="Q121">
        <v>0.40106951871657698</v>
      </c>
      <c r="R121">
        <v>0.65957370516540104</v>
      </c>
      <c r="S121" t="s">
        <v>321</v>
      </c>
      <c r="T121">
        <v>152481105</v>
      </c>
      <c r="U121" t="s">
        <v>76</v>
      </c>
      <c r="V121">
        <v>2204</v>
      </c>
      <c r="W121">
        <v>39.264296664583497</v>
      </c>
      <c r="X121">
        <v>-120.985758375795</v>
      </c>
      <c r="Y121" t="s">
        <v>322</v>
      </c>
      <c r="Z121">
        <v>167</v>
      </c>
      <c r="AA121">
        <v>137</v>
      </c>
      <c r="AB121">
        <v>21910.809366037502</v>
      </c>
      <c r="AC121">
        <v>11642.890029317899</v>
      </c>
      <c r="AD121">
        <v>10267.9193367195</v>
      </c>
      <c r="AE121">
        <v>11642.890029317899</v>
      </c>
      <c r="AF121">
        <v>10267.9193367195</v>
      </c>
      <c r="AG121">
        <v>2.78192934310936E-2</v>
      </c>
      <c r="AH121">
        <v>1.90425889559264E-3</v>
      </c>
      <c r="AI121">
        <v>1.2900602528739999</v>
      </c>
      <c r="AJ121">
        <v>6.9259259259259203</v>
      </c>
      <c r="AK121">
        <v>395</v>
      </c>
      <c r="AL121" s="4">
        <f t="shared" si="1"/>
        <v>2.3045029994561213E-2</v>
      </c>
      <c r="AM121" s="12">
        <f>$AM$2-SUM(AL$2:AL120)</f>
        <v>5066.4076855620706</v>
      </c>
      <c r="AN121" s="12">
        <f>SUM(AE$2:AE121)*0.621/1000</f>
        <v>2442.3087585720073</v>
      </c>
      <c r="AO121" s="13">
        <f>IFERROR(INDEX(Mapping!$B:$B,MATCH(in!$Y121,Mapping!$A:$A,0)),0)</f>
        <v>1</v>
      </c>
    </row>
    <row r="122" spans="1:41" x14ac:dyDescent="0.3">
      <c r="A122" t="s">
        <v>37</v>
      </c>
      <c r="B122">
        <v>4891</v>
      </c>
      <c r="C122">
        <v>517</v>
      </c>
      <c r="D122">
        <v>701.66013985387804</v>
      </c>
      <c r="E122">
        <v>1042</v>
      </c>
      <c r="F122">
        <v>994.76890000000003</v>
      </c>
      <c r="G122">
        <v>96</v>
      </c>
      <c r="H122">
        <v>18.8318497640003</v>
      </c>
      <c r="I122">
        <v>139.500376560983</v>
      </c>
      <c r="J122">
        <v>1517.5060628236499</v>
      </c>
      <c r="K122">
        <v>78.483064438194504</v>
      </c>
      <c r="L122">
        <v>1.78583610299392</v>
      </c>
      <c r="M122">
        <v>11.5570774451286</v>
      </c>
      <c r="N122">
        <v>1.0186209405461899</v>
      </c>
      <c r="O122" s="1">
        <v>6.9128957215981996E-6</v>
      </c>
      <c r="P122">
        <v>1.0303231923290499E-3</v>
      </c>
      <c r="Q122">
        <v>0.49616122840690902</v>
      </c>
      <c r="R122">
        <v>0.70534988087501205</v>
      </c>
      <c r="S122" t="s">
        <v>323</v>
      </c>
      <c r="T122">
        <v>152491101</v>
      </c>
      <c r="U122" t="s">
        <v>275</v>
      </c>
      <c r="V122">
        <v>2764</v>
      </c>
      <c r="W122">
        <v>39.035006422207204</v>
      </c>
      <c r="X122">
        <v>-120.979287928426</v>
      </c>
      <c r="Y122" t="s">
        <v>324</v>
      </c>
      <c r="Z122">
        <v>133</v>
      </c>
      <c r="AA122">
        <v>152</v>
      </c>
      <c r="AB122">
        <v>17574.147978496399</v>
      </c>
      <c r="AC122">
        <v>9841.7614546183704</v>
      </c>
      <c r="AD122">
        <v>7732.38652387809</v>
      </c>
      <c r="AE122">
        <v>9841.7614546183704</v>
      </c>
      <c r="AF122">
        <v>7732.38652387809</v>
      </c>
      <c r="AG122">
        <v>9.8911026463589694E-2</v>
      </c>
      <c r="AH122">
        <v>9.98980407894123E-3</v>
      </c>
      <c r="AI122">
        <v>1.35717628598429</v>
      </c>
      <c r="AJ122">
        <v>10.8541666666666</v>
      </c>
      <c r="AK122">
        <v>396</v>
      </c>
      <c r="AL122" s="4">
        <f t="shared" si="1"/>
        <v>6.6363798927342719E-4</v>
      </c>
      <c r="AM122" s="12">
        <f>$AM$2-SUM(AL$2:AL121)</f>
        <v>5066.3846405320764</v>
      </c>
      <c r="AN122" s="12">
        <f>SUM(AE$2:AE122)*0.621/1000</f>
        <v>2448.4204924353253</v>
      </c>
      <c r="AO122" s="13">
        <f>IFERROR(INDEX(Mapping!$B:$B,MATCH(in!$Y122,Mapping!$A:$A,0)),0)</f>
        <v>0</v>
      </c>
    </row>
    <row r="123" spans="1:41" x14ac:dyDescent="0.3">
      <c r="A123" t="s">
        <v>37</v>
      </c>
      <c r="B123">
        <v>8695</v>
      </c>
      <c r="C123">
        <v>39</v>
      </c>
      <c r="D123">
        <v>53.980605453295603</v>
      </c>
      <c r="E123">
        <v>158</v>
      </c>
      <c r="F123">
        <v>99.469679999999997</v>
      </c>
      <c r="G123">
        <v>25</v>
      </c>
      <c r="H123">
        <v>24.920000681510299</v>
      </c>
      <c r="I123">
        <v>584.55177043034405</v>
      </c>
      <c r="J123">
        <v>2605.0054156963602</v>
      </c>
      <c r="K123">
        <v>103.367256494668</v>
      </c>
      <c r="L123">
        <v>23.666990890502898</v>
      </c>
      <c r="M123">
        <v>640.49919433593698</v>
      </c>
      <c r="N123">
        <v>1.5706194639205899</v>
      </c>
      <c r="O123">
        <v>9.6932421174548103E-2</v>
      </c>
      <c r="P123">
        <v>1.0301133057510001E-3</v>
      </c>
      <c r="Q123">
        <v>0.246835443037974</v>
      </c>
      <c r="R123">
        <v>0.54268401211981299</v>
      </c>
      <c r="S123" t="s">
        <v>325</v>
      </c>
      <c r="T123">
        <v>152921101</v>
      </c>
      <c r="U123" t="s">
        <v>326</v>
      </c>
      <c r="V123">
        <v>17011</v>
      </c>
      <c r="W123">
        <v>39.269121657554699</v>
      </c>
      <c r="X123">
        <v>-121.36913317102299</v>
      </c>
      <c r="Y123" t="s">
        <v>327</v>
      </c>
      <c r="Z123">
        <v>26</v>
      </c>
      <c r="AA123">
        <v>38</v>
      </c>
      <c r="AB123">
        <v>5527.9465039035704</v>
      </c>
      <c r="AC123">
        <v>3005.3172043969498</v>
      </c>
      <c r="AD123">
        <v>2522.6292995066101</v>
      </c>
      <c r="AE123">
        <v>3005.3172043969498</v>
      </c>
      <c r="AF123">
        <v>2522.6292995066101</v>
      </c>
      <c r="AG123">
        <v>2.5752832643774998E-2</v>
      </c>
      <c r="AH123">
        <v>1.8394286271359299E-3</v>
      </c>
      <c r="AI123">
        <v>1.38411808854604</v>
      </c>
      <c r="AJ123">
        <v>6.32</v>
      </c>
      <c r="AK123">
        <v>397</v>
      </c>
      <c r="AL123" s="4">
        <f t="shared" si="1"/>
        <v>2.4233105293637025</v>
      </c>
      <c r="AM123" s="12">
        <f>$AM$2-SUM(AL$2:AL122)</f>
        <v>5066.383976894087</v>
      </c>
      <c r="AN123" s="12">
        <f>SUM(AE$2:AE123)*0.621/1000</f>
        <v>2450.2867944192562</v>
      </c>
      <c r="AO123" s="13">
        <f>IFERROR(INDEX(Mapping!$B:$B,MATCH(in!$Y123,Mapping!$A:$A,0)),0)</f>
        <v>0</v>
      </c>
    </row>
    <row r="124" spans="1:41" x14ac:dyDescent="0.3">
      <c r="A124" t="s">
        <v>37</v>
      </c>
      <c r="B124">
        <v>2440</v>
      </c>
      <c r="C124">
        <v>106</v>
      </c>
      <c r="D124">
        <v>219.49268612923399</v>
      </c>
      <c r="E124">
        <v>795</v>
      </c>
      <c r="F124">
        <v>453.36797999999999</v>
      </c>
      <c r="G124">
        <v>135</v>
      </c>
      <c r="H124">
        <v>25.511131874782802</v>
      </c>
      <c r="I124">
        <v>371.61185542348801</v>
      </c>
      <c r="J124">
        <v>1624.8057690841099</v>
      </c>
      <c r="K124">
        <v>81.718176835171803</v>
      </c>
      <c r="L124">
        <v>21.2372992621527</v>
      </c>
      <c r="M124">
        <v>398.49349418922702</v>
      </c>
      <c r="N124">
        <v>1.4050639134866201</v>
      </c>
      <c r="O124">
        <v>8.4535203745073895E-2</v>
      </c>
      <c r="P124">
        <v>1.02732127861257E-3</v>
      </c>
      <c r="Q124">
        <v>0.133333333333333</v>
      </c>
      <c r="R124">
        <v>0.48413804094832502</v>
      </c>
      <c r="S124" t="s">
        <v>328</v>
      </c>
      <c r="T124">
        <v>152921101</v>
      </c>
      <c r="U124" t="s">
        <v>326</v>
      </c>
      <c r="V124">
        <v>1268</v>
      </c>
      <c r="W124">
        <v>39.2870523930427</v>
      </c>
      <c r="X124">
        <v>-121.38935705706901</v>
      </c>
      <c r="Y124" t="s">
        <v>329</v>
      </c>
      <c r="Z124">
        <v>158</v>
      </c>
      <c r="AA124">
        <v>130</v>
      </c>
      <c r="AB124">
        <v>26840.258981857602</v>
      </c>
      <c r="AC124">
        <v>17550.338428106301</v>
      </c>
      <c r="AD124">
        <v>9289.9205537512698</v>
      </c>
      <c r="AE124">
        <v>17547.688707758301</v>
      </c>
      <c r="AF124">
        <v>9289.9205537512698</v>
      </c>
      <c r="AG124">
        <v>0.13868837261269801</v>
      </c>
      <c r="AH124">
        <v>1.09927128323761E-2</v>
      </c>
      <c r="AI124">
        <v>2.0706857182003202</v>
      </c>
      <c r="AJ124">
        <v>5.8888888888888804</v>
      </c>
      <c r="AK124">
        <v>400</v>
      </c>
      <c r="AL124" s="4">
        <f t="shared" si="1"/>
        <v>11.412252505584975</v>
      </c>
      <c r="AM124" s="12">
        <f>$AM$2-SUM(AL$2:AL123)</f>
        <v>5063.9606663647228</v>
      </c>
      <c r="AN124" s="12">
        <f>SUM(AE$2:AE124)*0.621/1000</f>
        <v>2461.1839091067736</v>
      </c>
      <c r="AO124" s="13">
        <f>IFERROR(INDEX(Mapping!$B:$B,MATCH(in!$Y124,Mapping!$A:$A,0)),0)</f>
        <v>0</v>
      </c>
    </row>
    <row r="125" spans="1:41" x14ac:dyDescent="0.3">
      <c r="A125" t="s">
        <v>37</v>
      </c>
      <c r="B125">
        <v>1351</v>
      </c>
      <c r="C125">
        <v>405</v>
      </c>
      <c r="D125">
        <v>769.51336165049895</v>
      </c>
      <c r="E125">
        <v>888</v>
      </c>
      <c r="F125">
        <v>944.98800000000006</v>
      </c>
      <c r="G125">
        <v>173</v>
      </c>
      <c r="H125">
        <v>21.518917243394799</v>
      </c>
      <c r="I125">
        <v>279.21545527047402</v>
      </c>
      <c r="J125">
        <v>2161.9532968429298</v>
      </c>
      <c r="K125">
        <v>113.457037726282</v>
      </c>
      <c r="L125">
        <v>8.1113356223513797</v>
      </c>
      <c r="M125">
        <v>315.90037062210502</v>
      </c>
      <c r="N125">
        <v>1.30089774159338</v>
      </c>
      <c r="O125">
        <v>1.95134174355691E-2</v>
      </c>
      <c r="P125">
        <v>1.02383775495922E-3</v>
      </c>
      <c r="Q125">
        <v>0.45608108108108097</v>
      </c>
      <c r="R125">
        <v>0.81431021466252096</v>
      </c>
      <c r="S125" t="s">
        <v>330</v>
      </c>
      <c r="T125">
        <v>153612104</v>
      </c>
      <c r="U125" t="s">
        <v>168</v>
      </c>
      <c r="V125">
        <v>19772</v>
      </c>
      <c r="W125">
        <v>38.713053657725702</v>
      </c>
      <c r="X125">
        <v>-121.04562352612101</v>
      </c>
      <c r="Y125" t="s">
        <v>331</v>
      </c>
      <c r="Z125">
        <v>268</v>
      </c>
      <c r="AA125">
        <v>189</v>
      </c>
      <c r="AB125">
        <v>44802.909813824197</v>
      </c>
      <c r="AC125">
        <v>29518.335449250899</v>
      </c>
      <c r="AD125">
        <v>15284.5743645733</v>
      </c>
      <c r="AE125">
        <v>28983.153007520101</v>
      </c>
      <c r="AF125">
        <v>14611.2219404468</v>
      </c>
      <c r="AG125">
        <v>0.17712393160794601</v>
      </c>
      <c r="AH125">
        <v>1.7256311890378101E-2</v>
      </c>
      <c r="AI125">
        <v>1.9000329917296199</v>
      </c>
      <c r="AJ125">
        <v>5.1329479768786097</v>
      </c>
      <c r="AK125">
        <v>401</v>
      </c>
      <c r="AL125" s="4">
        <f t="shared" si="1"/>
        <v>3.3758212163534544</v>
      </c>
      <c r="AM125" s="12">
        <f>$AM$2-SUM(AL$2:AL124)</f>
        <v>5052.5484138591382</v>
      </c>
      <c r="AN125" s="12">
        <f>SUM(AE$2:AE125)*0.621/1000</f>
        <v>2479.1824471244436</v>
      </c>
      <c r="AO125" s="13">
        <f>IFERROR(INDEX(Mapping!$B:$B,MATCH(in!$Y125,Mapping!$A:$A,0)),0)</f>
        <v>0</v>
      </c>
    </row>
    <row r="126" spans="1:41" x14ac:dyDescent="0.3">
      <c r="A126" t="s">
        <v>37</v>
      </c>
      <c r="B126">
        <v>3166</v>
      </c>
      <c r="C126">
        <v>993</v>
      </c>
      <c r="D126">
        <v>1540.14164363946</v>
      </c>
      <c r="E126">
        <v>4843</v>
      </c>
      <c r="F126">
        <v>3237.9115999999999</v>
      </c>
      <c r="G126">
        <v>680</v>
      </c>
      <c r="H126">
        <v>21.245275861900598</v>
      </c>
      <c r="I126">
        <v>378.13593771490099</v>
      </c>
      <c r="J126">
        <v>3739.35763759161</v>
      </c>
      <c r="K126">
        <v>157.23974013802101</v>
      </c>
      <c r="L126">
        <v>3.9359126123468999</v>
      </c>
      <c r="M126">
        <v>100.71138162311</v>
      </c>
      <c r="N126">
        <v>1.2032730372513001</v>
      </c>
      <c r="O126">
        <v>6.3678561215722096E-3</v>
      </c>
      <c r="P126">
        <v>1.0131786228912401E-3</v>
      </c>
      <c r="Q126">
        <v>0.205038199463142</v>
      </c>
      <c r="R126">
        <v>0.47565895054270002</v>
      </c>
      <c r="S126" t="s">
        <v>332</v>
      </c>
      <c r="T126">
        <v>153662102</v>
      </c>
      <c r="U126" t="s">
        <v>42</v>
      </c>
      <c r="V126">
        <v>186912</v>
      </c>
      <c r="W126">
        <v>38.6409860430945</v>
      </c>
      <c r="X126">
        <v>-120.704304947618</v>
      </c>
      <c r="Y126" t="s">
        <v>333</v>
      </c>
      <c r="Z126">
        <v>717</v>
      </c>
      <c r="AA126">
        <v>789</v>
      </c>
      <c r="AB126">
        <v>138854.30150236</v>
      </c>
      <c r="AC126">
        <v>81658.695143276098</v>
      </c>
      <c r="AD126">
        <v>57195.606359084399</v>
      </c>
      <c r="AE126">
        <v>78311.562886153406</v>
      </c>
      <c r="AF126">
        <v>56097.434438316202</v>
      </c>
      <c r="AG126">
        <v>0.68896146356604504</v>
      </c>
      <c r="AH126">
        <v>6.5168233611984705E-2</v>
      </c>
      <c r="AI126">
        <v>1.55099863407801</v>
      </c>
      <c r="AJ126">
        <v>7.12205882352941</v>
      </c>
      <c r="AK126">
        <v>405</v>
      </c>
      <c r="AL126" s="4">
        <f t="shared" si="1"/>
        <v>4.3301421626691026</v>
      </c>
      <c r="AM126" s="12">
        <f>$AM$2-SUM(AL$2:AL125)</f>
        <v>5049.1725926427844</v>
      </c>
      <c r="AN126" s="12">
        <f>SUM(AE$2:AE126)*0.621/1000</f>
        <v>2527.8139276767447</v>
      </c>
      <c r="AO126" s="13">
        <f>IFERROR(INDEX(Mapping!$B:$B,MATCH(in!$Y126,Mapping!$A:$A,0)),0)</f>
        <v>0</v>
      </c>
    </row>
    <row r="127" spans="1:41" x14ac:dyDescent="0.3">
      <c r="A127" t="s">
        <v>37</v>
      </c>
      <c r="B127">
        <v>492</v>
      </c>
      <c r="C127">
        <v>2060</v>
      </c>
      <c r="D127">
        <v>2981.45380037224</v>
      </c>
      <c r="E127">
        <v>4115</v>
      </c>
      <c r="F127">
        <v>3932.7957000000001</v>
      </c>
      <c r="G127">
        <v>464</v>
      </c>
      <c r="H127">
        <v>19.410379606550599</v>
      </c>
      <c r="I127">
        <v>396.217656578336</v>
      </c>
      <c r="J127">
        <v>3961.4830618801302</v>
      </c>
      <c r="K127">
        <v>201.26863351424601</v>
      </c>
      <c r="L127">
        <v>5.9943736344274798</v>
      </c>
      <c r="M127">
        <v>135.183147607644</v>
      </c>
      <c r="N127">
        <v>1.2745031673332701</v>
      </c>
      <c r="O127">
        <v>1.3968588094832601E-2</v>
      </c>
      <c r="P127">
        <v>1.0100827695979E-3</v>
      </c>
      <c r="Q127">
        <v>0.50060753341433695</v>
      </c>
      <c r="R127">
        <v>0.75810035975675105</v>
      </c>
      <c r="S127" t="s">
        <v>334</v>
      </c>
      <c r="T127">
        <v>153741101</v>
      </c>
      <c r="U127" t="s">
        <v>335</v>
      </c>
      <c r="V127">
        <v>1264</v>
      </c>
      <c r="W127">
        <v>39.373999494997697</v>
      </c>
      <c r="X127">
        <v>-121.20544358083799</v>
      </c>
      <c r="Y127" t="s">
        <v>336</v>
      </c>
      <c r="Z127">
        <v>438</v>
      </c>
      <c r="AA127">
        <v>363</v>
      </c>
      <c r="AB127">
        <v>76561.127335853496</v>
      </c>
      <c r="AC127">
        <v>55993.145635633999</v>
      </c>
      <c r="AD127">
        <v>20567.981700219501</v>
      </c>
      <c r="AE127">
        <v>55887.559763052501</v>
      </c>
      <c r="AF127">
        <v>20440.486476448699</v>
      </c>
      <c r="AG127">
        <v>0.46867840509342701</v>
      </c>
      <c r="AH127">
        <v>4.8547631604378597E-2</v>
      </c>
      <c r="AI127">
        <v>1.4473076700836101</v>
      </c>
      <c r="AJ127">
        <v>8.8685344827586192</v>
      </c>
      <c r="AK127">
        <v>407</v>
      </c>
      <c r="AL127" s="4">
        <f t="shared" si="1"/>
        <v>6.4814248760023263</v>
      </c>
      <c r="AM127" s="12">
        <f>$AM$2-SUM(AL$2:AL126)</f>
        <v>5044.8424504801151</v>
      </c>
      <c r="AN127" s="12">
        <f>SUM(AE$2:AE127)*0.621/1000</f>
        <v>2562.5201022896003</v>
      </c>
      <c r="AO127" s="13">
        <f>IFERROR(INDEX(Mapping!$B:$B,MATCH(in!$Y127,Mapping!$A:$A,0)),0)</f>
        <v>0</v>
      </c>
    </row>
    <row r="128" spans="1:41" x14ac:dyDescent="0.3">
      <c r="A128" t="s">
        <v>37</v>
      </c>
      <c r="B128">
        <v>6949</v>
      </c>
      <c r="C128">
        <v>75</v>
      </c>
      <c r="D128">
        <v>147.54018777025499</v>
      </c>
      <c r="E128">
        <v>416</v>
      </c>
      <c r="F128">
        <v>287.09616</v>
      </c>
      <c r="G128">
        <v>80</v>
      </c>
      <c r="H128">
        <v>33.634825954213703</v>
      </c>
      <c r="I128">
        <v>232.770435388599</v>
      </c>
      <c r="J128">
        <v>1378.8486104948099</v>
      </c>
      <c r="K128">
        <v>77.156549523798304</v>
      </c>
      <c r="L128">
        <v>38.077018890716097</v>
      </c>
      <c r="M128">
        <v>249.47006477951001</v>
      </c>
      <c r="N128">
        <v>1.22826327681541</v>
      </c>
      <c r="O128">
        <v>9.0398792445222004E-2</v>
      </c>
      <c r="P128">
        <v>9.813336086708091E-4</v>
      </c>
      <c r="Q128">
        <v>0.18028846153846101</v>
      </c>
      <c r="R128">
        <v>0.51390512263752597</v>
      </c>
      <c r="S128" t="s">
        <v>337</v>
      </c>
      <c r="T128">
        <v>152271102</v>
      </c>
      <c r="U128" t="s">
        <v>338</v>
      </c>
      <c r="V128">
        <v>2234</v>
      </c>
      <c r="W128">
        <v>38.8955153303055</v>
      </c>
      <c r="X128">
        <v>-121.135811157273</v>
      </c>
      <c r="Y128" t="s">
        <v>339</v>
      </c>
      <c r="Z128">
        <v>257</v>
      </c>
      <c r="AA128">
        <v>280</v>
      </c>
      <c r="AB128">
        <v>40412.581216278602</v>
      </c>
      <c r="AC128">
        <v>24231.785996569499</v>
      </c>
      <c r="AD128">
        <v>16180.795219709</v>
      </c>
      <c r="AE128">
        <v>24231.785996569499</v>
      </c>
      <c r="AF128">
        <v>16180.795219709</v>
      </c>
      <c r="AG128">
        <v>7.85066886936647E-2</v>
      </c>
      <c r="AH128">
        <v>4.5118859161448199E-3</v>
      </c>
      <c r="AI128">
        <v>1.96720250360341</v>
      </c>
      <c r="AJ128">
        <v>5.2</v>
      </c>
      <c r="AK128">
        <v>417</v>
      </c>
      <c r="AL128" s="4">
        <f t="shared" si="1"/>
        <v>7.2319033956177599</v>
      </c>
      <c r="AM128" s="12">
        <f>$AM$2-SUM(AL$2:AL127)</f>
        <v>5038.3610256041129</v>
      </c>
      <c r="AN128" s="12">
        <f>SUM(AE$2:AE128)*0.621/1000</f>
        <v>2577.5680413934701</v>
      </c>
      <c r="AO128" s="13">
        <f>IFERROR(INDEX(Mapping!$B:$B,MATCH(in!$Y128,Mapping!$A:$A,0)),0)</f>
        <v>0</v>
      </c>
    </row>
    <row r="129" spans="1:41" x14ac:dyDescent="0.3">
      <c r="A129" t="s">
        <v>37</v>
      </c>
      <c r="B129">
        <v>4205</v>
      </c>
      <c r="C129">
        <v>88</v>
      </c>
      <c r="D129">
        <v>119.95339234683</v>
      </c>
      <c r="E129">
        <v>271</v>
      </c>
      <c r="F129">
        <v>207.75478000000001</v>
      </c>
      <c r="G129">
        <v>22</v>
      </c>
      <c r="H129">
        <v>14.426967873596199</v>
      </c>
      <c r="I129">
        <v>14.757112656075201</v>
      </c>
      <c r="J129">
        <v>83.8336085872008</v>
      </c>
      <c r="K129">
        <v>3.0037341351461899</v>
      </c>
      <c r="L129">
        <v>1.2940466647798801</v>
      </c>
      <c r="M129">
        <v>10.3238134890032</v>
      </c>
      <c r="N129">
        <v>1.02443684773011</v>
      </c>
      <c r="O129" s="1">
        <v>6.9478650422288302E-6</v>
      </c>
      <c r="P129">
        <v>9.7776593009836097E-4</v>
      </c>
      <c r="Q129">
        <v>0.32472324723247198</v>
      </c>
      <c r="R129">
        <v>0.57737971013608103</v>
      </c>
      <c r="S129" t="s">
        <v>340</v>
      </c>
      <c r="T129">
        <v>152481106</v>
      </c>
      <c r="U129" t="s">
        <v>109</v>
      </c>
      <c r="V129">
        <v>33050</v>
      </c>
      <c r="W129">
        <v>39.149936357440197</v>
      </c>
      <c r="X129">
        <v>-121.036604758414</v>
      </c>
      <c r="Y129" t="s">
        <v>341</v>
      </c>
      <c r="Z129">
        <v>119</v>
      </c>
      <c r="AA129">
        <v>304</v>
      </c>
      <c r="AB129">
        <v>20191.4249959749</v>
      </c>
      <c r="AC129">
        <v>6143.4431819698702</v>
      </c>
      <c r="AD129">
        <v>14047.981814005099</v>
      </c>
      <c r="AE129">
        <v>1491.0430303620701</v>
      </c>
      <c r="AF129">
        <v>2968.80355616004</v>
      </c>
      <c r="AG129">
        <v>2.1510850462163899E-2</v>
      </c>
      <c r="AH129">
        <v>2.30091082266881E-3</v>
      </c>
      <c r="AI129">
        <v>1.36310673121398</v>
      </c>
      <c r="AJ129">
        <v>12.318181818181801</v>
      </c>
      <c r="AK129">
        <v>420</v>
      </c>
      <c r="AL129" s="4">
        <f t="shared" si="1"/>
        <v>1.5285303092903426E-4</v>
      </c>
      <c r="AM129" s="12">
        <f>$AM$2-SUM(AL$2:AL128)</f>
        <v>5031.1291222084956</v>
      </c>
      <c r="AN129" s="12">
        <f>SUM(AE$2:AE129)*0.621/1000</f>
        <v>2578.4939791153251</v>
      </c>
      <c r="AO129" s="13">
        <f>IFERROR(INDEX(Mapping!$B:$B,MATCH(in!$Y129,Mapping!$A:$A,0)),0)</f>
        <v>0</v>
      </c>
    </row>
    <row r="130" spans="1:41" x14ac:dyDescent="0.3">
      <c r="A130" t="s">
        <v>37</v>
      </c>
      <c r="B130">
        <v>5262</v>
      </c>
      <c r="C130">
        <v>242</v>
      </c>
      <c r="D130">
        <v>341.59844308394401</v>
      </c>
      <c r="E130">
        <v>546</v>
      </c>
      <c r="F130">
        <v>473.32076999999998</v>
      </c>
      <c r="G130">
        <v>50</v>
      </c>
      <c r="H130">
        <v>21.356664508581101</v>
      </c>
      <c r="I130">
        <v>116.950935661792</v>
      </c>
      <c r="J130">
        <v>487.46474231992403</v>
      </c>
      <c r="K130">
        <v>26.043547316188199</v>
      </c>
      <c r="L130">
        <v>11.620088443756099</v>
      </c>
      <c r="M130">
        <v>116.012371227145</v>
      </c>
      <c r="N130">
        <v>1.0952654862403799</v>
      </c>
      <c r="O130">
        <v>3.7642128908486998E-2</v>
      </c>
      <c r="P130">
        <v>9.7582320107903798E-4</v>
      </c>
      <c r="Q130">
        <v>0.44322344322344298</v>
      </c>
      <c r="R130">
        <v>0.72170600688757203</v>
      </c>
      <c r="S130" t="s">
        <v>342</v>
      </c>
      <c r="T130">
        <v>152561105</v>
      </c>
      <c r="U130" t="s">
        <v>299</v>
      </c>
      <c r="V130">
        <v>2406</v>
      </c>
      <c r="W130">
        <v>38.8518510007994</v>
      </c>
      <c r="X130">
        <v>-121.165578540464</v>
      </c>
      <c r="Y130" t="s">
        <v>343</v>
      </c>
      <c r="Z130">
        <v>269</v>
      </c>
      <c r="AA130">
        <v>436</v>
      </c>
      <c r="AB130">
        <v>41610.116800367199</v>
      </c>
      <c r="AC130">
        <v>19927.7129804215</v>
      </c>
      <c r="AD130">
        <v>21682.403819945699</v>
      </c>
      <c r="AE130">
        <v>4637.0240855786897</v>
      </c>
      <c r="AF130">
        <v>3868.46881189333</v>
      </c>
      <c r="AG130">
        <v>4.8791160053951899E-2</v>
      </c>
      <c r="AH130">
        <v>3.9782168860256198E-3</v>
      </c>
      <c r="AI130">
        <v>1.4115638143964599</v>
      </c>
      <c r="AJ130">
        <v>10.92</v>
      </c>
      <c r="AK130">
        <v>421</v>
      </c>
      <c r="AL130" s="4">
        <f t="shared" ref="AL130:AL193" si="2">O130*G130</f>
        <v>1.8821064454243499</v>
      </c>
      <c r="AM130" s="12">
        <f>$AM$2-SUM(AL$2:AL129)</f>
        <v>5031.1289693554645</v>
      </c>
      <c r="AN130" s="12">
        <f>SUM(AE$2:AE130)*0.621/1000</f>
        <v>2581.3735710724691</v>
      </c>
      <c r="AO130" s="13">
        <f>IFERROR(INDEX(Mapping!$B:$B,MATCH(in!$Y130,Mapping!$A:$A,0)),0)</f>
        <v>0</v>
      </c>
    </row>
    <row r="131" spans="1:41" x14ac:dyDescent="0.3">
      <c r="A131" t="s">
        <v>37</v>
      </c>
      <c r="B131">
        <v>8888</v>
      </c>
      <c r="C131">
        <v>1</v>
      </c>
      <c r="D131">
        <v>1.2277136794000301</v>
      </c>
      <c r="E131">
        <v>9</v>
      </c>
      <c r="F131">
        <v>4.583958</v>
      </c>
      <c r="G131">
        <v>4</v>
      </c>
      <c r="H131">
        <v>114.657039642333</v>
      </c>
      <c r="I131">
        <v>436.95837402343699</v>
      </c>
      <c r="J131">
        <v>2142.1054077148401</v>
      </c>
      <c r="K131">
        <v>245.97430419921801</v>
      </c>
      <c r="L131">
        <v>59.125553131103501</v>
      </c>
      <c r="M131">
        <v>1982.2803344726501</v>
      </c>
      <c r="N131">
        <v>2.111725628376</v>
      </c>
      <c r="O131">
        <v>8.9773207727287405E-2</v>
      </c>
      <c r="P131">
        <v>9.7102612426169799E-4</v>
      </c>
      <c r="Q131">
        <v>0.11111111111111099</v>
      </c>
      <c r="R131">
        <v>0.26782829151255799</v>
      </c>
      <c r="S131" t="s">
        <v>344</v>
      </c>
      <c r="T131">
        <v>63642108</v>
      </c>
      <c r="U131" t="s">
        <v>345</v>
      </c>
      <c r="V131" t="s">
        <v>43</v>
      </c>
      <c r="W131">
        <v>38.285337502531704</v>
      </c>
      <c r="X131">
        <v>-121.97038825438599</v>
      </c>
      <c r="Y131" t="s">
        <v>346</v>
      </c>
      <c r="Z131">
        <v>52</v>
      </c>
      <c r="AA131">
        <v>23</v>
      </c>
      <c r="AB131">
        <v>6627.7078086130996</v>
      </c>
      <c r="AC131">
        <v>4968.21401481874</v>
      </c>
      <c r="AD131">
        <v>1659.49379379436</v>
      </c>
      <c r="AE131">
        <v>604.41345860893205</v>
      </c>
      <c r="AF131">
        <v>779.73850659821903</v>
      </c>
      <c r="AG131">
        <v>3.8841044970467902E-3</v>
      </c>
      <c r="AH131" s="1">
        <v>6.5420902501500596E-5</v>
      </c>
      <c r="AI131">
        <v>1.2277136794000301</v>
      </c>
      <c r="AJ131">
        <v>2.25</v>
      </c>
      <c r="AK131">
        <v>426</v>
      </c>
      <c r="AL131" s="4">
        <f t="shared" si="2"/>
        <v>0.35909283090914962</v>
      </c>
      <c r="AM131" s="12">
        <f>$AM$2-SUM(AL$2:AL130)</f>
        <v>5029.2468629100404</v>
      </c>
      <c r="AN131" s="12">
        <f>SUM(AE$2:AE131)*0.621/1000</f>
        <v>2581.7489118302656</v>
      </c>
      <c r="AO131" s="13">
        <f>IFERROR(INDEX(Mapping!$B:$B,MATCH(in!$Y131,Mapping!$A:$A,0)),0)</f>
        <v>0</v>
      </c>
    </row>
    <row r="132" spans="1:41" x14ac:dyDescent="0.3">
      <c r="A132" t="s">
        <v>37</v>
      </c>
      <c r="B132">
        <v>539</v>
      </c>
      <c r="C132">
        <v>1285</v>
      </c>
      <c r="D132">
        <v>2314.2054613095102</v>
      </c>
      <c r="E132">
        <v>5232</v>
      </c>
      <c r="F132">
        <v>3882.1667000000002</v>
      </c>
      <c r="G132">
        <v>570</v>
      </c>
      <c r="H132">
        <v>15.062643148178401</v>
      </c>
      <c r="I132">
        <v>151.32991985165299</v>
      </c>
      <c r="J132">
        <v>964.08366211385896</v>
      </c>
      <c r="K132">
        <v>34.541459532576702</v>
      </c>
      <c r="L132">
        <v>4.5439799816625399</v>
      </c>
      <c r="M132">
        <v>97.958575923662394</v>
      </c>
      <c r="N132">
        <v>1.1710953273271201</v>
      </c>
      <c r="O132">
        <v>5.9989513183422404E-3</v>
      </c>
      <c r="P132">
        <v>9.5428352528019998E-4</v>
      </c>
      <c r="Q132">
        <v>0.245603975535168</v>
      </c>
      <c r="R132">
        <v>0.59611181371170996</v>
      </c>
      <c r="S132" t="s">
        <v>347</v>
      </c>
      <c r="T132">
        <v>153652110</v>
      </c>
      <c r="U132" t="s">
        <v>272</v>
      </c>
      <c r="V132">
        <v>7742</v>
      </c>
      <c r="W132">
        <v>38.6615077133998</v>
      </c>
      <c r="X132">
        <v>-120.910952201233</v>
      </c>
      <c r="Y132" t="s">
        <v>348</v>
      </c>
      <c r="Z132">
        <v>748</v>
      </c>
      <c r="AA132">
        <v>756</v>
      </c>
      <c r="AB132">
        <v>125290.80530244899</v>
      </c>
      <c r="AC132">
        <v>73601.743043742405</v>
      </c>
      <c r="AD132">
        <v>51689.062258707301</v>
      </c>
      <c r="AE132">
        <v>73513.819078240893</v>
      </c>
      <c r="AF132">
        <v>51584.520702659298</v>
      </c>
      <c r="AG132">
        <v>0.54394160940971403</v>
      </c>
      <c r="AH132">
        <v>7.7176642007543705E-2</v>
      </c>
      <c r="AI132">
        <v>1.8009381021863899</v>
      </c>
      <c r="AJ132">
        <v>9.1789473684210492</v>
      </c>
      <c r="AK132">
        <v>433</v>
      </c>
      <c r="AL132" s="4">
        <f t="shared" si="2"/>
        <v>3.419402251455077</v>
      </c>
      <c r="AM132" s="12">
        <f>$AM$2-SUM(AL$2:AL131)</f>
        <v>5028.8877700791309</v>
      </c>
      <c r="AN132" s="12">
        <f>SUM(AE$2:AE132)*0.621/1000</f>
        <v>2627.4009934778528</v>
      </c>
      <c r="AO132" s="13">
        <f>IFERROR(INDEX(Mapping!$B:$B,MATCH(in!$Y132,Mapping!$A:$A,0)),0)</f>
        <v>0</v>
      </c>
    </row>
    <row r="133" spans="1:41" x14ac:dyDescent="0.3">
      <c r="A133" t="s">
        <v>37</v>
      </c>
      <c r="B133">
        <v>8892</v>
      </c>
      <c r="C133">
        <v>429</v>
      </c>
      <c r="D133">
        <v>633.91884437955798</v>
      </c>
      <c r="E133">
        <v>995</v>
      </c>
      <c r="F133">
        <v>896.88099999999997</v>
      </c>
      <c r="G133">
        <v>94</v>
      </c>
      <c r="H133">
        <v>20.653275280747302</v>
      </c>
      <c r="I133">
        <v>330.56795219367399</v>
      </c>
      <c r="J133">
        <v>3263.0408712213898</v>
      </c>
      <c r="K133">
        <v>165.90685112385401</v>
      </c>
      <c r="L133">
        <v>4.0240067741338299</v>
      </c>
      <c r="M133">
        <v>55.493089400350698</v>
      </c>
      <c r="N133">
        <v>1.2171907323472</v>
      </c>
      <c r="O133">
        <v>7.1192958097045103E-3</v>
      </c>
      <c r="P133">
        <v>9.2146573620495496E-4</v>
      </c>
      <c r="Q133">
        <v>0.43115577889447199</v>
      </c>
      <c r="R133">
        <v>0.70680375378013505</v>
      </c>
      <c r="S133" t="s">
        <v>349</v>
      </c>
      <c r="T133">
        <v>153741101</v>
      </c>
      <c r="U133" t="s">
        <v>335</v>
      </c>
      <c r="V133">
        <v>91464</v>
      </c>
      <c r="W133">
        <v>39.371855143726499</v>
      </c>
      <c r="X133">
        <v>-121.20767051921401</v>
      </c>
      <c r="Y133" t="s">
        <v>350</v>
      </c>
      <c r="Z133">
        <v>129</v>
      </c>
      <c r="AA133">
        <v>120</v>
      </c>
      <c r="AB133">
        <v>18238.355195644999</v>
      </c>
      <c r="AC133">
        <v>11341.165213746201</v>
      </c>
      <c r="AD133">
        <v>6897.1899818987504</v>
      </c>
      <c r="AE133">
        <v>11341.165213746201</v>
      </c>
      <c r="AF133">
        <v>6897.1899818987504</v>
      </c>
      <c r="AG133">
        <v>8.6617779203265799E-2</v>
      </c>
      <c r="AH133">
        <v>9.3268513501243398E-3</v>
      </c>
      <c r="AI133">
        <v>1.4776663039150499</v>
      </c>
      <c r="AJ133">
        <v>10.585106382978701</v>
      </c>
      <c r="AK133">
        <v>439</v>
      </c>
      <c r="AL133" s="4">
        <f t="shared" si="2"/>
        <v>0.66921380611222392</v>
      </c>
      <c r="AM133" s="12">
        <f>$AM$2-SUM(AL$2:AL132)</f>
        <v>5025.468367827676</v>
      </c>
      <c r="AN133" s="12">
        <f>SUM(AE$2:AE133)*0.621/1000</f>
        <v>2634.4438570755892</v>
      </c>
      <c r="AO133" s="13">
        <f>IFERROR(INDEX(Mapping!$B:$B,MATCH(in!$Y133,Mapping!$A:$A,0)),0)</f>
        <v>0</v>
      </c>
    </row>
    <row r="134" spans="1:41" x14ac:dyDescent="0.3">
      <c r="A134" t="s">
        <v>37</v>
      </c>
      <c r="B134">
        <v>3716</v>
      </c>
      <c r="C134">
        <v>470</v>
      </c>
      <c r="D134">
        <v>845.35693613863305</v>
      </c>
      <c r="E134">
        <v>1465</v>
      </c>
      <c r="F134">
        <v>1235.8494000000001</v>
      </c>
      <c r="G134">
        <v>266</v>
      </c>
      <c r="H134">
        <v>29.114900846380198</v>
      </c>
      <c r="I134">
        <v>251.13706835135801</v>
      </c>
      <c r="J134">
        <v>1253.12383129096</v>
      </c>
      <c r="K134">
        <v>68.790684645156205</v>
      </c>
      <c r="L134">
        <v>40.188834984387697</v>
      </c>
      <c r="M134">
        <v>392.56209865775401</v>
      </c>
      <c r="N134">
        <v>1.2862632256701401</v>
      </c>
      <c r="O134">
        <v>0.130589810195607</v>
      </c>
      <c r="P134">
        <v>8.8918850661751797E-4</v>
      </c>
      <c r="Q134">
        <v>0.32081911262798601</v>
      </c>
      <c r="R134">
        <v>0.68402910574648701</v>
      </c>
      <c r="S134" t="s">
        <v>351</v>
      </c>
      <c r="T134">
        <v>152271102</v>
      </c>
      <c r="U134" t="s">
        <v>338</v>
      </c>
      <c r="V134">
        <v>2230</v>
      </c>
      <c r="W134">
        <v>38.896103134046299</v>
      </c>
      <c r="X134">
        <v>-121.137411337657</v>
      </c>
      <c r="Y134" t="s">
        <v>352</v>
      </c>
      <c r="Z134">
        <v>406</v>
      </c>
      <c r="AA134">
        <v>392</v>
      </c>
      <c r="AB134">
        <v>66967.209306358796</v>
      </c>
      <c r="AC134">
        <v>39994.249139871601</v>
      </c>
      <c r="AD134">
        <v>26972.960166487101</v>
      </c>
      <c r="AE134">
        <v>36254.083131502703</v>
      </c>
      <c r="AF134">
        <v>24452.4065910354</v>
      </c>
      <c r="AG134">
        <v>0.23652414276025899</v>
      </c>
      <c r="AH134">
        <v>1.5871849253016899E-2</v>
      </c>
      <c r="AI134">
        <v>1.7986317790183599</v>
      </c>
      <c r="AJ134">
        <v>5.5075187969924801</v>
      </c>
      <c r="AK134">
        <v>453</v>
      </c>
      <c r="AL134" s="4">
        <f t="shared" si="2"/>
        <v>34.73688951203146</v>
      </c>
      <c r="AM134" s="12">
        <f>$AM$2-SUM(AL$2:AL133)</f>
        <v>5024.7991540215635</v>
      </c>
      <c r="AN134" s="12">
        <f>SUM(AE$2:AE134)*0.621/1000</f>
        <v>2656.9576427002521</v>
      </c>
      <c r="AO134" s="13">
        <f>IFERROR(INDEX(Mapping!$B:$B,MATCH(in!$Y134,Mapping!$A:$A,0)),0)</f>
        <v>1</v>
      </c>
    </row>
    <row r="135" spans="1:41" x14ac:dyDescent="0.3">
      <c r="A135" t="s">
        <v>37</v>
      </c>
      <c r="B135">
        <v>455</v>
      </c>
      <c r="C135">
        <v>1772</v>
      </c>
      <c r="D135">
        <v>2215.2197303726998</v>
      </c>
      <c r="E135">
        <v>3443</v>
      </c>
      <c r="F135">
        <v>3138.1694000000002</v>
      </c>
      <c r="G135">
        <v>298</v>
      </c>
      <c r="H135">
        <v>22.220182029311999</v>
      </c>
      <c r="I135">
        <v>204.67507216015699</v>
      </c>
      <c r="J135">
        <v>2641.0351257064199</v>
      </c>
      <c r="K135">
        <v>253.036377220308</v>
      </c>
      <c r="L135">
        <v>2.4805265285900102</v>
      </c>
      <c r="M135">
        <v>33.034484236582401</v>
      </c>
      <c r="N135">
        <v>1.1016659772636099</v>
      </c>
      <c r="O135">
        <v>2.2815289992933301E-4</v>
      </c>
      <c r="P135">
        <v>8.8737331719774399E-4</v>
      </c>
      <c r="Q135">
        <v>0.51466744118501295</v>
      </c>
      <c r="R135">
        <v>0.70589551560187402</v>
      </c>
      <c r="S135" t="s">
        <v>353</v>
      </c>
      <c r="T135">
        <v>152491101</v>
      </c>
      <c r="U135" t="s">
        <v>275</v>
      </c>
      <c r="V135">
        <v>2084</v>
      </c>
      <c r="W135">
        <v>39.031788565478998</v>
      </c>
      <c r="X135">
        <v>-120.974149453778</v>
      </c>
      <c r="Y135" t="s">
        <v>354</v>
      </c>
      <c r="Z135">
        <v>335</v>
      </c>
      <c r="AA135">
        <v>339</v>
      </c>
      <c r="AB135">
        <v>49412.736738209103</v>
      </c>
      <c r="AC135">
        <v>29727.912285737399</v>
      </c>
      <c r="AD135">
        <v>19684.824452471599</v>
      </c>
      <c r="AE135">
        <v>29727.912285737399</v>
      </c>
      <c r="AF135">
        <v>19684.824452471599</v>
      </c>
      <c r="AG135">
        <v>0.264437248524927</v>
      </c>
      <c r="AH135">
        <v>2.42498694406094E-2</v>
      </c>
      <c r="AI135">
        <v>1.25012400133899</v>
      </c>
      <c r="AJ135">
        <v>11.553691275167701</v>
      </c>
      <c r="AK135">
        <v>454</v>
      </c>
      <c r="AL135" s="4">
        <f t="shared" si="2"/>
        <v>6.7989564178941239E-2</v>
      </c>
      <c r="AM135" s="12">
        <f>$AM$2-SUM(AL$2:AL134)</f>
        <v>4990.0622645095318</v>
      </c>
      <c r="AN135" s="12">
        <f>SUM(AE$2:AE135)*0.621/1000</f>
        <v>2675.4186762296954</v>
      </c>
      <c r="AO135" s="13">
        <f>IFERROR(INDEX(Mapping!$B:$B,MATCH(in!$Y135,Mapping!$A:$A,0)),0)</f>
        <v>0</v>
      </c>
    </row>
    <row r="136" spans="1:41" x14ac:dyDescent="0.3">
      <c r="A136" t="s">
        <v>37</v>
      </c>
      <c r="B136">
        <v>2772</v>
      </c>
      <c r="C136">
        <v>21</v>
      </c>
      <c r="D136">
        <v>25.781987267400702</v>
      </c>
      <c r="E136">
        <v>54</v>
      </c>
      <c r="F136">
        <v>38.102786999999999</v>
      </c>
      <c r="G136">
        <v>12</v>
      </c>
      <c r="H136">
        <v>43.031799756921799</v>
      </c>
      <c r="I136">
        <v>174.71029222756599</v>
      </c>
      <c r="J136">
        <v>629.17836418747902</v>
      </c>
      <c r="K136">
        <v>38.217194840497498</v>
      </c>
      <c r="L136">
        <v>32.7627210617065</v>
      </c>
      <c r="M136">
        <v>349.16567993164</v>
      </c>
      <c r="N136">
        <v>1.2745206455389599</v>
      </c>
      <c r="O136">
        <v>8.8192683153611701E-2</v>
      </c>
      <c r="P136">
        <v>8.8329272735639499E-4</v>
      </c>
      <c r="Q136">
        <v>0.38888888888888801</v>
      </c>
      <c r="R136">
        <v>0.67664308270524798</v>
      </c>
      <c r="S136" t="s">
        <v>355</v>
      </c>
      <c r="T136">
        <v>152561106</v>
      </c>
      <c r="U136" t="s">
        <v>356</v>
      </c>
      <c r="V136">
        <v>51674</v>
      </c>
      <c r="W136">
        <v>38.825166591383201</v>
      </c>
      <c r="X136">
        <v>-121.191892519603</v>
      </c>
      <c r="Y136" t="s">
        <v>357</v>
      </c>
      <c r="Z136">
        <v>327</v>
      </c>
      <c r="AA136">
        <v>631</v>
      </c>
      <c r="AB136">
        <v>49160.550726711197</v>
      </c>
      <c r="AC136">
        <v>19482.409393174599</v>
      </c>
      <c r="AD136">
        <v>29678.1413335365</v>
      </c>
      <c r="AE136">
        <v>1609.1980400847999</v>
      </c>
      <c r="AF136">
        <v>399.23455570438699</v>
      </c>
      <c r="AG136">
        <v>1.05995127282767E-2</v>
      </c>
      <c r="AH136">
        <v>7.4659878373495303E-4</v>
      </c>
      <c r="AI136">
        <v>1.2277136794000301</v>
      </c>
      <c r="AJ136">
        <v>4.5</v>
      </c>
      <c r="AK136">
        <v>455</v>
      </c>
      <c r="AL136" s="4">
        <f t="shared" si="2"/>
        <v>1.0583121978433403</v>
      </c>
      <c r="AM136" s="12">
        <f>$AM$2-SUM(AL$2:AL135)</f>
        <v>4989.994274945353</v>
      </c>
      <c r="AN136" s="12">
        <f>SUM(AE$2:AE136)*0.621/1000</f>
        <v>2676.4179882125882</v>
      </c>
      <c r="AO136" s="13">
        <f>IFERROR(INDEX(Mapping!$B:$B,MATCH(in!$Y136,Mapping!$A:$A,0)),0)</f>
        <v>0</v>
      </c>
    </row>
    <row r="137" spans="1:41" x14ac:dyDescent="0.3">
      <c r="A137" t="s">
        <v>37</v>
      </c>
      <c r="B137">
        <v>2508</v>
      </c>
      <c r="C137">
        <v>721</v>
      </c>
      <c r="D137">
        <v>1267.94992731204</v>
      </c>
      <c r="E137">
        <v>2803</v>
      </c>
      <c r="F137">
        <v>2100.2559999999999</v>
      </c>
      <c r="G137">
        <v>299</v>
      </c>
      <c r="H137">
        <v>19.039563436477501</v>
      </c>
      <c r="I137">
        <v>148.712783743269</v>
      </c>
      <c r="J137">
        <v>925.13784268474501</v>
      </c>
      <c r="K137">
        <v>56.7239662776892</v>
      </c>
      <c r="L137">
        <v>6.1415310326761698</v>
      </c>
      <c r="M137">
        <v>96.230349106144203</v>
      </c>
      <c r="N137">
        <v>1.30881700986205</v>
      </c>
      <c r="O137">
        <v>4.0668035214583001E-3</v>
      </c>
      <c r="P137">
        <v>8.8254504594489696E-4</v>
      </c>
      <c r="Q137">
        <v>0.257224402425972</v>
      </c>
      <c r="R137">
        <v>0.60371205453926302</v>
      </c>
      <c r="S137" t="s">
        <v>358</v>
      </c>
      <c r="T137">
        <v>153081110</v>
      </c>
      <c r="U137" t="s">
        <v>359</v>
      </c>
      <c r="V137">
        <v>19582</v>
      </c>
      <c r="W137">
        <v>38.752752837466304</v>
      </c>
      <c r="X137">
        <v>-120.82254479215899</v>
      </c>
      <c r="Y137" t="s">
        <v>360</v>
      </c>
      <c r="Z137">
        <v>412</v>
      </c>
      <c r="AA137">
        <v>370</v>
      </c>
      <c r="AB137">
        <v>62066.927222582701</v>
      </c>
      <c r="AC137">
        <v>35889.522643818498</v>
      </c>
      <c r="AD137">
        <v>26177.404578764199</v>
      </c>
      <c r="AE137">
        <v>35889.522643818498</v>
      </c>
      <c r="AF137">
        <v>26177.404578764199</v>
      </c>
      <c r="AG137">
        <v>0.26388096873752398</v>
      </c>
      <c r="AH137">
        <v>2.4546145175918299E-2</v>
      </c>
      <c r="AI137">
        <v>1.75859906700699</v>
      </c>
      <c r="AJ137">
        <v>9.3745819397993309</v>
      </c>
      <c r="AK137">
        <v>456</v>
      </c>
      <c r="AL137" s="4">
        <f t="shared" si="2"/>
        <v>1.2159742529160318</v>
      </c>
      <c r="AM137" s="12">
        <f>$AM$2-SUM(AL$2:AL136)</f>
        <v>4988.9359627475096</v>
      </c>
      <c r="AN137" s="12">
        <f>SUM(AE$2:AE137)*0.621/1000</f>
        <v>2698.7053817743995</v>
      </c>
      <c r="AO137" s="13">
        <f>IFERROR(INDEX(Mapping!$B:$B,MATCH(in!$Y137,Mapping!$A:$A,0)),0)</f>
        <v>0</v>
      </c>
    </row>
    <row r="138" spans="1:41" x14ac:dyDescent="0.3">
      <c r="A138" t="s">
        <v>37</v>
      </c>
      <c r="B138">
        <v>6143</v>
      </c>
      <c r="C138">
        <v>52</v>
      </c>
      <c r="D138">
        <v>64.496029332423802</v>
      </c>
      <c r="E138">
        <v>139</v>
      </c>
      <c r="F138">
        <v>105.502075</v>
      </c>
      <c r="G138">
        <v>12</v>
      </c>
      <c r="H138">
        <v>16.459411762758201</v>
      </c>
      <c r="I138">
        <v>112.387304851992</v>
      </c>
      <c r="J138">
        <v>1854.59936694469</v>
      </c>
      <c r="K138">
        <v>81.397159560544196</v>
      </c>
      <c r="L138">
        <v>0.28226401874176998</v>
      </c>
      <c r="M138">
        <v>4.4562867914792097</v>
      </c>
      <c r="N138">
        <v>1.0016593039035699</v>
      </c>
      <c r="O138">
        <v>4.8898570858570004E-4</v>
      </c>
      <c r="P138">
        <v>8.8184060279180199E-4</v>
      </c>
      <c r="Q138">
        <v>0.37410071942445999</v>
      </c>
      <c r="R138">
        <v>0.61132474610593601</v>
      </c>
      <c r="S138" t="s">
        <v>361</v>
      </c>
      <c r="T138">
        <v>152481105</v>
      </c>
      <c r="U138" t="s">
        <v>76</v>
      </c>
      <c r="V138">
        <v>84480</v>
      </c>
      <c r="W138">
        <v>39.246196982335199</v>
      </c>
      <c r="X138">
        <v>-121.00315075025</v>
      </c>
      <c r="Y138" t="s">
        <v>362</v>
      </c>
      <c r="Z138">
        <v>101</v>
      </c>
      <c r="AA138">
        <v>70</v>
      </c>
      <c r="AB138">
        <v>12921.2096161217</v>
      </c>
      <c r="AC138">
        <v>7615.7819401933002</v>
      </c>
      <c r="AD138">
        <v>5305.4276759284603</v>
      </c>
      <c r="AE138">
        <v>7615.7819401933002</v>
      </c>
      <c r="AF138">
        <v>5305.4276759284603</v>
      </c>
      <c r="AG138">
        <v>1.05820872335016E-2</v>
      </c>
      <c r="AH138">
        <v>9.19999831239692E-4</v>
      </c>
      <c r="AI138">
        <v>1.2403082563927601</v>
      </c>
      <c r="AJ138">
        <v>11.5833333333333</v>
      </c>
      <c r="AK138">
        <v>457</v>
      </c>
      <c r="AL138" s="4">
        <f t="shared" si="2"/>
        <v>5.8678285030284005E-3</v>
      </c>
      <c r="AM138" s="12">
        <f>$AM$2-SUM(AL$2:AL137)</f>
        <v>4987.719988494594</v>
      </c>
      <c r="AN138" s="12">
        <f>SUM(AE$2:AE138)*0.621/1000</f>
        <v>2703.4347823592593</v>
      </c>
      <c r="AO138" s="13">
        <f>IFERROR(INDEX(Mapping!$B:$B,MATCH(in!$Y138,Mapping!$A:$A,0)),0)</f>
        <v>0</v>
      </c>
    </row>
    <row r="139" spans="1:41" x14ac:dyDescent="0.3">
      <c r="A139" t="s">
        <v>37</v>
      </c>
      <c r="B139">
        <v>4687</v>
      </c>
      <c r="C139">
        <v>959</v>
      </c>
      <c r="D139">
        <v>1472.74626661821</v>
      </c>
      <c r="E139">
        <v>2313</v>
      </c>
      <c r="F139">
        <v>2154.0635000000002</v>
      </c>
      <c r="G139">
        <v>296</v>
      </c>
      <c r="H139">
        <v>18.838629696770699</v>
      </c>
      <c r="I139">
        <v>406.960374092557</v>
      </c>
      <c r="J139">
        <v>4750.8324682094899</v>
      </c>
      <c r="K139">
        <v>300.40697306702498</v>
      </c>
      <c r="L139">
        <v>4.8399679890198497</v>
      </c>
      <c r="M139">
        <v>56.267867952722</v>
      </c>
      <c r="N139">
        <v>1.14150322973728</v>
      </c>
      <c r="O139">
        <v>2.0014489737997399E-3</v>
      </c>
      <c r="P139">
        <v>8.6676341249869199E-4</v>
      </c>
      <c r="Q139">
        <v>0.41461305663640202</v>
      </c>
      <c r="R139">
        <v>0.68370606653080501</v>
      </c>
      <c r="S139" t="s">
        <v>363</v>
      </c>
      <c r="T139">
        <v>152031103</v>
      </c>
      <c r="U139" t="s">
        <v>83</v>
      </c>
      <c r="V139">
        <v>1700</v>
      </c>
      <c r="W139">
        <v>39.2032330648521</v>
      </c>
      <c r="X139">
        <v>-121.079052650291</v>
      </c>
      <c r="Y139" t="s">
        <v>364</v>
      </c>
      <c r="Z139">
        <v>397</v>
      </c>
      <c r="AA139">
        <v>467</v>
      </c>
      <c r="AB139">
        <v>63950.989037649597</v>
      </c>
      <c r="AC139">
        <v>34998.207984740897</v>
      </c>
      <c r="AD139">
        <v>28952.7810529087</v>
      </c>
      <c r="AE139">
        <v>34777.516460668099</v>
      </c>
      <c r="AF139">
        <v>28952.7810529087</v>
      </c>
      <c r="AG139">
        <v>0.25656197009961301</v>
      </c>
      <c r="AH139">
        <v>2.47936927644332E-2</v>
      </c>
      <c r="AI139">
        <v>1.53571039271972</v>
      </c>
      <c r="AJ139">
        <v>7.8141891891891797</v>
      </c>
      <c r="AK139">
        <v>463</v>
      </c>
      <c r="AL139" s="4">
        <f t="shared" si="2"/>
        <v>0.59242889624472306</v>
      </c>
      <c r="AM139" s="12">
        <f>$AM$2-SUM(AL$2:AL138)</f>
        <v>4987.7141206660908</v>
      </c>
      <c r="AN139" s="12">
        <f>SUM(AE$2:AE139)*0.621/1000</f>
        <v>2725.0316200813345</v>
      </c>
      <c r="AO139" s="13">
        <f>IFERROR(INDEX(Mapping!$B:$B,MATCH(in!$Y139,Mapping!$A:$A,0)),0)</f>
        <v>0</v>
      </c>
    </row>
    <row r="140" spans="1:41" x14ac:dyDescent="0.3">
      <c r="A140" t="s">
        <v>37</v>
      </c>
      <c r="B140">
        <v>6125</v>
      </c>
      <c r="C140">
        <v>135</v>
      </c>
      <c r="D140">
        <v>269.30814385289</v>
      </c>
      <c r="E140">
        <v>354</v>
      </c>
      <c r="F140">
        <v>353.08228000000003</v>
      </c>
      <c r="G140">
        <v>64</v>
      </c>
      <c r="H140">
        <v>40.493663393088802</v>
      </c>
      <c r="I140">
        <v>765.07386119733599</v>
      </c>
      <c r="J140">
        <v>4142.6864084471899</v>
      </c>
      <c r="K140">
        <v>605.80353915198896</v>
      </c>
      <c r="L140">
        <v>91.209312625229302</v>
      </c>
      <c r="M140">
        <v>1293.6356506347599</v>
      </c>
      <c r="N140">
        <v>1.7063744403421801</v>
      </c>
      <c r="O140">
        <v>0.22710743014364301</v>
      </c>
      <c r="P140">
        <v>8.4801194515967998E-4</v>
      </c>
      <c r="Q140">
        <v>0.38135593220338898</v>
      </c>
      <c r="R140">
        <v>0.762734814583787</v>
      </c>
      <c r="S140" t="s">
        <v>365</v>
      </c>
      <c r="T140">
        <v>63681102</v>
      </c>
      <c r="U140" t="s">
        <v>294</v>
      </c>
      <c r="V140">
        <v>8352</v>
      </c>
      <c r="W140">
        <v>38.5035282212081</v>
      </c>
      <c r="X140">
        <v>-122.002000075993</v>
      </c>
      <c r="Y140" t="s">
        <v>366</v>
      </c>
      <c r="Z140">
        <v>184</v>
      </c>
      <c r="AA140">
        <v>120</v>
      </c>
      <c r="AB140">
        <v>30019.744444210901</v>
      </c>
      <c r="AC140">
        <v>18999.258125995901</v>
      </c>
      <c r="AD140">
        <v>11020.486318215</v>
      </c>
      <c r="AE140">
        <v>8943.3859523556494</v>
      </c>
      <c r="AF140">
        <v>5704.68783097286</v>
      </c>
      <c r="AG140">
        <v>5.4272764490219498E-2</v>
      </c>
      <c r="AH140">
        <v>3.06911720508651E-3</v>
      </c>
      <c r="AI140">
        <v>1.99487513965103</v>
      </c>
      <c r="AJ140">
        <v>5.53125</v>
      </c>
      <c r="AK140">
        <v>472</v>
      </c>
      <c r="AL140" s="4">
        <f t="shared" si="2"/>
        <v>14.534875529193153</v>
      </c>
      <c r="AM140" s="12">
        <f>$AM$2-SUM(AL$2:AL139)</f>
        <v>4987.1216917698457</v>
      </c>
      <c r="AN140" s="12">
        <f>SUM(AE$2:AE140)*0.621/1000</f>
        <v>2730.5854627577469</v>
      </c>
      <c r="AO140" s="13">
        <f>IFERROR(INDEX(Mapping!$B:$B,MATCH(in!$Y140,Mapping!$A:$A,0)),0)</f>
        <v>0</v>
      </c>
    </row>
    <row r="141" spans="1:41" x14ac:dyDescent="0.3">
      <c r="A141" t="s">
        <v>37</v>
      </c>
      <c r="B141">
        <v>5557</v>
      </c>
      <c r="C141">
        <v>281</v>
      </c>
      <c r="D141">
        <v>385.592372754466</v>
      </c>
      <c r="E141">
        <v>519</v>
      </c>
      <c r="F141">
        <v>495.37621999999999</v>
      </c>
      <c r="G141">
        <v>51</v>
      </c>
      <c r="H141">
        <v>11.9208846646361</v>
      </c>
      <c r="I141">
        <v>766.58226880842199</v>
      </c>
      <c r="J141">
        <v>10182.7037352436</v>
      </c>
      <c r="K141">
        <v>282.04725455542598</v>
      </c>
      <c r="L141">
        <v>1.9192260867167299</v>
      </c>
      <c r="M141">
        <v>349.96956709319397</v>
      </c>
      <c r="N141">
        <v>1.65521429099288</v>
      </c>
      <c r="O141">
        <v>0.10861119236736901</v>
      </c>
      <c r="P141">
        <v>8.3772998398194795E-4</v>
      </c>
      <c r="Q141">
        <v>0.54142581888246599</v>
      </c>
      <c r="R141">
        <v>0.77838288686357604</v>
      </c>
      <c r="S141" t="s">
        <v>367</v>
      </c>
      <c r="T141">
        <v>103201102</v>
      </c>
      <c r="U141" t="s">
        <v>368</v>
      </c>
      <c r="V141">
        <v>1064</v>
      </c>
      <c r="W141">
        <v>39.481956645453501</v>
      </c>
      <c r="X141">
        <v>-121.241877188307</v>
      </c>
      <c r="Y141" t="s">
        <v>369</v>
      </c>
      <c r="Z141">
        <v>266</v>
      </c>
      <c r="AA141">
        <v>224</v>
      </c>
      <c r="AB141">
        <v>47056.516049579302</v>
      </c>
      <c r="AC141">
        <v>32164.566881916398</v>
      </c>
      <c r="AD141">
        <v>14891.9491676628</v>
      </c>
      <c r="AE141">
        <v>32164.566881916398</v>
      </c>
      <c r="AF141">
        <v>14891.9491676628</v>
      </c>
      <c r="AG141">
        <v>4.2724229183079297E-2</v>
      </c>
      <c r="AH141">
        <v>6.5730843125493196E-3</v>
      </c>
      <c r="AI141">
        <v>1.3722148496600199</v>
      </c>
      <c r="AJ141">
        <v>10.176470588235199</v>
      </c>
      <c r="AK141">
        <v>478</v>
      </c>
      <c r="AL141" s="4">
        <f t="shared" si="2"/>
        <v>5.5391708107358193</v>
      </c>
      <c r="AM141" s="12">
        <f>$AM$2-SUM(AL$2:AL140)</f>
        <v>4972.5868162406532</v>
      </c>
      <c r="AN141" s="12">
        <f>SUM(AE$2:AE141)*0.621/1000</f>
        <v>2750.559658791417</v>
      </c>
      <c r="AO141" s="13">
        <f>IFERROR(INDEX(Mapping!$B:$B,MATCH(in!$Y141,Mapping!$A:$A,0)),0)</f>
        <v>0</v>
      </c>
    </row>
    <row r="142" spans="1:41" x14ac:dyDescent="0.3">
      <c r="A142" t="s">
        <v>37</v>
      </c>
      <c r="B142">
        <v>2066</v>
      </c>
      <c r="C142">
        <v>2</v>
      </c>
      <c r="D142">
        <v>5.0295165786762297</v>
      </c>
      <c r="E142">
        <v>10</v>
      </c>
      <c r="F142">
        <v>8.0185239999999993</v>
      </c>
      <c r="G142">
        <v>5</v>
      </c>
      <c r="H142">
        <v>24.936606089274001</v>
      </c>
      <c r="I142">
        <v>682.35384114583303</v>
      </c>
      <c r="J142">
        <v>3881.0645345051998</v>
      </c>
      <c r="K142">
        <v>100.679485321044</v>
      </c>
      <c r="L142">
        <v>40.231415557861297</v>
      </c>
      <c r="M142">
        <v>815.87764892578105</v>
      </c>
      <c r="N142">
        <v>1.31150443553924</v>
      </c>
      <c r="O142">
        <v>8.8431928671639196E-2</v>
      </c>
      <c r="P142">
        <v>8.3563814769149704E-4</v>
      </c>
      <c r="Q142">
        <v>0.2</v>
      </c>
      <c r="R142">
        <v>0.62723719129541999</v>
      </c>
      <c r="S142" t="s">
        <v>370</v>
      </c>
      <c r="T142">
        <v>153701104</v>
      </c>
      <c r="U142" t="s">
        <v>371</v>
      </c>
      <c r="V142">
        <v>5391</v>
      </c>
      <c r="W142">
        <v>38.944922817058497</v>
      </c>
      <c r="X142">
        <v>-121.237519831562</v>
      </c>
      <c r="Y142" t="s">
        <v>372</v>
      </c>
      <c r="Z142">
        <v>9</v>
      </c>
      <c r="AA142">
        <v>2</v>
      </c>
      <c r="AB142">
        <v>1836.0693875085101</v>
      </c>
      <c r="AC142">
        <v>1530.1828610755899</v>
      </c>
      <c r="AD142">
        <v>305.88652643291999</v>
      </c>
      <c r="AE142">
        <v>1530.1828610755899</v>
      </c>
      <c r="AF142">
        <v>305.88652643291999</v>
      </c>
      <c r="AG142">
        <v>4.1781907384574801E-3</v>
      </c>
      <c r="AH142">
        <v>2.7494387359183699E-4</v>
      </c>
      <c r="AI142">
        <v>2.51475828933811</v>
      </c>
      <c r="AJ142">
        <v>2</v>
      </c>
      <c r="AK142">
        <v>484</v>
      </c>
      <c r="AL142" s="4">
        <f t="shared" si="2"/>
        <v>0.44215964335819596</v>
      </c>
      <c r="AM142" s="12">
        <f>$AM$2-SUM(AL$2:AL141)</f>
        <v>4967.0476454299169</v>
      </c>
      <c r="AN142" s="12">
        <f>SUM(AE$2:AE142)*0.621/1000</f>
        <v>2751.5099023481448</v>
      </c>
      <c r="AO142" s="13">
        <f>IFERROR(INDEX(Mapping!$B:$B,MATCH(in!$Y142,Mapping!$A:$A,0)),0)</f>
        <v>0</v>
      </c>
    </row>
    <row r="143" spans="1:41" x14ac:dyDescent="0.3">
      <c r="A143" t="s">
        <v>37</v>
      </c>
      <c r="B143">
        <v>6606</v>
      </c>
      <c r="C143">
        <v>375</v>
      </c>
      <c r="D143">
        <v>544.48184807546295</v>
      </c>
      <c r="E143">
        <v>736</v>
      </c>
      <c r="F143">
        <v>708.85546999999997</v>
      </c>
      <c r="G143">
        <v>63</v>
      </c>
      <c r="H143">
        <v>14.8131327760555</v>
      </c>
      <c r="I143">
        <v>131.38503692122401</v>
      </c>
      <c r="J143">
        <v>1527.1217719829001</v>
      </c>
      <c r="K143">
        <v>123.377103022162</v>
      </c>
      <c r="L143">
        <v>1.12687876980219</v>
      </c>
      <c r="M143">
        <v>9.9379162775973402</v>
      </c>
      <c r="N143">
        <v>1.0012291083260101</v>
      </c>
      <c r="O143" s="1">
        <v>4.2383825900627799E-5</v>
      </c>
      <c r="P143">
        <v>8.2950338294799904E-4</v>
      </c>
      <c r="Q143">
        <v>0.50951086956521696</v>
      </c>
      <c r="R143">
        <v>0.76811405438629898</v>
      </c>
      <c r="S143" t="s">
        <v>373</v>
      </c>
      <c r="T143">
        <v>152481110</v>
      </c>
      <c r="U143" t="s">
        <v>126</v>
      </c>
      <c r="V143">
        <v>63100</v>
      </c>
      <c r="W143">
        <v>39.2282147847516</v>
      </c>
      <c r="X143">
        <v>-121.100509458579</v>
      </c>
      <c r="Y143" t="s">
        <v>374</v>
      </c>
      <c r="Z143">
        <v>112</v>
      </c>
      <c r="AA143">
        <v>258</v>
      </c>
      <c r="AB143">
        <v>18804.8282486032</v>
      </c>
      <c r="AC143">
        <v>6591.8915475858503</v>
      </c>
      <c r="AD143">
        <v>12212.936701017299</v>
      </c>
      <c r="AE143">
        <v>6591.8915475858503</v>
      </c>
      <c r="AF143">
        <v>12212.936701017299</v>
      </c>
      <c r="AG143">
        <v>5.2258713125723902E-2</v>
      </c>
      <c r="AH143">
        <v>7.3040291026700201E-3</v>
      </c>
      <c r="AI143">
        <v>1.4519515948679</v>
      </c>
      <c r="AJ143">
        <v>11.6825396825396</v>
      </c>
      <c r="AK143">
        <v>485</v>
      </c>
      <c r="AL143" s="4">
        <f t="shared" si="2"/>
        <v>2.6701810317395513E-3</v>
      </c>
      <c r="AM143" s="12">
        <f>$AM$2-SUM(AL$2:AL142)</f>
        <v>4966.6054857865583</v>
      </c>
      <c r="AN143" s="12">
        <f>SUM(AE$2:AE143)*0.621/1000</f>
        <v>2755.6034669991959</v>
      </c>
      <c r="AO143" s="13">
        <f>IFERROR(INDEX(Mapping!$B:$B,MATCH(in!$Y143,Mapping!$A:$A,0)),0)</f>
        <v>0</v>
      </c>
    </row>
    <row r="144" spans="1:41" x14ac:dyDescent="0.3">
      <c r="A144" t="s">
        <v>37</v>
      </c>
      <c r="B144">
        <v>2028</v>
      </c>
      <c r="C144">
        <v>434</v>
      </c>
      <c r="D144">
        <v>494.65440997233799</v>
      </c>
      <c r="E144">
        <v>1372</v>
      </c>
      <c r="F144">
        <v>910.24163999999996</v>
      </c>
      <c r="G144">
        <v>72</v>
      </c>
      <c r="H144">
        <v>16.370921065827101</v>
      </c>
      <c r="I144">
        <v>256.93661203421601</v>
      </c>
      <c r="J144">
        <v>4531.56103787757</v>
      </c>
      <c r="K144">
        <v>677.46468755060801</v>
      </c>
      <c r="L144">
        <v>0.55722044088002798</v>
      </c>
      <c r="M144">
        <v>6.85693543678798</v>
      </c>
      <c r="N144">
        <v>1.2281526575485799</v>
      </c>
      <c r="O144">
        <v>1.7702101367956199E-3</v>
      </c>
      <c r="P144">
        <v>8.1798400055690598E-4</v>
      </c>
      <c r="Q144">
        <v>0.31632653061224397</v>
      </c>
      <c r="R144">
        <v>0.54343197368935003</v>
      </c>
      <c r="S144" t="s">
        <v>375</v>
      </c>
      <c r="T144">
        <v>152762102</v>
      </c>
      <c r="U144" t="s">
        <v>251</v>
      </c>
      <c r="V144">
        <v>6645</v>
      </c>
      <c r="W144">
        <v>38.7648172231807</v>
      </c>
      <c r="X144">
        <v>-120.589470103987</v>
      </c>
      <c r="Y144" t="s">
        <v>376</v>
      </c>
      <c r="Z144">
        <v>93</v>
      </c>
      <c r="AA144">
        <v>147</v>
      </c>
      <c r="AB144">
        <v>14407.067378719001</v>
      </c>
      <c r="AC144">
        <v>6883.7119169509097</v>
      </c>
      <c r="AD144">
        <v>7523.3554617681502</v>
      </c>
      <c r="AE144">
        <v>6883.7119169509097</v>
      </c>
      <c r="AF144">
        <v>7523.3554617681502</v>
      </c>
      <c r="AG144">
        <v>5.8894848040097203E-2</v>
      </c>
      <c r="AH144">
        <v>7.4498008689260998E-3</v>
      </c>
      <c r="AI144">
        <v>1.1397567050053801</v>
      </c>
      <c r="AJ144">
        <v>19.0555555555555</v>
      </c>
      <c r="AK144">
        <v>488</v>
      </c>
      <c r="AL144" s="4">
        <f t="shared" si="2"/>
        <v>0.12745512984928464</v>
      </c>
      <c r="AM144" s="12">
        <f>$AM$2-SUM(AL$2:AL143)</f>
        <v>4966.6028156055272</v>
      </c>
      <c r="AN144" s="12">
        <f>SUM(AE$2:AE144)*0.621/1000</f>
        <v>2759.8782520996219</v>
      </c>
      <c r="AO144" s="13">
        <f>IFERROR(INDEX(Mapping!$B:$B,MATCH(in!$Y144,Mapping!$A:$A,0)),0)</f>
        <v>1</v>
      </c>
    </row>
    <row r="145" spans="1:41" x14ac:dyDescent="0.3">
      <c r="A145" t="s">
        <v>37</v>
      </c>
      <c r="B145">
        <v>10107</v>
      </c>
      <c r="C145">
        <v>1</v>
      </c>
      <c r="D145">
        <v>1.3585838527765399</v>
      </c>
      <c r="E145">
        <v>1</v>
      </c>
      <c r="F145">
        <v>1.3585837999999999</v>
      </c>
      <c r="G145">
        <v>1</v>
      </c>
      <c r="H145">
        <v>31.3806972503662</v>
      </c>
      <c r="I145">
        <v>114.839942932128</v>
      </c>
      <c r="J145">
        <v>606.46087646484295</v>
      </c>
      <c r="K145">
        <v>22.518409729003899</v>
      </c>
      <c r="L145" s="1">
        <v>1.6097251298845901E-14</v>
      </c>
      <c r="M145">
        <v>0.136061951518058</v>
      </c>
      <c r="N145">
        <v>1</v>
      </c>
      <c r="O145" s="1">
        <v>1.7279162032015801E-6</v>
      </c>
      <c r="P145">
        <v>8.1622705329209501E-4</v>
      </c>
      <c r="Q145">
        <v>1</v>
      </c>
      <c r="R145">
        <v>1.0000000329985499</v>
      </c>
      <c r="S145" t="s">
        <v>377</v>
      </c>
      <c r="T145">
        <v>152481104</v>
      </c>
      <c r="U145" t="s">
        <v>59</v>
      </c>
      <c r="V145">
        <v>761310</v>
      </c>
      <c r="W145">
        <v>39.267490382065198</v>
      </c>
      <c r="X145">
        <v>-121.055477667468</v>
      </c>
      <c r="Y145" t="s">
        <v>378</v>
      </c>
      <c r="Z145">
        <v>4</v>
      </c>
      <c r="AA145">
        <v>1</v>
      </c>
      <c r="AB145">
        <v>53.194761820330797</v>
      </c>
      <c r="AC145">
        <v>43.105262736478203</v>
      </c>
      <c r="AD145">
        <v>10.0894990838526</v>
      </c>
      <c r="AE145">
        <v>43.105262736478203</v>
      </c>
      <c r="AF145">
        <v>10.0894990838526</v>
      </c>
      <c r="AG145">
        <v>8.1622705329209501E-4</v>
      </c>
      <c r="AH145" s="1">
        <v>2.6010482542915199E-5</v>
      </c>
      <c r="AI145">
        <v>1.3585838527765399</v>
      </c>
      <c r="AJ145">
        <v>1</v>
      </c>
      <c r="AK145">
        <v>490</v>
      </c>
      <c r="AL145" s="4">
        <f t="shared" si="2"/>
        <v>1.7279162032015801E-6</v>
      </c>
      <c r="AM145" s="12">
        <f>$AM$2-SUM(AL$2:AL144)</f>
        <v>4966.4753604756779</v>
      </c>
      <c r="AN145" s="12">
        <f>SUM(AE$2:AE145)*0.621/1000</f>
        <v>2759.9050204677815</v>
      </c>
      <c r="AO145" s="13">
        <f>IFERROR(INDEX(Mapping!$B:$B,MATCH(in!$Y145,Mapping!$A:$A,0)),0)</f>
        <v>0</v>
      </c>
    </row>
    <row r="146" spans="1:41" x14ac:dyDescent="0.3">
      <c r="A146" t="s">
        <v>37</v>
      </c>
      <c r="B146">
        <v>2628</v>
      </c>
      <c r="C146">
        <v>1014</v>
      </c>
      <c r="D146">
        <v>1468.3172095162799</v>
      </c>
      <c r="E146">
        <v>3154</v>
      </c>
      <c r="F146">
        <v>2398.2473</v>
      </c>
      <c r="G146">
        <v>523</v>
      </c>
      <c r="H146">
        <v>18.642337087939602</v>
      </c>
      <c r="I146">
        <v>556.28810671899203</v>
      </c>
      <c r="J146">
        <v>5315.3842038794501</v>
      </c>
      <c r="K146">
        <v>196.33167378678999</v>
      </c>
      <c r="L146">
        <v>6.0122548371987898</v>
      </c>
      <c r="M146">
        <v>120.586992666233</v>
      </c>
      <c r="N146">
        <v>1.30894769924776</v>
      </c>
      <c r="O146">
        <v>8.8140701483005804E-3</v>
      </c>
      <c r="P146">
        <v>8.0945266458962704E-4</v>
      </c>
      <c r="Q146">
        <v>0.32149651236525001</v>
      </c>
      <c r="R146">
        <v>0.61224595172791996</v>
      </c>
      <c r="S146" t="s">
        <v>379</v>
      </c>
      <c r="T146">
        <v>153662102</v>
      </c>
      <c r="U146" t="s">
        <v>42</v>
      </c>
      <c r="V146">
        <v>77546</v>
      </c>
      <c r="W146">
        <v>38.570086805090398</v>
      </c>
      <c r="X146">
        <v>-120.732712804587</v>
      </c>
      <c r="Y146" t="s">
        <v>380</v>
      </c>
      <c r="Z146">
        <v>540</v>
      </c>
      <c r="AA146">
        <v>433</v>
      </c>
      <c r="AB146">
        <v>91653.579086861806</v>
      </c>
      <c r="AC146">
        <v>69457.729567789997</v>
      </c>
      <c r="AD146">
        <v>22195.849519071799</v>
      </c>
      <c r="AE146">
        <v>69457.729567789997</v>
      </c>
      <c r="AF146">
        <v>22195.849519071799</v>
      </c>
      <c r="AG146">
        <v>0.42334374358037502</v>
      </c>
      <c r="AH146">
        <v>4.7715203310872298E-2</v>
      </c>
      <c r="AI146">
        <v>1.4480445853217701</v>
      </c>
      <c r="AJ146">
        <v>6.0305927342256203</v>
      </c>
      <c r="AK146">
        <v>495</v>
      </c>
      <c r="AL146" s="4">
        <f t="shared" si="2"/>
        <v>4.6097586875612038</v>
      </c>
      <c r="AM146" s="12">
        <f>$AM$2-SUM(AL$2:AL145)</f>
        <v>4966.4753587477617</v>
      </c>
      <c r="AN146" s="12">
        <f>SUM(AE$2:AE146)*0.621/1000</f>
        <v>2803.0382705293796</v>
      </c>
      <c r="AO146" s="13">
        <f>IFERROR(INDEX(Mapping!$B:$B,MATCH(in!$Y146,Mapping!$A:$A,0)),0)</f>
        <v>0</v>
      </c>
    </row>
    <row r="147" spans="1:41" x14ac:dyDescent="0.3">
      <c r="A147" t="s">
        <v>37</v>
      </c>
      <c r="B147">
        <v>1087</v>
      </c>
      <c r="C147">
        <v>570</v>
      </c>
      <c r="D147">
        <v>1008.99956622809</v>
      </c>
      <c r="E147">
        <v>2859</v>
      </c>
      <c r="F147">
        <v>1715.5927999999999</v>
      </c>
      <c r="G147">
        <v>411</v>
      </c>
      <c r="H147">
        <v>23.759575567333901</v>
      </c>
      <c r="I147">
        <v>299.85071400024901</v>
      </c>
      <c r="J147">
        <v>1583.35634291409</v>
      </c>
      <c r="K147">
        <v>72.235749823006103</v>
      </c>
      <c r="L147">
        <v>12.232198675600401</v>
      </c>
      <c r="M147">
        <v>161.19783297374099</v>
      </c>
      <c r="N147">
        <v>1.2493486697366301</v>
      </c>
      <c r="O147">
        <v>3.4659559044916299E-2</v>
      </c>
      <c r="P147">
        <v>8.04987911332817E-4</v>
      </c>
      <c r="Q147">
        <v>0.19937040923399699</v>
      </c>
      <c r="R147">
        <v>0.58813465634177597</v>
      </c>
      <c r="S147" t="s">
        <v>381</v>
      </c>
      <c r="T147">
        <v>103191101</v>
      </c>
      <c r="U147" t="s">
        <v>278</v>
      </c>
      <c r="V147">
        <v>1958</v>
      </c>
      <c r="W147">
        <v>39.356805688809203</v>
      </c>
      <c r="X147">
        <v>-121.366708534122</v>
      </c>
      <c r="Y147" t="s">
        <v>382</v>
      </c>
      <c r="Z147">
        <v>532</v>
      </c>
      <c r="AA147">
        <v>401</v>
      </c>
      <c r="AB147">
        <v>78091.474350109595</v>
      </c>
      <c r="AC147">
        <v>54026.2311391209</v>
      </c>
      <c r="AD147">
        <v>24065.243210988599</v>
      </c>
      <c r="AE147">
        <v>54026.2311391209</v>
      </c>
      <c r="AF147">
        <v>24065.243210988599</v>
      </c>
      <c r="AG147">
        <v>0.33085003155778703</v>
      </c>
      <c r="AH147">
        <v>3.1148726411629399E-2</v>
      </c>
      <c r="AI147">
        <v>1.7701746775931499</v>
      </c>
      <c r="AJ147">
        <v>6.9562043795620401</v>
      </c>
      <c r="AK147">
        <v>497</v>
      </c>
      <c r="AL147" s="4">
        <f t="shared" si="2"/>
        <v>14.245078767460599</v>
      </c>
      <c r="AM147" s="12">
        <f>$AM$2-SUM(AL$2:AL146)</f>
        <v>4961.8656000602004</v>
      </c>
      <c r="AN147" s="12">
        <f>SUM(AE$2:AE147)*0.621/1000</f>
        <v>2836.5885600667734</v>
      </c>
      <c r="AO147" s="13">
        <f>IFERROR(INDEX(Mapping!$B:$B,MATCH(in!$Y147,Mapping!$A:$A,0)),0)</f>
        <v>0</v>
      </c>
    </row>
    <row r="148" spans="1:41" x14ac:dyDescent="0.3">
      <c r="A148" t="s">
        <v>37</v>
      </c>
      <c r="B148">
        <v>1290</v>
      </c>
      <c r="C148">
        <v>233</v>
      </c>
      <c r="D148">
        <v>321.32667046582202</v>
      </c>
      <c r="E148">
        <v>421</v>
      </c>
      <c r="F148">
        <v>414.92610000000002</v>
      </c>
      <c r="G148">
        <v>49</v>
      </c>
      <c r="H148">
        <v>15.734816449980499</v>
      </c>
      <c r="I148">
        <v>60.610174956160499</v>
      </c>
      <c r="J148">
        <v>603.28285592374402</v>
      </c>
      <c r="K148">
        <v>43.588910819622903</v>
      </c>
      <c r="L148">
        <v>2.2746060468347302</v>
      </c>
      <c r="M148">
        <v>15.372086225486299</v>
      </c>
      <c r="N148">
        <v>1.3370507493310999</v>
      </c>
      <c r="O148">
        <v>2.4525741594512001E-4</v>
      </c>
      <c r="P148">
        <v>7.9747866762321605E-4</v>
      </c>
      <c r="Q148">
        <v>0.55344418052256505</v>
      </c>
      <c r="R148">
        <v>0.77441906155808504</v>
      </c>
      <c r="S148" t="s">
        <v>383</v>
      </c>
      <c r="T148">
        <v>152431101</v>
      </c>
      <c r="U148" t="s">
        <v>198</v>
      </c>
      <c r="V148" t="s">
        <v>43</v>
      </c>
      <c r="W148">
        <v>39.115187207073397</v>
      </c>
      <c r="X148">
        <v>-120.953695770576</v>
      </c>
      <c r="Y148" t="s">
        <v>384</v>
      </c>
      <c r="Z148">
        <v>183</v>
      </c>
      <c r="AA148">
        <v>542</v>
      </c>
      <c r="AB148">
        <v>28751.754467210802</v>
      </c>
      <c r="AC148">
        <v>8826.8608270198802</v>
      </c>
      <c r="AD148">
        <v>19924.893640190901</v>
      </c>
      <c r="AE148">
        <v>5163.0926367273096</v>
      </c>
      <c r="AF148">
        <v>8268.8423557093593</v>
      </c>
      <c r="AG148">
        <v>3.9076454713537601E-2</v>
      </c>
      <c r="AH148">
        <v>5.1488470417098099E-3</v>
      </c>
      <c r="AI148">
        <v>1.37908442260009</v>
      </c>
      <c r="AJ148">
        <v>8.5918367346938709</v>
      </c>
      <c r="AK148">
        <v>501</v>
      </c>
      <c r="AL148" s="4">
        <f t="shared" si="2"/>
        <v>1.201761338131088E-2</v>
      </c>
      <c r="AM148" s="12">
        <f>$AM$2-SUM(AL$2:AL147)</f>
        <v>4947.6205212927398</v>
      </c>
      <c r="AN148" s="12">
        <f>SUM(AE$2:AE148)*0.621/1000</f>
        <v>2839.7948405941816</v>
      </c>
      <c r="AO148" s="13">
        <f>IFERROR(INDEX(Mapping!$B:$B,MATCH(in!$Y148,Mapping!$A:$A,0)),0)</f>
        <v>0</v>
      </c>
    </row>
    <row r="149" spans="1:41" x14ac:dyDescent="0.3">
      <c r="A149" t="s">
        <v>37</v>
      </c>
      <c r="B149">
        <v>4045</v>
      </c>
      <c r="C149">
        <v>517</v>
      </c>
      <c r="D149">
        <v>671.91733213068596</v>
      </c>
      <c r="E149">
        <v>2239</v>
      </c>
      <c r="F149">
        <v>1413.0410999999999</v>
      </c>
      <c r="G149">
        <v>143</v>
      </c>
      <c r="H149">
        <v>12.612198488098599</v>
      </c>
      <c r="I149">
        <v>40.791159321974099</v>
      </c>
      <c r="J149">
        <v>598.13197256053297</v>
      </c>
      <c r="K149">
        <v>38.7974561664711</v>
      </c>
      <c r="L149">
        <v>0.40899808416338401</v>
      </c>
      <c r="M149">
        <v>3.60831426194432</v>
      </c>
      <c r="N149">
        <v>0.99664273878911103</v>
      </c>
      <c r="O149">
        <v>9.2196355833392199E-4</v>
      </c>
      <c r="P149">
        <v>7.9161241732679803E-4</v>
      </c>
      <c r="Q149">
        <v>0.230906654756587</v>
      </c>
      <c r="R149">
        <v>0.47551151499141198</v>
      </c>
      <c r="S149" t="s">
        <v>385</v>
      </c>
      <c r="T149">
        <v>152762102</v>
      </c>
      <c r="U149" t="s">
        <v>251</v>
      </c>
      <c r="V149">
        <v>19542</v>
      </c>
      <c r="W149">
        <v>38.7614749613724</v>
      </c>
      <c r="X149">
        <v>-120.58009944385</v>
      </c>
      <c r="Y149" t="s">
        <v>386</v>
      </c>
      <c r="Z149">
        <v>259</v>
      </c>
      <c r="AA149">
        <v>556</v>
      </c>
      <c r="AB149">
        <v>38046.910964823001</v>
      </c>
      <c r="AC149">
        <v>15104.0184261174</v>
      </c>
      <c r="AD149">
        <v>22942.892538705601</v>
      </c>
      <c r="AE149">
        <v>15104.0184261174</v>
      </c>
      <c r="AF149">
        <v>22942.892538705601</v>
      </c>
      <c r="AG149">
        <v>0.11320057567773199</v>
      </c>
      <c r="AH149">
        <v>1.85073856046074E-2</v>
      </c>
      <c r="AI149">
        <v>1.2996466772353701</v>
      </c>
      <c r="AJ149">
        <v>15.6573426573426</v>
      </c>
      <c r="AK149">
        <v>503</v>
      </c>
      <c r="AL149" s="4">
        <f t="shared" si="2"/>
        <v>0.13184078884175085</v>
      </c>
      <c r="AM149" s="12">
        <f>$AM$2-SUM(AL$2:AL148)</f>
        <v>4947.6085036793584</v>
      </c>
      <c r="AN149" s="12">
        <f>SUM(AE$2:AE149)*0.621/1000</f>
        <v>2849.1744360368007</v>
      </c>
      <c r="AO149" s="13">
        <f>IFERROR(INDEX(Mapping!$B:$B,MATCH(in!$Y149,Mapping!$A:$A,0)),0)</f>
        <v>1</v>
      </c>
    </row>
    <row r="150" spans="1:41" x14ac:dyDescent="0.3">
      <c r="A150" t="s">
        <v>37</v>
      </c>
      <c r="B150">
        <v>5046</v>
      </c>
      <c r="C150">
        <v>1298</v>
      </c>
      <c r="D150">
        <v>1736.5509875458699</v>
      </c>
      <c r="E150">
        <v>2133</v>
      </c>
      <c r="F150">
        <v>2109.7395000000001</v>
      </c>
      <c r="G150">
        <v>148</v>
      </c>
      <c r="H150">
        <v>15.8006120914643</v>
      </c>
      <c r="I150">
        <v>158.52963528721699</v>
      </c>
      <c r="J150">
        <v>2118.14153125237</v>
      </c>
      <c r="K150">
        <v>320.17828996950499</v>
      </c>
      <c r="L150">
        <v>2.5123893779863402</v>
      </c>
      <c r="M150">
        <v>22.3799525862369</v>
      </c>
      <c r="N150">
        <v>1.11574683640454</v>
      </c>
      <c r="O150">
        <v>7.5636215472749796E-4</v>
      </c>
      <c r="P150">
        <v>7.8346797173373204E-4</v>
      </c>
      <c r="Q150">
        <v>0.60853258321612702</v>
      </c>
      <c r="R150">
        <v>0.82311156706230104</v>
      </c>
      <c r="S150" t="s">
        <v>387</v>
      </c>
      <c r="T150">
        <v>152431102</v>
      </c>
      <c r="U150" t="s">
        <v>71</v>
      </c>
      <c r="V150">
        <v>48894</v>
      </c>
      <c r="W150">
        <v>39.118958314397503</v>
      </c>
      <c r="X150">
        <v>-120.951458192541</v>
      </c>
      <c r="Y150" t="s">
        <v>388</v>
      </c>
      <c r="Z150">
        <v>200</v>
      </c>
      <c r="AA150">
        <v>194</v>
      </c>
      <c r="AB150">
        <v>27301.183776718899</v>
      </c>
      <c r="AC150">
        <v>16046.7547998219</v>
      </c>
      <c r="AD150">
        <v>11254.428976896899</v>
      </c>
      <c r="AE150">
        <v>13914.194615198099</v>
      </c>
      <c r="AF150">
        <v>10190.8588782554</v>
      </c>
      <c r="AG150">
        <v>0.11595325981659201</v>
      </c>
      <c r="AH150">
        <v>1.2917221678435399E-2</v>
      </c>
      <c r="AI150">
        <v>1.3378667084328699</v>
      </c>
      <c r="AJ150">
        <v>14.412162162162099</v>
      </c>
      <c r="AK150">
        <v>508</v>
      </c>
      <c r="AL150" s="4">
        <f t="shared" si="2"/>
        <v>0.1119415988996697</v>
      </c>
      <c r="AM150" s="12">
        <f>$AM$2-SUM(AL$2:AL149)</f>
        <v>4947.4766628905163</v>
      </c>
      <c r="AN150" s="12">
        <f>SUM(AE$2:AE150)*0.621/1000</f>
        <v>2857.8151508928386</v>
      </c>
      <c r="AO150" s="13">
        <f>IFERROR(INDEX(Mapping!$B:$B,MATCH(in!$Y150,Mapping!$A:$A,0)),0)</f>
        <v>0</v>
      </c>
    </row>
    <row r="151" spans="1:41" x14ac:dyDescent="0.3">
      <c r="A151" t="s">
        <v>37</v>
      </c>
      <c r="B151">
        <v>3079</v>
      </c>
      <c r="C151">
        <v>972</v>
      </c>
      <c r="D151">
        <v>1622.53743715773</v>
      </c>
      <c r="E151">
        <v>5005</v>
      </c>
      <c r="F151">
        <v>3255.5862000000002</v>
      </c>
      <c r="G151">
        <v>743</v>
      </c>
      <c r="H151">
        <v>17.399461812111099</v>
      </c>
      <c r="I151">
        <v>361.34197248754401</v>
      </c>
      <c r="J151">
        <v>3282.4417981425199</v>
      </c>
      <c r="K151">
        <v>103.894311264683</v>
      </c>
      <c r="L151">
        <v>8.3777647309260903</v>
      </c>
      <c r="M151">
        <v>119.55339276226501</v>
      </c>
      <c r="N151">
        <v>1.23520409001957</v>
      </c>
      <c r="O151">
        <v>3.80211541320115E-2</v>
      </c>
      <c r="P151">
        <v>7.7768469083957798E-4</v>
      </c>
      <c r="Q151">
        <v>0.19420579420579401</v>
      </c>
      <c r="R151">
        <v>0.49838565058046502</v>
      </c>
      <c r="S151" t="s">
        <v>389</v>
      </c>
      <c r="T151">
        <v>152261105</v>
      </c>
      <c r="U151" t="s">
        <v>390</v>
      </c>
      <c r="V151">
        <v>7722</v>
      </c>
      <c r="W151">
        <v>38.677785851771603</v>
      </c>
      <c r="X151">
        <v>-120.849660014287</v>
      </c>
      <c r="Y151" t="s">
        <v>391</v>
      </c>
      <c r="Z151">
        <v>807</v>
      </c>
      <c r="AA151">
        <v>822</v>
      </c>
      <c r="AB151">
        <v>160711.874367476</v>
      </c>
      <c r="AC151">
        <v>100030.67384470299</v>
      </c>
      <c r="AD151">
        <v>60681.200522773397</v>
      </c>
      <c r="AE151">
        <v>95268.333083255493</v>
      </c>
      <c r="AF151">
        <v>57109.0073238189</v>
      </c>
      <c r="AG151">
        <v>0.57781972529380699</v>
      </c>
      <c r="AH151">
        <v>6.8921873764338601E-2</v>
      </c>
      <c r="AI151">
        <v>1.6692771987219499</v>
      </c>
      <c r="AJ151">
        <v>6.7362045760430602</v>
      </c>
      <c r="AK151">
        <v>512</v>
      </c>
      <c r="AL151" s="4">
        <f t="shared" si="2"/>
        <v>28.249717520084545</v>
      </c>
      <c r="AM151" s="12">
        <f>$AM$2-SUM(AL$2:AL150)</f>
        <v>4947.3647212916167</v>
      </c>
      <c r="AN151" s="12">
        <f>SUM(AE$2:AE151)*0.621/1000</f>
        <v>2916.97678573754</v>
      </c>
      <c r="AO151" s="13">
        <f>IFERROR(INDEX(Mapping!$B:$B,MATCH(in!$Y151,Mapping!$A:$A,0)),0)</f>
        <v>1</v>
      </c>
    </row>
    <row r="152" spans="1:41" x14ac:dyDescent="0.3">
      <c r="A152" t="s">
        <v>37</v>
      </c>
      <c r="B152">
        <v>3387</v>
      </c>
      <c r="C152">
        <v>1989</v>
      </c>
      <c r="D152">
        <v>2384.7418058605299</v>
      </c>
      <c r="E152">
        <v>3507</v>
      </c>
      <c r="F152">
        <v>3188.105</v>
      </c>
      <c r="G152">
        <v>292</v>
      </c>
      <c r="H152">
        <v>13.7129619044062</v>
      </c>
      <c r="I152">
        <v>86.687357871551299</v>
      </c>
      <c r="J152">
        <v>923.38881509517603</v>
      </c>
      <c r="K152">
        <v>48.214542894845401</v>
      </c>
      <c r="L152">
        <v>1.9341510938805999</v>
      </c>
      <c r="M152">
        <v>14.5617619955988</v>
      </c>
      <c r="N152">
        <v>1.0304809718915799</v>
      </c>
      <c r="O152" s="1">
        <v>3.9259868124106697E-5</v>
      </c>
      <c r="P152">
        <v>7.6608886217928798E-4</v>
      </c>
      <c r="Q152">
        <v>0.56715141146278802</v>
      </c>
      <c r="R152">
        <v>0.74801232094618797</v>
      </c>
      <c r="S152" t="s">
        <v>392</v>
      </c>
      <c r="T152">
        <v>152491101</v>
      </c>
      <c r="U152" t="s">
        <v>275</v>
      </c>
      <c r="V152">
        <v>2740</v>
      </c>
      <c r="W152">
        <v>39.034293407145697</v>
      </c>
      <c r="X152">
        <v>-120.974567869645</v>
      </c>
      <c r="Y152" t="s">
        <v>393</v>
      </c>
      <c r="Z152">
        <v>393</v>
      </c>
      <c r="AA152">
        <v>527</v>
      </c>
      <c r="AB152">
        <v>58050.127544605202</v>
      </c>
      <c r="AC152">
        <v>30589.176696811999</v>
      </c>
      <c r="AD152">
        <v>27460.9508477932</v>
      </c>
      <c r="AE152">
        <v>30589.176696811999</v>
      </c>
      <c r="AF152">
        <v>27460.9508477932</v>
      </c>
      <c r="AG152">
        <v>0.22369794775635199</v>
      </c>
      <c r="AH152">
        <v>3.0051411493332101E-2</v>
      </c>
      <c r="AI152">
        <v>1.1989652115940299</v>
      </c>
      <c r="AJ152">
        <v>12.0102739726027</v>
      </c>
      <c r="AK152">
        <v>523</v>
      </c>
      <c r="AL152" s="4">
        <f t="shared" si="2"/>
        <v>1.1463881492239156E-2</v>
      </c>
      <c r="AM152" s="12">
        <f>$AM$2-SUM(AL$2:AL151)</f>
        <v>4919.1150037715324</v>
      </c>
      <c r="AN152" s="12">
        <f>SUM(AE$2:AE152)*0.621/1000</f>
        <v>2935.9726644662601</v>
      </c>
      <c r="AO152" s="13">
        <f>IFERROR(INDEX(Mapping!$B:$B,MATCH(in!$Y152,Mapping!$A:$A,0)),0)</f>
        <v>0</v>
      </c>
    </row>
    <row r="153" spans="1:41" x14ac:dyDescent="0.3">
      <c r="A153" t="s">
        <v>37</v>
      </c>
      <c r="B153">
        <v>631</v>
      </c>
      <c r="C153">
        <v>100</v>
      </c>
      <c r="D153">
        <v>232.15547028213399</v>
      </c>
      <c r="E153">
        <v>220</v>
      </c>
      <c r="F153">
        <v>276.94382000000002</v>
      </c>
      <c r="G153">
        <v>25</v>
      </c>
      <c r="H153">
        <v>20.943139711953599</v>
      </c>
      <c r="I153">
        <v>232.93472743332299</v>
      </c>
      <c r="J153">
        <v>1222.3978158116299</v>
      </c>
      <c r="K153">
        <v>42.792547043282298</v>
      </c>
      <c r="L153">
        <v>18.718141555786101</v>
      </c>
      <c r="M153">
        <v>252.76977586165</v>
      </c>
      <c r="N153">
        <v>1.1658407211303701</v>
      </c>
      <c r="O153">
        <v>3.9512564734482503E-2</v>
      </c>
      <c r="P153">
        <v>7.4451040809435604E-4</v>
      </c>
      <c r="Q153">
        <v>0.45454545454545398</v>
      </c>
      <c r="R153">
        <v>0.83827641534199504</v>
      </c>
      <c r="S153" t="s">
        <v>394</v>
      </c>
      <c r="T153">
        <v>152561105</v>
      </c>
      <c r="U153" t="s">
        <v>299</v>
      </c>
      <c r="V153">
        <v>50548</v>
      </c>
      <c r="W153">
        <v>38.854103109807099</v>
      </c>
      <c r="X153">
        <v>-121.180557613519</v>
      </c>
      <c r="Y153" t="s">
        <v>395</v>
      </c>
      <c r="Z153">
        <v>257</v>
      </c>
      <c r="AA153">
        <v>236</v>
      </c>
      <c r="AB153">
        <v>33885.464602801301</v>
      </c>
      <c r="AC153">
        <v>19476.887681650402</v>
      </c>
      <c r="AD153">
        <v>14408.5769211509</v>
      </c>
      <c r="AE153">
        <v>2946.7985064949899</v>
      </c>
      <c r="AF153">
        <v>1779.70704759776</v>
      </c>
      <c r="AG153">
        <v>1.8612760202358899E-2</v>
      </c>
      <c r="AH153">
        <v>1.7665242776274601E-3</v>
      </c>
      <c r="AI153">
        <v>2.3215547028213401</v>
      </c>
      <c r="AJ153">
        <v>8.8000000000000007</v>
      </c>
      <c r="AK153">
        <v>536</v>
      </c>
      <c r="AL153" s="4">
        <f t="shared" si="2"/>
        <v>0.98781411836206257</v>
      </c>
      <c r="AM153" s="12">
        <f>$AM$2-SUM(AL$2:AL152)</f>
        <v>4919.1035398900403</v>
      </c>
      <c r="AN153" s="12">
        <f>SUM(AE$2:AE153)*0.621/1000</f>
        <v>2937.8026263387933</v>
      </c>
      <c r="AO153" s="13">
        <f>IFERROR(INDEX(Mapping!$B:$B,MATCH(in!$Y153,Mapping!$A:$A,0)),0)</f>
        <v>0</v>
      </c>
    </row>
    <row r="154" spans="1:41" x14ac:dyDescent="0.3">
      <c r="A154" t="s">
        <v>37</v>
      </c>
      <c r="B154">
        <v>2592</v>
      </c>
      <c r="C154">
        <v>687</v>
      </c>
      <c r="D154">
        <v>860.649610168001</v>
      </c>
      <c r="E154">
        <v>1197</v>
      </c>
      <c r="F154">
        <v>1111.3391999999999</v>
      </c>
      <c r="G154">
        <v>60</v>
      </c>
      <c r="H154">
        <v>16.198744504347999</v>
      </c>
      <c r="I154">
        <v>126.46837574502599</v>
      </c>
      <c r="J154">
        <v>1595.1238887621</v>
      </c>
      <c r="K154">
        <v>58.795383029657799</v>
      </c>
      <c r="L154">
        <v>0.83602508367039197</v>
      </c>
      <c r="M154">
        <v>12.407577432024601</v>
      </c>
      <c r="N154">
        <v>1.01301622390747</v>
      </c>
      <c r="O154">
        <v>1.41482014948239E-3</v>
      </c>
      <c r="P154">
        <v>7.42862780195234E-4</v>
      </c>
      <c r="Q154">
        <v>0.57393483709273097</v>
      </c>
      <c r="R154">
        <v>0.77442565177525802</v>
      </c>
      <c r="S154" t="s">
        <v>396</v>
      </c>
      <c r="T154">
        <v>153661104</v>
      </c>
      <c r="U154" t="s">
        <v>114</v>
      </c>
      <c r="V154">
        <v>12947</v>
      </c>
      <c r="W154">
        <v>38.7515417276392</v>
      </c>
      <c r="X154">
        <v>-120.693014317094</v>
      </c>
      <c r="Y154" t="s">
        <v>397</v>
      </c>
      <c r="Z154">
        <v>77</v>
      </c>
      <c r="AA154">
        <v>96</v>
      </c>
      <c r="AB154">
        <v>11948.0090041477</v>
      </c>
      <c r="AC154">
        <v>5562.8912699473503</v>
      </c>
      <c r="AD154">
        <v>6385.1177342003302</v>
      </c>
      <c r="AE154">
        <v>5562.8912699473503</v>
      </c>
      <c r="AF154">
        <v>6385.1177342003302</v>
      </c>
      <c r="AG154">
        <v>4.4571766811714E-2</v>
      </c>
      <c r="AH154">
        <v>6.5080374406534204E-3</v>
      </c>
      <c r="AI154">
        <v>1.2527650803027599</v>
      </c>
      <c r="AJ154">
        <v>19.95</v>
      </c>
      <c r="AK154">
        <v>537</v>
      </c>
      <c r="AL154" s="4">
        <f t="shared" si="2"/>
        <v>8.4889208968943405E-2</v>
      </c>
      <c r="AM154" s="12">
        <f>$AM$2-SUM(AL$2:AL153)</f>
        <v>4918.1157257716786</v>
      </c>
      <c r="AN154" s="12">
        <f>SUM(AE$2:AE154)*0.621/1000</f>
        <v>2941.2571818174306</v>
      </c>
      <c r="AO154" s="13">
        <f>IFERROR(INDEX(Mapping!$B:$B,MATCH(in!$Y154,Mapping!$A:$A,0)),0)</f>
        <v>0</v>
      </c>
    </row>
    <row r="155" spans="1:41" x14ac:dyDescent="0.3">
      <c r="A155" t="s">
        <v>37</v>
      </c>
      <c r="B155">
        <v>7890</v>
      </c>
      <c r="C155">
        <v>1</v>
      </c>
      <c r="D155">
        <v>1.2460218314666001</v>
      </c>
      <c r="E155">
        <v>22</v>
      </c>
      <c r="F155">
        <v>11.694298</v>
      </c>
      <c r="G155">
        <v>5</v>
      </c>
      <c r="H155">
        <v>8.5759172150865197</v>
      </c>
      <c r="I155">
        <v>448.33334815502099</v>
      </c>
      <c r="J155">
        <v>2589.2528719902002</v>
      </c>
      <c r="K155">
        <v>44.156598924397201</v>
      </c>
      <c r="L155">
        <v>0.73495575431734295</v>
      </c>
      <c r="M155">
        <v>208.83482055664001</v>
      </c>
      <c r="N155">
        <v>1.1486725568771301</v>
      </c>
      <c r="O155">
        <v>3.19395783212457E-2</v>
      </c>
      <c r="P155">
        <v>7.3798782932499296E-4</v>
      </c>
      <c r="Q155">
        <v>4.54545454545454E-2</v>
      </c>
      <c r="R155">
        <v>0.106549521295405</v>
      </c>
      <c r="S155" t="s">
        <v>398</v>
      </c>
      <c r="T155">
        <v>103191101</v>
      </c>
      <c r="U155" t="s">
        <v>278</v>
      </c>
      <c r="V155">
        <v>31502</v>
      </c>
      <c r="W155">
        <v>39.386392172824202</v>
      </c>
      <c r="X155">
        <v>-121.40156530084499</v>
      </c>
      <c r="Y155" t="s">
        <v>399</v>
      </c>
      <c r="Z155">
        <v>141</v>
      </c>
      <c r="AA155">
        <v>86</v>
      </c>
      <c r="AB155">
        <v>26804.879399482801</v>
      </c>
      <c r="AC155">
        <v>19075.529088672502</v>
      </c>
      <c r="AD155">
        <v>7729.3503108102404</v>
      </c>
      <c r="AE155">
        <v>19075.529088672502</v>
      </c>
      <c r="AF155">
        <v>7729.3503108102404</v>
      </c>
      <c r="AG155">
        <v>3.6899391466249602E-3</v>
      </c>
      <c r="AH155">
        <v>4.347020512796E-4</v>
      </c>
      <c r="AI155">
        <v>1.2460218314666001</v>
      </c>
      <c r="AJ155">
        <v>4.4000000000000004</v>
      </c>
      <c r="AK155">
        <v>540</v>
      </c>
      <c r="AL155" s="4">
        <f t="shared" si="2"/>
        <v>0.15969789160622849</v>
      </c>
      <c r="AM155" s="12">
        <f>$AM$2-SUM(AL$2:AL154)</f>
        <v>4918.0308365627097</v>
      </c>
      <c r="AN155" s="12">
        <f>SUM(AE$2:AE155)*0.621/1000</f>
        <v>2953.1030853814964</v>
      </c>
      <c r="AO155" s="13">
        <f>IFERROR(INDEX(Mapping!$B:$B,MATCH(in!$Y155,Mapping!$A:$A,0)),0)</f>
        <v>0</v>
      </c>
    </row>
    <row r="156" spans="1:41" x14ac:dyDescent="0.3">
      <c r="A156" t="s">
        <v>37</v>
      </c>
      <c r="B156">
        <v>2020</v>
      </c>
      <c r="C156">
        <v>593</v>
      </c>
      <c r="D156">
        <v>956.083673967104</v>
      </c>
      <c r="E156">
        <v>2717</v>
      </c>
      <c r="F156">
        <v>1818.8670999999999</v>
      </c>
      <c r="G156">
        <v>325</v>
      </c>
      <c r="H156">
        <v>21.221030675932099</v>
      </c>
      <c r="I156">
        <v>344.93990721819301</v>
      </c>
      <c r="J156">
        <v>2787.0037291323301</v>
      </c>
      <c r="K156">
        <v>101.391296393583</v>
      </c>
      <c r="L156">
        <v>4.3132062872585202</v>
      </c>
      <c r="M156">
        <v>63.078104169276997</v>
      </c>
      <c r="N156">
        <v>1.1128114344523501</v>
      </c>
      <c r="O156">
        <v>1.4826273464156701E-3</v>
      </c>
      <c r="P156">
        <v>7.3777510177010805E-4</v>
      </c>
      <c r="Q156">
        <v>0.218255428781744</v>
      </c>
      <c r="R156">
        <v>0.52564791135037603</v>
      </c>
      <c r="S156" t="s">
        <v>400</v>
      </c>
      <c r="T156">
        <v>153652109</v>
      </c>
      <c r="U156" t="s">
        <v>54</v>
      </c>
      <c r="V156">
        <v>11092</v>
      </c>
      <c r="W156">
        <v>38.774118603214497</v>
      </c>
      <c r="X156">
        <v>-120.920108435358</v>
      </c>
      <c r="Y156" t="s">
        <v>401</v>
      </c>
      <c r="Z156">
        <v>343</v>
      </c>
      <c r="AA156">
        <v>320</v>
      </c>
      <c r="AB156">
        <v>57879.545862459498</v>
      </c>
      <c r="AC156">
        <v>36166.665710328001</v>
      </c>
      <c r="AD156">
        <v>21712.8801521315</v>
      </c>
      <c r="AE156">
        <v>36166.665710328001</v>
      </c>
      <c r="AF156">
        <v>21712.8801521315</v>
      </c>
      <c r="AG156">
        <v>0.23977690807528501</v>
      </c>
      <c r="AH156">
        <v>2.38129403733182E-2</v>
      </c>
      <c r="AI156">
        <v>1.61228275542513</v>
      </c>
      <c r="AJ156">
        <v>8.36</v>
      </c>
      <c r="AK156">
        <v>541</v>
      </c>
      <c r="AL156" s="4">
        <f t="shared" si="2"/>
        <v>0.48185388758509279</v>
      </c>
      <c r="AM156" s="12">
        <f>$AM$2-SUM(AL$2:AL155)</f>
        <v>4917.8711386711029</v>
      </c>
      <c r="AN156" s="12">
        <f>SUM(AE$2:AE156)*0.621/1000</f>
        <v>2975.5625847876099</v>
      </c>
      <c r="AO156" s="13">
        <f>IFERROR(INDEX(Mapping!$B:$B,MATCH(in!$Y156,Mapping!$A:$A,0)),0)</f>
        <v>0</v>
      </c>
    </row>
    <row r="157" spans="1:41" x14ac:dyDescent="0.3">
      <c r="A157" t="s">
        <v>37</v>
      </c>
      <c r="B157">
        <v>2581</v>
      </c>
      <c r="C157">
        <v>247</v>
      </c>
      <c r="D157">
        <v>436.66861636238099</v>
      </c>
      <c r="E157">
        <v>795</v>
      </c>
      <c r="F157">
        <v>647.37725999999998</v>
      </c>
      <c r="G157">
        <v>140</v>
      </c>
      <c r="H157">
        <v>38.930089476125602</v>
      </c>
      <c r="I157">
        <v>201.90698683122099</v>
      </c>
      <c r="J157">
        <v>1088.8504091108</v>
      </c>
      <c r="K157">
        <v>71.302223943428501</v>
      </c>
      <c r="L157">
        <v>17.4128635176058</v>
      </c>
      <c r="M157">
        <v>248.586908801345</v>
      </c>
      <c r="N157">
        <v>1.16166245085852</v>
      </c>
      <c r="O157">
        <v>4.2039260906097303E-2</v>
      </c>
      <c r="P157">
        <v>7.3645128550182796E-4</v>
      </c>
      <c r="Q157">
        <v>0.310691823899371</v>
      </c>
      <c r="R157">
        <v>0.67451954909342604</v>
      </c>
      <c r="S157" t="s">
        <v>402</v>
      </c>
      <c r="T157">
        <v>153701101</v>
      </c>
      <c r="U157" t="s">
        <v>403</v>
      </c>
      <c r="V157">
        <v>2310</v>
      </c>
      <c r="W157">
        <v>38.889029330845197</v>
      </c>
      <c r="X157">
        <v>-121.275956785866</v>
      </c>
      <c r="Y157" t="s">
        <v>404</v>
      </c>
      <c r="Z157">
        <v>296</v>
      </c>
      <c r="AA157">
        <v>188</v>
      </c>
      <c r="AB157">
        <v>39404.2026781186</v>
      </c>
      <c r="AC157">
        <v>28409.3074891621</v>
      </c>
      <c r="AD157">
        <v>10994.8951889564</v>
      </c>
      <c r="AE157">
        <v>17598.5614086696</v>
      </c>
      <c r="AF157">
        <v>7119.8754127579896</v>
      </c>
      <c r="AG157">
        <v>0.103103179970255</v>
      </c>
      <c r="AH157">
        <v>8.3238612278364599E-3</v>
      </c>
      <c r="AI157">
        <v>1.76788913507037</v>
      </c>
      <c r="AJ157">
        <v>5.6785714285714199</v>
      </c>
      <c r="AK157">
        <v>543</v>
      </c>
      <c r="AL157" s="4">
        <f t="shared" si="2"/>
        <v>5.8854965268536228</v>
      </c>
      <c r="AM157" s="12">
        <f>$AM$2-SUM(AL$2:AL156)</f>
        <v>4917.3892847835177</v>
      </c>
      <c r="AN157" s="12">
        <f>SUM(AE$2:AE157)*0.621/1000</f>
        <v>2986.4912914223937</v>
      </c>
      <c r="AO157" s="13">
        <f>IFERROR(INDEX(Mapping!$B:$B,MATCH(in!$Y157,Mapping!$A:$A,0)),0)</f>
        <v>0</v>
      </c>
    </row>
    <row r="158" spans="1:41" x14ac:dyDescent="0.3">
      <c r="A158" t="s">
        <v>37</v>
      </c>
      <c r="B158">
        <v>1048</v>
      </c>
      <c r="C158">
        <v>449</v>
      </c>
      <c r="D158">
        <v>681.88528767425305</v>
      </c>
      <c r="E158">
        <v>1501</v>
      </c>
      <c r="F158">
        <v>1120.8474000000001</v>
      </c>
      <c r="G158">
        <v>115</v>
      </c>
      <c r="H158">
        <v>12.647684599311001</v>
      </c>
      <c r="I158">
        <v>27.286045307447999</v>
      </c>
      <c r="J158">
        <v>104.97441091276799</v>
      </c>
      <c r="K158">
        <v>3.0369659039855899</v>
      </c>
      <c r="L158">
        <v>0.70322675210476404</v>
      </c>
      <c r="M158">
        <v>11.0135102468182</v>
      </c>
      <c r="N158">
        <v>1.12504809421041</v>
      </c>
      <c r="O158" s="1">
        <v>6.5556530481196202E-6</v>
      </c>
      <c r="P158">
        <v>7.3569809853656E-4</v>
      </c>
      <c r="Q158">
        <v>0.29913391072618201</v>
      </c>
      <c r="R158">
        <v>0.60836584918457504</v>
      </c>
      <c r="S158" t="s">
        <v>405</v>
      </c>
      <c r="T158">
        <v>152261106</v>
      </c>
      <c r="U158" t="s">
        <v>88</v>
      </c>
      <c r="V158">
        <v>99658</v>
      </c>
      <c r="W158">
        <v>38.694672387043099</v>
      </c>
      <c r="X158">
        <v>-120.81460885318</v>
      </c>
      <c r="Y158" t="s">
        <v>406</v>
      </c>
      <c r="Z158">
        <v>346</v>
      </c>
      <c r="AA158">
        <v>591</v>
      </c>
      <c r="AB158">
        <v>51459.059547365898</v>
      </c>
      <c r="AC158">
        <v>20441.906244482601</v>
      </c>
      <c r="AD158">
        <v>31017.1533028833</v>
      </c>
      <c r="AE158">
        <v>12193.331248640299</v>
      </c>
      <c r="AF158">
        <v>18084.702001450802</v>
      </c>
      <c r="AG158">
        <v>8.4605281331704404E-2</v>
      </c>
      <c r="AH158">
        <v>1.17256923695094E-2</v>
      </c>
      <c r="AI158">
        <v>1.51867547366203</v>
      </c>
      <c r="AJ158">
        <v>13.052173913043401</v>
      </c>
      <c r="AK158">
        <v>544</v>
      </c>
      <c r="AL158" s="4">
        <f t="shared" si="2"/>
        <v>7.5390010053375629E-4</v>
      </c>
      <c r="AM158" s="12">
        <f>$AM$2-SUM(AL$2:AL157)</f>
        <v>4911.5037882566639</v>
      </c>
      <c r="AN158" s="12">
        <f>SUM(AE$2:AE158)*0.621/1000</f>
        <v>2994.0633501277989</v>
      </c>
      <c r="AO158" s="13">
        <f>IFERROR(INDEX(Mapping!$B:$B,MATCH(in!$Y158,Mapping!$A:$A,0)),0)</f>
        <v>0</v>
      </c>
    </row>
    <row r="159" spans="1:41" x14ac:dyDescent="0.3">
      <c r="A159" t="s">
        <v>37</v>
      </c>
      <c r="B159">
        <v>8031</v>
      </c>
      <c r="C159">
        <v>395</v>
      </c>
      <c r="D159">
        <v>886.00726514959001</v>
      </c>
      <c r="E159">
        <v>519</v>
      </c>
      <c r="F159">
        <v>943.85344999999995</v>
      </c>
      <c r="G159">
        <v>89</v>
      </c>
      <c r="H159">
        <v>15.103306568108</v>
      </c>
      <c r="I159">
        <v>1767.22167995261</v>
      </c>
      <c r="J159">
        <v>31832.118970567899</v>
      </c>
      <c r="K159">
        <v>872.99692806277994</v>
      </c>
      <c r="L159">
        <v>0.60875509455382404</v>
      </c>
      <c r="M159">
        <v>53.737710120972601</v>
      </c>
      <c r="N159">
        <v>1.16495972938751</v>
      </c>
      <c r="O159">
        <v>2.4251821067830599E-2</v>
      </c>
      <c r="P159">
        <v>7.3050039839835503E-4</v>
      </c>
      <c r="Q159">
        <v>0.76107899807321699</v>
      </c>
      <c r="R159">
        <v>0.93871274278972605</v>
      </c>
      <c r="S159" t="s">
        <v>407</v>
      </c>
      <c r="T159">
        <v>152201101</v>
      </c>
      <c r="U159" t="s">
        <v>207</v>
      </c>
      <c r="V159">
        <v>1720</v>
      </c>
      <c r="W159">
        <v>39.454989160905399</v>
      </c>
      <c r="X159">
        <v>-121.052885811274</v>
      </c>
      <c r="Y159" t="s">
        <v>408</v>
      </c>
      <c r="Z159">
        <v>41</v>
      </c>
      <c r="AA159">
        <v>31</v>
      </c>
      <c r="AB159">
        <v>11370.786299334801</v>
      </c>
      <c r="AC159">
        <v>9790.3862014296101</v>
      </c>
      <c r="AD159">
        <v>1580.40009790522</v>
      </c>
      <c r="AE159">
        <v>9790.3862014296101</v>
      </c>
      <c r="AF159">
        <v>1580.40009790522</v>
      </c>
      <c r="AG159">
        <v>6.5014535457453601E-2</v>
      </c>
      <c r="AH159">
        <v>7.4719938602356697E-3</v>
      </c>
      <c r="AI159">
        <v>2.2430563674673101</v>
      </c>
      <c r="AJ159">
        <v>5.8314606741572996</v>
      </c>
      <c r="AK159">
        <v>546</v>
      </c>
      <c r="AL159" s="4">
        <f t="shared" si="2"/>
        <v>2.1584120750369231</v>
      </c>
      <c r="AM159" s="12">
        <f>$AM$2-SUM(AL$2:AL158)</f>
        <v>4911.5030343565641</v>
      </c>
      <c r="AN159" s="12">
        <f>SUM(AE$2:AE159)*0.621/1000</f>
        <v>3000.1431799588868</v>
      </c>
      <c r="AO159" s="13">
        <f>IFERROR(INDEX(Mapping!$B:$B,MATCH(in!$Y159,Mapping!$A:$A,0)),0)</f>
        <v>0</v>
      </c>
    </row>
    <row r="160" spans="1:41" x14ac:dyDescent="0.3">
      <c r="A160" t="s">
        <v>37</v>
      </c>
      <c r="B160">
        <v>3850</v>
      </c>
      <c r="C160">
        <v>835</v>
      </c>
      <c r="D160">
        <v>1248.6590966363899</v>
      </c>
      <c r="E160">
        <v>1883</v>
      </c>
      <c r="F160">
        <v>1720.8235</v>
      </c>
      <c r="G160">
        <v>204</v>
      </c>
      <c r="H160">
        <v>20.154718228195499</v>
      </c>
      <c r="I160">
        <v>551.58258317081504</v>
      </c>
      <c r="J160">
        <v>6700.7790597435596</v>
      </c>
      <c r="K160">
        <v>204.97249226204599</v>
      </c>
      <c r="L160">
        <v>3.3339406651828201</v>
      </c>
      <c r="M160">
        <v>133.35586767395299</v>
      </c>
      <c r="N160">
        <v>1.2367365085611099</v>
      </c>
      <c r="O160">
        <v>4.2368469207456003E-3</v>
      </c>
      <c r="P160">
        <v>7.2658042870227799E-4</v>
      </c>
      <c r="Q160">
        <v>0.44344131704726503</v>
      </c>
      <c r="R160">
        <v>0.72561718651386697</v>
      </c>
      <c r="S160" t="s">
        <v>409</v>
      </c>
      <c r="T160">
        <v>153741101</v>
      </c>
      <c r="U160" t="s">
        <v>335</v>
      </c>
      <c r="V160">
        <v>5202</v>
      </c>
      <c r="W160">
        <v>39.339561880041401</v>
      </c>
      <c r="X160">
        <v>-121.19458341118199</v>
      </c>
      <c r="Y160" t="s">
        <v>410</v>
      </c>
      <c r="Z160">
        <v>236</v>
      </c>
      <c r="AA160">
        <v>173</v>
      </c>
      <c r="AB160">
        <v>37629.377461735399</v>
      </c>
      <c r="AC160">
        <v>27474.732896465201</v>
      </c>
      <c r="AD160">
        <v>10154.6445652702</v>
      </c>
      <c r="AE160">
        <v>26082.707101703701</v>
      </c>
      <c r="AF160">
        <v>7078.3099484867398</v>
      </c>
      <c r="AG160">
        <v>0.14822240745526399</v>
      </c>
      <c r="AH160">
        <v>1.5585577448291499E-2</v>
      </c>
      <c r="AI160">
        <v>1.4954001157322101</v>
      </c>
      <c r="AJ160">
        <v>9.2303921568627398</v>
      </c>
      <c r="AK160">
        <v>550</v>
      </c>
      <c r="AL160" s="4">
        <f t="shared" si="2"/>
        <v>0.86431677183210243</v>
      </c>
      <c r="AM160" s="12">
        <f>$AM$2-SUM(AL$2:AL159)</f>
        <v>4909.3446222815264</v>
      </c>
      <c r="AN160" s="12">
        <f>SUM(AE$2:AE160)*0.621/1000</f>
        <v>3016.3405410690448</v>
      </c>
      <c r="AO160" s="13">
        <f>IFERROR(INDEX(Mapping!$B:$B,MATCH(in!$Y160,Mapping!$A:$A,0)),0)</f>
        <v>0</v>
      </c>
    </row>
    <row r="161" spans="1:41" x14ac:dyDescent="0.3">
      <c r="A161" t="s">
        <v>37</v>
      </c>
      <c r="B161">
        <v>3480</v>
      </c>
      <c r="C161">
        <v>125</v>
      </c>
      <c r="D161">
        <v>231.61924895054</v>
      </c>
      <c r="E161">
        <v>745</v>
      </c>
      <c r="F161">
        <v>448.66376000000002</v>
      </c>
      <c r="G161">
        <v>88</v>
      </c>
      <c r="H161">
        <v>13.443221788996601</v>
      </c>
      <c r="I161">
        <v>38.111307710791202</v>
      </c>
      <c r="J161">
        <v>120.756330533669</v>
      </c>
      <c r="K161">
        <v>3.01659077419884</v>
      </c>
      <c r="L161">
        <v>6.7326780346814799</v>
      </c>
      <c r="M161">
        <v>67.629272692921404</v>
      </c>
      <c r="N161">
        <v>1.1222847971049199</v>
      </c>
      <c r="O161">
        <v>3.6598323740991402E-2</v>
      </c>
      <c r="P161">
        <v>7.2581733859454804E-4</v>
      </c>
      <c r="Q161">
        <v>0.16778523489932801</v>
      </c>
      <c r="R161">
        <v>0.51624238679739198</v>
      </c>
      <c r="S161" t="s">
        <v>411</v>
      </c>
      <c r="T161">
        <v>153652109</v>
      </c>
      <c r="U161" t="s">
        <v>54</v>
      </c>
      <c r="V161">
        <v>2053</v>
      </c>
      <c r="W161">
        <v>38.719951794459298</v>
      </c>
      <c r="X161">
        <v>-120.93919071539401</v>
      </c>
      <c r="Y161" t="s">
        <v>412</v>
      </c>
      <c r="Z161">
        <v>128</v>
      </c>
      <c r="AA161">
        <v>159</v>
      </c>
      <c r="AB161">
        <v>20735.4803926411</v>
      </c>
      <c r="AC161">
        <v>9206.1636505903007</v>
      </c>
      <c r="AD161">
        <v>11529.3167420508</v>
      </c>
      <c r="AE161">
        <v>9206.1636505903007</v>
      </c>
      <c r="AF161">
        <v>11529.3167420508</v>
      </c>
      <c r="AG161">
        <v>6.38719257963202E-2</v>
      </c>
      <c r="AH161">
        <v>1.0579738383967099E-2</v>
      </c>
      <c r="AI161">
        <v>1.8529539916043201</v>
      </c>
      <c r="AJ161">
        <v>8.4659090909090899</v>
      </c>
      <c r="AK161">
        <v>551</v>
      </c>
      <c r="AL161" s="4">
        <f t="shared" si="2"/>
        <v>3.2206524892072435</v>
      </c>
      <c r="AM161" s="12">
        <f>$AM$2-SUM(AL$2:AL160)</f>
        <v>4908.4803055096945</v>
      </c>
      <c r="AN161" s="12">
        <f>SUM(AE$2:AE161)*0.621/1000</f>
        <v>3022.057568696061</v>
      </c>
      <c r="AO161" s="13">
        <f>IFERROR(INDEX(Mapping!$B:$B,MATCH(in!$Y161,Mapping!$A:$A,0)),0)</f>
        <v>0</v>
      </c>
    </row>
    <row r="162" spans="1:41" x14ac:dyDescent="0.3">
      <c r="A162" t="s">
        <v>37</v>
      </c>
      <c r="B162">
        <v>3147</v>
      </c>
      <c r="C162">
        <v>1566</v>
      </c>
      <c r="D162">
        <v>1877.0411091067001</v>
      </c>
      <c r="E162">
        <v>3314</v>
      </c>
      <c r="F162">
        <v>2808.2004000000002</v>
      </c>
      <c r="G162">
        <v>276</v>
      </c>
      <c r="H162">
        <v>18.223178181858099</v>
      </c>
      <c r="I162">
        <v>175.25917578317899</v>
      </c>
      <c r="J162">
        <v>2227.8798606217701</v>
      </c>
      <c r="K162">
        <v>249.53961481803799</v>
      </c>
      <c r="L162">
        <v>2.2035565124087002</v>
      </c>
      <c r="M162">
        <v>22.541724663677599</v>
      </c>
      <c r="N162">
        <v>1.19804893110109</v>
      </c>
      <c r="O162">
        <v>3.90045223405025E-4</v>
      </c>
      <c r="P162">
        <v>7.2454881420840197E-4</v>
      </c>
      <c r="Q162">
        <v>0.47254073627036802</v>
      </c>
      <c r="R162">
        <v>0.66841422098496905</v>
      </c>
      <c r="S162" t="s">
        <v>413</v>
      </c>
      <c r="T162">
        <v>152431101</v>
      </c>
      <c r="U162" t="s">
        <v>198</v>
      </c>
      <c r="V162">
        <v>51696</v>
      </c>
      <c r="W162">
        <v>39.100321527200698</v>
      </c>
      <c r="X162">
        <v>-120.95236913911801</v>
      </c>
      <c r="Y162" t="s">
        <v>414</v>
      </c>
      <c r="Z162">
        <v>435</v>
      </c>
      <c r="AA162">
        <v>616</v>
      </c>
      <c r="AB162">
        <v>69280.467991284197</v>
      </c>
      <c r="AC162">
        <v>33124.310323343401</v>
      </c>
      <c r="AD162">
        <v>36156.157667940803</v>
      </c>
      <c r="AE162">
        <v>28237.5600411708</v>
      </c>
      <c r="AF162">
        <v>27907.503034312202</v>
      </c>
      <c r="AG162">
        <v>0.199975472721519</v>
      </c>
      <c r="AH162">
        <v>2.2193683318619099E-2</v>
      </c>
      <c r="AI162">
        <v>1.198621397897</v>
      </c>
      <c r="AJ162">
        <v>12.0072463768115</v>
      </c>
      <c r="AK162">
        <v>552</v>
      </c>
      <c r="AL162" s="4">
        <f t="shared" si="2"/>
        <v>0.1076524816597869</v>
      </c>
      <c r="AM162" s="12">
        <f>$AM$2-SUM(AL$2:AL161)</f>
        <v>4905.2596530204873</v>
      </c>
      <c r="AN162" s="12">
        <f>SUM(AE$2:AE162)*0.621/1000</f>
        <v>3039.5930934816279</v>
      </c>
      <c r="AO162" s="13">
        <f>IFERROR(INDEX(Mapping!$B:$B,MATCH(in!$Y162,Mapping!$A:$A,0)),0)</f>
        <v>0</v>
      </c>
    </row>
    <row r="163" spans="1:41" x14ac:dyDescent="0.3">
      <c r="A163" t="s">
        <v>37</v>
      </c>
      <c r="B163">
        <v>7265</v>
      </c>
      <c r="C163">
        <v>1</v>
      </c>
      <c r="D163">
        <v>1.45716624535318</v>
      </c>
      <c r="E163">
        <v>13</v>
      </c>
      <c r="F163">
        <v>6.1334314000000001</v>
      </c>
      <c r="G163">
        <v>5</v>
      </c>
      <c r="H163">
        <v>126.409690856933</v>
      </c>
      <c r="I163">
        <v>353.16244506835898</v>
      </c>
      <c r="J163">
        <v>1663.30517578125</v>
      </c>
      <c r="K163">
        <v>210.25790405273401</v>
      </c>
      <c r="L163">
        <v>168.47477588653501</v>
      </c>
      <c r="M163">
        <v>907.47326354980396</v>
      </c>
      <c r="N163">
        <v>1.6469026565551701</v>
      </c>
      <c r="O163">
        <v>0.177595194987064</v>
      </c>
      <c r="P163">
        <v>7.1438130180467797E-4</v>
      </c>
      <c r="Q163">
        <v>7.69230769230769E-2</v>
      </c>
      <c r="R163">
        <v>0.23757765304517001</v>
      </c>
      <c r="S163" t="s">
        <v>415</v>
      </c>
      <c r="T163">
        <v>63591101</v>
      </c>
      <c r="U163" t="s">
        <v>416</v>
      </c>
      <c r="V163">
        <v>18292</v>
      </c>
      <c r="W163">
        <v>38.400574937505702</v>
      </c>
      <c r="X163">
        <v>-121.96257922508001</v>
      </c>
      <c r="Y163" t="s">
        <v>417</v>
      </c>
      <c r="Z163">
        <v>135</v>
      </c>
      <c r="AA163">
        <v>111</v>
      </c>
      <c r="AB163">
        <v>15813.9414001351</v>
      </c>
      <c r="AC163">
        <v>9364.4146290088593</v>
      </c>
      <c r="AD163">
        <v>6449.5267711263004</v>
      </c>
      <c r="AE163">
        <v>1339.9258043211701</v>
      </c>
      <c r="AF163">
        <v>632.33775429050195</v>
      </c>
      <c r="AG163">
        <v>3.57190650902339E-3</v>
      </c>
      <c r="AH163">
        <v>1.5401857126562301E-4</v>
      </c>
      <c r="AI163">
        <v>1.45716624535318</v>
      </c>
      <c r="AJ163">
        <v>2.6</v>
      </c>
      <c r="AK163">
        <v>558</v>
      </c>
      <c r="AL163" s="4">
        <f t="shared" si="2"/>
        <v>0.88797597493531999</v>
      </c>
      <c r="AM163" s="12">
        <f>$AM$2-SUM(AL$2:AL162)</f>
        <v>4905.1520005388275</v>
      </c>
      <c r="AN163" s="12">
        <f>SUM(AE$2:AE163)*0.621/1000</f>
        <v>3040.425187406111</v>
      </c>
      <c r="AO163" s="13">
        <f>IFERROR(INDEX(Mapping!$B:$B,MATCH(in!$Y163,Mapping!$A:$A,0)),0)</f>
        <v>0</v>
      </c>
    </row>
    <row r="164" spans="1:41" x14ac:dyDescent="0.3">
      <c r="A164" t="s">
        <v>37</v>
      </c>
      <c r="B164">
        <v>3409</v>
      </c>
      <c r="C164">
        <v>911</v>
      </c>
      <c r="D164">
        <v>1336.91389578756</v>
      </c>
      <c r="E164">
        <v>1459</v>
      </c>
      <c r="F164">
        <v>1646.1724999999999</v>
      </c>
      <c r="G164">
        <v>135</v>
      </c>
      <c r="H164">
        <v>12.5579516536478</v>
      </c>
      <c r="I164">
        <v>79.813537438089597</v>
      </c>
      <c r="J164">
        <v>794.64742469471503</v>
      </c>
      <c r="K164">
        <v>35.579175497799902</v>
      </c>
      <c r="L164">
        <v>2.30866930926293</v>
      </c>
      <c r="M164">
        <v>17.2584743682674</v>
      </c>
      <c r="N164">
        <v>1.01394624886689</v>
      </c>
      <c r="O164" s="1">
        <v>7.4601336070030201E-6</v>
      </c>
      <c r="P164">
        <v>7.1213831891925403E-4</v>
      </c>
      <c r="Q164">
        <v>0.62440027416038302</v>
      </c>
      <c r="R164">
        <v>0.81213475968288296</v>
      </c>
      <c r="S164" t="s">
        <v>418</v>
      </c>
      <c r="T164">
        <v>152491101</v>
      </c>
      <c r="U164" t="s">
        <v>275</v>
      </c>
      <c r="V164" t="s">
        <v>43</v>
      </c>
      <c r="W164">
        <v>39.036096092112601</v>
      </c>
      <c r="X164">
        <v>-120.987862117801</v>
      </c>
      <c r="Y164" t="s">
        <v>419</v>
      </c>
      <c r="Z164">
        <v>259</v>
      </c>
      <c r="AA164">
        <v>271</v>
      </c>
      <c r="AB164">
        <v>26991.455165671701</v>
      </c>
      <c r="AC164">
        <v>14826.0710247033</v>
      </c>
      <c r="AD164">
        <v>12165.384140968299</v>
      </c>
      <c r="AE164">
        <v>14826.0710247033</v>
      </c>
      <c r="AF164">
        <v>12165.384140968299</v>
      </c>
      <c r="AG164">
        <v>9.6138673054099399E-2</v>
      </c>
      <c r="AH164">
        <v>1.4855560351861599E-2</v>
      </c>
      <c r="AI164">
        <v>1.4675234860456201</v>
      </c>
      <c r="AJ164">
        <v>10.8074074074074</v>
      </c>
      <c r="AK164">
        <v>560</v>
      </c>
      <c r="AL164" s="4">
        <f t="shared" si="2"/>
        <v>1.0071180369454077E-3</v>
      </c>
      <c r="AM164" s="12">
        <f>$AM$2-SUM(AL$2:AL163)</f>
        <v>4904.2640245638922</v>
      </c>
      <c r="AN164" s="12">
        <f>SUM(AE$2:AE164)*0.621/1000</f>
        <v>3049.6321775124516</v>
      </c>
      <c r="AO164" s="13">
        <f>IFERROR(INDEX(Mapping!$B:$B,MATCH(in!$Y164,Mapping!$A:$A,0)),0)</f>
        <v>0</v>
      </c>
    </row>
    <row r="165" spans="1:41" x14ac:dyDescent="0.3">
      <c r="A165" t="s">
        <v>37</v>
      </c>
      <c r="B165">
        <v>1789</v>
      </c>
      <c r="C165">
        <v>311</v>
      </c>
      <c r="D165">
        <v>529.11397007649498</v>
      </c>
      <c r="E165">
        <v>1707</v>
      </c>
      <c r="F165">
        <v>952.90449999999998</v>
      </c>
      <c r="G165">
        <v>243</v>
      </c>
      <c r="H165">
        <v>31.779140002321</v>
      </c>
      <c r="I165">
        <v>933.75617163568097</v>
      </c>
      <c r="J165">
        <v>6696.0848819754901</v>
      </c>
      <c r="K165">
        <v>402.45383768260899</v>
      </c>
      <c r="L165">
        <v>43.2452745993196</v>
      </c>
      <c r="M165">
        <v>464.09295040476297</v>
      </c>
      <c r="N165">
        <v>1.3594085689434701</v>
      </c>
      <c r="O165">
        <v>0.114378128906655</v>
      </c>
      <c r="P165">
        <v>7.04858011153099E-4</v>
      </c>
      <c r="Q165">
        <v>0.18219097832454501</v>
      </c>
      <c r="R165">
        <v>0.55526443750934995</v>
      </c>
      <c r="S165" t="s">
        <v>420</v>
      </c>
      <c r="T165">
        <v>152701107</v>
      </c>
      <c r="U165" t="s">
        <v>421</v>
      </c>
      <c r="V165">
        <v>50172</v>
      </c>
      <c r="W165">
        <v>38.945935104588997</v>
      </c>
      <c r="X165">
        <v>-121.12283651038599</v>
      </c>
      <c r="Y165" t="s">
        <v>422</v>
      </c>
      <c r="Z165">
        <v>301</v>
      </c>
      <c r="AA165">
        <v>356</v>
      </c>
      <c r="AB165">
        <v>54503.799443987598</v>
      </c>
      <c r="AC165">
        <v>29834.470334821701</v>
      </c>
      <c r="AD165">
        <v>24669.329109165799</v>
      </c>
      <c r="AE165">
        <v>27581.865258221998</v>
      </c>
      <c r="AF165">
        <v>20252.745262164099</v>
      </c>
      <c r="AG165">
        <v>0.17128049671020301</v>
      </c>
      <c r="AH165">
        <v>1.00369245428737E-2</v>
      </c>
      <c r="AI165">
        <v>1.7013310934935499</v>
      </c>
      <c r="AJ165">
        <v>7.0246913580246897</v>
      </c>
      <c r="AK165">
        <v>563</v>
      </c>
      <c r="AL165" s="4">
        <f t="shared" si="2"/>
        <v>27.793885324317163</v>
      </c>
      <c r="AM165" s="12">
        <f>$AM$2-SUM(AL$2:AL164)</f>
        <v>4904.2630174458554</v>
      </c>
      <c r="AN165" s="12">
        <f>SUM(AE$2:AE165)*0.621/1000</f>
        <v>3066.7605158378078</v>
      </c>
      <c r="AO165" s="13">
        <f>IFERROR(INDEX(Mapping!$B:$B,MATCH(in!$Y165,Mapping!$A:$A,0)),0)</f>
        <v>1</v>
      </c>
    </row>
    <row r="166" spans="1:41" x14ac:dyDescent="0.3">
      <c r="A166" t="s">
        <v>37</v>
      </c>
      <c r="B166">
        <v>2461</v>
      </c>
      <c r="C166">
        <v>975</v>
      </c>
      <c r="D166">
        <v>1192.16041816302</v>
      </c>
      <c r="E166">
        <v>3141</v>
      </c>
      <c r="F166">
        <v>2120.4191999999998</v>
      </c>
      <c r="G166">
        <v>254</v>
      </c>
      <c r="H166">
        <v>10.688548644733199</v>
      </c>
      <c r="I166">
        <v>93.8857387011642</v>
      </c>
      <c r="J166">
        <v>1410.6943626367499</v>
      </c>
      <c r="K166">
        <v>48.632313014252198</v>
      </c>
      <c r="L166">
        <v>0.36720085899275101</v>
      </c>
      <c r="M166">
        <v>9.3586849602342301</v>
      </c>
      <c r="N166">
        <v>1.12238694598355</v>
      </c>
      <c r="O166">
        <v>1.4540818701510401E-3</v>
      </c>
      <c r="P166">
        <v>7.0049827531311597E-4</v>
      </c>
      <c r="Q166">
        <v>0.310410697230181</v>
      </c>
      <c r="R166">
        <v>0.562228649925815</v>
      </c>
      <c r="S166" t="s">
        <v>423</v>
      </c>
      <c r="T166">
        <v>152762101</v>
      </c>
      <c r="U166" t="s">
        <v>97</v>
      </c>
      <c r="V166" t="s">
        <v>43</v>
      </c>
      <c r="W166">
        <v>38.793465733531399</v>
      </c>
      <c r="X166">
        <v>-120.61950641450299</v>
      </c>
      <c r="Y166" t="s">
        <v>424</v>
      </c>
      <c r="Z166">
        <v>326</v>
      </c>
      <c r="AA166">
        <v>590</v>
      </c>
      <c r="AB166">
        <v>57521.002178148097</v>
      </c>
      <c r="AC166">
        <v>26755.998714491201</v>
      </c>
      <c r="AD166">
        <v>30765.0034636569</v>
      </c>
      <c r="AE166">
        <v>26755.998714491201</v>
      </c>
      <c r="AF166">
        <v>30765.0034636569</v>
      </c>
      <c r="AG166">
        <v>0.17792656192953099</v>
      </c>
      <c r="AH166">
        <v>2.9580772856206701E-2</v>
      </c>
      <c r="AI166">
        <v>1.2227286340133501</v>
      </c>
      <c r="AJ166">
        <v>12.366141732283401</v>
      </c>
      <c r="AK166">
        <v>567</v>
      </c>
      <c r="AL166" s="4">
        <f t="shared" si="2"/>
        <v>0.36933679501836419</v>
      </c>
      <c r="AM166" s="12">
        <f>$AM$2-SUM(AL$2:AL165)</f>
        <v>4876.4691321215378</v>
      </c>
      <c r="AN166" s="12">
        <f>SUM(AE$2:AE166)*0.621/1000</f>
        <v>3083.3759910395065</v>
      </c>
      <c r="AO166" s="13">
        <f>IFERROR(INDEX(Mapping!$B:$B,MATCH(in!$Y166,Mapping!$A:$A,0)),0)</f>
        <v>0</v>
      </c>
    </row>
    <row r="167" spans="1:41" x14ac:dyDescent="0.3">
      <c r="A167" t="s">
        <v>37</v>
      </c>
      <c r="B167">
        <v>3103</v>
      </c>
      <c r="C167">
        <v>2166</v>
      </c>
      <c r="D167">
        <v>3026.1431161034202</v>
      </c>
      <c r="E167">
        <v>4903</v>
      </c>
      <c r="F167">
        <v>4376.1313</v>
      </c>
      <c r="G167">
        <v>447</v>
      </c>
      <c r="H167">
        <v>16.354616655491501</v>
      </c>
      <c r="I167">
        <v>114.98461101399</v>
      </c>
      <c r="J167">
        <v>1441.3330779098501</v>
      </c>
      <c r="K167">
        <v>197.54126260983301</v>
      </c>
      <c r="L167">
        <v>1.9346429446037301</v>
      </c>
      <c r="M167">
        <v>24.471244813153401</v>
      </c>
      <c r="N167">
        <v>1.06459979136251</v>
      </c>
      <c r="O167">
        <v>8.8095195902579795E-4</v>
      </c>
      <c r="P167">
        <v>6.94648199122076E-4</v>
      </c>
      <c r="Q167">
        <v>0.441770344686926</v>
      </c>
      <c r="R167">
        <v>0.69151103467773001</v>
      </c>
      <c r="S167" t="s">
        <v>425</v>
      </c>
      <c r="T167">
        <v>152481106</v>
      </c>
      <c r="U167" t="s">
        <v>109</v>
      </c>
      <c r="V167">
        <v>2416</v>
      </c>
      <c r="W167">
        <v>39.158970375772199</v>
      </c>
      <c r="X167">
        <v>-121.03983281839101</v>
      </c>
      <c r="Y167" t="s">
        <v>426</v>
      </c>
      <c r="Z167">
        <v>638</v>
      </c>
      <c r="AA167">
        <v>930</v>
      </c>
      <c r="AB167">
        <v>105830.275038045</v>
      </c>
      <c r="AC167">
        <v>49911.770707236297</v>
      </c>
      <c r="AD167">
        <v>55918.504330809599</v>
      </c>
      <c r="AE167">
        <v>45937.256302532704</v>
      </c>
      <c r="AF167">
        <v>49988.251766369198</v>
      </c>
      <c r="AG167">
        <v>0.310507745007567</v>
      </c>
      <c r="AH167">
        <v>4.8136221654203802E-2</v>
      </c>
      <c r="AI167">
        <v>1.3971113186073001</v>
      </c>
      <c r="AJ167">
        <v>10.9686800894854</v>
      </c>
      <c r="AK167">
        <v>571</v>
      </c>
      <c r="AL167" s="4">
        <f t="shared" si="2"/>
        <v>0.39378552568453168</v>
      </c>
      <c r="AM167" s="12">
        <f>$AM$2-SUM(AL$2:AL166)</f>
        <v>4876.0997953265196</v>
      </c>
      <c r="AN167" s="12">
        <f>SUM(AE$2:AE167)*0.621/1000</f>
        <v>3111.9030272033792</v>
      </c>
      <c r="AO167" s="13">
        <f>IFERROR(INDEX(Mapping!$B:$B,MATCH(in!$Y167,Mapping!$A:$A,0)),0)</f>
        <v>0</v>
      </c>
    </row>
    <row r="168" spans="1:41" x14ac:dyDescent="0.3">
      <c r="A168" t="s">
        <v>37</v>
      </c>
      <c r="B168">
        <v>1508</v>
      </c>
      <c r="C168">
        <v>1247</v>
      </c>
      <c r="D168">
        <v>1978.4213967626999</v>
      </c>
      <c r="E168">
        <v>3437</v>
      </c>
      <c r="F168">
        <v>2826.3227999999999</v>
      </c>
      <c r="G168">
        <v>381</v>
      </c>
      <c r="H168">
        <v>25.118538168526101</v>
      </c>
      <c r="I168">
        <v>208.49543007225199</v>
      </c>
      <c r="J168">
        <v>867.38150385635197</v>
      </c>
      <c r="K168">
        <v>48.064324635533403</v>
      </c>
      <c r="L168">
        <v>30.327549763258499</v>
      </c>
      <c r="M168">
        <v>232.189591670482</v>
      </c>
      <c r="N168">
        <v>1.2141720654144601</v>
      </c>
      <c r="O168">
        <v>8.5748743964356694E-2</v>
      </c>
      <c r="P168">
        <v>6.9165940986157595E-4</v>
      </c>
      <c r="Q168">
        <v>0.362816409659586</v>
      </c>
      <c r="R168">
        <v>0.69999839686685905</v>
      </c>
      <c r="S168" t="s">
        <v>427</v>
      </c>
      <c r="T168">
        <v>152701107</v>
      </c>
      <c r="U168" t="s">
        <v>421</v>
      </c>
      <c r="V168">
        <v>2400</v>
      </c>
      <c r="W168">
        <v>38.945224237382398</v>
      </c>
      <c r="X168">
        <v>-121.12217183733399</v>
      </c>
      <c r="Y168" t="s">
        <v>428</v>
      </c>
      <c r="Z168">
        <v>477</v>
      </c>
      <c r="AA168">
        <v>559</v>
      </c>
      <c r="AB168">
        <v>81344.181411084093</v>
      </c>
      <c r="AC168">
        <v>44455.197983642902</v>
      </c>
      <c r="AD168">
        <v>36888.983427441402</v>
      </c>
      <c r="AE168">
        <v>40028.197332850999</v>
      </c>
      <c r="AF168">
        <v>32617.471092261501</v>
      </c>
      <c r="AG168">
        <v>0.26352223515725998</v>
      </c>
      <c r="AH168">
        <v>2.43176727599347E-2</v>
      </c>
      <c r="AI168">
        <v>1.5865448249901299</v>
      </c>
      <c r="AJ168">
        <v>9.0209973753280792</v>
      </c>
      <c r="AK168">
        <v>573</v>
      </c>
      <c r="AL168" s="4">
        <f t="shared" si="2"/>
        <v>32.670271450419904</v>
      </c>
      <c r="AM168" s="12">
        <f>$AM$2-SUM(AL$2:AL167)</f>
        <v>4875.7060098008351</v>
      </c>
      <c r="AN168" s="12">
        <f>SUM(AE$2:AE168)*0.621/1000</f>
        <v>3136.7605377470795</v>
      </c>
      <c r="AO168" s="13">
        <f>IFERROR(INDEX(Mapping!$B:$B,MATCH(in!$Y168,Mapping!$A:$A,0)),0)</f>
        <v>1</v>
      </c>
    </row>
    <row r="169" spans="1:41" x14ac:dyDescent="0.3">
      <c r="A169" t="s">
        <v>37</v>
      </c>
      <c r="B169">
        <v>1069</v>
      </c>
      <c r="C169">
        <v>1225</v>
      </c>
      <c r="D169">
        <v>2001.1534825418601</v>
      </c>
      <c r="E169">
        <v>4418</v>
      </c>
      <c r="F169">
        <v>3254.3564000000001</v>
      </c>
      <c r="G169">
        <v>597</v>
      </c>
      <c r="H169">
        <v>19.2778495826891</v>
      </c>
      <c r="I169">
        <v>382.91967247050002</v>
      </c>
      <c r="J169">
        <v>3858.7427805943398</v>
      </c>
      <c r="K169">
        <v>250.951611461455</v>
      </c>
      <c r="L169">
        <v>8.8167385681122106</v>
      </c>
      <c r="M169">
        <v>198.31564209978501</v>
      </c>
      <c r="N169">
        <v>1.29382902733245</v>
      </c>
      <c r="O169">
        <v>1.7739425738076402E-2</v>
      </c>
      <c r="P169">
        <v>6.8651180166670698E-4</v>
      </c>
      <c r="Q169">
        <v>0.27727478497057401</v>
      </c>
      <c r="R169">
        <v>0.61491527316384698</v>
      </c>
      <c r="S169" t="s">
        <v>429</v>
      </c>
      <c r="T169">
        <v>152031103</v>
      </c>
      <c r="U169" t="s">
        <v>83</v>
      </c>
      <c r="V169">
        <v>2180</v>
      </c>
      <c r="W169">
        <v>39.152397674568697</v>
      </c>
      <c r="X169">
        <v>-121.07745106735899</v>
      </c>
      <c r="Y169" t="s">
        <v>430</v>
      </c>
      <c r="Z169">
        <v>632</v>
      </c>
      <c r="AA169">
        <v>552</v>
      </c>
      <c r="AB169">
        <v>117192.05266494201</v>
      </c>
      <c r="AC169">
        <v>70305.795700735107</v>
      </c>
      <c r="AD169">
        <v>46886.256964207299</v>
      </c>
      <c r="AE169">
        <v>70305.795700735107</v>
      </c>
      <c r="AF169">
        <v>46886.256964207299</v>
      </c>
      <c r="AG169">
        <v>0.40984754559502401</v>
      </c>
      <c r="AH169">
        <v>3.9047952441251199E-2</v>
      </c>
      <c r="AI169">
        <v>1.6335946796260099</v>
      </c>
      <c r="AJ169">
        <v>7.4003350083752002</v>
      </c>
      <c r="AK169">
        <v>577</v>
      </c>
      <c r="AL169" s="4">
        <f t="shared" si="2"/>
        <v>10.590437165631611</v>
      </c>
      <c r="AM169" s="12">
        <f>$AM$2-SUM(AL$2:AL168)</f>
        <v>4843.0357383504152</v>
      </c>
      <c r="AN169" s="12">
        <f>SUM(AE$2:AE169)*0.621/1000</f>
        <v>3180.4204368772362</v>
      </c>
      <c r="AO169" s="13">
        <f>IFERROR(INDEX(Mapping!$B:$B,MATCH(in!$Y169,Mapping!$A:$A,0)),0)</f>
        <v>0</v>
      </c>
    </row>
    <row r="170" spans="1:41" x14ac:dyDescent="0.3">
      <c r="A170" t="s">
        <v>37</v>
      </c>
      <c r="B170">
        <v>1218</v>
      </c>
      <c r="C170">
        <v>143</v>
      </c>
      <c r="D170">
        <v>277.23430359334202</v>
      </c>
      <c r="E170">
        <v>722</v>
      </c>
      <c r="F170">
        <v>511.53737999999998</v>
      </c>
      <c r="G170">
        <v>109</v>
      </c>
      <c r="H170">
        <v>12.3342321489959</v>
      </c>
      <c r="I170">
        <v>121.523684995032</v>
      </c>
      <c r="J170">
        <v>757.91438346401696</v>
      </c>
      <c r="K170">
        <v>21.5286814287414</v>
      </c>
      <c r="L170">
        <v>10.7697681167888</v>
      </c>
      <c r="M170">
        <v>129.38332978968</v>
      </c>
      <c r="N170">
        <v>1.2227612263565699</v>
      </c>
      <c r="O170">
        <v>4.9497337642834802E-2</v>
      </c>
      <c r="P170">
        <v>6.8206079805733697E-4</v>
      </c>
      <c r="Q170">
        <v>0.19806094182825401</v>
      </c>
      <c r="R170">
        <v>0.54196293808967699</v>
      </c>
      <c r="S170" t="s">
        <v>431</v>
      </c>
      <c r="T170">
        <v>153651104</v>
      </c>
      <c r="U170" t="s">
        <v>432</v>
      </c>
      <c r="V170">
        <v>19502</v>
      </c>
      <c r="W170">
        <v>38.6580727655994</v>
      </c>
      <c r="X170">
        <v>-120.935918656558</v>
      </c>
      <c r="Y170" t="s">
        <v>433</v>
      </c>
      <c r="Z170">
        <v>969</v>
      </c>
      <c r="AA170">
        <v>950</v>
      </c>
      <c r="AB170">
        <v>155960.85658576799</v>
      </c>
      <c r="AC170">
        <v>92405.563043634203</v>
      </c>
      <c r="AD170">
        <v>63555.293542134401</v>
      </c>
      <c r="AE170">
        <v>68814.323721145396</v>
      </c>
      <c r="AF170">
        <v>44768.001214706201</v>
      </c>
      <c r="AG170">
        <v>7.4344626988249701E-2</v>
      </c>
      <c r="AH170">
        <v>1.32113711297279E-2</v>
      </c>
      <c r="AI170">
        <v>1.93870142372966</v>
      </c>
      <c r="AJ170">
        <v>6.6238532110091697</v>
      </c>
      <c r="AK170">
        <v>585</v>
      </c>
      <c r="AL170" s="4">
        <f t="shared" si="2"/>
        <v>5.395209803068993</v>
      </c>
      <c r="AM170" s="12">
        <f>$AM$2-SUM(AL$2:AL169)</f>
        <v>4832.4453011847836</v>
      </c>
      <c r="AN170" s="12">
        <f>SUM(AE$2:AE170)*0.621/1000</f>
        <v>3223.1541319080675</v>
      </c>
      <c r="AO170" s="13">
        <f>IFERROR(INDEX(Mapping!$B:$B,MATCH(in!$Y170,Mapping!$A:$A,0)),0)</f>
        <v>1</v>
      </c>
    </row>
    <row r="171" spans="1:41" x14ac:dyDescent="0.3">
      <c r="A171" t="s">
        <v>37</v>
      </c>
      <c r="B171">
        <v>105</v>
      </c>
      <c r="C171">
        <v>427</v>
      </c>
      <c r="D171">
        <v>826.92831780111806</v>
      </c>
      <c r="E171">
        <v>1198</v>
      </c>
      <c r="F171">
        <v>1143.9054000000001</v>
      </c>
      <c r="G171">
        <v>170</v>
      </c>
      <c r="H171">
        <v>19.419649191970301</v>
      </c>
      <c r="I171">
        <v>185.32135878931899</v>
      </c>
      <c r="J171">
        <v>746.75613523425704</v>
      </c>
      <c r="K171">
        <v>28.764612438917499</v>
      </c>
      <c r="L171">
        <v>37.3112700802441</v>
      </c>
      <c r="M171">
        <v>357.89260297262001</v>
      </c>
      <c r="N171">
        <v>1.26668401395573</v>
      </c>
      <c r="O171">
        <v>0.13472663757225001</v>
      </c>
      <c r="P171">
        <v>6.7949710922196799E-4</v>
      </c>
      <c r="Q171">
        <v>0.35642737896494098</v>
      </c>
      <c r="R171">
        <v>0.72289921968068105</v>
      </c>
      <c r="S171" t="s">
        <v>434</v>
      </c>
      <c r="T171">
        <v>152271102</v>
      </c>
      <c r="U171" t="s">
        <v>338</v>
      </c>
      <c r="V171">
        <v>2054</v>
      </c>
      <c r="W171">
        <v>38.896291033624301</v>
      </c>
      <c r="X171">
        <v>-121.120061895004</v>
      </c>
      <c r="Y171" t="s">
        <v>435</v>
      </c>
      <c r="Z171">
        <v>221</v>
      </c>
      <c r="AA171">
        <v>201</v>
      </c>
      <c r="AB171">
        <v>32657.133329280499</v>
      </c>
      <c r="AC171">
        <v>20797.7702320467</v>
      </c>
      <c r="AD171">
        <v>11859.3630972338</v>
      </c>
      <c r="AE171">
        <v>20797.7702320467</v>
      </c>
      <c r="AF171">
        <v>11859.3630972338</v>
      </c>
      <c r="AG171">
        <v>0.115514508567734</v>
      </c>
      <c r="AH171">
        <v>1.12667484645498E-2</v>
      </c>
      <c r="AI171">
        <v>1.93660027588084</v>
      </c>
      <c r="AJ171">
        <v>7.0470588235294098</v>
      </c>
      <c r="AK171">
        <v>588</v>
      </c>
      <c r="AL171" s="4">
        <f t="shared" si="2"/>
        <v>22.903528387282503</v>
      </c>
      <c r="AM171" s="12">
        <f>$AM$2-SUM(AL$2:AL170)</f>
        <v>4827.050091381715</v>
      </c>
      <c r="AN171" s="12">
        <f>SUM(AE$2:AE171)*0.621/1000</f>
        <v>3236.0695472221687</v>
      </c>
      <c r="AO171" s="13">
        <f>IFERROR(INDEX(Mapping!$B:$B,MATCH(in!$Y171,Mapping!$A:$A,0)),0)</f>
        <v>0</v>
      </c>
    </row>
    <row r="172" spans="1:41" x14ac:dyDescent="0.3">
      <c r="A172" t="s">
        <v>37</v>
      </c>
      <c r="B172">
        <v>593</v>
      </c>
      <c r="C172">
        <v>4</v>
      </c>
      <c r="D172">
        <v>4.9108547176001398</v>
      </c>
      <c r="E172">
        <v>23</v>
      </c>
      <c r="F172">
        <v>12.583641</v>
      </c>
      <c r="G172">
        <v>3</v>
      </c>
      <c r="H172">
        <v>14.833925247192299</v>
      </c>
      <c r="I172">
        <v>68.296730041503906</v>
      </c>
      <c r="J172">
        <v>199.53323364257801</v>
      </c>
      <c r="K172">
        <v>2.9583724737167301</v>
      </c>
      <c r="L172">
        <v>6.2109146118164</v>
      </c>
      <c r="M172">
        <v>25.671533584594702</v>
      </c>
      <c r="N172">
        <v>1.00663717587788</v>
      </c>
      <c r="O172">
        <v>6.9322341638822097E-4</v>
      </c>
      <c r="P172">
        <v>6.7757637346706602E-4</v>
      </c>
      <c r="Q172">
        <v>0.17391304347826</v>
      </c>
      <c r="R172">
        <v>0.39025705653957699</v>
      </c>
      <c r="S172" t="s">
        <v>436</v>
      </c>
      <c r="T172">
        <v>152701110</v>
      </c>
      <c r="U172" t="s">
        <v>437</v>
      </c>
      <c r="V172">
        <v>56214</v>
      </c>
      <c r="W172">
        <v>38.932936975439503</v>
      </c>
      <c r="X172">
        <v>-121.092265782556</v>
      </c>
      <c r="Y172" t="s">
        <v>438</v>
      </c>
      <c r="Z172">
        <v>176</v>
      </c>
      <c r="AA172">
        <v>225</v>
      </c>
      <c r="AB172">
        <v>20935.4610186436</v>
      </c>
      <c r="AC172">
        <v>10701.9063674684</v>
      </c>
      <c r="AD172">
        <v>10233.5546511752</v>
      </c>
      <c r="AE172">
        <v>144.750703017593</v>
      </c>
      <c r="AF172">
        <v>409.364251227431</v>
      </c>
      <c r="AG172">
        <v>2.0327291204011999E-3</v>
      </c>
      <c r="AH172">
        <v>2.17477245314512E-4</v>
      </c>
      <c r="AI172">
        <v>1.2277136794000301</v>
      </c>
      <c r="AJ172">
        <v>7.6666666666666599</v>
      </c>
      <c r="AK172">
        <v>589</v>
      </c>
      <c r="AL172" s="4">
        <f t="shared" si="2"/>
        <v>2.0796702491646629E-3</v>
      </c>
      <c r="AM172" s="12">
        <f>$AM$2-SUM(AL$2:AL171)</f>
        <v>4804.1465629944323</v>
      </c>
      <c r="AN172" s="12">
        <f>SUM(AE$2:AE172)*0.621/1000</f>
        <v>3236.1594374087426</v>
      </c>
      <c r="AO172" s="13">
        <f>IFERROR(INDEX(Mapping!$B:$B,MATCH(in!$Y172,Mapping!$A:$A,0)),0)</f>
        <v>0</v>
      </c>
    </row>
    <row r="173" spans="1:41" x14ac:dyDescent="0.3">
      <c r="A173" t="s">
        <v>37</v>
      </c>
      <c r="B173">
        <v>2492</v>
      </c>
      <c r="C173">
        <v>461</v>
      </c>
      <c r="D173">
        <v>665.94651577165803</v>
      </c>
      <c r="E173">
        <v>1184</v>
      </c>
      <c r="F173">
        <v>1002.0984</v>
      </c>
      <c r="G173">
        <v>135</v>
      </c>
      <c r="H173">
        <v>15.6225066532282</v>
      </c>
      <c r="I173">
        <v>249.377706578524</v>
      </c>
      <c r="J173">
        <v>3067.8000843689601</v>
      </c>
      <c r="K173">
        <v>197.75320044602401</v>
      </c>
      <c r="L173">
        <v>3.2228218910429001</v>
      </c>
      <c r="M173">
        <v>30.422091409194699</v>
      </c>
      <c r="N173">
        <v>1.28647984045523</v>
      </c>
      <c r="O173">
        <v>2.1958444964372399E-4</v>
      </c>
      <c r="P173">
        <v>6.7722570376510505E-4</v>
      </c>
      <c r="Q173">
        <v>0.389358108108108</v>
      </c>
      <c r="R173">
        <v>0.664552027325647</v>
      </c>
      <c r="S173" t="s">
        <v>439</v>
      </c>
      <c r="T173">
        <v>152481110</v>
      </c>
      <c r="U173" t="s">
        <v>126</v>
      </c>
      <c r="V173">
        <v>61602</v>
      </c>
      <c r="W173">
        <v>39.225444629126699</v>
      </c>
      <c r="X173">
        <v>-121.078915270648</v>
      </c>
      <c r="Y173" t="s">
        <v>440</v>
      </c>
      <c r="Z173">
        <v>370</v>
      </c>
      <c r="AA173">
        <v>802</v>
      </c>
      <c r="AB173">
        <v>55740.7950243835</v>
      </c>
      <c r="AC173">
        <v>20441.259860876999</v>
      </c>
      <c r="AD173">
        <v>35299.535163506502</v>
      </c>
      <c r="AE173">
        <v>14421.8375666832</v>
      </c>
      <c r="AF173">
        <v>20948.905414824399</v>
      </c>
      <c r="AG173">
        <v>9.1425470008289197E-2</v>
      </c>
      <c r="AH173">
        <v>1.5882655423411E-2</v>
      </c>
      <c r="AI173">
        <v>1.4445694485285401</v>
      </c>
      <c r="AJ173">
        <v>8.7703703703703706</v>
      </c>
      <c r="AK173">
        <v>590</v>
      </c>
      <c r="AL173" s="4">
        <f t="shared" si="2"/>
        <v>2.9643900701902738E-2</v>
      </c>
      <c r="AM173" s="12">
        <f>$AM$2-SUM(AL$2:AL172)</f>
        <v>4804.1444833241831</v>
      </c>
      <c r="AN173" s="12">
        <f>SUM(AE$2:AE173)*0.621/1000</f>
        <v>3245.1153985376527</v>
      </c>
      <c r="AO173" s="13">
        <f>IFERROR(INDEX(Mapping!$B:$B,MATCH(in!$Y173,Mapping!$A:$A,0)),0)</f>
        <v>0</v>
      </c>
    </row>
    <row r="174" spans="1:41" x14ac:dyDescent="0.3">
      <c r="A174" t="s">
        <v>37</v>
      </c>
      <c r="B174">
        <v>5748</v>
      </c>
      <c r="C174">
        <v>284</v>
      </c>
      <c r="D174">
        <v>399.56375310524902</v>
      </c>
      <c r="E174">
        <v>710</v>
      </c>
      <c r="F174">
        <v>575.23779999999999</v>
      </c>
      <c r="G174">
        <v>90</v>
      </c>
      <c r="H174">
        <v>11.018470769615</v>
      </c>
      <c r="I174">
        <v>235.355221148048</v>
      </c>
      <c r="J174">
        <v>2407.9358865121999</v>
      </c>
      <c r="K174">
        <v>144.240895254669</v>
      </c>
      <c r="L174">
        <v>4.1996558380623696</v>
      </c>
      <c r="M174">
        <v>115.427447099818</v>
      </c>
      <c r="N174">
        <v>1.3204523179266101</v>
      </c>
      <c r="O174">
        <v>1.4369725181916201E-2</v>
      </c>
      <c r="P174">
        <v>6.72712385444482E-4</v>
      </c>
      <c r="Q174">
        <v>0.4</v>
      </c>
      <c r="R174">
        <v>0.69460622717978404</v>
      </c>
      <c r="S174" t="s">
        <v>441</v>
      </c>
      <c r="T174">
        <v>153741101</v>
      </c>
      <c r="U174" t="s">
        <v>335</v>
      </c>
      <c r="V174">
        <v>69722</v>
      </c>
      <c r="W174">
        <v>39.340962094594801</v>
      </c>
      <c r="X174">
        <v>-121.19516644244401</v>
      </c>
      <c r="Y174" t="s">
        <v>442</v>
      </c>
      <c r="Z174">
        <v>93</v>
      </c>
      <c r="AA174">
        <v>67</v>
      </c>
      <c r="AB174">
        <v>12664.824687598801</v>
      </c>
      <c r="AC174">
        <v>10673.4288573227</v>
      </c>
      <c r="AD174">
        <v>1991.39583027614</v>
      </c>
      <c r="AE174">
        <v>10673.4288573227</v>
      </c>
      <c r="AF174">
        <v>1991.39583027614</v>
      </c>
      <c r="AG174">
        <v>6.0544114690003398E-2</v>
      </c>
      <c r="AH174">
        <v>1.01683684515592E-2</v>
      </c>
      <c r="AI174">
        <v>1.4069146236100301</v>
      </c>
      <c r="AJ174">
        <v>7.8888888888888804</v>
      </c>
      <c r="AK174">
        <v>592</v>
      </c>
      <c r="AL174" s="4">
        <f t="shared" si="2"/>
        <v>1.293275266372458</v>
      </c>
      <c r="AM174" s="12">
        <f>$AM$2-SUM(AL$2:AL173)</f>
        <v>4804.1148394234815</v>
      </c>
      <c r="AN174" s="12">
        <f>SUM(AE$2:AE174)*0.621/1000</f>
        <v>3251.7435978580497</v>
      </c>
      <c r="AO174" s="13">
        <f>IFERROR(INDEX(Mapping!$B:$B,MATCH(in!$Y174,Mapping!$A:$A,0)),0)</f>
        <v>0</v>
      </c>
    </row>
    <row r="175" spans="1:41" x14ac:dyDescent="0.3">
      <c r="A175" t="s">
        <v>37</v>
      </c>
      <c r="B175">
        <v>406</v>
      </c>
      <c r="C175">
        <v>2195</v>
      </c>
      <c r="D175">
        <v>3065.9196031128399</v>
      </c>
      <c r="E175">
        <v>4950</v>
      </c>
      <c r="F175">
        <v>4385.6543000000001</v>
      </c>
      <c r="G175">
        <v>351</v>
      </c>
      <c r="H175">
        <v>10.6602871041539</v>
      </c>
      <c r="I175">
        <v>52.637061980146399</v>
      </c>
      <c r="J175">
        <v>526.19266269428897</v>
      </c>
      <c r="K175">
        <v>42.1561225298652</v>
      </c>
      <c r="L175">
        <v>1.61729445385925</v>
      </c>
      <c r="M175">
        <v>12.342721170010799</v>
      </c>
      <c r="N175">
        <v>1.0080301578228199</v>
      </c>
      <c r="O175" s="1">
        <v>5.0163291751276798E-5</v>
      </c>
      <c r="P175">
        <v>6.6811537176883398E-4</v>
      </c>
      <c r="Q175">
        <v>0.44343434343434301</v>
      </c>
      <c r="R175">
        <v>0.69907917851561296</v>
      </c>
      <c r="S175" t="s">
        <v>443</v>
      </c>
      <c r="T175">
        <v>152481106</v>
      </c>
      <c r="U175" t="s">
        <v>109</v>
      </c>
      <c r="V175">
        <v>2796</v>
      </c>
      <c r="W175">
        <v>39.198080154387597</v>
      </c>
      <c r="X175">
        <v>-121.02874895239501</v>
      </c>
      <c r="Y175" t="s">
        <v>444</v>
      </c>
      <c r="Z175">
        <v>425</v>
      </c>
      <c r="AA175">
        <v>552</v>
      </c>
      <c r="AB175">
        <v>67980.737081590603</v>
      </c>
      <c r="AC175">
        <v>31981.5846314585</v>
      </c>
      <c r="AD175">
        <v>35999.1524501319</v>
      </c>
      <c r="AE175">
        <v>31981.5846314585</v>
      </c>
      <c r="AF175">
        <v>35999.1524501319</v>
      </c>
      <c r="AG175">
        <v>0.23450849549086</v>
      </c>
      <c r="AH175">
        <v>4.0452054166962598E-2</v>
      </c>
      <c r="AI175">
        <v>1.3967743066573299</v>
      </c>
      <c r="AJ175">
        <v>14.1025641025641</v>
      </c>
      <c r="AK175">
        <v>597</v>
      </c>
      <c r="AL175" s="4">
        <f t="shared" si="2"/>
        <v>1.7607315404698155E-2</v>
      </c>
      <c r="AM175" s="12">
        <f>$AM$2-SUM(AL$2:AL174)</f>
        <v>4802.8215641571087</v>
      </c>
      <c r="AN175" s="12">
        <f>SUM(AE$2:AE175)*0.621/1000</f>
        <v>3271.6041619141861</v>
      </c>
      <c r="AO175" s="13">
        <f>IFERROR(INDEX(Mapping!$B:$B,MATCH(in!$Y175,Mapping!$A:$A,0)),0)</f>
        <v>0</v>
      </c>
    </row>
    <row r="176" spans="1:41" x14ac:dyDescent="0.3">
      <c r="A176" t="s">
        <v>37</v>
      </c>
      <c r="B176">
        <v>5513</v>
      </c>
      <c r="C176">
        <v>110</v>
      </c>
      <c r="D176">
        <v>205.77923444495201</v>
      </c>
      <c r="E176">
        <v>650</v>
      </c>
      <c r="F176">
        <v>389.95006999999998</v>
      </c>
      <c r="G176">
        <v>118</v>
      </c>
      <c r="H176">
        <v>14.8650571652603</v>
      </c>
      <c r="I176">
        <v>239.18199514719501</v>
      </c>
      <c r="J176">
        <v>2192.2298044120698</v>
      </c>
      <c r="K176">
        <v>100.809615254402</v>
      </c>
      <c r="L176">
        <v>23.046216626288601</v>
      </c>
      <c r="M176">
        <v>290.47204290784998</v>
      </c>
      <c r="N176">
        <v>1.3941615436036701</v>
      </c>
      <c r="O176">
        <v>8.6667054502977903E-2</v>
      </c>
      <c r="P176">
        <v>6.6753697418552602E-4</v>
      </c>
      <c r="Q176">
        <v>0.16923076923076899</v>
      </c>
      <c r="R176">
        <v>0.52770661827045795</v>
      </c>
      <c r="S176" t="s">
        <v>445</v>
      </c>
      <c r="T176">
        <v>153652109</v>
      </c>
      <c r="U176" t="s">
        <v>54</v>
      </c>
      <c r="V176">
        <v>35598</v>
      </c>
      <c r="W176">
        <v>38.763787675113001</v>
      </c>
      <c r="X176">
        <v>-120.926457492456</v>
      </c>
      <c r="Y176" t="s">
        <v>446</v>
      </c>
      <c r="Z176">
        <v>194</v>
      </c>
      <c r="AA176">
        <v>152</v>
      </c>
      <c r="AB176">
        <v>29114.3024921529</v>
      </c>
      <c r="AC176">
        <v>17564.714530683799</v>
      </c>
      <c r="AD176">
        <v>11549.5879614691</v>
      </c>
      <c r="AE176">
        <v>17564.714530683799</v>
      </c>
      <c r="AF176">
        <v>11549.5879614691</v>
      </c>
      <c r="AG176">
        <v>7.87693629538921E-2</v>
      </c>
      <c r="AH176">
        <v>9.76148334666504E-3</v>
      </c>
      <c r="AI176">
        <v>1.87072031313593</v>
      </c>
      <c r="AJ176">
        <v>5.5084745762711798</v>
      </c>
      <c r="AK176">
        <v>600</v>
      </c>
      <c r="AL176" s="4">
        <f t="shared" si="2"/>
        <v>10.226712431351393</v>
      </c>
      <c r="AM176" s="12">
        <f>$AM$2-SUM(AL$2:AL175)</f>
        <v>4802.8039568417043</v>
      </c>
      <c r="AN176" s="12">
        <f>SUM(AE$2:AE176)*0.621/1000</f>
        <v>3282.5118496377409</v>
      </c>
      <c r="AO176" s="13">
        <f>IFERROR(INDEX(Mapping!$B:$B,MATCH(in!$Y176,Mapping!$A:$A,0)),0)</f>
        <v>0</v>
      </c>
    </row>
    <row r="177" spans="1:41" x14ac:dyDescent="0.3">
      <c r="A177" t="s">
        <v>37</v>
      </c>
      <c r="B177">
        <v>9639</v>
      </c>
      <c r="C177">
        <v>21</v>
      </c>
      <c r="D177">
        <v>33.676933049785099</v>
      </c>
      <c r="E177">
        <v>101</v>
      </c>
      <c r="F177">
        <v>65.800640000000001</v>
      </c>
      <c r="G177">
        <v>11</v>
      </c>
      <c r="H177">
        <v>21.583988981587499</v>
      </c>
      <c r="I177">
        <v>195.031716959817</v>
      </c>
      <c r="J177">
        <v>810.85558155604701</v>
      </c>
      <c r="K177">
        <v>20.593405998977101</v>
      </c>
      <c r="L177">
        <v>8.9223651885986293</v>
      </c>
      <c r="M177">
        <v>170.177155928178</v>
      </c>
      <c r="N177">
        <v>1.3877715305848499</v>
      </c>
      <c r="O177">
        <v>3.72871154902465E-3</v>
      </c>
      <c r="P177">
        <v>6.6207429517817196E-4</v>
      </c>
      <c r="Q177">
        <v>0.207920792079207</v>
      </c>
      <c r="R177">
        <v>0.51180254398441904</v>
      </c>
      <c r="S177" t="s">
        <v>447</v>
      </c>
      <c r="T177">
        <v>152691107</v>
      </c>
      <c r="U177" t="s">
        <v>448</v>
      </c>
      <c r="V177">
        <v>746082</v>
      </c>
      <c r="W177">
        <v>39.0350474467662</v>
      </c>
      <c r="X177">
        <v>-121.081890706091</v>
      </c>
      <c r="Y177" t="s">
        <v>449</v>
      </c>
      <c r="Z177">
        <v>11</v>
      </c>
      <c r="AA177">
        <v>3</v>
      </c>
      <c r="AB177">
        <v>1689.7348309658601</v>
      </c>
      <c r="AC177">
        <v>1365.37497605355</v>
      </c>
      <c r="AD177">
        <v>324.359854912309</v>
      </c>
      <c r="AE177">
        <v>1365.37497605355</v>
      </c>
      <c r="AF177">
        <v>324.359854912309</v>
      </c>
      <c r="AG177">
        <v>7.2828172469598896E-3</v>
      </c>
      <c r="AH177">
        <v>5.0681890934356402E-4</v>
      </c>
      <c r="AI177">
        <v>1.6036634785611901</v>
      </c>
      <c r="AJ177">
        <v>9.1818181818181799</v>
      </c>
      <c r="AK177">
        <v>601</v>
      </c>
      <c r="AL177" s="4">
        <f t="shared" si="2"/>
        <v>4.1015827039271147E-2</v>
      </c>
      <c r="AM177" s="12">
        <f>$AM$2-SUM(AL$2:AL176)</f>
        <v>4792.5772444103532</v>
      </c>
      <c r="AN177" s="12">
        <f>SUM(AE$2:AE177)*0.621/1000</f>
        <v>3283.3597474978701</v>
      </c>
      <c r="AO177" s="13">
        <f>IFERROR(INDEX(Mapping!$B:$B,MATCH(in!$Y177,Mapping!$A:$A,0)),0)</f>
        <v>0</v>
      </c>
    </row>
    <row r="178" spans="1:41" x14ac:dyDescent="0.3">
      <c r="A178" t="s">
        <v>37</v>
      </c>
      <c r="B178">
        <v>759</v>
      </c>
      <c r="C178">
        <v>1406</v>
      </c>
      <c r="D178">
        <v>2192.2337042142599</v>
      </c>
      <c r="E178">
        <v>4573</v>
      </c>
      <c r="F178">
        <v>3389.5497999999998</v>
      </c>
      <c r="G178">
        <v>492</v>
      </c>
      <c r="H178">
        <v>10.3793323328385</v>
      </c>
      <c r="I178">
        <v>106.192057278539</v>
      </c>
      <c r="J178">
        <v>801.59242207631803</v>
      </c>
      <c r="K178">
        <v>21.017275600877198</v>
      </c>
      <c r="L178">
        <v>8.8552998255568198</v>
      </c>
      <c r="M178">
        <v>117.603195817103</v>
      </c>
      <c r="N178">
        <v>1.2229207194432901</v>
      </c>
      <c r="O178">
        <v>3.7041410579479399E-2</v>
      </c>
      <c r="P178">
        <v>6.5713722026302301E-4</v>
      </c>
      <c r="Q178">
        <v>0.30745681172097</v>
      </c>
      <c r="R178">
        <v>0.64676249960468601</v>
      </c>
      <c r="S178" t="s">
        <v>450</v>
      </c>
      <c r="T178">
        <v>152261105</v>
      </c>
      <c r="U178" t="s">
        <v>390</v>
      </c>
      <c r="V178">
        <v>2102</v>
      </c>
      <c r="W178">
        <v>38.682451319830697</v>
      </c>
      <c r="X178">
        <v>-120.85230313542201</v>
      </c>
      <c r="Y178" t="s">
        <v>451</v>
      </c>
      <c r="Z178">
        <v>680</v>
      </c>
      <c r="AA178">
        <v>674</v>
      </c>
      <c r="AB178">
        <v>104079.284043184</v>
      </c>
      <c r="AC178">
        <v>62924.189437417102</v>
      </c>
      <c r="AD178">
        <v>41155.094605767401</v>
      </c>
      <c r="AE178">
        <v>60433.983026937298</v>
      </c>
      <c r="AF178">
        <v>37939.989930248099</v>
      </c>
      <c r="AG178">
        <v>0.32331151236940697</v>
      </c>
      <c r="AH178">
        <v>6.5701929108399698E-2</v>
      </c>
      <c r="AI178">
        <v>1.5591989361410099</v>
      </c>
      <c r="AJ178">
        <v>9.29471544715447</v>
      </c>
      <c r="AK178">
        <v>606</v>
      </c>
      <c r="AL178" s="4">
        <f t="shared" si="2"/>
        <v>18.224374005103865</v>
      </c>
      <c r="AM178" s="12">
        <f>$AM$2-SUM(AL$2:AL177)</f>
        <v>4792.5362285833135</v>
      </c>
      <c r="AN178" s="12">
        <f>SUM(AE$2:AE178)*0.621/1000</f>
        <v>3320.8892509575985</v>
      </c>
      <c r="AO178" s="13">
        <f>IFERROR(INDEX(Mapping!$B:$B,MATCH(in!$Y178,Mapping!$A:$A,0)),0)</f>
        <v>0</v>
      </c>
    </row>
    <row r="179" spans="1:41" x14ac:dyDescent="0.3">
      <c r="A179" t="s">
        <v>37</v>
      </c>
      <c r="B179">
        <v>156</v>
      </c>
      <c r="C179">
        <v>1084</v>
      </c>
      <c r="D179">
        <v>1919.9260381568099</v>
      </c>
      <c r="E179">
        <v>3079</v>
      </c>
      <c r="F179">
        <v>2814.4875000000002</v>
      </c>
      <c r="G179">
        <v>476</v>
      </c>
      <c r="H179">
        <v>13.647305991775999</v>
      </c>
      <c r="I179">
        <v>86.205499400280701</v>
      </c>
      <c r="J179">
        <v>827.17248941186199</v>
      </c>
      <c r="K179">
        <v>38.741136090506799</v>
      </c>
      <c r="L179">
        <v>4.2659747385901596</v>
      </c>
      <c r="M179">
        <v>34.751258372261603</v>
      </c>
      <c r="N179">
        <v>1.0651678801083699</v>
      </c>
      <c r="O179">
        <v>4.3135628881187001E-3</v>
      </c>
      <c r="P179">
        <v>6.5592221202484503E-4</v>
      </c>
      <c r="Q179">
        <v>0.35206235790841101</v>
      </c>
      <c r="R179">
        <v>0.68215829874828104</v>
      </c>
      <c r="S179" t="s">
        <v>452</v>
      </c>
      <c r="T179">
        <v>152282101</v>
      </c>
      <c r="U179" t="s">
        <v>62</v>
      </c>
      <c r="V179">
        <v>1346</v>
      </c>
      <c r="W179">
        <v>38.893126324821701</v>
      </c>
      <c r="X179">
        <v>-120.997703067091</v>
      </c>
      <c r="Y179" t="s">
        <v>453</v>
      </c>
      <c r="Z179">
        <v>703</v>
      </c>
      <c r="AA179">
        <v>477</v>
      </c>
      <c r="AB179">
        <v>73328.020913384404</v>
      </c>
      <c r="AC179">
        <v>49477.654597203502</v>
      </c>
      <c r="AD179">
        <v>23850.366316180902</v>
      </c>
      <c r="AE179">
        <v>49477.654597203502</v>
      </c>
      <c r="AF179">
        <v>23850.366316180902</v>
      </c>
      <c r="AG179">
        <v>0.312218972923826</v>
      </c>
      <c r="AH179">
        <v>4.1788394672039403E-2</v>
      </c>
      <c r="AI179">
        <v>1.77114948169447</v>
      </c>
      <c r="AJ179">
        <v>6.4684873949579798</v>
      </c>
      <c r="AK179">
        <v>608</v>
      </c>
      <c r="AL179" s="4">
        <f t="shared" si="2"/>
        <v>2.0532559347445014</v>
      </c>
      <c r="AM179" s="12">
        <f>$AM$2-SUM(AL$2:AL178)</f>
        <v>4774.3118545782099</v>
      </c>
      <c r="AN179" s="12">
        <f>SUM(AE$2:AE179)*0.621/1000</f>
        <v>3351.6148744624616</v>
      </c>
      <c r="AO179" s="13">
        <f>IFERROR(INDEX(Mapping!$B:$B,MATCH(in!$Y179,Mapping!$A:$A,0)),0)</f>
        <v>0</v>
      </c>
    </row>
    <row r="180" spans="1:41" x14ac:dyDescent="0.3">
      <c r="A180" t="s">
        <v>37</v>
      </c>
      <c r="B180">
        <v>6385</v>
      </c>
      <c r="C180">
        <v>217</v>
      </c>
      <c r="D180">
        <v>310.73632062129798</v>
      </c>
      <c r="E180">
        <v>644</v>
      </c>
      <c r="F180">
        <v>527.15204000000006</v>
      </c>
      <c r="G180">
        <v>54</v>
      </c>
      <c r="H180">
        <v>9.9109424294963908</v>
      </c>
      <c r="I180">
        <v>56.824235978626398</v>
      </c>
      <c r="J180">
        <v>513.74966588520203</v>
      </c>
      <c r="K180">
        <v>21.1636078445081</v>
      </c>
      <c r="L180">
        <v>0.28838905671417597</v>
      </c>
      <c r="M180">
        <v>2.4379547548187102</v>
      </c>
      <c r="N180">
        <v>1</v>
      </c>
      <c r="O180" s="1">
        <v>6.55263959027156E-6</v>
      </c>
      <c r="P180">
        <v>6.5351161103737604E-4</v>
      </c>
      <c r="Q180">
        <v>0.33695652173912999</v>
      </c>
      <c r="R180">
        <v>0.58946242807244498</v>
      </c>
      <c r="S180" t="s">
        <v>454</v>
      </c>
      <c r="T180">
        <v>152241102</v>
      </c>
      <c r="U180" t="s">
        <v>455</v>
      </c>
      <c r="V180">
        <v>6129</v>
      </c>
      <c r="W180">
        <v>38.985513056492103</v>
      </c>
      <c r="X180">
        <v>-121.004909693199</v>
      </c>
      <c r="Y180" t="s">
        <v>456</v>
      </c>
      <c r="Z180">
        <v>67</v>
      </c>
      <c r="AA180">
        <v>115</v>
      </c>
      <c r="AB180">
        <v>10408.916494368999</v>
      </c>
      <c r="AC180">
        <v>5155.4944213008703</v>
      </c>
      <c r="AD180">
        <v>5253.42207306814</v>
      </c>
      <c r="AE180">
        <v>5155.4944213008703</v>
      </c>
      <c r="AF180">
        <v>5253.42207306814</v>
      </c>
      <c r="AG180">
        <v>3.52896269960183E-2</v>
      </c>
      <c r="AH180">
        <v>5.3264244743331801E-3</v>
      </c>
      <c r="AI180">
        <v>1.43196461115805</v>
      </c>
      <c r="AJ180">
        <v>11.925925925925901</v>
      </c>
      <c r="AK180">
        <v>611</v>
      </c>
      <c r="AL180" s="4">
        <f t="shared" si="2"/>
        <v>3.5384253787466423E-4</v>
      </c>
      <c r="AM180" s="12">
        <f>$AM$2-SUM(AL$2:AL179)</f>
        <v>4772.2585986434651</v>
      </c>
      <c r="AN180" s="12">
        <f>SUM(AE$2:AE180)*0.621/1000</f>
        <v>3354.8164364980894</v>
      </c>
      <c r="AO180" s="13">
        <f>IFERROR(INDEX(Mapping!$B:$B,MATCH(in!$Y180,Mapping!$A:$A,0)),0)</f>
        <v>0</v>
      </c>
    </row>
    <row r="181" spans="1:41" x14ac:dyDescent="0.3">
      <c r="A181" t="s">
        <v>37</v>
      </c>
      <c r="B181">
        <v>2520</v>
      </c>
      <c r="C181">
        <v>308</v>
      </c>
      <c r="D181">
        <v>491.88701687385202</v>
      </c>
      <c r="E181">
        <v>1342</v>
      </c>
      <c r="F181">
        <v>925.52562999999998</v>
      </c>
      <c r="G181">
        <v>155</v>
      </c>
      <c r="H181">
        <v>16.970884152524398</v>
      </c>
      <c r="I181">
        <v>81.842097438720799</v>
      </c>
      <c r="J181">
        <v>342.61005235292203</v>
      </c>
      <c r="K181">
        <v>14.593292548816899</v>
      </c>
      <c r="L181">
        <v>17.0739652723075</v>
      </c>
      <c r="M181">
        <v>103.045552889443</v>
      </c>
      <c r="N181">
        <v>1.0818869536922799</v>
      </c>
      <c r="O181">
        <v>3.9429617643877202E-2</v>
      </c>
      <c r="P181">
        <v>6.5295515654204201E-4</v>
      </c>
      <c r="Q181">
        <v>0.22950819672131101</v>
      </c>
      <c r="R181">
        <v>0.53146773940887704</v>
      </c>
      <c r="S181" t="s">
        <v>457</v>
      </c>
      <c r="T181">
        <v>152561103</v>
      </c>
      <c r="U181" t="s">
        <v>458</v>
      </c>
      <c r="V181">
        <v>660</v>
      </c>
      <c r="W181">
        <v>38.849462965095199</v>
      </c>
      <c r="X181">
        <v>-121.159550321634</v>
      </c>
      <c r="Y181" t="s">
        <v>459</v>
      </c>
      <c r="Z181">
        <v>401</v>
      </c>
      <c r="AA181">
        <v>434</v>
      </c>
      <c r="AB181">
        <v>55812.089588473602</v>
      </c>
      <c r="AC181">
        <v>31352.909557872099</v>
      </c>
      <c r="AD181">
        <v>24459.180030601299</v>
      </c>
      <c r="AE181">
        <v>16391.194350525198</v>
      </c>
      <c r="AF181">
        <v>11583.8142935057</v>
      </c>
      <c r="AG181">
        <v>0.101208049264016</v>
      </c>
      <c r="AH181">
        <v>1.2120118839447899E-2</v>
      </c>
      <c r="AI181">
        <v>1.59703576907095</v>
      </c>
      <c r="AJ181">
        <v>8.6580645161290306</v>
      </c>
      <c r="AK181">
        <v>613</v>
      </c>
      <c r="AL181" s="4">
        <f t="shared" si="2"/>
        <v>6.1115907348009664</v>
      </c>
      <c r="AM181" s="12">
        <f>$AM$2-SUM(AL$2:AL180)</f>
        <v>4772.2582448009271</v>
      </c>
      <c r="AN181" s="12">
        <f>SUM(AE$2:AE181)*0.621/1000</f>
        <v>3364.995368189765</v>
      </c>
      <c r="AO181" s="13">
        <f>IFERROR(INDEX(Mapping!$B:$B,MATCH(in!$Y181,Mapping!$A:$A,0)),0)</f>
        <v>0</v>
      </c>
    </row>
    <row r="182" spans="1:41" x14ac:dyDescent="0.3">
      <c r="A182" t="s">
        <v>37</v>
      </c>
      <c r="B182">
        <v>4334</v>
      </c>
      <c r="C182">
        <v>622</v>
      </c>
      <c r="D182">
        <v>873.67774429944302</v>
      </c>
      <c r="E182">
        <v>1454</v>
      </c>
      <c r="F182">
        <v>1243.4041999999999</v>
      </c>
      <c r="G182">
        <v>154</v>
      </c>
      <c r="H182">
        <v>16.969093613512801</v>
      </c>
      <c r="I182">
        <v>104.05815452386901</v>
      </c>
      <c r="J182">
        <v>1092.43238768527</v>
      </c>
      <c r="K182">
        <v>83.512281433085903</v>
      </c>
      <c r="L182">
        <v>2.0712913360422101</v>
      </c>
      <c r="M182">
        <v>29.4093256282105</v>
      </c>
      <c r="N182">
        <v>1.11067693496679</v>
      </c>
      <c r="O182">
        <v>4.6626579173469204E-3</v>
      </c>
      <c r="P182">
        <v>6.4523506276222497E-4</v>
      </c>
      <c r="Q182">
        <v>0.42778541953232402</v>
      </c>
      <c r="R182">
        <v>0.70264983985330398</v>
      </c>
      <c r="S182" t="s">
        <v>460</v>
      </c>
      <c r="T182">
        <v>152691104</v>
      </c>
      <c r="U182" t="s">
        <v>140</v>
      </c>
      <c r="V182">
        <v>1006</v>
      </c>
      <c r="W182">
        <v>39.0996368016758</v>
      </c>
      <c r="X182">
        <v>-121.05004740021</v>
      </c>
      <c r="Y182" t="s">
        <v>461</v>
      </c>
      <c r="Z182">
        <v>536</v>
      </c>
      <c r="AA182">
        <v>1004</v>
      </c>
      <c r="AB182">
        <v>82584.684570880796</v>
      </c>
      <c r="AC182">
        <v>32162.032873020598</v>
      </c>
      <c r="AD182">
        <v>50422.651697860303</v>
      </c>
      <c r="AE182">
        <v>16662.2326679668</v>
      </c>
      <c r="AF182">
        <v>19291.725429004</v>
      </c>
      <c r="AG182">
        <v>9.9366199665382696E-2</v>
      </c>
      <c r="AH182">
        <v>1.4677413786557699E-2</v>
      </c>
      <c r="AI182">
        <v>1.40462659855215</v>
      </c>
      <c r="AJ182">
        <v>9.4415584415584402</v>
      </c>
      <c r="AK182">
        <v>620</v>
      </c>
      <c r="AL182" s="4">
        <f t="shared" si="2"/>
        <v>0.71804931927142579</v>
      </c>
      <c r="AM182" s="12">
        <f>$AM$2-SUM(AL$2:AL181)</f>
        <v>4766.1466540661258</v>
      </c>
      <c r="AN182" s="12">
        <f>SUM(AE$2:AE182)*0.621/1000</f>
        <v>3375.3426146765723</v>
      </c>
      <c r="AO182" s="13">
        <f>IFERROR(INDEX(Mapping!$B:$B,MATCH(in!$Y182,Mapping!$A:$A,0)),0)</f>
        <v>0</v>
      </c>
    </row>
    <row r="183" spans="1:41" x14ac:dyDescent="0.3">
      <c r="A183" t="s">
        <v>37</v>
      </c>
      <c r="B183">
        <v>4291</v>
      </c>
      <c r="C183">
        <v>374</v>
      </c>
      <c r="D183">
        <v>589.80886723112599</v>
      </c>
      <c r="E183">
        <v>1247</v>
      </c>
      <c r="F183">
        <v>1038.0146</v>
      </c>
      <c r="G183">
        <v>122</v>
      </c>
      <c r="H183">
        <v>17.6293033787083</v>
      </c>
      <c r="I183">
        <v>113.845878322367</v>
      </c>
      <c r="J183">
        <v>560.471144435582</v>
      </c>
      <c r="K183">
        <v>15.4232291134352</v>
      </c>
      <c r="L183">
        <v>6.5237197890022696</v>
      </c>
      <c r="M183">
        <v>63.074159153172197</v>
      </c>
      <c r="N183">
        <v>1.10864283413183</v>
      </c>
      <c r="O183">
        <v>1.18310881675433E-2</v>
      </c>
      <c r="P183">
        <v>6.4159683086949899E-4</v>
      </c>
      <c r="Q183">
        <v>0.299919807538091</v>
      </c>
      <c r="R183">
        <v>0.56820861643807397</v>
      </c>
      <c r="S183" t="s">
        <v>462</v>
      </c>
      <c r="T183">
        <v>152691107</v>
      </c>
      <c r="U183" t="s">
        <v>448</v>
      </c>
      <c r="V183">
        <v>1070</v>
      </c>
      <c r="W183">
        <v>39.021234074010898</v>
      </c>
      <c r="X183">
        <v>-121.05993528364399</v>
      </c>
      <c r="Y183" t="s">
        <v>463</v>
      </c>
      <c r="Z183">
        <v>167</v>
      </c>
      <c r="AA183">
        <v>138</v>
      </c>
      <c r="AB183">
        <v>21394.838016735699</v>
      </c>
      <c r="AC183">
        <v>13372.186713572</v>
      </c>
      <c r="AD183">
        <v>8022.6513031636496</v>
      </c>
      <c r="AE183">
        <v>11964.826428597</v>
      </c>
      <c r="AF183">
        <v>7396.57346386265</v>
      </c>
      <c r="AG183">
        <v>7.8274813366078805E-2</v>
      </c>
      <c r="AH183">
        <v>1.01952583372622E-2</v>
      </c>
      <c r="AI183">
        <v>1.5770290567677101</v>
      </c>
      <c r="AJ183">
        <v>10.2213114754098</v>
      </c>
      <c r="AK183">
        <v>625</v>
      </c>
      <c r="AL183" s="4">
        <f t="shared" si="2"/>
        <v>1.4433927564402826</v>
      </c>
      <c r="AM183" s="12">
        <f>$AM$2-SUM(AL$2:AL182)</f>
        <v>4765.4286047468549</v>
      </c>
      <c r="AN183" s="12">
        <f>SUM(AE$2:AE183)*0.621/1000</f>
        <v>3382.7727718887309</v>
      </c>
      <c r="AO183" s="13">
        <f>IFERROR(INDEX(Mapping!$B:$B,MATCH(in!$Y183,Mapping!$A:$A,0)),0)</f>
        <v>0</v>
      </c>
    </row>
    <row r="184" spans="1:41" x14ac:dyDescent="0.3">
      <c r="A184" t="s">
        <v>37</v>
      </c>
      <c r="B184">
        <v>1746</v>
      </c>
      <c r="C184">
        <v>300</v>
      </c>
      <c r="D184">
        <v>401.08639138388003</v>
      </c>
      <c r="E184">
        <v>605</v>
      </c>
      <c r="F184">
        <v>560.42349999999999</v>
      </c>
      <c r="G184">
        <v>46</v>
      </c>
      <c r="H184">
        <v>11.455894520506201</v>
      </c>
      <c r="I184">
        <v>101.71117621163501</v>
      </c>
      <c r="J184">
        <v>1080.6459434404901</v>
      </c>
      <c r="K184">
        <v>26.5519914240001</v>
      </c>
      <c r="L184">
        <v>4.3621104230051397</v>
      </c>
      <c r="M184">
        <v>33.560133954752999</v>
      </c>
      <c r="N184">
        <v>1.0452096954635901</v>
      </c>
      <c r="O184">
        <v>1.55364349050083E-3</v>
      </c>
      <c r="P184">
        <v>6.4089264514638196E-4</v>
      </c>
      <c r="Q184">
        <v>0.495867768595041</v>
      </c>
      <c r="R184">
        <v>0.715684433217882</v>
      </c>
      <c r="S184" t="s">
        <v>464</v>
      </c>
      <c r="T184">
        <v>152491102</v>
      </c>
      <c r="U184" t="s">
        <v>465</v>
      </c>
      <c r="V184">
        <v>6175</v>
      </c>
      <c r="W184">
        <v>39.036063236736197</v>
      </c>
      <c r="X184">
        <v>-121.00410714171601</v>
      </c>
      <c r="Y184" t="s">
        <v>466</v>
      </c>
      <c r="Z184">
        <v>49</v>
      </c>
      <c r="AA184">
        <v>72</v>
      </c>
      <c r="AB184">
        <v>8451.1654653880905</v>
      </c>
      <c r="AC184">
        <v>4390.4905164837</v>
      </c>
      <c r="AD184">
        <v>4060.67494890439</v>
      </c>
      <c r="AE184">
        <v>4390.4905164837</v>
      </c>
      <c r="AF184">
        <v>4060.67494890439</v>
      </c>
      <c r="AG184">
        <v>2.9481061676733498E-2</v>
      </c>
      <c r="AH184">
        <v>4.4102235151512997E-3</v>
      </c>
      <c r="AI184">
        <v>1.33695463794626</v>
      </c>
      <c r="AJ184">
        <v>13.1521739130434</v>
      </c>
      <c r="AK184">
        <v>627</v>
      </c>
      <c r="AL184" s="4">
        <f t="shared" si="2"/>
        <v>7.1467600563038178E-2</v>
      </c>
      <c r="AM184" s="12">
        <f>$AM$2-SUM(AL$2:AL183)</f>
        <v>4763.9852119904144</v>
      </c>
      <c r="AN184" s="12">
        <f>SUM(AE$2:AE184)*0.621/1000</f>
        <v>3385.4992664994675</v>
      </c>
      <c r="AO184" s="13">
        <f>IFERROR(INDEX(Mapping!$B:$B,MATCH(in!$Y184,Mapping!$A:$A,0)),0)</f>
        <v>0</v>
      </c>
    </row>
    <row r="185" spans="1:41" x14ac:dyDescent="0.3">
      <c r="A185" t="s">
        <v>37</v>
      </c>
      <c r="B185">
        <v>6204</v>
      </c>
      <c r="C185">
        <v>1</v>
      </c>
      <c r="D185">
        <v>1.2277136794000301</v>
      </c>
      <c r="E185">
        <v>6</v>
      </c>
      <c r="F185">
        <v>2.2947628</v>
      </c>
      <c r="G185">
        <v>2</v>
      </c>
      <c r="H185">
        <v>24.851936340331999</v>
      </c>
      <c r="I185">
        <v>7893.892578125</v>
      </c>
      <c r="J185">
        <v>109398.1796875</v>
      </c>
      <c r="K185">
        <v>2718.7568359375</v>
      </c>
      <c r="L185">
        <v>71.169250488281193</v>
      </c>
      <c r="M185">
        <v>2652.0748291015602</v>
      </c>
      <c r="N185">
        <v>2.0984513759613002</v>
      </c>
      <c r="O185">
        <v>0.27359595257786401</v>
      </c>
      <c r="P185">
        <v>6.3940974450815702E-4</v>
      </c>
      <c r="Q185">
        <v>0.16666666666666599</v>
      </c>
      <c r="R185">
        <v>0.535006778370539</v>
      </c>
      <c r="S185" t="s">
        <v>467</v>
      </c>
      <c r="T185">
        <v>63172101</v>
      </c>
      <c r="U185" t="s">
        <v>468</v>
      </c>
      <c r="V185">
        <v>1975</v>
      </c>
      <c r="W185">
        <v>38.844069013949699</v>
      </c>
      <c r="X185">
        <v>-122.203463693841</v>
      </c>
      <c r="Y185" t="s">
        <v>469</v>
      </c>
      <c r="Z185">
        <v>33</v>
      </c>
      <c r="AA185">
        <v>36</v>
      </c>
      <c r="AB185">
        <v>6707.2418566285096</v>
      </c>
      <c r="AC185">
        <v>3900.1164582761699</v>
      </c>
      <c r="AD185">
        <v>2807.1253983523302</v>
      </c>
      <c r="AE185">
        <v>127.615658841062</v>
      </c>
      <c r="AF185">
        <v>1422.38649330047</v>
      </c>
      <c r="AG185">
        <v>1.2788194890163099E-3</v>
      </c>
      <c r="AH185" s="1">
        <v>7.5493300755624605E-5</v>
      </c>
      <c r="AI185">
        <v>1.2277136794000301</v>
      </c>
      <c r="AJ185">
        <v>3</v>
      </c>
      <c r="AK185">
        <v>628</v>
      </c>
      <c r="AL185" s="4">
        <f t="shared" si="2"/>
        <v>0.54719190515572802</v>
      </c>
      <c r="AM185" s="12">
        <f>$AM$2-SUM(AL$2:AL184)</f>
        <v>4763.9137443898517</v>
      </c>
      <c r="AN185" s="12">
        <f>SUM(AE$2:AE185)*0.621/1000</f>
        <v>3385.5785158236076</v>
      </c>
      <c r="AO185" s="13">
        <f>IFERROR(INDEX(Mapping!$B:$B,MATCH(in!$Y185,Mapping!$A:$A,0)),0)</f>
        <v>0</v>
      </c>
    </row>
    <row r="186" spans="1:41" x14ac:dyDescent="0.3">
      <c r="A186" t="s">
        <v>37</v>
      </c>
      <c r="B186">
        <v>5290</v>
      </c>
      <c r="C186">
        <v>283</v>
      </c>
      <c r="D186">
        <v>417.63973581688799</v>
      </c>
      <c r="E186">
        <v>613</v>
      </c>
      <c r="F186">
        <v>553.02070000000003</v>
      </c>
      <c r="G186">
        <v>66</v>
      </c>
      <c r="H186">
        <v>10.2894188439179</v>
      </c>
      <c r="I186">
        <v>35.266814104820497</v>
      </c>
      <c r="J186">
        <v>89.802457691023207</v>
      </c>
      <c r="K186">
        <v>1.8152515213760101</v>
      </c>
      <c r="L186">
        <v>9.7312282343028098</v>
      </c>
      <c r="M186">
        <v>66.379186117809894</v>
      </c>
      <c r="N186">
        <v>1.05497453790722</v>
      </c>
      <c r="O186">
        <v>2.4151744391668398E-2</v>
      </c>
      <c r="P186">
        <v>6.3750736017992098E-4</v>
      </c>
      <c r="Q186">
        <v>0.46166394779771602</v>
      </c>
      <c r="R186">
        <v>0.75519730577103805</v>
      </c>
      <c r="S186" t="s">
        <v>470</v>
      </c>
      <c r="T186">
        <v>152561107</v>
      </c>
      <c r="U186" t="s">
        <v>471</v>
      </c>
      <c r="V186">
        <v>2706</v>
      </c>
      <c r="W186">
        <v>38.810057293160803</v>
      </c>
      <c r="X186">
        <v>-121.16290900302</v>
      </c>
      <c r="Y186" t="s">
        <v>472</v>
      </c>
      <c r="Z186">
        <v>304</v>
      </c>
      <c r="AA186">
        <v>342</v>
      </c>
      <c r="AB186">
        <v>43976.488987567798</v>
      </c>
      <c r="AC186">
        <v>24016.2569800782</v>
      </c>
      <c r="AD186">
        <v>19960.2320074895</v>
      </c>
      <c r="AE186">
        <v>7658.9337646519498</v>
      </c>
      <c r="AF186">
        <v>3874.9623895069199</v>
      </c>
      <c r="AG186">
        <v>4.2075485771874803E-2</v>
      </c>
      <c r="AH186">
        <v>6.06771719139942E-3</v>
      </c>
      <c r="AI186">
        <v>1.4757587838052499</v>
      </c>
      <c r="AJ186">
        <v>9.2878787878787801</v>
      </c>
      <c r="AK186">
        <v>630</v>
      </c>
      <c r="AL186" s="4">
        <f t="shared" si="2"/>
        <v>1.5940151298501144</v>
      </c>
      <c r="AM186" s="12">
        <f>$AM$2-SUM(AL$2:AL185)</f>
        <v>4763.3665524846956</v>
      </c>
      <c r="AN186" s="12">
        <f>SUM(AE$2:AE186)*0.621/1000</f>
        <v>3390.3347136914572</v>
      </c>
      <c r="AO186" s="13">
        <f>IFERROR(INDEX(Mapping!$B:$B,MATCH(in!$Y186,Mapping!$A:$A,0)),0)</f>
        <v>0</v>
      </c>
    </row>
    <row r="187" spans="1:41" x14ac:dyDescent="0.3">
      <c r="A187" t="s">
        <v>37</v>
      </c>
      <c r="B187">
        <v>3501</v>
      </c>
      <c r="C187">
        <v>1091</v>
      </c>
      <c r="D187">
        <v>1821.1209405688601</v>
      </c>
      <c r="E187">
        <v>2782</v>
      </c>
      <c r="F187">
        <v>2515.2040000000002</v>
      </c>
      <c r="G187">
        <v>210</v>
      </c>
      <c r="H187">
        <v>11.702246446010101</v>
      </c>
      <c r="I187">
        <v>58.542773176598203</v>
      </c>
      <c r="J187">
        <v>232.55882850846399</v>
      </c>
      <c r="K187">
        <v>6.1797453861260596</v>
      </c>
      <c r="L187">
        <v>5.7908870416028302</v>
      </c>
      <c r="M187">
        <v>53.693518721897597</v>
      </c>
      <c r="N187">
        <v>1.10651075272333</v>
      </c>
      <c r="O187">
        <v>8.4667335788045101E-3</v>
      </c>
      <c r="P187">
        <v>6.3574101272798696E-4</v>
      </c>
      <c r="Q187">
        <v>0.39216391085549901</v>
      </c>
      <c r="R187">
        <v>0.72404499477300599</v>
      </c>
      <c r="S187" t="s">
        <v>473</v>
      </c>
      <c r="T187">
        <v>152561107</v>
      </c>
      <c r="U187" t="s">
        <v>471</v>
      </c>
      <c r="V187">
        <v>346</v>
      </c>
      <c r="W187">
        <v>38.825279242104102</v>
      </c>
      <c r="X187">
        <v>-121.163285999463</v>
      </c>
      <c r="Y187" t="s">
        <v>474</v>
      </c>
      <c r="Z187">
        <v>616</v>
      </c>
      <c r="AA187">
        <v>563</v>
      </c>
      <c r="AB187">
        <v>71444.504028769996</v>
      </c>
      <c r="AC187">
        <v>40334.4225763715</v>
      </c>
      <c r="AD187">
        <v>31110.081452398499</v>
      </c>
      <c r="AE187">
        <v>22020.6708650445</v>
      </c>
      <c r="AF187">
        <v>13346.932200048001</v>
      </c>
      <c r="AG187">
        <v>0.133505612672877</v>
      </c>
      <c r="AH187">
        <v>2.0513486466370499E-2</v>
      </c>
      <c r="AI187">
        <v>1.6692217603747601</v>
      </c>
      <c r="AJ187">
        <v>13.247619047619001</v>
      </c>
      <c r="AK187">
        <v>631</v>
      </c>
      <c r="AL187" s="4">
        <f t="shared" si="2"/>
        <v>1.7780140515489471</v>
      </c>
      <c r="AM187" s="12">
        <f>$AM$2-SUM(AL$2:AL186)</f>
        <v>4761.7725373548456</v>
      </c>
      <c r="AN187" s="12">
        <f>SUM(AE$2:AE187)*0.621/1000</f>
        <v>3404.0095502986496</v>
      </c>
      <c r="AO187" s="13">
        <f>IFERROR(INDEX(Mapping!$B:$B,MATCH(in!$Y187,Mapping!$A:$A,0)),0)</f>
        <v>0</v>
      </c>
    </row>
    <row r="188" spans="1:41" x14ac:dyDescent="0.3">
      <c r="A188" t="s">
        <v>37</v>
      </c>
      <c r="B188">
        <v>749</v>
      </c>
      <c r="C188">
        <v>1732</v>
      </c>
      <c r="D188">
        <v>2763.8907051528399</v>
      </c>
      <c r="E188">
        <v>4357</v>
      </c>
      <c r="F188">
        <v>3873.0745000000002</v>
      </c>
      <c r="G188">
        <v>588</v>
      </c>
      <c r="H188">
        <v>16.429493241186201</v>
      </c>
      <c r="I188">
        <v>489.13722599484697</v>
      </c>
      <c r="J188">
        <v>5157.0232169022001</v>
      </c>
      <c r="K188">
        <v>163.46720495042399</v>
      </c>
      <c r="L188">
        <v>8.5770272507972294</v>
      </c>
      <c r="M188">
        <v>143.88984277883199</v>
      </c>
      <c r="N188">
        <v>1.28780250788545</v>
      </c>
      <c r="O188">
        <v>2.5510511747341501E-2</v>
      </c>
      <c r="P188">
        <v>6.3407272990408103E-4</v>
      </c>
      <c r="Q188">
        <v>0.39752123020426899</v>
      </c>
      <c r="R188">
        <v>0.71361672274435095</v>
      </c>
      <c r="S188" t="s">
        <v>475</v>
      </c>
      <c r="T188">
        <v>103191101</v>
      </c>
      <c r="U188" t="s">
        <v>278</v>
      </c>
      <c r="V188">
        <v>7446</v>
      </c>
      <c r="W188">
        <v>39.351837188255701</v>
      </c>
      <c r="X188">
        <v>-121.327489992241</v>
      </c>
      <c r="Y188" t="s">
        <v>476</v>
      </c>
      <c r="Z188">
        <v>624</v>
      </c>
      <c r="AA188">
        <v>557</v>
      </c>
      <c r="AB188">
        <v>104276.53582592</v>
      </c>
      <c r="AC188">
        <v>69879.809610712895</v>
      </c>
      <c r="AD188">
        <v>34396.7262152076</v>
      </c>
      <c r="AE188">
        <v>69879.809610712895</v>
      </c>
      <c r="AF188">
        <v>34396.7262152076</v>
      </c>
      <c r="AG188">
        <v>0.37283476518359898</v>
      </c>
      <c r="AH188">
        <v>4.51020023429319E-2</v>
      </c>
      <c r="AI188">
        <v>1.5957798528596101</v>
      </c>
      <c r="AJ188">
        <v>7.4098639455782296</v>
      </c>
      <c r="AK188">
        <v>633</v>
      </c>
      <c r="AL188" s="4">
        <f t="shared" si="2"/>
        <v>15.000180907436803</v>
      </c>
      <c r="AM188" s="12">
        <f>$AM$2-SUM(AL$2:AL187)</f>
        <v>4759.9945233032968</v>
      </c>
      <c r="AN188" s="12">
        <f>SUM(AE$2:AE188)*0.621/1000</f>
        <v>3447.4049120669029</v>
      </c>
      <c r="AO188" s="13">
        <f>IFERROR(INDEX(Mapping!$B:$B,MATCH(in!$Y188,Mapping!$A:$A,0)),0)</f>
        <v>1</v>
      </c>
    </row>
    <row r="189" spans="1:41" x14ac:dyDescent="0.3">
      <c r="A189" t="s">
        <v>37</v>
      </c>
      <c r="B189">
        <v>1625</v>
      </c>
      <c r="C189">
        <v>233</v>
      </c>
      <c r="D189">
        <v>349.33640730695703</v>
      </c>
      <c r="E189">
        <v>773</v>
      </c>
      <c r="F189">
        <v>598.4461</v>
      </c>
      <c r="G189">
        <v>79</v>
      </c>
      <c r="H189">
        <v>7.2811740568423602</v>
      </c>
      <c r="I189">
        <v>16.3428220761486</v>
      </c>
      <c r="J189">
        <v>153.80729472717701</v>
      </c>
      <c r="K189">
        <v>4.0717453529453502</v>
      </c>
      <c r="L189">
        <v>1.3248571954385</v>
      </c>
      <c r="M189">
        <v>14.428920659790601</v>
      </c>
      <c r="N189">
        <v>0.95160748385178096</v>
      </c>
      <c r="O189">
        <v>4.0369383945956702E-4</v>
      </c>
      <c r="P189">
        <v>6.32629906935787E-4</v>
      </c>
      <c r="Q189">
        <v>0.30142302716688202</v>
      </c>
      <c r="R189">
        <v>0.58373912676447404</v>
      </c>
      <c r="S189" t="s">
        <v>477</v>
      </c>
      <c r="T189">
        <v>152481107</v>
      </c>
      <c r="U189" t="s">
        <v>478</v>
      </c>
      <c r="V189">
        <v>50010</v>
      </c>
      <c r="W189">
        <v>39.221921934156498</v>
      </c>
      <c r="X189">
        <v>-121.049752475319</v>
      </c>
      <c r="Y189" t="s">
        <v>479</v>
      </c>
      <c r="Z189">
        <v>296</v>
      </c>
      <c r="AA189">
        <v>943</v>
      </c>
      <c r="AB189">
        <v>51099.428793951098</v>
      </c>
      <c r="AC189">
        <v>14946.796216434201</v>
      </c>
      <c r="AD189">
        <v>36152.632577516903</v>
      </c>
      <c r="AE189">
        <v>9532.5901715954005</v>
      </c>
      <c r="AF189">
        <v>19409.114266947101</v>
      </c>
      <c r="AG189">
        <v>4.9977762647927103E-2</v>
      </c>
      <c r="AH189">
        <v>1.2380953829051499E-2</v>
      </c>
      <c r="AI189">
        <v>1.49929788543758</v>
      </c>
      <c r="AJ189">
        <v>9.7848101265822702</v>
      </c>
      <c r="AK189">
        <v>635</v>
      </c>
      <c r="AL189" s="4">
        <f t="shared" si="2"/>
        <v>3.1891813317305798E-2</v>
      </c>
      <c r="AM189" s="12">
        <f>$AM$2-SUM(AL$2:AL188)</f>
        <v>4744.9943423958603</v>
      </c>
      <c r="AN189" s="12">
        <f>SUM(AE$2:AE189)*0.621/1000</f>
        <v>3453.3246505634634</v>
      </c>
      <c r="AO189" s="13">
        <f>IFERROR(INDEX(Mapping!$B:$B,MATCH(in!$Y189,Mapping!$A:$A,0)),0)</f>
        <v>0</v>
      </c>
    </row>
    <row r="190" spans="1:41" x14ac:dyDescent="0.3">
      <c r="A190" t="s">
        <v>37</v>
      </c>
      <c r="B190">
        <v>2148</v>
      </c>
      <c r="C190">
        <v>262</v>
      </c>
      <c r="D190">
        <v>575.93269000774603</v>
      </c>
      <c r="E190">
        <v>1199</v>
      </c>
      <c r="F190">
        <v>866.43020000000001</v>
      </c>
      <c r="G190">
        <v>241</v>
      </c>
      <c r="H190">
        <v>14.2489572157029</v>
      </c>
      <c r="I190">
        <v>591.34075460597001</v>
      </c>
      <c r="J190">
        <v>3463.17274238253</v>
      </c>
      <c r="K190">
        <v>94.422788722173607</v>
      </c>
      <c r="L190">
        <v>16.525942644143001</v>
      </c>
      <c r="M190">
        <v>188.33813140615899</v>
      </c>
      <c r="N190">
        <v>1.4041420354882701</v>
      </c>
      <c r="O190">
        <v>7.4120712717188494E-2</v>
      </c>
      <c r="P190">
        <v>6.2035057895954099E-4</v>
      </c>
      <c r="Q190">
        <v>0.21851542952460301</v>
      </c>
      <c r="R190">
        <v>0.664719103865968</v>
      </c>
      <c r="S190" t="s">
        <v>480</v>
      </c>
      <c r="T190">
        <v>152261105</v>
      </c>
      <c r="U190" t="s">
        <v>390</v>
      </c>
      <c r="V190">
        <v>19910</v>
      </c>
      <c r="W190">
        <v>38.631300197014198</v>
      </c>
      <c r="X190">
        <v>-120.85426938901099</v>
      </c>
      <c r="Y190" t="s">
        <v>481</v>
      </c>
      <c r="Z190">
        <v>338</v>
      </c>
      <c r="AA190">
        <v>438</v>
      </c>
      <c r="AB190">
        <v>66869.841240138107</v>
      </c>
      <c r="AC190">
        <v>32811.968205125901</v>
      </c>
      <c r="AD190">
        <v>34057.873035012199</v>
      </c>
      <c r="AE190">
        <v>32811.968205125901</v>
      </c>
      <c r="AF190">
        <v>34057.873035012199</v>
      </c>
      <c r="AG190">
        <v>0.149504489529249</v>
      </c>
      <c r="AH190">
        <v>2.22267861499858E-2</v>
      </c>
      <c r="AI190">
        <v>2.19821637407536</v>
      </c>
      <c r="AJ190">
        <v>4.9751037344398297</v>
      </c>
      <c r="AK190">
        <v>650</v>
      </c>
      <c r="AL190" s="4">
        <f t="shared" si="2"/>
        <v>17.863091764842427</v>
      </c>
      <c r="AM190" s="12">
        <f>$AM$2-SUM(AL$2:AL189)</f>
        <v>4744.9624505825423</v>
      </c>
      <c r="AN190" s="12">
        <f>SUM(AE$2:AE190)*0.621/1000</f>
        <v>3473.7008828188464</v>
      </c>
      <c r="AO190" s="13">
        <f>IFERROR(INDEX(Mapping!$B:$B,MATCH(in!$Y190,Mapping!$A:$A,0)),0)</f>
        <v>0</v>
      </c>
    </row>
    <row r="191" spans="1:41" x14ac:dyDescent="0.3">
      <c r="A191" t="s">
        <v>37</v>
      </c>
      <c r="B191">
        <v>7774</v>
      </c>
      <c r="C191">
        <v>399</v>
      </c>
      <c r="D191">
        <v>517.33581607587405</v>
      </c>
      <c r="E191">
        <v>1357</v>
      </c>
      <c r="F191">
        <v>924.57006999999999</v>
      </c>
      <c r="G191">
        <v>123</v>
      </c>
      <c r="H191">
        <v>9.8690809101981003</v>
      </c>
      <c r="I191">
        <v>34.781384898293197</v>
      </c>
      <c r="J191">
        <v>292.47191190053502</v>
      </c>
      <c r="K191">
        <v>17.183971822699</v>
      </c>
      <c r="L191">
        <v>1.31317001510017</v>
      </c>
      <c r="M191">
        <v>15.736946798016699</v>
      </c>
      <c r="N191">
        <v>1.0168897039522</v>
      </c>
      <c r="O191" s="1">
        <v>7.6822681499506707E-5</v>
      </c>
      <c r="P191">
        <v>6.1489400785515896E-4</v>
      </c>
      <c r="Q191">
        <v>0.29403095062638102</v>
      </c>
      <c r="R191">
        <v>0.55954203340572395</v>
      </c>
      <c r="S191" t="s">
        <v>482</v>
      </c>
      <c r="T191">
        <v>152481106</v>
      </c>
      <c r="U191" t="s">
        <v>109</v>
      </c>
      <c r="V191" t="s">
        <v>43</v>
      </c>
      <c r="W191">
        <v>39.2310837103336</v>
      </c>
      <c r="X191">
        <v>-121.03507638247601</v>
      </c>
      <c r="Y191" t="s">
        <v>483</v>
      </c>
      <c r="Z191">
        <v>170</v>
      </c>
      <c r="AA191">
        <v>290</v>
      </c>
      <c r="AB191">
        <v>29294.163527836899</v>
      </c>
      <c r="AC191">
        <v>14188.8772215023</v>
      </c>
      <c r="AD191">
        <v>15105.286306334599</v>
      </c>
      <c r="AE191">
        <v>14079.748933564901</v>
      </c>
      <c r="AF191">
        <v>15105.286306334599</v>
      </c>
      <c r="AG191">
        <v>7.5631962966184504E-2</v>
      </c>
      <c r="AH191">
        <v>1.2843530896134299E-2</v>
      </c>
      <c r="AI191">
        <v>1.2965809926713601</v>
      </c>
      <c r="AJ191">
        <v>11.032520325203199</v>
      </c>
      <c r="AK191">
        <v>655</v>
      </c>
      <c r="AL191" s="4">
        <f t="shared" si="2"/>
        <v>9.4491898244393243E-3</v>
      </c>
      <c r="AM191" s="12">
        <f>$AM$2-SUM(AL$2:AL190)</f>
        <v>4727.0993588176998</v>
      </c>
      <c r="AN191" s="12">
        <f>SUM(AE$2:AE191)*0.621/1000</f>
        <v>3482.4444069065903</v>
      </c>
      <c r="AO191" s="13">
        <f>IFERROR(INDEX(Mapping!$B:$B,MATCH(in!$Y191,Mapping!$A:$A,0)),0)</f>
        <v>0</v>
      </c>
    </row>
    <row r="192" spans="1:41" x14ac:dyDescent="0.3">
      <c r="A192" t="s">
        <v>37</v>
      </c>
      <c r="B192">
        <v>5653</v>
      </c>
      <c r="C192">
        <v>110</v>
      </c>
      <c r="D192">
        <v>185.897950564929</v>
      </c>
      <c r="E192">
        <v>368</v>
      </c>
      <c r="F192">
        <v>285.30997000000002</v>
      </c>
      <c r="G192">
        <v>49</v>
      </c>
      <c r="H192">
        <v>18.724206451756402</v>
      </c>
      <c r="I192">
        <v>174.90246116026</v>
      </c>
      <c r="J192">
        <v>893.10015178185199</v>
      </c>
      <c r="K192">
        <v>32.6475325085676</v>
      </c>
      <c r="L192">
        <v>26.854388593410899</v>
      </c>
      <c r="M192">
        <v>197.12607399298199</v>
      </c>
      <c r="N192">
        <v>1.3697850874492099</v>
      </c>
      <c r="O192">
        <v>0.10106956954056399</v>
      </c>
      <c r="P192">
        <v>6.0857604166952102E-4</v>
      </c>
      <c r="Q192">
        <v>0.29891304347825998</v>
      </c>
      <c r="R192">
        <v>0.65156486642545097</v>
      </c>
      <c r="S192" t="s">
        <v>484</v>
      </c>
      <c r="T192">
        <v>152531101</v>
      </c>
      <c r="U192" t="s">
        <v>485</v>
      </c>
      <c r="V192">
        <v>750</v>
      </c>
      <c r="W192">
        <v>38.869375312261802</v>
      </c>
      <c r="X192">
        <v>-121.080272955239</v>
      </c>
      <c r="Y192" t="s">
        <v>486</v>
      </c>
      <c r="Z192">
        <v>171</v>
      </c>
      <c r="AA192">
        <v>226</v>
      </c>
      <c r="AB192">
        <v>29048.003245739299</v>
      </c>
      <c r="AC192">
        <v>14953.9777714601</v>
      </c>
      <c r="AD192">
        <v>14094.0254742791</v>
      </c>
      <c r="AE192">
        <v>7461.02826592774</v>
      </c>
      <c r="AF192">
        <v>4660.2428503642304</v>
      </c>
      <c r="AG192">
        <v>2.9820226041806501E-2</v>
      </c>
      <c r="AH192">
        <v>3.02037498295248E-3</v>
      </c>
      <c r="AI192">
        <v>1.6899813687720799</v>
      </c>
      <c r="AJ192">
        <v>7.5102040816326499</v>
      </c>
      <c r="AK192">
        <v>660</v>
      </c>
      <c r="AL192" s="4">
        <f t="shared" si="2"/>
        <v>4.9524089074876354</v>
      </c>
      <c r="AM192" s="12">
        <f>$AM$2-SUM(AL$2:AL191)</f>
        <v>4727.0899096278754</v>
      </c>
      <c r="AN192" s="12">
        <f>SUM(AE$2:AE192)*0.621/1000</f>
        <v>3487.0777054597315</v>
      </c>
      <c r="AO192" s="13">
        <f>IFERROR(INDEX(Mapping!$B:$B,MATCH(in!$Y192,Mapping!$A:$A,0)),0)</f>
        <v>0</v>
      </c>
    </row>
    <row r="193" spans="1:41" x14ac:dyDescent="0.3">
      <c r="A193" t="s">
        <v>37</v>
      </c>
      <c r="B193">
        <v>3287</v>
      </c>
      <c r="C193">
        <v>542</v>
      </c>
      <c r="D193">
        <v>889.60116575870904</v>
      </c>
      <c r="E193">
        <v>1585</v>
      </c>
      <c r="F193">
        <v>1255.9884999999999</v>
      </c>
      <c r="G193">
        <v>272</v>
      </c>
      <c r="H193">
        <v>28.407701405883898</v>
      </c>
      <c r="I193">
        <v>885.95386433135695</v>
      </c>
      <c r="J193">
        <v>5086.2513811025601</v>
      </c>
      <c r="K193">
        <v>224.58326916794201</v>
      </c>
      <c r="L193">
        <v>20.882084543803099</v>
      </c>
      <c r="M193">
        <v>449.64935093250602</v>
      </c>
      <c r="N193">
        <v>1.31929984557278</v>
      </c>
      <c r="O193">
        <v>4.7665498156694699E-2</v>
      </c>
      <c r="P193">
        <v>6.0557860246267898E-4</v>
      </c>
      <c r="Q193">
        <v>0.34195583596214502</v>
      </c>
      <c r="R193">
        <v>0.70828765372839197</v>
      </c>
      <c r="S193" t="s">
        <v>487</v>
      </c>
      <c r="T193">
        <v>152271102</v>
      </c>
      <c r="U193" t="s">
        <v>338</v>
      </c>
      <c r="V193">
        <v>307494</v>
      </c>
      <c r="W193">
        <v>38.933911902471699</v>
      </c>
      <c r="X193">
        <v>-121.17908864016999</v>
      </c>
      <c r="Y193" t="s">
        <v>488</v>
      </c>
      <c r="Z193">
        <v>373</v>
      </c>
      <c r="AA193">
        <v>256</v>
      </c>
      <c r="AB193">
        <v>76871.596580235797</v>
      </c>
      <c r="AC193">
        <v>54215.366333037498</v>
      </c>
      <c r="AD193">
        <v>22656.230247198298</v>
      </c>
      <c r="AE193">
        <v>49357.841077301899</v>
      </c>
      <c r="AF193">
        <v>19613.218124179301</v>
      </c>
      <c r="AG193">
        <v>0.164717379869848</v>
      </c>
      <c r="AH193">
        <v>1.2637132727832E-2</v>
      </c>
      <c r="AI193">
        <v>1.6413305641304601</v>
      </c>
      <c r="AJ193">
        <v>5.8272058823529402</v>
      </c>
      <c r="AK193">
        <v>663</v>
      </c>
      <c r="AL193" s="4">
        <f t="shared" si="2"/>
        <v>12.965015498620959</v>
      </c>
      <c r="AM193" s="12">
        <f>$AM$2-SUM(AL$2:AL192)</f>
        <v>4722.1375007203878</v>
      </c>
      <c r="AN193" s="12">
        <f>SUM(AE$2:AE193)*0.621/1000</f>
        <v>3517.7289247687363</v>
      </c>
      <c r="AO193" s="13">
        <f>IFERROR(INDEX(Mapping!$B:$B,MATCH(in!$Y193,Mapping!$A:$A,0)),0)</f>
        <v>0</v>
      </c>
    </row>
    <row r="194" spans="1:41" x14ac:dyDescent="0.3">
      <c r="A194" t="s">
        <v>37</v>
      </c>
      <c r="B194">
        <v>81</v>
      </c>
      <c r="C194">
        <v>193</v>
      </c>
      <c r="D194">
        <v>394.85854367930301</v>
      </c>
      <c r="E194">
        <v>592</v>
      </c>
      <c r="F194">
        <v>517.94309999999996</v>
      </c>
      <c r="G194">
        <v>144</v>
      </c>
      <c r="H194">
        <v>45.674183838771697</v>
      </c>
      <c r="I194">
        <v>1401.99014548322</v>
      </c>
      <c r="J194">
        <v>6157.2896180428897</v>
      </c>
      <c r="K194">
        <v>521.89951568440199</v>
      </c>
      <c r="L194">
        <v>47.570550445570703</v>
      </c>
      <c r="M194">
        <v>1101.0672622176601</v>
      </c>
      <c r="N194">
        <v>1.52737832317749</v>
      </c>
      <c r="O194">
        <v>9.1662508944205898E-2</v>
      </c>
      <c r="P194">
        <v>6.0198957210670103E-4</v>
      </c>
      <c r="Q194">
        <v>0.32601351351351299</v>
      </c>
      <c r="R194">
        <v>0.76235890016730001</v>
      </c>
      <c r="S194" t="s">
        <v>489</v>
      </c>
      <c r="T194">
        <v>153701104</v>
      </c>
      <c r="U194" t="s">
        <v>371</v>
      </c>
      <c r="V194">
        <v>51756</v>
      </c>
      <c r="W194">
        <v>38.926808000624703</v>
      </c>
      <c r="X194">
        <v>-121.293330169182</v>
      </c>
      <c r="Y194" t="s">
        <v>490</v>
      </c>
      <c r="Z194">
        <v>639</v>
      </c>
      <c r="AA194">
        <v>427</v>
      </c>
      <c r="AB194">
        <v>127223.002141932</v>
      </c>
      <c r="AC194">
        <v>91590.900528891696</v>
      </c>
      <c r="AD194">
        <v>35632.101613040999</v>
      </c>
      <c r="AE194">
        <v>24962.272944111501</v>
      </c>
      <c r="AF194">
        <v>11343.8679223052</v>
      </c>
      <c r="AG194">
        <v>8.6686498383364993E-2</v>
      </c>
      <c r="AH194">
        <v>4.70461713211989E-3</v>
      </c>
      <c r="AI194">
        <v>2.0458991900482002</v>
      </c>
      <c r="AJ194">
        <v>4.1111111111111098</v>
      </c>
      <c r="AK194">
        <v>667</v>
      </c>
      <c r="AL194" s="4">
        <f t="shared" ref="AL194:AL257" si="3">O194*G194</f>
        <v>13.199401287965649</v>
      </c>
      <c r="AM194" s="12">
        <f>$AM$2-SUM(AL$2:AL193)</f>
        <v>4709.1724852217667</v>
      </c>
      <c r="AN194" s="12">
        <f>SUM(AE$2:AE194)*0.621/1000</f>
        <v>3533.2304962670291</v>
      </c>
      <c r="AO194" s="13">
        <f>IFERROR(INDEX(Mapping!$B:$B,MATCH(in!$Y194,Mapping!$A:$A,0)),0)</f>
        <v>0</v>
      </c>
    </row>
    <row r="195" spans="1:41" x14ac:dyDescent="0.3">
      <c r="A195" t="s">
        <v>37</v>
      </c>
      <c r="B195">
        <v>3543</v>
      </c>
      <c r="C195">
        <v>1806</v>
      </c>
      <c r="D195">
        <v>2172.8680267654599</v>
      </c>
      <c r="E195">
        <v>3327</v>
      </c>
      <c r="F195">
        <v>2790.9155000000001</v>
      </c>
      <c r="G195">
        <v>303</v>
      </c>
      <c r="H195">
        <v>18.709642964992401</v>
      </c>
      <c r="I195">
        <v>123.952087345257</v>
      </c>
      <c r="J195">
        <v>1792.68900694729</v>
      </c>
      <c r="K195">
        <v>99.317234946395104</v>
      </c>
      <c r="L195">
        <v>0.93611819643401695</v>
      </c>
      <c r="M195">
        <v>8.1487992528589199</v>
      </c>
      <c r="N195">
        <v>1.0678539126619599</v>
      </c>
      <c r="O195">
        <v>2.8859930552940397E-4</v>
      </c>
      <c r="P195">
        <v>5.9310885202717902E-4</v>
      </c>
      <c r="Q195">
        <v>0.54283137962128003</v>
      </c>
      <c r="R195">
        <v>0.77855026620368195</v>
      </c>
      <c r="S195" t="s">
        <v>491</v>
      </c>
      <c r="T195">
        <v>152481105</v>
      </c>
      <c r="U195" t="s">
        <v>76</v>
      </c>
      <c r="V195">
        <v>32536</v>
      </c>
      <c r="W195">
        <v>39.239117265975601</v>
      </c>
      <c r="X195">
        <v>-120.99976081166901</v>
      </c>
      <c r="Y195" t="s">
        <v>492</v>
      </c>
      <c r="Z195">
        <v>539</v>
      </c>
      <c r="AA195">
        <v>741</v>
      </c>
      <c r="AB195">
        <v>75577.430201176103</v>
      </c>
      <c r="AC195">
        <v>34249.9271393085</v>
      </c>
      <c r="AD195">
        <v>41327.503061867399</v>
      </c>
      <c r="AE195">
        <v>34249.9271393085</v>
      </c>
      <c r="AF195">
        <v>41327.503061867399</v>
      </c>
      <c r="AG195">
        <v>0.17971198216423501</v>
      </c>
      <c r="AH195">
        <v>2.0740812640724401E-2</v>
      </c>
      <c r="AI195">
        <v>1.2031384422843101</v>
      </c>
      <c r="AJ195">
        <v>10.9801980198019</v>
      </c>
      <c r="AK195">
        <v>677</v>
      </c>
      <c r="AL195" s="4">
        <f t="shared" si="3"/>
        <v>8.7445589575409405E-2</v>
      </c>
      <c r="AM195" s="12">
        <f>$AM$2-SUM(AL$2:AL194)</f>
        <v>4695.9730839338017</v>
      </c>
      <c r="AN195" s="12">
        <f>SUM(AE$2:AE195)*0.621/1000</f>
        <v>3554.4997010205398</v>
      </c>
      <c r="AO195" s="13">
        <f>IFERROR(INDEX(Mapping!$B:$B,MATCH(in!$Y195,Mapping!$A:$A,0)),0)</f>
        <v>0</v>
      </c>
    </row>
    <row r="196" spans="1:41" x14ac:dyDescent="0.3">
      <c r="A196" t="s">
        <v>37</v>
      </c>
      <c r="B196">
        <v>4047</v>
      </c>
      <c r="C196">
        <v>1077</v>
      </c>
      <c r="D196">
        <v>1780.66304015687</v>
      </c>
      <c r="E196">
        <v>4468</v>
      </c>
      <c r="F196">
        <v>2986.5650000000001</v>
      </c>
      <c r="G196">
        <v>411</v>
      </c>
      <c r="H196">
        <v>8.4918141708701</v>
      </c>
      <c r="I196">
        <v>46.972004366398302</v>
      </c>
      <c r="J196">
        <v>314.30062249843797</v>
      </c>
      <c r="K196">
        <v>7.9843147043688303</v>
      </c>
      <c r="L196">
        <v>9.0412607761803692</v>
      </c>
      <c r="M196">
        <v>57.632742783162598</v>
      </c>
      <c r="N196">
        <v>1.20736171439326</v>
      </c>
      <c r="O196">
        <v>2.6521836485520301E-2</v>
      </c>
      <c r="P196">
        <v>5.9171577861013495E-4</v>
      </c>
      <c r="Q196">
        <v>0.241047448522829</v>
      </c>
      <c r="R196">
        <v>0.59622445019341597</v>
      </c>
      <c r="S196" t="s">
        <v>493</v>
      </c>
      <c r="T196">
        <v>153652109</v>
      </c>
      <c r="U196" t="s">
        <v>54</v>
      </c>
      <c r="V196" t="s">
        <v>43</v>
      </c>
      <c r="W196">
        <v>38.659312269444598</v>
      </c>
      <c r="X196">
        <v>-120.946617444789</v>
      </c>
      <c r="Y196" t="s">
        <v>494</v>
      </c>
      <c r="Z196">
        <v>580</v>
      </c>
      <c r="AA196">
        <v>557</v>
      </c>
      <c r="AB196">
        <v>78773.491589869707</v>
      </c>
      <c r="AC196">
        <v>44889.626346972102</v>
      </c>
      <c r="AD196">
        <v>33883.865242897598</v>
      </c>
      <c r="AE196">
        <v>43399.380093560001</v>
      </c>
      <c r="AF196">
        <v>32851.463987957803</v>
      </c>
      <c r="AG196">
        <v>0.243195185008765</v>
      </c>
      <c r="AH196">
        <v>5.72015192501567E-2</v>
      </c>
      <c r="AI196">
        <v>1.6533547262366499</v>
      </c>
      <c r="AJ196">
        <v>10.8710462287104</v>
      </c>
      <c r="AK196">
        <v>679</v>
      </c>
      <c r="AL196" s="4">
        <f t="shared" si="3"/>
        <v>10.900474795548844</v>
      </c>
      <c r="AM196" s="12">
        <f>$AM$2-SUM(AL$2:AL195)</f>
        <v>4695.8856383442262</v>
      </c>
      <c r="AN196" s="12">
        <f>SUM(AE$2:AE196)*0.621/1000</f>
        <v>3581.4507160586404</v>
      </c>
      <c r="AO196" s="13">
        <f>IFERROR(INDEX(Mapping!$B:$B,MATCH(in!$Y196,Mapping!$A:$A,0)),0)</f>
        <v>0</v>
      </c>
    </row>
    <row r="197" spans="1:41" x14ac:dyDescent="0.3">
      <c r="A197" t="s">
        <v>37</v>
      </c>
      <c r="B197">
        <v>3978</v>
      </c>
      <c r="C197">
        <v>562</v>
      </c>
      <c r="D197">
        <v>822.15514463228601</v>
      </c>
      <c r="E197">
        <v>1193</v>
      </c>
      <c r="F197">
        <v>1108.0498</v>
      </c>
      <c r="G197">
        <v>164</v>
      </c>
      <c r="H197">
        <v>52.452503234090599</v>
      </c>
      <c r="I197">
        <v>492.75296116492802</v>
      </c>
      <c r="J197">
        <v>3063.4388641948899</v>
      </c>
      <c r="K197">
        <v>397.970687196489</v>
      </c>
      <c r="L197">
        <v>42.524795358796297</v>
      </c>
      <c r="M197">
        <v>789.424182591369</v>
      </c>
      <c r="N197">
        <v>1.65327542147985</v>
      </c>
      <c r="O197">
        <v>0.100435871874112</v>
      </c>
      <c r="P197">
        <v>5.8541425152951697E-4</v>
      </c>
      <c r="Q197">
        <v>0.47108130762782902</v>
      </c>
      <c r="R197">
        <v>0.74198392631291199</v>
      </c>
      <c r="S197" t="s">
        <v>495</v>
      </c>
      <c r="T197">
        <v>63601104</v>
      </c>
      <c r="U197" t="s">
        <v>496</v>
      </c>
      <c r="V197">
        <v>6542</v>
      </c>
      <c r="W197">
        <v>38.342205275511802</v>
      </c>
      <c r="X197">
        <v>-122.00768318561801</v>
      </c>
      <c r="Y197" t="s">
        <v>497</v>
      </c>
      <c r="Z197">
        <v>197</v>
      </c>
      <c r="AA197">
        <v>153</v>
      </c>
      <c r="AB197">
        <v>35644.597452016103</v>
      </c>
      <c r="AC197">
        <v>23785.8023464121</v>
      </c>
      <c r="AD197">
        <v>11858.7951056039</v>
      </c>
      <c r="AE197">
        <v>23785.8023464121</v>
      </c>
      <c r="AF197">
        <v>11858.7951056039</v>
      </c>
      <c r="AG197">
        <v>9.6007937250840794E-2</v>
      </c>
      <c r="AH197">
        <v>5.67457052602549E-3</v>
      </c>
      <c r="AI197">
        <v>1.4629095100218601</v>
      </c>
      <c r="AJ197">
        <v>7.2743902439024302</v>
      </c>
      <c r="AK197">
        <v>685</v>
      </c>
      <c r="AL197" s="4">
        <f t="shared" si="3"/>
        <v>16.471482987354367</v>
      </c>
      <c r="AM197" s="12">
        <f>$AM$2-SUM(AL$2:AL196)</f>
        <v>4684.9851635486775</v>
      </c>
      <c r="AN197" s="12">
        <f>SUM(AE$2:AE197)*0.621/1000</f>
        <v>3596.2216993157622</v>
      </c>
      <c r="AO197" s="13">
        <f>IFERROR(INDEX(Mapping!$B:$B,MATCH(in!$Y197,Mapping!$A:$A,0)),0)</f>
        <v>0</v>
      </c>
    </row>
    <row r="198" spans="1:41" x14ac:dyDescent="0.3">
      <c r="A198" t="s">
        <v>37</v>
      </c>
      <c r="B198">
        <v>3065</v>
      </c>
      <c r="C198">
        <v>147</v>
      </c>
      <c r="D198">
        <v>258.87646417029703</v>
      </c>
      <c r="E198">
        <v>515</v>
      </c>
      <c r="F198">
        <v>398.4624</v>
      </c>
      <c r="G198">
        <v>56</v>
      </c>
      <c r="H198">
        <v>11.0392322354018</v>
      </c>
      <c r="I198">
        <v>54.171495542994499</v>
      </c>
      <c r="J198">
        <v>162.96615849541701</v>
      </c>
      <c r="K198">
        <v>3.8286739742004201</v>
      </c>
      <c r="L198">
        <v>13.165692264247401</v>
      </c>
      <c r="M198">
        <v>92.485587754453107</v>
      </c>
      <c r="N198">
        <v>1.09817477422101</v>
      </c>
      <c r="O198">
        <v>4.6308331044111903E-2</v>
      </c>
      <c r="P198">
        <v>5.8331798707708204E-4</v>
      </c>
      <c r="Q198">
        <v>0.28543689320388299</v>
      </c>
      <c r="R198">
        <v>0.64968855944146597</v>
      </c>
      <c r="S198" t="s">
        <v>498</v>
      </c>
      <c r="T198">
        <v>152571101</v>
      </c>
      <c r="U198" t="s">
        <v>499</v>
      </c>
      <c r="V198">
        <v>50140</v>
      </c>
      <c r="W198">
        <v>38.767252683469501</v>
      </c>
      <c r="X198">
        <v>-121.15711081982499</v>
      </c>
      <c r="Y198" t="s">
        <v>500</v>
      </c>
      <c r="Z198">
        <v>136</v>
      </c>
      <c r="AA198">
        <v>94</v>
      </c>
      <c r="AB198">
        <v>15618.043002284599</v>
      </c>
      <c r="AC198">
        <v>10038.7801705562</v>
      </c>
      <c r="AD198">
        <v>5579.2628317284298</v>
      </c>
      <c r="AE198">
        <v>6170.3672254269204</v>
      </c>
      <c r="AF198">
        <v>2653.7412803367702</v>
      </c>
      <c r="AG198">
        <v>3.26658072763166E-2</v>
      </c>
      <c r="AH198">
        <v>5.6117754393198898E-3</v>
      </c>
      <c r="AI198">
        <v>1.76106438211086</v>
      </c>
      <c r="AJ198">
        <v>9.1964285714285694</v>
      </c>
      <c r="AK198">
        <v>690</v>
      </c>
      <c r="AL198" s="4">
        <f t="shared" si="3"/>
        <v>2.5932665384702664</v>
      </c>
      <c r="AM198" s="12">
        <f>$AM$2-SUM(AL$2:AL197)</f>
        <v>4668.5136805613229</v>
      </c>
      <c r="AN198" s="12">
        <f>SUM(AE$2:AE198)*0.621/1000</f>
        <v>3600.0534973627523</v>
      </c>
      <c r="AO198" s="13">
        <f>IFERROR(INDEX(Mapping!$B:$B,MATCH(in!$Y198,Mapping!$A:$A,0)),0)</f>
        <v>0</v>
      </c>
    </row>
    <row r="199" spans="1:41" x14ac:dyDescent="0.3">
      <c r="A199" t="s">
        <v>37</v>
      </c>
      <c r="B199">
        <v>8784</v>
      </c>
      <c r="C199">
        <v>18</v>
      </c>
      <c r="D199">
        <v>29.516759730436501</v>
      </c>
      <c r="E199">
        <v>47</v>
      </c>
      <c r="F199">
        <v>38.272582999999997</v>
      </c>
      <c r="G199">
        <v>6</v>
      </c>
      <c r="H199">
        <v>15.3599979877471</v>
      </c>
      <c r="I199">
        <v>19.559722582499099</v>
      </c>
      <c r="J199">
        <v>56.073665618896399</v>
      </c>
      <c r="K199">
        <v>1.15471760431925</v>
      </c>
      <c r="L199">
        <v>1.6039823790391801</v>
      </c>
      <c r="M199">
        <v>6.5147120843951898</v>
      </c>
      <c r="N199">
        <v>1</v>
      </c>
      <c r="O199" s="1">
        <v>4.16865290923656E-6</v>
      </c>
      <c r="P199">
        <v>5.8324119527242103E-4</v>
      </c>
      <c r="Q199">
        <v>0.38297872340425498</v>
      </c>
      <c r="R199">
        <v>0.77122465772459903</v>
      </c>
      <c r="S199" t="s">
        <v>501</v>
      </c>
      <c r="T199">
        <v>152701108</v>
      </c>
      <c r="U199" t="s">
        <v>502</v>
      </c>
      <c r="V199">
        <v>80680</v>
      </c>
      <c r="W199">
        <v>38.963943544931702</v>
      </c>
      <c r="X199">
        <v>-121.104972685287</v>
      </c>
      <c r="Y199" t="s">
        <v>503</v>
      </c>
      <c r="Z199">
        <v>53</v>
      </c>
      <c r="AA199">
        <v>55</v>
      </c>
      <c r="AB199">
        <v>5735.4225658208197</v>
      </c>
      <c r="AC199">
        <v>2866.5184847299602</v>
      </c>
      <c r="AD199">
        <v>2868.90408109085</v>
      </c>
      <c r="AE199">
        <v>685.52339813512197</v>
      </c>
      <c r="AF199">
        <v>941.10630029951096</v>
      </c>
      <c r="AG199">
        <v>3.4994471716345201E-3</v>
      </c>
      <c r="AH199">
        <v>3.7650670856237401E-4</v>
      </c>
      <c r="AI199">
        <v>1.6398199850242501</v>
      </c>
      <c r="AJ199">
        <v>7.8333333333333304</v>
      </c>
      <c r="AK199">
        <v>691</v>
      </c>
      <c r="AL199" s="4">
        <f t="shared" si="3"/>
        <v>2.501191745541936E-5</v>
      </c>
      <c r="AM199" s="12">
        <f>$AM$2-SUM(AL$2:AL198)</f>
        <v>4665.9204140228521</v>
      </c>
      <c r="AN199" s="12">
        <f>SUM(AE$2:AE199)*0.621/1000</f>
        <v>3600.4792073929943</v>
      </c>
      <c r="AO199" s="13">
        <f>IFERROR(INDEX(Mapping!$B:$B,MATCH(in!$Y199,Mapping!$A:$A,0)),0)</f>
        <v>0</v>
      </c>
    </row>
    <row r="200" spans="1:41" x14ac:dyDescent="0.3">
      <c r="A200" t="s">
        <v>37</v>
      </c>
      <c r="B200">
        <v>3701</v>
      </c>
      <c r="C200">
        <v>182</v>
      </c>
      <c r="D200">
        <v>293.21666363387101</v>
      </c>
      <c r="E200">
        <v>542</v>
      </c>
      <c r="F200">
        <v>455.10153000000003</v>
      </c>
      <c r="G200">
        <v>72</v>
      </c>
      <c r="H200">
        <v>12.383766568478199</v>
      </c>
      <c r="I200">
        <v>86.226764211324095</v>
      </c>
      <c r="J200">
        <v>381.601225740502</v>
      </c>
      <c r="K200">
        <v>7.62784046307448</v>
      </c>
      <c r="L200">
        <v>16.07380773541</v>
      </c>
      <c r="M200">
        <v>117.236391854731</v>
      </c>
      <c r="N200">
        <v>1.3514933685461601</v>
      </c>
      <c r="O200">
        <v>4.5734548519499402E-2</v>
      </c>
      <c r="P200">
        <v>5.8307094933768896E-4</v>
      </c>
      <c r="Q200">
        <v>0.33579335793357901</v>
      </c>
      <c r="R200">
        <v>0.64428845659257605</v>
      </c>
      <c r="S200" t="s">
        <v>504</v>
      </c>
      <c r="T200">
        <v>152691107</v>
      </c>
      <c r="U200" t="s">
        <v>448</v>
      </c>
      <c r="V200">
        <v>7559</v>
      </c>
      <c r="W200">
        <v>39.0202149467504</v>
      </c>
      <c r="X200">
        <v>-121.06244224287499</v>
      </c>
      <c r="Y200" t="s">
        <v>505</v>
      </c>
      <c r="Z200">
        <v>79</v>
      </c>
      <c r="AA200">
        <v>83</v>
      </c>
      <c r="AB200">
        <v>13740.587733845899</v>
      </c>
      <c r="AC200">
        <v>7116.1029031805001</v>
      </c>
      <c r="AD200">
        <v>6624.4848306654703</v>
      </c>
      <c r="AE200">
        <v>7109.6812652899898</v>
      </c>
      <c r="AF200">
        <v>6624.4848306654703</v>
      </c>
      <c r="AG200">
        <v>4.1981108352313598E-2</v>
      </c>
      <c r="AH200">
        <v>5.5498656438430702E-3</v>
      </c>
      <c r="AI200">
        <v>1.6110805694168699</v>
      </c>
      <c r="AJ200">
        <v>7.5277777777777697</v>
      </c>
      <c r="AK200">
        <v>692</v>
      </c>
      <c r="AL200" s="4">
        <f t="shared" si="3"/>
        <v>3.2928874934039571</v>
      </c>
      <c r="AM200" s="12">
        <f>$AM$2-SUM(AL$2:AL199)</f>
        <v>4665.9203890109347</v>
      </c>
      <c r="AN200" s="12">
        <f>SUM(AE$2:AE200)*0.621/1000</f>
        <v>3604.8943194587391</v>
      </c>
      <c r="AO200" s="13">
        <f>IFERROR(INDEX(Mapping!$B:$B,MATCH(in!$Y200,Mapping!$A:$A,0)),0)</f>
        <v>0</v>
      </c>
    </row>
    <row r="201" spans="1:41" x14ac:dyDescent="0.3">
      <c r="A201" t="s">
        <v>37</v>
      </c>
      <c r="B201">
        <v>6431</v>
      </c>
      <c r="C201">
        <v>3</v>
      </c>
      <c r="D201">
        <v>7.651293649516</v>
      </c>
      <c r="E201">
        <v>69</v>
      </c>
      <c r="F201">
        <v>27.108908</v>
      </c>
      <c r="G201">
        <v>16</v>
      </c>
      <c r="H201">
        <v>25.285991756129</v>
      </c>
      <c r="I201">
        <v>291.70902266120498</v>
      </c>
      <c r="J201">
        <v>1295.0322581417499</v>
      </c>
      <c r="K201">
        <v>261.13287132396101</v>
      </c>
      <c r="L201">
        <v>128.26866626739499</v>
      </c>
      <c r="M201">
        <v>2165.2628479003902</v>
      </c>
      <c r="N201">
        <v>1.79728983342647</v>
      </c>
      <c r="O201">
        <v>0.14975676877853</v>
      </c>
      <c r="P201">
        <v>5.8082861544539401E-4</v>
      </c>
      <c r="Q201">
        <v>4.3478260869565202E-2</v>
      </c>
      <c r="R201">
        <v>0.28224278655215401</v>
      </c>
      <c r="S201" t="s">
        <v>506</v>
      </c>
      <c r="T201">
        <v>63681103</v>
      </c>
      <c r="U201" t="s">
        <v>507</v>
      </c>
      <c r="V201">
        <v>3851</v>
      </c>
      <c r="W201">
        <v>38.477875315291399</v>
      </c>
      <c r="X201">
        <v>-121.989525727266</v>
      </c>
      <c r="Y201" t="s">
        <v>508</v>
      </c>
      <c r="Z201">
        <v>39</v>
      </c>
      <c r="AA201">
        <v>52</v>
      </c>
      <c r="AB201">
        <v>12953.9513313597</v>
      </c>
      <c r="AC201">
        <v>8317.7310942388594</v>
      </c>
      <c r="AD201">
        <v>4636.2202371208896</v>
      </c>
      <c r="AE201">
        <v>6216.3390725423096</v>
      </c>
      <c r="AF201">
        <v>1846.0861279457299</v>
      </c>
      <c r="AG201">
        <v>9.2932578471263093E-3</v>
      </c>
      <c r="AH201">
        <v>4.08099689593655E-4</v>
      </c>
      <c r="AI201">
        <v>2.5504312165053298</v>
      </c>
      <c r="AJ201">
        <v>4.3125</v>
      </c>
      <c r="AK201">
        <v>695</v>
      </c>
      <c r="AL201" s="4">
        <f t="shared" si="3"/>
        <v>2.39610830045648</v>
      </c>
      <c r="AM201" s="12">
        <f>$AM$2-SUM(AL$2:AL200)</f>
        <v>4662.6275015175306</v>
      </c>
      <c r="AN201" s="12">
        <f>SUM(AE$2:AE201)*0.621/1000</f>
        <v>3608.7546660227877</v>
      </c>
      <c r="AO201" s="13">
        <f>IFERROR(INDEX(Mapping!$B:$B,MATCH(in!$Y201,Mapping!$A:$A,0)),0)</f>
        <v>0</v>
      </c>
    </row>
    <row r="202" spans="1:41" x14ac:dyDescent="0.3">
      <c r="A202" t="s">
        <v>37</v>
      </c>
      <c r="B202">
        <v>4514</v>
      </c>
      <c r="C202">
        <v>12</v>
      </c>
      <c r="D202">
        <v>18.062590189409502</v>
      </c>
      <c r="E202">
        <v>167</v>
      </c>
      <c r="F202">
        <v>92.779815999999997</v>
      </c>
      <c r="G202">
        <v>15</v>
      </c>
      <c r="H202">
        <v>6.7448956200054697</v>
      </c>
      <c r="I202">
        <v>112.482911454779</v>
      </c>
      <c r="J202">
        <v>1399.17683683974</v>
      </c>
      <c r="K202">
        <v>12.008435487506301</v>
      </c>
      <c r="L202">
        <v>0.44705014973878798</v>
      </c>
      <c r="M202">
        <v>6.99679939548174</v>
      </c>
      <c r="N202">
        <v>1</v>
      </c>
      <c r="O202" s="1">
        <v>1.0112069384979899E-5</v>
      </c>
      <c r="P202">
        <v>5.7770117418840504E-4</v>
      </c>
      <c r="Q202">
        <v>7.1856287425149698E-2</v>
      </c>
      <c r="R202">
        <v>0.19468232457918899</v>
      </c>
      <c r="S202" t="s">
        <v>509</v>
      </c>
      <c r="T202">
        <v>163541102</v>
      </c>
      <c r="U202" t="s">
        <v>510</v>
      </c>
      <c r="V202">
        <v>41396</v>
      </c>
      <c r="W202">
        <v>38.532894168829301</v>
      </c>
      <c r="X202">
        <v>-120.764856023283</v>
      </c>
      <c r="Y202" t="s">
        <v>511</v>
      </c>
      <c r="Z202">
        <v>147</v>
      </c>
      <c r="AA202">
        <v>342</v>
      </c>
      <c r="AB202">
        <v>26267.698772092601</v>
      </c>
      <c r="AC202">
        <v>11864.1579320904</v>
      </c>
      <c r="AD202">
        <v>14403.540840002101</v>
      </c>
      <c r="AE202">
        <v>10921.5488752818</v>
      </c>
      <c r="AF202">
        <v>13820.013646892599</v>
      </c>
      <c r="AG202">
        <v>8.6655176128260705E-3</v>
      </c>
      <c r="AH202">
        <v>2.2832687463960602E-3</v>
      </c>
      <c r="AI202">
        <v>1.5052158491174601</v>
      </c>
      <c r="AJ202">
        <v>11.133333333333301</v>
      </c>
      <c r="AK202">
        <v>702</v>
      </c>
      <c r="AL202" s="4">
        <f t="shared" si="3"/>
        <v>1.5168104077469848E-4</v>
      </c>
      <c r="AM202" s="12">
        <f>$AM$2-SUM(AL$2:AL201)</f>
        <v>4660.2313932170746</v>
      </c>
      <c r="AN202" s="12">
        <f>SUM(AE$2:AE202)*0.621/1000</f>
        <v>3615.5369478743378</v>
      </c>
      <c r="AO202" s="13">
        <f>IFERROR(INDEX(Mapping!$B:$B,MATCH(in!$Y202,Mapping!$A:$A,0)),0)</f>
        <v>0</v>
      </c>
    </row>
    <row r="203" spans="1:41" x14ac:dyDescent="0.3">
      <c r="A203" t="s">
        <v>37</v>
      </c>
      <c r="B203">
        <v>1166</v>
      </c>
      <c r="C203">
        <v>760</v>
      </c>
      <c r="D203">
        <v>1302.6799515406601</v>
      </c>
      <c r="E203">
        <v>2605</v>
      </c>
      <c r="F203">
        <v>2082.5731999999998</v>
      </c>
      <c r="G203">
        <v>277</v>
      </c>
      <c r="H203">
        <v>17.495992115686199</v>
      </c>
      <c r="I203">
        <v>189.65182778822199</v>
      </c>
      <c r="J203">
        <v>996.42612797640402</v>
      </c>
      <c r="K203">
        <v>53.416398450104197</v>
      </c>
      <c r="L203">
        <v>15.474745151603599</v>
      </c>
      <c r="M203">
        <v>147.91657740249499</v>
      </c>
      <c r="N203">
        <v>1.1183428635235699</v>
      </c>
      <c r="O203">
        <v>4.38642219496123E-2</v>
      </c>
      <c r="P203">
        <v>5.6848831327261902E-4</v>
      </c>
      <c r="Q203">
        <v>0.29174664107485598</v>
      </c>
      <c r="R203">
        <v>0.62551459182888303</v>
      </c>
      <c r="S203" t="s">
        <v>512</v>
      </c>
      <c r="T203">
        <v>152561105</v>
      </c>
      <c r="U203" t="s">
        <v>299</v>
      </c>
      <c r="V203">
        <v>1342</v>
      </c>
      <c r="W203">
        <v>38.876746937001698</v>
      </c>
      <c r="X203">
        <v>-121.134674210721</v>
      </c>
      <c r="Y203" t="s">
        <v>513</v>
      </c>
      <c r="Z203">
        <v>703</v>
      </c>
      <c r="AA203">
        <v>654</v>
      </c>
      <c r="AB203">
        <v>104551.88992738799</v>
      </c>
      <c r="AC203">
        <v>62210.777114595097</v>
      </c>
      <c r="AD203">
        <v>42341.112812793101</v>
      </c>
      <c r="AE203">
        <v>32719.800783766001</v>
      </c>
      <c r="AF203">
        <v>14903.879019484501</v>
      </c>
      <c r="AG203">
        <v>0.15747126277651499</v>
      </c>
      <c r="AH203">
        <v>1.95341724065656E-2</v>
      </c>
      <c r="AI203">
        <v>1.71405256781667</v>
      </c>
      <c r="AJ203">
        <v>9.4043321299638993</v>
      </c>
      <c r="AK203">
        <v>713</v>
      </c>
      <c r="AL203" s="4">
        <f t="shared" si="3"/>
        <v>12.150389480042607</v>
      </c>
      <c r="AM203" s="12">
        <f>$AM$2-SUM(AL$2:AL202)</f>
        <v>4660.2312415360338</v>
      </c>
      <c r="AN203" s="12">
        <f>SUM(AE$2:AE203)*0.621/1000</f>
        <v>3635.8559441610564</v>
      </c>
      <c r="AO203" s="13">
        <f>IFERROR(INDEX(Mapping!$B:$B,MATCH(in!$Y203,Mapping!$A:$A,0)),0)</f>
        <v>0</v>
      </c>
    </row>
    <row r="204" spans="1:41" x14ac:dyDescent="0.3">
      <c r="A204" t="s">
        <v>37</v>
      </c>
      <c r="B204">
        <v>1833</v>
      </c>
      <c r="C204">
        <v>288</v>
      </c>
      <c r="D204">
        <v>417.04284491666198</v>
      </c>
      <c r="E204">
        <v>777</v>
      </c>
      <c r="F204">
        <v>668.27526999999998</v>
      </c>
      <c r="G204">
        <v>97</v>
      </c>
      <c r="H204">
        <v>6.6426464310389397</v>
      </c>
      <c r="I204">
        <v>17.746385274549599</v>
      </c>
      <c r="J204">
        <v>112.184536265367</v>
      </c>
      <c r="K204">
        <v>2.3628394776202701</v>
      </c>
      <c r="L204">
        <v>1.9655499511088099</v>
      </c>
      <c r="M204">
        <v>8.9638405678838105</v>
      </c>
      <c r="N204">
        <v>1.1224340913222</v>
      </c>
      <c r="O204">
        <v>4.68271633415354E-4</v>
      </c>
      <c r="P204">
        <v>5.6766432519616801E-4</v>
      </c>
      <c r="Q204">
        <v>0.37065637065637003</v>
      </c>
      <c r="R204">
        <v>0.62405847491352195</v>
      </c>
      <c r="S204" t="s">
        <v>514</v>
      </c>
      <c r="T204">
        <v>152691104</v>
      </c>
      <c r="U204" t="s">
        <v>140</v>
      </c>
      <c r="V204">
        <v>842642</v>
      </c>
      <c r="W204">
        <v>39.126761902721498</v>
      </c>
      <c r="X204">
        <v>-121.055989409549</v>
      </c>
      <c r="Y204" t="s">
        <v>515</v>
      </c>
      <c r="Z204">
        <v>144</v>
      </c>
      <c r="AA204">
        <v>249</v>
      </c>
      <c r="AB204">
        <v>21534.818303266002</v>
      </c>
      <c r="AC204">
        <v>9304.2839366044991</v>
      </c>
      <c r="AD204">
        <v>12230.534366661401</v>
      </c>
      <c r="AE204">
        <v>9304.2839366044991</v>
      </c>
      <c r="AF204">
        <v>12230.534366661401</v>
      </c>
      <c r="AG204">
        <v>5.50634395440283E-2</v>
      </c>
      <c r="AH204">
        <v>1.1215710655960699E-2</v>
      </c>
      <c r="AI204">
        <v>1.44806543373841</v>
      </c>
      <c r="AJ204">
        <v>8.0103092783505101</v>
      </c>
      <c r="AK204">
        <v>714</v>
      </c>
      <c r="AL204" s="4">
        <f t="shared" si="3"/>
        <v>4.542234844128934E-2</v>
      </c>
      <c r="AM204" s="12">
        <f>$AM$2-SUM(AL$2:AL203)</f>
        <v>4648.0808520559913</v>
      </c>
      <c r="AN204" s="12">
        <f>SUM(AE$2:AE204)*0.621/1000</f>
        <v>3641.6339044856882</v>
      </c>
      <c r="AO204" s="13">
        <f>IFERROR(INDEX(Mapping!$B:$B,MATCH(in!$Y204,Mapping!$A:$A,0)),0)</f>
        <v>0</v>
      </c>
    </row>
    <row r="205" spans="1:41" x14ac:dyDescent="0.3">
      <c r="A205" t="s">
        <v>37</v>
      </c>
      <c r="B205">
        <v>5265</v>
      </c>
      <c r="C205">
        <v>336</v>
      </c>
      <c r="D205">
        <v>582.59486396626903</v>
      </c>
      <c r="E205">
        <v>1145</v>
      </c>
      <c r="F205">
        <v>909.64293999999995</v>
      </c>
      <c r="G205">
        <v>112</v>
      </c>
      <c r="H205">
        <v>15.193098518600699</v>
      </c>
      <c r="I205">
        <v>72.088955539485596</v>
      </c>
      <c r="J205">
        <v>312.10373002442498</v>
      </c>
      <c r="K205">
        <v>10.8951321793581</v>
      </c>
      <c r="L205">
        <v>16.039843787114101</v>
      </c>
      <c r="M205">
        <v>105.4061052588</v>
      </c>
      <c r="N205">
        <v>1.2683114718113599</v>
      </c>
      <c r="O205">
        <v>3.2801390116274101E-2</v>
      </c>
      <c r="P205">
        <v>5.6677750069716003E-4</v>
      </c>
      <c r="Q205">
        <v>0.29344978165938801</v>
      </c>
      <c r="R205">
        <v>0.64046543492026797</v>
      </c>
      <c r="S205" t="s">
        <v>516</v>
      </c>
      <c r="T205">
        <v>152561103</v>
      </c>
      <c r="U205" t="s">
        <v>458</v>
      </c>
      <c r="V205">
        <v>51658</v>
      </c>
      <c r="W205">
        <v>38.854674764258299</v>
      </c>
      <c r="X205">
        <v>-121.150544474846</v>
      </c>
      <c r="Y205" t="s">
        <v>517</v>
      </c>
      <c r="Z205">
        <v>187</v>
      </c>
      <c r="AA205">
        <v>145</v>
      </c>
      <c r="AB205">
        <v>22936.6149330392</v>
      </c>
      <c r="AC205">
        <v>14037.609660616999</v>
      </c>
      <c r="AD205">
        <v>8899.0052724222296</v>
      </c>
      <c r="AE205">
        <v>12333.313053247</v>
      </c>
      <c r="AF205">
        <v>8390.1454569951893</v>
      </c>
      <c r="AG205">
        <v>6.3479080078082006E-2</v>
      </c>
      <c r="AH205">
        <v>8.1057823263108696E-3</v>
      </c>
      <c r="AI205">
        <v>1.7339132856138899</v>
      </c>
      <c r="AJ205">
        <v>10.223214285714199</v>
      </c>
      <c r="AK205">
        <v>716</v>
      </c>
      <c r="AL205" s="4">
        <f t="shared" si="3"/>
        <v>3.6737556930226996</v>
      </c>
      <c r="AM205" s="12">
        <f>$AM$2-SUM(AL$2:AL204)</f>
        <v>4648.0354297075501</v>
      </c>
      <c r="AN205" s="12">
        <f>SUM(AE$2:AE205)*0.621/1000</f>
        <v>3649.2928918917542</v>
      </c>
      <c r="AO205" s="13">
        <f>IFERROR(INDEX(Mapping!$B:$B,MATCH(in!$Y205,Mapping!$A:$A,0)),0)</f>
        <v>0</v>
      </c>
    </row>
    <row r="206" spans="1:41" x14ac:dyDescent="0.3">
      <c r="A206" t="s">
        <v>37</v>
      </c>
      <c r="B206">
        <v>3848</v>
      </c>
      <c r="C206">
        <v>709</v>
      </c>
      <c r="D206">
        <v>1334.09103237521</v>
      </c>
      <c r="E206">
        <v>2025</v>
      </c>
      <c r="F206">
        <v>1856.5522000000001</v>
      </c>
      <c r="G206">
        <v>331</v>
      </c>
      <c r="H206">
        <v>17.529614321365599</v>
      </c>
      <c r="I206">
        <v>250.83258733904</v>
      </c>
      <c r="J206">
        <v>2296.5743736988102</v>
      </c>
      <c r="K206">
        <v>69.239174129897506</v>
      </c>
      <c r="L206">
        <v>23.395627337407099</v>
      </c>
      <c r="M206">
        <v>304.03531591737197</v>
      </c>
      <c r="N206">
        <v>1.41991283814352</v>
      </c>
      <c r="O206">
        <v>7.8641119102731402E-2</v>
      </c>
      <c r="P206">
        <v>5.6626284475823796E-4</v>
      </c>
      <c r="Q206">
        <v>0.35012345679012302</v>
      </c>
      <c r="R206">
        <v>0.71858523517567896</v>
      </c>
      <c r="S206" t="s">
        <v>518</v>
      </c>
      <c r="T206">
        <v>152282101</v>
      </c>
      <c r="U206" t="s">
        <v>62</v>
      </c>
      <c r="V206" t="s">
        <v>43</v>
      </c>
      <c r="W206">
        <v>38.914072680349598</v>
      </c>
      <c r="X206">
        <v>-121.018909329438</v>
      </c>
      <c r="Y206" t="s">
        <v>519</v>
      </c>
      <c r="Z206">
        <v>395</v>
      </c>
      <c r="AA206">
        <v>390</v>
      </c>
      <c r="AB206">
        <v>64500.177310762498</v>
      </c>
      <c r="AC206">
        <v>40183.768156536797</v>
      </c>
      <c r="AD206">
        <v>24316.409154225701</v>
      </c>
      <c r="AE206">
        <v>40183.768156536797</v>
      </c>
      <c r="AF206">
        <v>24316.409154225701</v>
      </c>
      <c r="AG206">
        <v>0.187433001614977</v>
      </c>
      <c r="AH206">
        <v>1.9542185131285798E-2</v>
      </c>
      <c r="AI206">
        <v>1.88165166766602</v>
      </c>
      <c r="AJ206">
        <v>6.11782477341389</v>
      </c>
      <c r="AK206">
        <v>717</v>
      </c>
      <c r="AL206" s="4">
        <f t="shared" si="3"/>
        <v>26.030210423004092</v>
      </c>
      <c r="AM206" s="12">
        <f>$AM$2-SUM(AL$2:AL205)</f>
        <v>4644.3616740145271</v>
      </c>
      <c r="AN206" s="12">
        <f>SUM(AE$2:AE206)*0.621/1000</f>
        <v>3674.2470119169639</v>
      </c>
      <c r="AO206" s="13">
        <f>IFERROR(INDEX(Mapping!$B:$B,MATCH(in!$Y206,Mapping!$A:$A,0)),0)</f>
        <v>0</v>
      </c>
    </row>
    <row r="207" spans="1:41" x14ac:dyDescent="0.3">
      <c r="A207" t="s">
        <v>37</v>
      </c>
      <c r="B207">
        <v>4223</v>
      </c>
      <c r="C207">
        <v>482</v>
      </c>
      <c r="D207">
        <v>677.91525575792696</v>
      </c>
      <c r="E207">
        <v>848</v>
      </c>
      <c r="F207">
        <v>861.8546</v>
      </c>
      <c r="G207">
        <v>64</v>
      </c>
      <c r="H207">
        <v>7.2588895711032801</v>
      </c>
      <c r="I207">
        <v>15.2641987172391</v>
      </c>
      <c r="J207">
        <v>147.59447194781299</v>
      </c>
      <c r="K207">
        <v>4.1051304201164003</v>
      </c>
      <c r="L207">
        <v>1.55835177263361</v>
      </c>
      <c r="M207">
        <v>11.2758053994039</v>
      </c>
      <c r="N207">
        <v>1.0099211893975699</v>
      </c>
      <c r="O207">
        <v>1.03832778459481E-3</v>
      </c>
      <c r="P207">
        <v>5.6351749794059103E-4</v>
      </c>
      <c r="Q207">
        <v>0.56839622641509402</v>
      </c>
      <c r="R207">
        <v>0.786577277121983</v>
      </c>
      <c r="S207" t="s">
        <v>520</v>
      </c>
      <c r="T207">
        <v>153082106</v>
      </c>
      <c r="U207" t="s">
        <v>65</v>
      </c>
      <c r="V207">
        <v>23190</v>
      </c>
      <c r="W207">
        <v>38.738470864794202</v>
      </c>
      <c r="X207">
        <v>-120.77948199596</v>
      </c>
      <c r="Y207" t="s">
        <v>521</v>
      </c>
      <c r="Z207">
        <v>96</v>
      </c>
      <c r="AA207">
        <v>113</v>
      </c>
      <c r="AB207">
        <v>11677.366844250701</v>
      </c>
      <c r="AC207">
        <v>5913.26112230533</v>
      </c>
      <c r="AD207">
        <v>5764.1057219453796</v>
      </c>
      <c r="AE207">
        <v>5913.26112230533</v>
      </c>
      <c r="AF207">
        <v>5764.1057219453796</v>
      </c>
      <c r="AG207">
        <v>3.6065119868197798E-2</v>
      </c>
      <c r="AH207">
        <v>8.5177087821648404E-3</v>
      </c>
      <c r="AI207">
        <v>1.4064631862197601</v>
      </c>
      <c r="AJ207">
        <v>13.25</v>
      </c>
      <c r="AK207">
        <v>719</v>
      </c>
      <c r="AL207" s="4">
        <f t="shared" si="3"/>
        <v>6.6452978214067843E-2</v>
      </c>
      <c r="AM207" s="12">
        <f>$AM$2-SUM(AL$2:AL206)</f>
        <v>4618.3314635915231</v>
      </c>
      <c r="AN207" s="12">
        <f>SUM(AE$2:AE207)*0.621/1000</f>
        <v>3677.9191470739152</v>
      </c>
      <c r="AO207" s="13">
        <f>IFERROR(INDEX(Mapping!$B:$B,MATCH(in!$Y207,Mapping!$A:$A,0)),0)</f>
        <v>0</v>
      </c>
    </row>
    <row r="208" spans="1:41" x14ac:dyDescent="0.3">
      <c r="A208" t="s">
        <v>37</v>
      </c>
      <c r="B208">
        <v>7948</v>
      </c>
      <c r="C208">
        <v>7</v>
      </c>
      <c r="D208">
        <v>15.0016767201015</v>
      </c>
      <c r="E208">
        <v>24</v>
      </c>
      <c r="F208">
        <v>21.636358000000001</v>
      </c>
      <c r="G208">
        <v>12</v>
      </c>
      <c r="H208">
        <v>14.623940610512999</v>
      </c>
      <c r="I208">
        <v>65.156577345728806</v>
      </c>
      <c r="J208">
        <v>285.31835221946199</v>
      </c>
      <c r="K208">
        <v>10.241355059744</v>
      </c>
      <c r="L208">
        <v>7.35914446258308</v>
      </c>
      <c r="M208">
        <v>43.429904732853103</v>
      </c>
      <c r="N208">
        <v>1.1320059100786799</v>
      </c>
      <c r="O208">
        <v>5.5832521449039503E-3</v>
      </c>
      <c r="P208">
        <v>5.6329299648420295E-4</v>
      </c>
      <c r="Q208">
        <v>0.29166666666666602</v>
      </c>
      <c r="R208">
        <v>0.69335497864570195</v>
      </c>
      <c r="S208" t="s">
        <v>522</v>
      </c>
      <c r="T208">
        <v>152271101</v>
      </c>
      <c r="U208" t="s">
        <v>523</v>
      </c>
      <c r="V208">
        <v>1404</v>
      </c>
      <c r="W208">
        <v>38.8742992953133</v>
      </c>
      <c r="X208">
        <v>-121.117091723101</v>
      </c>
      <c r="Y208" t="s">
        <v>524</v>
      </c>
      <c r="Z208">
        <v>101</v>
      </c>
      <c r="AA208">
        <v>109</v>
      </c>
      <c r="AB208">
        <v>10988.479500740499</v>
      </c>
      <c r="AC208">
        <v>5668.5089862978502</v>
      </c>
      <c r="AD208">
        <v>5319.9705144426498</v>
      </c>
      <c r="AE208">
        <v>1996.1980680064401</v>
      </c>
      <c r="AF208">
        <v>1257.0412735735599</v>
      </c>
      <c r="AG208">
        <v>6.7595159578104297E-3</v>
      </c>
      <c r="AH208">
        <v>7.3153457196895001E-4</v>
      </c>
      <c r="AI208">
        <v>2.14309667430022</v>
      </c>
      <c r="AJ208">
        <v>2</v>
      </c>
      <c r="AK208">
        <v>720</v>
      </c>
      <c r="AL208" s="4">
        <f t="shared" si="3"/>
        <v>6.6999025738847404E-2</v>
      </c>
      <c r="AM208" s="12">
        <f>$AM$2-SUM(AL$2:AL207)</f>
        <v>4618.2650106133087</v>
      </c>
      <c r="AN208" s="12">
        <f>SUM(AE$2:AE208)*0.621/1000</f>
        <v>3679.1587860741474</v>
      </c>
      <c r="AO208" s="13">
        <f>IFERROR(INDEX(Mapping!$B:$B,MATCH(in!$Y208,Mapping!$A:$A,0)),0)</f>
        <v>0</v>
      </c>
    </row>
    <row r="209" spans="1:41" x14ac:dyDescent="0.3">
      <c r="A209" t="s">
        <v>37</v>
      </c>
      <c r="B209">
        <v>7162</v>
      </c>
      <c r="C209">
        <v>105</v>
      </c>
      <c r="D209">
        <v>140.58245926573201</v>
      </c>
      <c r="E209">
        <v>195</v>
      </c>
      <c r="F209">
        <v>180.98060000000001</v>
      </c>
      <c r="G209">
        <v>18</v>
      </c>
      <c r="H209">
        <v>8.7891357626233706</v>
      </c>
      <c r="I209">
        <v>45.622642517089801</v>
      </c>
      <c r="J209">
        <v>169.84321648733899</v>
      </c>
      <c r="K209">
        <v>1.6771298944950099</v>
      </c>
      <c r="L209">
        <v>13.243854628668799</v>
      </c>
      <c r="M209">
        <v>105.31849945915999</v>
      </c>
      <c r="N209">
        <v>1.1595378783014001</v>
      </c>
      <c r="O209">
        <v>4.8073093114426702E-2</v>
      </c>
      <c r="P209">
        <v>5.5670247396240704E-4</v>
      </c>
      <c r="Q209">
        <v>0.53846153846153799</v>
      </c>
      <c r="R209">
        <v>0.77678190117391599</v>
      </c>
      <c r="S209" t="s">
        <v>525</v>
      </c>
      <c r="T209">
        <v>152561107</v>
      </c>
      <c r="U209" t="s">
        <v>471</v>
      </c>
      <c r="V209">
        <v>90970</v>
      </c>
      <c r="W209">
        <v>38.825258935403397</v>
      </c>
      <c r="X209">
        <v>-121.16993163283099</v>
      </c>
      <c r="Y209" t="s">
        <v>526</v>
      </c>
      <c r="Z209">
        <v>101</v>
      </c>
      <c r="AA209">
        <v>152</v>
      </c>
      <c r="AB209">
        <v>14078.007399476801</v>
      </c>
      <c r="AC209">
        <v>6824.7050279722198</v>
      </c>
      <c r="AD209">
        <v>7253.3023715046402</v>
      </c>
      <c r="AE209">
        <v>1720.1410369617199</v>
      </c>
      <c r="AF209">
        <v>1359.0253113798401</v>
      </c>
      <c r="AG209">
        <v>1.00206445313233E-2</v>
      </c>
      <c r="AH209">
        <v>2.3759998039167801E-3</v>
      </c>
      <c r="AI209">
        <v>1.3388805644355399</v>
      </c>
      <c r="AJ209">
        <v>10.8333333333333</v>
      </c>
      <c r="AK209">
        <v>730</v>
      </c>
      <c r="AL209" s="4">
        <f t="shared" si="3"/>
        <v>0.86531567605968063</v>
      </c>
      <c r="AM209" s="12">
        <f>$AM$2-SUM(AL$2:AL208)</f>
        <v>4618.1980115875704</v>
      </c>
      <c r="AN209" s="12">
        <f>SUM(AE$2:AE209)*0.621/1000</f>
        <v>3680.226993658101</v>
      </c>
      <c r="AO209" s="13">
        <f>IFERROR(INDEX(Mapping!$B:$B,MATCH(in!$Y209,Mapping!$A:$A,0)),0)</f>
        <v>0</v>
      </c>
    </row>
    <row r="210" spans="1:41" x14ac:dyDescent="0.3">
      <c r="A210" t="s">
        <v>37</v>
      </c>
      <c r="B210">
        <v>6980</v>
      </c>
      <c r="C210">
        <v>565</v>
      </c>
      <c r="D210">
        <v>925.78910384630001</v>
      </c>
      <c r="E210">
        <v>1423</v>
      </c>
      <c r="F210">
        <v>1266.3588</v>
      </c>
      <c r="G210">
        <v>126</v>
      </c>
      <c r="H210">
        <v>12.5081992985035</v>
      </c>
      <c r="I210">
        <v>59.646077862510801</v>
      </c>
      <c r="J210">
        <v>197.86494621878001</v>
      </c>
      <c r="K210">
        <v>5.1226937083068202</v>
      </c>
      <c r="L210">
        <v>10.969816645223</v>
      </c>
      <c r="M210">
        <v>84.922675428793696</v>
      </c>
      <c r="N210">
        <v>1.07367607714637</v>
      </c>
      <c r="O210">
        <v>4.08585904004811E-2</v>
      </c>
      <c r="P210">
        <v>5.4956455656767704E-4</v>
      </c>
      <c r="Q210">
        <v>0.397048489107519</v>
      </c>
      <c r="R210">
        <v>0.73106384200950703</v>
      </c>
      <c r="S210" t="s">
        <v>527</v>
      </c>
      <c r="T210">
        <v>152561107</v>
      </c>
      <c r="U210" t="s">
        <v>471</v>
      </c>
      <c r="V210">
        <v>2708</v>
      </c>
      <c r="W210">
        <v>38.796139472924203</v>
      </c>
      <c r="X210">
        <v>-121.163313750505</v>
      </c>
      <c r="Y210" t="s">
        <v>528</v>
      </c>
      <c r="Z210">
        <v>225</v>
      </c>
      <c r="AA210">
        <v>152</v>
      </c>
      <c r="AB210">
        <v>26351.695645603701</v>
      </c>
      <c r="AC210">
        <v>17082.175264747901</v>
      </c>
      <c r="AD210">
        <v>9269.5203808557708</v>
      </c>
      <c r="AE210">
        <v>15108.174911771101</v>
      </c>
      <c r="AF210">
        <v>7585.1029934566204</v>
      </c>
      <c r="AG210">
        <v>6.9245134127527294E-2</v>
      </c>
      <c r="AH210">
        <v>1.3115951747749899E-2</v>
      </c>
      <c r="AI210">
        <v>1.63856478556867</v>
      </c>
      <c r="AJ210">
        <v>11.2936507936507</v>
      </c>
      <c r="AK210">
        <v>739</v>
      </c>
      <c r="AL210" s="4">
        <f t="shared" si="3"/>
        <v>5.1481823904606188</v>
      </c>
      <c r="AM210" s="12">
        <f>$AM$2-SUM(AL$2:AL209)</f>
        <v>4617.3326959115102</v>
      </c>
      <c r="AN210" s="12">
        <f>SUM(AE$2:AE210)*0.621/1000</f>
        <v>3689.6091702783106</v>
      </c>
      <c r="AO210" s="13">
        <f>IFERROR(INDEX(Mapping!$B:$B,MATCH(in!$Y210,Mapping!$A:$A,0)),0)</f>
        <v>0</v>
      </c>
    </row>
    <row r="211" spans="1:41" x14ac:dyDescent="0.3">
      <c r="A211" t="s">
        <v>37</v>
      </c>
      <c r="B211">
        <v>7457</v>
      </c>
      <c r="C211">
        <v>162</v>
      </c>
      <c r="D211">
        <v>213.01376459398301</v>
      </c>
      <c r="E211">
        <v>484</v>
      </c>
      <c r="F211">
        <v>366.04077000000001</v>
      </c>
      <c r="G211">
        <v>78</v>
      </c>
      <c r="H211">
        <v>14.161092093722299</v>
      </c>
      <c r="I211">
        <v>364.732083359451</v>
      </c>
      <c r="J211">
        <v>3430.32830027197</v>
      </c>
      <c r="K211">
        <v>101.310114003359</v>
      </c>
      <c r="L211">
        <v>4.8076355645958397</v>
      </c>
      <c r="M211">
        <v>59.854981237114998</v>
      </c>
      <c r="N211">
        <v>1.2241887908715401</v>
      </c>
      <c r="O211">
        <v>1.95722138896355E-3</v>
      </c>
      <c r="P211">
        <v>5.3648335128796902E-4</v>
      </c>
      <c r="Q211">
        <v>0.334710743801652</v>
      </c>
      <c r="R211">
        <v>0.58193999463547696</v>
      </c>
      <c r="S211" t="s">
        <v>529</v>
      </c>
      <c r="T211">
        <v>152282101</v>
      </c>
      <c r="U211" t="s">
        <v>62</v>
      </c>
      <c r="V211">
        <v>35466</v>
      </c>
      <c r="W211">
        <v>38.912355528103703</v>
      </c>
      <c r="X211">
        <v>-120.932042239995</v>
      </c>
      <c r="Y211" t="s">
        <v>530</v>
      </c>
      <c r="Z211">
        <v>156</v>
      </c>
      <c r="AA211">
        <v>119</v>
      </c>
      <c r="AB211">
        <v>18090.191049923498</v>
      </c>
      <c r="AC211">
        <v>11954.1293589903</v>
      </c>
      <c r="AD211">
        <v>6136.0616909331302</v>
      </c>
      <c r="AE211">
        <v>11954.1293589903</v>
      </c>
      <c r="AF211">
        <v>6136.0616909331302</v>
      </c>
      <c r="AG211">
        <v>4.18457014004616E-2</v>
      </c>
      <c r="AH211">
        <v>6.4460338508069903E-3</v>
      </c>
      <c r="AI211">
        <v>1.3148997814443399</v>
      </c>
      <c r="AJ211">
        <v>6.2051282051282</v>
      </c>
      <c r="AK211">
        <v>750</v>
      </c>
      <c r="AL211" s="4">
        <f t="shared" si="3"/>
        <v>0.15266326833915692</v>
      </c>
      <c r="AM211" s="12">
        <f>$AM$2-SUM(AL$2:AL210)</f>
        <v>4612.1845135210497</v>
      </c>
      <c r="AN211" s="12">
        <f>SUM(AE$2:AE211)*0.621/1000</f>
        <v>3697.0326846102435</v>
      </c>
      <c r="AO211" s="13">
        <f>IFERROR(INDEX(Mapping!$B:$B,MATCH(in!$Y211,Mapping!$A:$A,0)),0)</f>
        <v>0</v>
      </c>
    </row>
    <row r="212" spans="1:41" x14ac:dyDescent="0.3">
      <c r="A212" t="s">
        <v>37</v>
      </c>
      <c r="B212">
        <v>6490</v>
      </c>
      <c r="C212">
        <v>168</v>
      </c>
      <c r="D212">
        <v>240.38358959204601</v>
      </c>
      <c r="E212">
        <v>717</v>
      </c>
      <c r="F212">
        <v>455.07632000000001</v>
      </c>
      <c r="G212">
        <v>74</v>
      </c>
      <c r="H212">
        <v>14.5658213244101</v>
      </c>
      <c r="I212">
        <v>140.23978369873601</v>
      </c>
      <c r="J212">
        <v>620.04811259896201</v>
      </c>
      <c r="K212">
        <v>16.103560599929899</v>
      </c>
      <c r="L212">
        <v>19.303904610761499</v>
      </c>
      <c r="M212">
        <v>164.397093329679</v>
      </c>
      <c r="N212">
        <v>1.2427947811178199</v>
      </c>
      <c r="O212">
        <v>7.1729665878323398E-2</v>
      </c>
      <c r="P212">
        <v>5.3503434418343098E-4</v>
      </c>
      <c r="Q212">
        <v>0.23430962343096201</v>
      </c>
      <c r="R212">
        <v>0.52822697352089698</v>
      </c>
      <c r="S212" t="s">
        <v>531</v>
      </c>
      <c r="T212">
        <v>152701108</v>
      </c>
      <c r="U212" t="s">
        <v>502</v>
      </c>
      <c r="V212">
        <v>5703</v>
      </c>
      <c r="W212">
        <v>38.996508992305998</v>
      </c>
      <c r="X212">
        <v>-121.107907294822</v>
      </c>
      <c r="Y212" t="s">
        <v>532</v>
      </c>
      <c r="Z212">
        <v>137</v>
      </c>
      <c r="AA212">
        <v>155</v>
      </c>
      <c r="AB212">
        <v>21881.441351582602</v>
      </c>
      <c r="AC212">
        <v>12591.8348686135</v>
      </c>
      <c r="AD212">
        <v>9289.6064829691604</v>
      </c>
      <c r="AE212">
        <v>7165.6311918059</v>
      </c>
      <c r="AF212">
        <v>6240.4948675597898</v>
      </c>
      <c r="AG212">
        <v>3.9592541469573903E-2</v>
      </c>
      <c r="AH212">
        <v>4.84235004296351E-3</v>
      </c>
      <c r="AI212">
        <v>1.4308546999526499</v>
      </c>
      <c r="AJ212">
        <v>9.6891891891891895</v>
      </c>
      <c r="AK212">
        <v>751</v>
      </c>
      <c r="AL212" s="4">
        <f t="shared" si="3"/>
        <v>5.3079952749959318</v>
      </c>
      <c r="AM212" s="12">
        <f>$AM$2-SUM(AL$2:AL211)</f>
        <v>4612.0318502527107</v>
      </c>
      <c r="AN212" s="12">
        <f>SUM(AE$2:AE212)*0.621/1000</f>
        <v>3701.4825415803552</v>
      </c>
      <c r="AO212" s="13">
        <f>IFERROR(INDEX(Mapping!$B:$B,MATCH(in!$Y212,Mapping!$A:$A,0)),0)</f>
        <v>0</v>
      </c>
    </row>
    <row r="213" spans="1:41" x14ac:dyDescent="0.3">
      <c r="A213" t="s">
        <v>37</v>
      </c>
      <c r="B213">
        <v>1325</v>
      </c>
      <c r="C213">
        <v>305</v>
      </c>
      <c r="D213">
        <v>488.19881190267699</v>
      </c>
      <c r="E213">
        <v>668</v>
      </c>
      <c r="F213">
        <v>642.63789999999995</v>
      </c>
      <c r="G213">
        <v>66</v>
      </c>
      <c r="H213">
        <v>8.9288369583634601</v>
      </c>
      <c r="I213">
        <v>43.826013517398799</v>
      </c>
      <c r="J213">
        <v>158.72419257805899</v>
      </c>
      <c r="K213">
        <v>2.7382140424407</v>
      </c>
      <c r="L213">
        <v>10.577802293228499</v>
      </c>
      <c r="M213">
        <v>50.789488070207</v>
      </c>
      <c r="N213">
        <v>1.0473317251060901</v>
      </c>
      <c r="O213">
        <v>1.52964882327726E-2</v>
      </c>
      <c r="P213">
        <v>5.3291381619553204E-4</v>
      </c>
      <c r="Q213">
        <v>0.45658682634730502</v>
      </c>
      <c r="R213">
        <v>0.75967948404241903</v>
      </c>
      <c r="S213" t="s">
        <v>533</v>
      </c>
      <c r="T213">
        <v>152561107</v>
      </c>
      <c r="U213" t="s">
        <v>471</v>
      </c>
      <c r="V213" t="s">
        <v>43</v>
      </c>
      <c r="W213">
        <v>38.844456361176199</v>
      </c>
      <c r="X213">
        <v>-121.16684157068499</v>
      </c>
      <c r="Y213" t="s">
        <v>534</v>
      </c>
      <c r="Z213">
        <v>385</v>
      </c>
      <c r="AA213">
        <v>346</v>
      </c>
      <c r="AB213">
        <v>46278.285104740396</v>
      </c>
      <c r="AC213">
        <v>25919.739216427501</v>
      </c>
      <c r="AD213">
        <v>20358.545888312899</v>
      </c>
      <c r="AE213">
        <v>6429.3234606521301</v>
      </c>
      <c r="AF213">
        <v>5043.9504901954597</v>
      </c>
      <c r="AG213">
        <v>3.5172311868905098E-2</v>
      </c>
      <c r="AH213">
        <v>6.5802072767837602E-3</v>
      </c>
      <c r="AI213">
        <v>1.60065184230386</v>
      </c>
      <c r="AJ213">
        <v>10.1212121212121</v>
      </c>
      <c r="AK213">
        <v>754</v>
      </c>
      <c r="AL213" s="4">
        <f t="shared" si="3"/>
        <v>1.0095682233629917</v>
      </c>
      <c r="AM213" s="12">
        <f>$AM$2-SUM(AL$2:AL212)</f>
        <v>4606.7238549777148</v>
      </c>
      <c r="AN213" s="12">
        <f>SUM(AE$2:AE213)*0.621/1000</f>
        <v>3705.4751514494205</v>
      </c>
      <c r="AO213" s="13">
        <f>IFERROR(INDEX(Mapping!$B:$B,MATCH(in!$Y213,Mapping!$A:$A,0)),0)</f>
        <v>0</v>
      </c>
    </row>
    <row r="214" spans="1:41" x14ac:dyDescent="0.3">
      <c r="A214" t="s">
        <v>37</v>
      </c>
      <c r="B214">
        <v>1062</v>
      </c>
      <c r="C214">
        <v>659</v>
      </c>
      <c r="D214">
        <v>973.56620123477796</v>
      </c>
      <c r="E214">
        <v>1980</v>
      </c>
      <c r="F214">
        <v>1512.0219</v>
      </c>
      <c r="G214">
        <v>185</v>
      </c>
      <c r="H214">
        <v>12.164643619305499</v>
      </c>
      <c r="I214">
        <v>65.930803446219201</v>
      </c>
      <c r="J214">
        <v>379.69212265024498</v>
      </c>
      <c r="K214">
        <v>11.1836445170738</v>
      </c>
      <c r="L214">
        <v>7.2075798056523803</v>
      </c>
      <c r="M214">
        <v>58.772795053553203</v>
      </c>
      <c r="N214">
        <v>1.14663955907563</v>
      </c>
      <c r="O214">
        <v>1.0817463282236799E-2</v>
      </c>
      <c r="P214">
        <v>5.3042981214019105E-4</v>
      </c>
      <c r="Q214">
        <v>0.33282828282828197</v>
      </c>
      <c r="R214">
        <v>0.643883685184511</v>
      </c>
      <c r="S214" t="s">
        <v>535</v>
      </c>
      <c r="T214">
        <v>152461103</v>
      </c>
      <c r="U214" t="s">
        <v>536</v>
      </c>
      <c r="V214" t="s">
        <v>43</v>
      </c>
      <c r="W214">
        <v>38.900879547493602</v>
      </c>
      <c r="X214">
        <v>-121.08800881233699</v>
      </c>
      <c r="Y214" t="s">
        <v>537</v>
      </c>
      <c r="Z214">
        <v>728</v>
      </c>
      <c r="AA214">
        <v>1433</v>
      </c>
      <c r="AB214">
        <v>116038.422286434</v>
      </c>
      <c r="AC214">
        <v>47113.762106558701</v>
      </c>
      <c r="AD214">
        <v>68924.660179875995</v>
      </c>
      <c r="AE214">
        <v>20608.198652263702</v>
      </c>
      <c r="AF214">
        <v>15725.6193275404</v>
      </c>
      <c r="AG214">
        <v>9.8129515245935398E-2</v>
      </c>
      <c r="AH214">
        <v>1.47453085628512E-2</v>
      </c>
      <c r="AI214">
        <v>1.47733869686612</v>
      </c>
      <c r="AJ214">
        <v>10.7027027027027</v>
      </c>
      <c r="AK214">
        <v>758</v>
      </c>
      <c r="AL214" s="4">
        <f t="shared" si="3"/>
        <v>2.001230707213808</v>
      </c>
      <c r="AM214" s="12">
        <f>$AM$2-SUM(AL$2:AL213)</f>
        <v>4605.7142867543516</v>
      </c>
      <c r="AN214" s="12">
        <f>SUM(AE$2:AE214)*0.621/1000</f>
        <v>3718.272842812476</v>
      </c>
      <c r="AO214" s="13">
        <f>IFERROR(INDEX(Mapping!$B:$B,MATCH(in!$Y214,Mapping!$A:$A,0)),0)</f>
        <v>0</v>
      </c>
    </row>
    <row r="215" spans="1:41" x14ac:dyDescent="0.3">
      <c r="A215" t="s">
        <v>37</v>
      </c>
      <c r="B215">
        <v>6699</v>
      </c>
      <c r="C215">
        <v>301</v>
      </c>
      <c r="D215">
        <v>536.24931106354802</v>
      </c>
      <c r="E215">
        <v>1004</v>
      </c>
      <c r="F215">
        <v>845.78369999999995</v>
      </c>
      <c r="G215">
        <v>116</v>
      </c>
      <c r="H215">
        <v>12.9772376940307</v>
      </c>
      <c r="I215">
        <v>53.433902677344598</v>
      </c>
      <c r="J215">
        <v>210.410247655029</v>
      </c>
      <c r="K215">
        <v>6.3651854314255498</v>
      </c>
      <c r="L215">
        <v>13.2855698657704</v>
      </c>
      <c r="M215">
        <v>80.311147913898694</v>
      </c>
      <c r="N215">
        <v>1.10867409459475</v>
      </c>
      <c r="O215">
        <v>1.3250374816049199E-2</v>
      </c>
      <c r="P215">
        <v>5.3022944734948396E-4</v>
      </c>
      <c r="Q215">
        <v>0.29980079681274902</v>
      </c>
      <c r="R215">
        <v>0.63402654427156002</v>
      </c>
      <c r="S215" t="s">
        <v>538</v>
      </c>
      <c r="T215">
        <v>152561105</v>
      </c>
      <c r="U215" t="s">
        <v>299</v>
      </c>
      <c r="V215">
        <v>51676</v>
      </c>
      <c r="W215">
        <v>38.851890162243997</v>
      </c>
      <c r="X215">
        <v>-121.163770655661</v>
      </c>
      <c r="Y215" t="s">
        <v>539</v>
      </c>
      <c r="Z215">
        <v>260</v>
      </c>
      <c r="AA215">
        <v>352</v>
      </c>
      <c r="AB215">
        <v>36741.207443718398</v>
      </c>
      <c r="AC215">
        <v>18974.947590298802</v>
      </c>
      <c r="AD215">
        <v>17766.259853419499</v>
      </c>
      <c r="AE215">
        <v>11966.665125978399</v>
      </c>
      <c r="AF215">
        <v>12450.1185085209</v>
      </c>
      <c r="AG215">
        <v>6.1506615892540098E-2</v>
      </c>
      <c r="AH215">
        <v>9.2544637918763294E-3</v>
      </c>
      <c r="AI215">
        <v>1.7815591729686</v>
      </c>
      <c r="AJ215">
        <v>8.6551724137930997</v>
      </c>
      <c r="AK215">
        <v>759</v>
      </c>
      <c r="AL215" s="4">
        <f t="shared" si="3"/>
        <v>1.5370434786617071</v>
      </c>
      <c r="AM215" s="12">
        <f>$AM$2-SUM(AL$2:AL214)</f>
        <v>4603.7130560471378</v>
      </c>
      <c r="AN215" s="12">
        <f>SUM(AE$2:AE215)*0.621/1000</f>
        <v>3725.7041418557083</v>
      </c>
      <c r="AO215" s="13">
        <f>IFERROR(INDEX(Mapping!$B:$B,MATCH(in!$Y215,Mapping!$A:$A,0)),0)</f>
        <v>0</v>
      </c>
    </row>
    <row r="216" spans="1:41" x14ac:dyDescent="0.3">
      <c r="A216" t="s">
        <v>37</v>
      </c>
      <c r="B216">
        <v>7209</v>
      </c>
      <c r="C216">
        <v>382</v>
      </c>
      <c r="D216">
        <v>703.725960569275</v>
      </c>
      <c r="E216">
        <v>1309</v>
      </c>
      <c r="F216">
        <v>983.37519999999995</v>
      </c>
      <c r="G216">
        <v>192</v>
      </c>
      <c r="H216">
        <v>18.586707981613699</v>
      </c>
      <c r="I216">
        <v>436.529776990811</v>
      </c>
      <c r="J216">
        <v>1886.6257258089299</v>
      </c>
      <c r="K216">
        <v>60.805132544351402</v>
      </c>
      <c r="L216">
        <v>25.404152671030399</v>
      </c>
      <c r="M216">
        <v>483.42519254609903</v>
      </c>
      <c r="N216">
        <v>1.3364445089052099</v>
      </c>
      <c r="O216">
        <v>0.102384486712529</v>
      </c>
      <c r="P216">
        <v>5.2223611980902298E-4</v>
      </c>
      <c r="Q216">
        <v>0.29182582123758499</v>
      </c>
      <c r="R216">
        <v>0.71562306295642997</v>
      </c>
      <c r="S216" t="s">
        <v>540</v>
      </c>
      <c r="T216">
        <v>152921101</v>
      </c>
      <c r="U216" t="s">
        <v>326</v>
      </c>
      <c r="V216">
        <v>93870</v>
      </c>
      <c r="W216">
        <v>39.227922110034498</v>
      </c>
      <c r="X216">
        <v>-121.414220855658</v>
      </c>
      <c r="Y216" t="s">
        <v>541</v>
      </c>
      <c r="Z216">
        <v>473</v>
      </c>
      <c r="AA216">
        <v>411</v>
      </c>
      <c r="AB216">
        <v>83886.038489864295</v>
      </c>
      <c r="AC216">
        <v>54425.760810820902</v>
      </c>
      <c r="AD216">
        <v>29460.277679043302</v>
      </c>
      <c r="AE216">
        <v>28752.022265056399</v>
      </c>
      <c r="AF216">
        <v>15923.895590910601</v>
      </c>
      <c r="AG216">
        <v>0.100269335003332</v>
      </c>
      <c r="AH216">
        <v>1.24800337171109E-2</v>
      </c>
      <c r="AI216">
        <v>1.84221455646407</v>
      </c>
      <c r="AJ216">
        <v>6.8177083333333304</v>
      </c>
      <c r="AK216">
        <v>773</v>
      </c>
      <c r="AL216" s="4">
        <f t="shared" si="3"/>
        <v>19.657821448805571</v>
      </c>
      <c r="AM216" s="12">
        <f>$AM$2-SUM(AL$2:AL215)</f>
        <v>4602.1760125684759</v>
      </c>
      <c r="AN216" s="12">
        <f>SUM(AE$2:AE216)*0.621/1000</f>
        <v>3743.5591476823083</v>
      </c>
      <c r="AO216" s="13">
        <f>IFERROR(INDEX(Mapping!$B:$B,MATCH(in!$Y216,Mapping!$A:$A,0)),0)</f>
        <v>0</v>
      </c>
    </row>
    <row r="217" spans="1:41" x14ac:dyDescent="0.3">
      <c r="A217" t="s">
        <v>37</v>
      </c>
      <c r="B217">
        <v>133</v>
      </c>
      <c r="C217">
        <v>281</v>
      </c>
      <c r="D217">
        <v>613.37765144614696</v>
      </c>
      <c r="E217">
        <v>1399</v>
      </c>
      <c r="F217">
        <v>988.15070000000003</v>
      </c>
      <c r="G217">
        <v>334</v>
      </c>
      <c r="H217">
        <v>16.654359125524699</v>
      </c>
      <c r="I217">
        <v>1019.65690965719</v>
      </c>
      <c r="J217">
        <v>5328.1933108806197</v>
      </c>
      <c r="K217">
        <v>137.50547784797701</v>
      </c>
      <c r="L217">
        <v>14.9146375250807</v>
      </c>
      <c r="M217">
        <v>415.76633306304899</v>
      </c>
      <c r="N217">
        <v>1.3707540684831301</v>
      </c>
      <c r="O217">
        <v>4.0274942533859298E-2</v>
      </c>
      <c r="P217">
        <v>4.9934896364927696E-4</v>
      </c>
      <c r="Q217">
        <v>0.200857755539671</v>
      </c>
      <c r="R217">
        <v>0.62073290445752904</v>
      </c>
      <c r="S217" t="s">
        <v>542</v>
      </c>
      <c r="T217">
        <v>153612103</v>
      </c>
      <c r="U217" t="s">
        <v>543</v>
      </c>
      <c r="V217">
        <v>19572</v>
      </c>
      <c r="W217">
        <v>38.6041017099759</v>
      </c>
      <c r="X217">
        <v>-121.055297935224</v>
      </c>
      <c r="Y217" t="s">
        <v>544</v>
      </c>
      <c r="Z217">
        <v>425</v>
      </c>
      <c r="AA217">
        <v>304</v>
      </c>
      <c r="AB217">
        <v>99924.984975362706</v>
      </c>
      <c r="AC217">
        <v>69572.929918499896</v>
      </c>
      <c r="AD217">
        <v>30352.055056862799</v>
      </c>
      <c r="AE217">
        <v>49656.791161515401</v>
      </c>
      <c r="AF217">
        <v>24741.729964512899</v>
      </c>
      <c r="AG217">
        <v>0.16678255385885801</v>
      </c>
      <c r="AH217">
        <v>2.02041280699631E-2</v>
      </c>
      <c r="AI217">
        <v>2.1828386172460701</v>
      </c>
      <c r="AJ217">
        <v>4.1886227544910097</v>
      </c>
      <c r="AK217">
        <v>786</v>
      </c>
      <c r="AL217" s="4">
        <f t="shared" si="3"/>
        <v>13.451830806309006</v>
      </c>
      <c r="AM217" s="12">
        <f>$AM$2-SUM(AL$2:AL216)</f>
        <v>4582.5181911196705</v>
      </c>
      <c r="AN217" s="12">
        <f>SUM(AE$2:AE217)*0.621/1000</f>
        <v>3774.3960149936097</v>
      </c>
      <c r="AO217" s="13">
        <f>IFERROR(INDEX(Mapping!$B:$B,MATCH(in!$Y217,Mapping!$A:$A,0)),0)</f>
        <v>1</v>
      </c>
    </row>
    <row r="218" spans="1:41" x14ac:dyDescent="0.3">
      <c r="A218" t="s">
        <v>37</v>
      </c>
      <c r="B218">
        <v>5835</v>
      </c>
      <c r="C218">
        <v>562</v>
      </c>
      <c r="D218">
        <v>994.83678067266703</v>
      </c>
      <c r="E218">
        <v>2277</v>
      </c>
      <c r="F218">
        <v>1702.1107999999999</v>
      </c>
      <c r="G218">
        <v>251</v>
      </c>
      <c r="H218">
        <v>12.638137094777999</v>
      </c>
      <c r="I218">
        <v>145.47778240509999</v>
      </c>
      <c r="J218">
        <v>1306.9108269068299</v>
      </c>
      <c r="K218">
        <v>48.601973697186203</v>
      </c>
      <c r="L218">
        <v>4.1644395961763898</v>
      </c>
      <c r="M218">
        <v>80.989428676390204</v>
      </c>
      <c r="N218">
        <v>1.1305309752543999</v>
      </c>
      <c r="O218">
        <v>2.6934963567933601E-3</v>
      </c>
      <c r="P218">
        <v>4.9927256606048097E-4</v>
      </c>
      <c r="Q218">
        <v>0.24681598594642001</v>
      </c>
      <c r="R218">
        <v>0.58447238416270897</v>
      </c>
      <c r="S218" t="s">
        <v>545</v>
      </c>
      <c r="T218">
        <v>153652109</v>
      </c>
      <c r="U218" t="s">
        <v>54</v>
      </c>
      <c r="V218">
        <v>81390</v>
      </c>
      <c r="W218">
        <v>38.800165941020701</v>
      </c>
      <c r="X218">
        <v>-120.90864804512699</v>
      </c>
      <c r="Y218" t="s">
        <v>546</v>
      </c>
      <c r="Z218">
        <v>318</v>
      </c>
      <c r="AA218">
        <v>329</v>
      </c>
      <c r="AB218">
        <v>53715.043910795997</v>
      </c>
      <c r="AC218">
        <v>30296.972095043999</v>
      </c>
      <c r="AD218">
        <v>23418.071815751999</v>
      </c>
      <c r="AE218">
        <v>30296.972095043999</v>
      </c>
      <c r="AF218">
        <v>23418.071815751999</v>
      </c>
      <c r="AG218">
        <v>0.12531741408118</v>
      </c>
      <c r="AH218">
        <v>1.92792484176607E-2</v>
      </c>
      <c r="AI218">
        <v>1.7701722076026101</v>
      </c>
      <c r="AJ218">
        <v>9.0717131474103496</v>
      </c>
      <c r="AK218">
        <v>787</v>
      </c>
      <c r="AL218" s="4">
        <f t="shared" si="3"/>
        <v>0.67606758555513335</v>
      </c>
      <c r="AM218" s="12">
        <f>$AM$2-SUM(AL$2:AL217)</f>
        <v>4569.0663603133617</v>
      </c>
      <c r="AN218" s="12">
        <f>SUM(AE$2:AE218)*0.621/1000</f>
        <v>3793.210434664632</v>
      </c>
      <c r="AO218" s="13">
        <f>IFERROR(INDEX(Mapping!$B:$B,MATCH(in!$Y218,Mapping!$A:$A,0)),0)</f>
        <v>0</v>
      </c>
    </row>
    <row r="219" spans="1:41" x14ac:dyDescent="0.3">
      <c r="A219" t="s">
        <v>37</v>
      </c>
      <c r="B219">
        <v>317</v>
      </c>
      <c r="C219">
        <v>915</v>
      </c>
      <c r="D219">
        <v>1358.72087427207</v>
      </c>
      <c r="E219">
        <v>2021</v>
      </c>
      <c r="F219">
        <v>1820.0301999999999</v>
      </c>
      <c r="G219">
        <v>181</v>
      </c>
      <c r="H219">
        <v>8.1974435028346093</v>
      </c>
      <c r="I219">
        <v>50.967478921627297</v>
      </c>
      <c r="J219">
        <v>459.237707407838</v>
      </c>
      <c r="K219">
        <v>33.3078232310692</v>
      </c>
      <c r="L219">
        <v>0.66458311763939903</v>
      </c>
      <c r="M219">
        <v>10.1222903895309</v>
      </c>
      <c r="N219">
        <v>1.0121987010892499</v>
      </c>
      <c r="O219">
        <v>7.5423005852860096E-4</v>
      </c>
      <c r="P219">
        <v>4.9769252353386501E-4</v>
      </c>
      <c r="Q219">
        <v>0.45274616526472</v>
      </c>
      <c r="R219">
        <v>0.74653756326586895</v>
      </c>
      <c r="S219" t="s">
        <v>547</v>
      </c>
      <c r="T219">
        <v>153081110</v>
      </c>
      <c r="U219" t="s">
        <v>359</v>
      </c>
      <c r="V219" t="s">
        <v>43</v>
      </c>
      <c r="W219">
        <v>38.730971646430604</v>
      </c>
      <c r="X219">
        <v>-120.78326928123199</v>
      </c>
      <c r="Y219" t="s">
        <v>548</v>
      </c>
      <c r="Z219">
        <v>354</v>
      </c>
      <c r="AA219">
        <v>882</v>
      </c>
      <c r="AB219">
        <v>55856.827633702298</v>
      </c>
      <c r="AC219">
        <v>20117.941922571601</v>
      </c>
      <c r="AD219">
        <v>35738.885711130701</v>
      </c>
      <c r="AE219">
        <v>18295.334444294898</v>
      </c>
      <c r="AF219">
        <v>31153.716962614901</v>
      </c>
      <c r="AG219">
        <v>9.0082346759629603E-2</v>
      </c>
      <c r="AH219">
        <v>2.5809809627389699E-2</v>
      </c>
      <c r="AI219">
        <v>1.4849408461989799</v>
      </c>
      <c r="AJ219">
        <v>11.165745856353499</v>
      </c>
      <c r="AK219">
        <v>791</v>
      </c>
      <c r="AL219" s="4">
        <f t="shared" si="3"/>
        <v>0.13651564059367677</v>
      </c>
      <c r="AM219" s="12">
        <f>$AM$2-SUM(AL$2:AL218)</f>
        <v>4568.3902927278068</v>
      </c>
      <c r="AN219" s="12">
        <f>SUM(AE$2:AE219)*0.621/1000</f>
        <v>3804.5718373545396</v>
      </c>
      <c r="AO219" s="13">
        <f>IFERROR(INDEX(Mapping!$B:$B,MATCH(in!$Y219,Mapping!$A:$A,0)),0)</f>
        <v>0</v>
      </c>
    </row>
    <row r="220" spans="1:41" x14ac:dyDescent="0.3">
      <c r="A220" t="s">
        <v>37</v>
      </c>
      <c r="B220">
        <v>7078</v>
      </c>
      <c r="C220">
        <v>624</v>
      </c>
      <c r="D220">
        <v>1077.4351630169699</v>
      </c>
      <c r="E220">
        <v>1980</v>
      </c>
      <c r="F220">
        <v>1605.7565</v>
      </c>
      <c r="G220">
        <v>290</v>
      </c>
      <c r="H220">
        <v>14.147212030081199</v>
      </c>
      <c r="I220">
        <v>454.61747225008497</v>
      </c>
      <c r="J220">
        <v>4562.9398544304504</v>
      </c>
      <c r="K220">
        <v>112.35811786317601</v>
      </c>
      <c r="L220">
        <v>8.5463152059321708</v>
      </c>
      <c r="M220">
        <v>136.52097043821499</v>
      </c>
      <c r="N220">
        <v>1.2565608756295501</v>
      </c>
      <c r="O220">
        <v>1.7438265695625298E-2</v>
      </c>
      <c r="P220">
        <v>4.9751398446308396E-4</v>
      </c>
      <c r="Q220">
        <v>0.31515151515151502</v>
      </c>
      <c r="R220">
        <v>0.67098291884849004</v>
      </c>
      <c r="S220" t="s">
        <v>549</v>
      </c>
      <c r="T220">
        <v>152282101</v>
      </c>
      <c r="U220" t="s">
        <v>62</v>
      </c>
      <c r="V220">
        <v>51584</v>
      </c>
      <c r="W220">
        <v>38.841495469994797</v>
      </c>
      <c r="X220">
        <v>-121.015469340415</v>
      </c>
      <c r="Y220" t="s">
        <v>550</v>
      </c>
      <c r="Z220">
        <v>315</v>
      </c>
      <c r="AA220">
        <v>288</v>
      </c>
      <c r="AB220">
        <v>56156.433665401702</v>
      </c>
      <c r="AC220">
        <v>35042.676720146999</v>
      </c>
      <c r="AD220">
        <v>21113.756945254801</v>
      </c>
      <c r="AE220">
        <v>35042.676720146999</v>
      </c>
      <c r="AF220">
        <v>21113.756945254801</v>
      </c>
      <c r="AG220">
        <v>0.14427905549429401</v>
      </c>
      <c r="AH220">
        <v>2.0481185294556701E-2</v>
      </c>
      <c r="AI220">
        <v>1.7266589150913001</v>
      </c>
      <c r="AJ220">
        <v>6.8275862068965498</v>
      </c>
      <c r="AK220">
        <v>792</v>
      </c>
      <c r="AL220" s="4">
        <f t="shared" si="3"/>
        <v>5.0570970517313363</v>
      </c>
      <c r="AM220" s="12">
        <f>$AM$2-SUM(AL$2:AL219)</f>
        <v>4568.2537770872132</v>
      </c>
      <c r="AN220" s="12">
        <f>SUM(AE$2:AE220)*0.621/1000</f>
        <v>3826.3333395977506</v>
      </c>
      <c r="AO220" s="13">
        <f>IFERROR(INDEX(Mapping!$B:$B,MATCH(in!$Y220,Mapping!$A:$A,0)),0)</f>
        <v>0</v>
      </c>
    </row>
    <row r="221" spans="1:41" x14ac:dyDescent="0.3">
      <c r="A221" t="s">
        <v>37</v>
      </c>
      <c r="B221">
        <v>194</v>
      </c>
      <c r="C221">
        <v>114</v>
      </c>
      <c r="D221">
        <v>175.78115739897601</v>
      </c>
      <c r="E221">
        <v>400</v>
      </c>
      <c r="F221">
        <v>306.89019999999999</v>
      </c>
      <c r="G221">
        <v>32</v>
      </c>
      <c r="H221">
        <v>7.0753802766668601</v>
      </c>
      <c r="I221">
        <v>23.136463069933502</v>
      </c>
      <c r="J221">
        <v>179.129748644573</v>
      </c>
      <c r="K221">
        <v>2.6265947644250001</v>
      </c>
      <c r="L221">
        <v>0.80772954391435003</v>
      </c>
      <c r="M221">
        <v>8.0431831348687499</v>
      </c>
      <c r="N221">
        <v>0.97469580546022805</v>
      </c>
      <c r="O221">
        <v>1.33271694175056E-4</v>
      </c>
      <c r="P221">
        <v>4.9356469473327204E-4</v>
      </c>
      <c r="Q221">
        <v>0.28499999999999998</v>
      </c>
      <c r="R221">
        <v>0.57278192228197</v>
      </c>
      <c r="S221" t="s">
        <v>551</v>
      </c>
      <c r="T221">
        <v>152481105</v>
      </c>
      <c r="U221" t="s">
        <v>76</v>
      </c>
      <c r="V221">
        <v>733408</v>
      </c>
      <c r="W221">
        <v>39.261499047247803</v>
      </c>
      <c r="X221">
        <v>-120.98967570488</v>
      </c>
      <c r="Y221" t="s">
        <v>552</v>
      </c>
      <c r="Z221">
        <v>94</v>
      </c>
      <c r="AA221">
        <v>194</v>
      </c>
      <c r="AB221">
        <v>17679.767804967301</v>
      </c>
      <c r="AC221">
        <v>5559.4271329493704</v>
      </c>
      <c r="AD221">
        <v>12120.340672017899</v>
      </c>
      <c r="AE221">
        <v>5559.4271329493704</v>
      </c>
      <c r="AF221">
        <v>11825.4355433735</v>
      </c>
      <c r="AG221">
        <v>1.5794070231464698E-2</v>
      </c>
      <c r="AH221">
        <v>3.1183303617581199E-3</v>
      </c>
      <c r="AI221">
        <v>1.5419399771840001</v>
      </c>
      <c r="AJ221">
        <v>12.5</v>
      </c>
      <c r="AK221">
        <v>794</v>
      </c>
      <c r="AL221" s="4">
        <f t="shared" si="3"/>
        <v>4.2646942136017919E-3</v>
      </c>
      <c r="AM221" s="12">
        <f>$AM$2-SUM(AL$2:AL220)</f>
        <v>4563.1966800354812</v>
      </c>
      <c r="AN221" s="12">
        <f>SUM(AE$2:AE221)*0.621/1000</f>
        <v>3829.785743847312</v>
      </c>
      <c r="AO221" s="13">
        <f>IFERROR(INDEX(Mapping!$B:$B,MATCH(in!$Y221,Mapping!$A:$A,0)),0)</f>
        <v>0</v>
      </c>
    </row>
    <row r="222" spans="1:41" x14ac:dyDescent="0.3">
      <c r="A222" t="s">
        <v>37</v>
      </c>
      <c r="B222">
        <v>6626</v>
      </c>
      <c r="C222">
        <v>69</v>
      </c>
      <c r="D222">
        <v>116.289550251812</v>
      </c>
      <c r="E222">
        <v>163</v>
      </c>
      <c r="F222">
        <v>147.66489999999999</v>
      </c>
      <c r="G222">
        <v>36</v>
      </c>
      <c r="H222">
        <v>25.471585726986302</v>
      </c>
      <c r="I222">
        <v>143.111361068983</v>
      </c>
      <c r="J222">
        <v>707.06856767336501</v>
      </c>
      <c r="K222">
        <v>40.330219940140502</v>
      </c>
      <c r="L222">
        <v>22.464048949742899</v>
      </c>
      <c r="M222">
        <v>342.96241417196001</v>
      </c>
      <c r="N222">
        <v>1.38440265920428</v>
      </c>
      <c r="O222">
        <v>6.0796442573250002E-2</v>
      </c>
      <c r="P222">
        <v>4.8914709808892999E-4</v>
      </c>
      <c r="Q222">
        <v>0.42331288343558199</v>
      </c>
      <c r="R222">
        <v>0.78752329691565603</v>
      </c>
      <c r="S222" t="s">
        <v>553</v>
      </c>
      <c r="T222">
        <v>153612104</v>
      </c>
      <c r="U222" t="s">
        <v>168</v>
      </c>
      <c r="V222" t="s">
        <v>43</v>
      </c>
      <c r="W222">
        <v>38.655765640572703</v>
      </c>
      <c r="X222">
        <v>-121.05967621104401</v>
      </c>
      <c r="Y222" t="s">
        <v>554</v>
      </c>
      <c r="Z222">
        <v>166</v>
      </c>
      <c r="AA222">
        <v>75</v>
      </c>
      <c r="AB222">
        <v>21215.496951361802</v>
      </c>
      <c r="AC222">
        <v>16768.288934700398</v>
      </c>
      <c r="AD222">
        <v>4447.2080166613496</v>
      </c>
      <c r="AE222">
        <v>14071.440136392101</v>
      </c>
      <c r="AF222">
        <v>3833.1059862754</v>
      </c>
      <c r="AG222">
        <v>1.7609295531201399E-2</v>
      </c>
      <c r="AH222">
        <v>2.25696235065697E-3</v>
      </c>
      <c r="AI222">
        <v>1.6853558007509</v>
      </c>
      <c r="AJ222">
        <v>4.5277777777777697</v>
      </c>
      <c r="AK222">
        <v>799</v>
      </c>
      <c r="AL222" s="4">
        <f t="shared" si="3"/>
        <v>2.1886719326369999</v>
      </c>
      <c r="AM222" s="12">
        <f>$AM$2-SUM(AL$2:AL221)</f>
        <v>4563.1924153412674</v>
      </c>
      <c r="AN222" s="12">
        <f>SUM(AE$2:AE222)*0.621/1000</f>
        <v>3838.524108172011</v>
      </c>
      <c r="AO222" s="13">
        <f>IFERROR(INDEX(Mapping!$B:$B,MATCH(in!$Y222,Mapping!$A:$A,0)),0)</f>
        <v>1</v>
      </c>
    </row>
    <row r="223" spans="1:41" x14ac:dyDescent="0.3">
      <c r="A223" t="s">
        <v>37</v>
      </c>
      <c r="B223">
        <v>2562</v>
      </c>
      <c r="C223">
        <v>745</v>
      </c>
      <c r="D223">
        <v>1217.33809836101</v>
      </c>
      <c r="E223">
        <v>2092</v>
      </c>
      <c r="F223">
        <v>1778.9608000000001</v>
      </c>
      <c r="G223">
        <v>161</v>
      </c>
      <c r="H223">
        <v>7.6073339677415701</v>
      </c>
      <c r="I223">
        <v>25.899117000477698</v>
      </c>
      <c r="J223">
        <v>195.016941039833</v>
      </c>
      <c r="K223">
        <v>3.7508913941294599</v>
      </c>
      <c r="L223">
        <v>3.1181360919618699</v>
      </c>
      <c r="M223">
        <v>19.007478071706402</v>
      </c>
      <c r="N223">
        <v>1.0191969479092899</v>
      </c>
      <c r="O223">
        <v>1.3823031853708699E-4</v>
      </c>
      <c r="P223">
        <v>4.8886274600277503E-4</v>
      </c>
      <c r="Q223">
        <v>0.35611854684512401</v>
      </c>
      <c r="R223">
        <v>0.68429730874481398</v>
      </c>
      <c r="S223" t="s">
        <v>555</v>
      </c>
      <c r="T223">
        <v>152481106</v>
      </c>
      <c r="U223" t="s">
        <v>109</v>
      </c>
      <c r="V223">
        <v>2104</v>
      </c>
      <c r="W223">
        <v>39.199437203728202</v>
      </c>
      <c r="X223">
        <v>-121.01725803795701</v>
      </c>
      <c r="Y223" t="s">
        <v>556</v>
      </c>
      <c r="Z223">
        <v>225</v>
      </c>
      <c r="AA223">
        <v>305</v>
      </c>
      <c r="AB223">
        <v>32922.741673217199</v>
      </c>
      <c r="AC223">
        <v>15655.921157168101</v>
      </c>
      <c r="AD223">
        <v>17266.820516049</v>
      </c>
      <c r="AE223">
        <v>15655.921157168101</v>
      </c>
      <c r="AF223">
        <v>17266.820516049</v>
      </c>
      <c r="AG223">
        <v>7.8706902106446805E-2</v>
      </c>
      <c r="AH223">
        <v>1.74421308765886E-2</v>
      </c>
      <c r="AI223">
        <v>1.6340108702832401</v>
      </c>
      <c r="AJ223">
        <v>12.9937888198757</v>
      </c>
      <c r="AK223">
        <v>800</v>
      </c>
      <c r="AL223" s="4">
        <f t="shared" si="3"/>
        <v>2.2255081284471005E-2</v>
      </c>
      <c r="AM223" s="12">
        <f>$AM$2-SUM(AL$2:AL222)</f>
        <v>4561.0037434086307</v>
      </c>
      <c r="AN223" s="12">
        <f>SUM(AE$2:AE223)*0.621/1000</f>
        <v>3848.2464352106126</v>
      </c>
      <c r="AO223" s="13">
        <f>IFERROR(INDEX(Mapping!$B:$B,MATCH(in!$Y223,Mapping!$A:$A,0)),0)</f>
        <v>0</v>
      </c>
    </row>
    <row r="224" spans="1:41" x14ac:dyDescent="0.3">
      <c r="A224" t="s">
        <v>37</v>
      </c>
      <c r="B224">
        <v>1057</v>
      </c>
      <c r="C224">
        <v>267</v>
      </c>
      <c r="D224">
        <v>484.02889773119</v>
      </c>
      <c r="E224">
        <v>1220</v>
      </c>
      <c r="F224">
        <v>882.01930000000004</v>
      </c>
      <c r="G224">
        <v>94</v>
      </c>
      <c r="H224">
        <v>14.5740472675205</v>
      </c>
      <c r="I224">
        <v>249.19431368433499</v>
      </c>
      <c r="J224">
        <v>1356.6630368553599</v>
      </c>
      <c r="K224">
        <v>32.525918821669997</v>
      </c>
      <c r="L224">
        <v>20.103252701421599</v>
      </c>
      <c r="M224">
        <v>233.19998255126299</v>
      </c>
      <c r="N224">
        <v>1.1271417825779999</v>
      </c>
      <c r="O224">
        <v>5.8410402454007797E-2</v>
      </c>
      <c r="P224">
        <v>4.8394053349062801E-4</v>
      </c>
      <c r="Q224">
        <v>0.218852459016393</v>
      </c>
      <c r="R224">
        <v>0.54877359804397097</v>
      </c>
      <c r="S224" t="s">
        <v>557</v>
      </c>
      <c r="T224">
        <v>153701101</v>
      </c>
      <c r="U224" t="s">
        <v>403</v>
      </c>
      <c r="V224">
        <v>95756</v>
      </c>
      <c r="W224">
        <v>38.886968953946401</v>
      </c>
      <c r="X224">
        <v>-121.23808735710899</v>
      </c>
      <c r="Y224" t="s">
        <v>558</v>
      </c>
      <c r="Z224">
        <v>302</v>
      </c>
      <c r="AA224">
        <v>307</v>
      </c>
      <c r="AB224">
        <v>47236.944295268302</v>
      </c>
      <c r="AC224">
        <v>28755.313396974201</v>
      </c>
      <c r="AD224">
        <v>18481.630898294101</v>
      </c>
      <c r="AE224">
        <v>9885.2869413162407</v>
      </c>
      <c r="AF224">
        <v>5026.9633166456297</v>
      </c>
      <c r="AG224">
        <v>4.5490410148118998E-2</v>
      </c>
      <c r="AH224">
        <v>7.7085453103791198E-3</v>
      </c>
      <c r="AI224">
        <v>1.8128423135999601</v>
      </c>
      <c r="AJ224">
        <v>12.9787234042553</v>
      </c>
      <c r="AK224">
        <v>805</v>
      </c>
      <c r="AL224" s="4">
        <f t="shared" si="3"/>
        <v>5.4905778306767328</v>
      </c>
      <c r="AM224" s="12">
        <f>$AM$2-SUM(AL$2:AL223)</f>
        <v>4560.9814883273466</v>
      </c>
      <c r="AN224" s="12">
        <f>SUM(AE$2:AE224)*0.621/1000</f>
        <v>3854.3851984011699</v>
      </c>
      <c r="AO224" s="13">
        <f>IFERROR(INDEX(Mapping!$B:$B,MATCH(in!$Y224,Mapping!$A:$A,0)),0)</f>
        <v>0</v>
      </c>
    </row>
    <row r="225" spans="1:41" x14ac:dyDescent="0.3">
      <c r="A225" t="s">
        <v>37</v>
      </c>
      <c r="B225">
        <v>7329</v>
      </c>
      <c r="C225">
        <v>234</v>
      </c>
      <c r="D225">
        <v>379.107274658633</v>
      </c>
      <c r="E225">
        <v>635</v>
      </c>
      <c r="F225">
        <v>546.12494000000004</v>
      </c>
      <c r="G225">
        <v>115</v>
      </c>
      <c r="H225">
        <v>8.4233263555306301</v>
      </c>
      <c r="I225">
        <v>469.28236853020201</v>
      </c>
      <c r="J225">
        <v>6797.6386658290103</v>
      </c>
      <c r="K225">
        <v>239.944611447912</v>
      </c>
      <c r="L225">
        <v>3.61387072275192</v>
      </c>
      <c r="M225">
        <v>96.879953937297202</v>
      </c>
      <c r="N225">
        <v>1.2122162393901601</v>
      </c>
      <c r="O225">
        <v>5.8799130451543604E-4</v>
      </c>
      <c r="P225">
        <v>4.8331895670281099E-4</v>
      </c>
      <c r="Q225">
        <v>0.36850393700787398</v>
      </c>
      <c r="R225">
        <v>0.69417682220704802</v>
      </c>
      <c r="S225" t="s">
        <v>559</v>
      </c>
      <c r="T225">
        <v>152471101</v>
      </c>
      <c r="U225" t="s">
        <v>68</v>
      </c>
      <c r="V225">
        <v>90730</v>
      </c>
      <c r="W225">
        <v>39.342605603117498</v>
      </c>
      <c r="X225">
        <v>-121.12263058085399</v>
      </c>
      <c r="Y225" t="s">
        <v>560</v>
      </c>
      <c r="Z225">
        <v>108</v>
      </c>
      <c r="AA225">
        <v>125</v>
      </c>
      <c r="AB225">
        <v>24412.383522742599</v>
      </c>
      <c r="AC225">
        <v>13390.732206558399</v>
      </c>
      <c r="AD225">
        <v>11021.651316184099</v>
      </c>
      <c r="AE225">
        <v>13390.732206558399</v>
      </c>
      <c r="AF225">
        <v>11021.651316184099</v>
      </c>
      <c r="AG225">
        <v>5.5581680020823199E-2</v>
      </c>
      <c r="AH225">
        <v>8.5571411673299701E-3</v>
      </c>
      <c r="AI225">
        <v>1.6201165583702299</v>
      </c>
      <c r="AJ225">
        <v>5.5217391304347796</v>
      </c>
      <c r="AK225">
        <v>808</v>
      </c>
      <c r="AL225" s="4">
        <f t="shared" si="3"/>
        <v>6.7619000019275149E-2</v>
      </c>
      <c r="AM225" s="12">
        <f>$AM$2-SUM(AL$2:AL224)</f>
        <v>4555.49091049667</v>
      </c>
      <c r="AN225" s="12">
        <f>SUM(AE$2:AE225)*0.621/1000</f>
        <v>3862.7008431014428</v>
      </c>
      <c r="AO225" s="13">
        <f>IFERROR(INDEX(Mapping!$B:$B,MATCH(in!$Y225,Mapping!$A:$A,0)),0)</f>
        <v>0</v>
      </c>
    </row>
    <row r="226" spans="1:41" x14ac:dyDescent="0.3">
      <c r="A226" t="s">
        <v>37</v>
      </c>
      <c r="B226">
        <v>2859</v>
      </c>
      <c r="C226">
        <v>2268</v>
      </c>
      <c r="D226">
        <v>3159.4660492407402</v>
      </c>
      <c r="E226">
        <v>4262</v>
      </c>
      <c r="F226">
        <v>4185.0950000000003</v>
      </c>
      <c r="G226">
        <v>354</v>
      </c>
      <c r="H226">
        <v>7.10087437983284</v>
      </c>
      <c r="I226">
        <v>22.2102517309924</v>
      </c>
      <c r="J226">
        <v>67.864061256980193</v>
      </c>
      <c r="K226">
        <v>0.85473757079999702</v>
      </c>
      <c r="L226">
        <v>0.86350057185707496</v>
      </c>
      <c r="M226">
        <v>7.6314240659581802</v>
      </c>
      <c r="N226">
        <v>1.0017561622932101</v>
      </c>
      <c r="O226" s="1">
        <v>7.3649628494636701E-6</v>
      </c>
      <c r="P226">
        <v>4.8164854420709101E-4</v>
      </c>
      <c r="Q226">
        <v>0.53214453308305898</v>
      </c>
      <c r="R226">
        <v>0.75493289568053401</v>
      </c>
      <c r="S226" t="s">
        <v>561</v>
      </c>
      <c r="T226">
        <v>152241101</v>
      </c>
      <c r="U226" t="s">
        <v>562</v>
      </c>
      <c r="V226">
        <v>76178</v>
      </c>
      <c r="W226">
        <v>39.001511242551302</v>
      </c>
      <c r="X226">
        <v>-121.022418534143</v>
      </c>
      <c r="Y226" t="s">
        <v>563</v>
      </c>
      <c r="Z226">
        <v>471</v>
      </c>
      <c r="AA226">
        <v>624</v>
      </c>
      <c r="AB226">
        <v>67847.375576153107</v>
      </c>
      <c r="AC226">
        <v>32534.905667512099</v>
      </c>
      <c r="AD226">
        <v>35312.4699086408</v>
      </c>
      <c r="AE226">
        <v>32534.905667512099</v>
      </c>
      <c r="AF226">
        <v>35312.4699086408</v>
      </c>
      <c r="AG226">
        <v>0.17050358464931001</v>
      </c>
      <c r="AH226">
        <v>3.9246375486072703E-2</v>
      </c>
      <c r="AI226">
        <v>1.3930626319403601</v>
      </c>
      <c r="AJ226">
        <v>12.039548022598799</v>
      </c>
      <c r="AK226">
        <v>809</v>
      </c>
      <c r="AL226" s="4">
        <f t="shared" si="3"/>
        <v>2.6071968487101391E-3</v>
      </c>
      <c r="AM226" s="12">
        <f>$AM$2-SUM(AL$2:AL225)</f>
        <v>4555.4232914966506</v>
      </c>
      <c r="AN226" s="12">
        <f>SUM(AE$2:AE226)*0.621/1000</f>
        <v>3882.9050195209679</v>
      </c>
      <c r="AO226" s="13">
        <f>IFERROR(INDEX(Mapping!$B:$B,MATCH(in!$Y226,Mapping!$A:$A,0)),0)</f>
        <v>0</v>
      </c>
    </row>
    <row r="227" spans="1:41" x14ac:dyDescent="0.3">
      <c r="A227" t="s">
        <v>37</v>
      </c>
      <c r="B227">
        <v>2888</v>
      </c>
      <c r="C227">
        <v>1181</v>
      </c>
      <c r="D227">
        <v>1882.4649821145999</v>
      </c>
      <c r="E227">
        <v>5198</v>
      </c>
      <c r="F227">
        <v>3443.5369999999998</v>
      </c>
      <c r="G227">
        <v>509</v>
      </c>
      <c r="H227">
        <v>7.3113794906901299</v>
      </c>
      <c r="I227">
        <v>34.3037368392811</v>
      </c>
      <c r="J227">
        <v>219.939807510989</v>
      </c>
      <c r="K227">
        <v>5.83870699586409</v>
      </c>
      <c r="L227">
        <v>2.5906897268248601</v>
      </c>
      <c r="M227">
        <v>23.924031974215801</v>
      </c>
      <c r="N227">
        <v>1.1601570006203701</v>
      </c>
      <c r="O227">
        <v>5.3262458372460998E-4</v>
      </c>
      <c r="P227">
        <v>4.80038242055207E-4</v>
      </c>
      <c r="Q227">
        <v>0.22720277029626701</v>
      </c>
      <c r="R227">
        <v>0.54666609428706603</v>
      </c>
      <c r="S227" t="s">
        <v>564</v>
      </c>
      <c r="T227">
        <v>152261103</v>
      </c>
      <c r="U227" t="s">
        <v>565</v>
      </c>
      <c r="V227" t="s">
        <v>43</v>
      </c>
      <c r="W227">
        <v>38.692946716463702</v>
      </c>
      <c r="X227">
        <v>-120.825975714219</v>
      </c>
      <c r="Y227" t="s">
        <v>566</v>
      </c>
      <c r="Z227">
        <v>1221</v>
      </c>
      <c r="AA227">
        <v>1717</v>
      </c>
      <c r="AB227">
        <v>167473.40557516599</v>
      </c>
      <c r="AC227">
        <v>82294.042113979405</v>
      </c>
      <c r="AD227">
        <v>85179.3634611874</v>
      </c>
      <c r="AE227">
        <v>52640.750878105799</v>
      </c>
      <c r="AF227">
        <v>49274.112472254797</v>
      </c>
      <c r="AG227">
        <v>0.2443394652061</v>
      </c>
      <c r="AH227">
        <v>6.1240401908435098E-2</v>
      </c>
      <c r="AI227">
        <v>1.5939584945932299</v>
      </c>
      <c r="AJ227">
        <v>10.212180746561801</v>
      </c>
      <c r="AK227">
        <v>811</v>
      </c>
      <c r="AL227" s="4">
        <f t="shared" si="3"/>
        <v>0.27110591311582649</v>
      </c>
      <c r="AM227" s="12">
        <f>$AM$2-SUM(AL$2:AL226)</f>
        <v>4555.4206842998019</v>
      </c>
      <c r="AN227" s="12">
        <f>SUM(AE$2:AE227)*0.621/1000</f>
        <v>3915.5949258162714</v>
      </c>
      <c r="AO227" s="13">
        <f>IFERROR(INDEX(Mapping!$B:$B,MATCH(in!$Y227,Mapping!$A:$A,0)),0)</f>
        <v>0</v>
      </c>
    </row>
    <row r="228" spans="1:41" x14ac:dyDescent="0.3">
      <c r="A228" t="s">
        <v>37</v>
      </c>
      <c r="B228">
        <v>5422</v>
      </c>
      <c r="C228">
        <v>525</v>
      </c>
      <c r="D228">
        <v>746.07721677793495</v>
      </c>
      <c r="E228">
        <v>1589</v>
      </c>
      <c r="F228">
        <v>1190.1605999999999</v>
      </c>
      <c r="G228">
        <v>135</v>
      </c>
      <c r="H228">
        <v>10.9350582974415</v>
      </c>
      <c r="I228">
        <v>63.348281933201598</v>
      </c>
      <c r="J228">
        <v>440.95412143284301</v>
      </c>
      <c r="K228">
        <v>13.0256962721395</v>
      </c>
      <c r="L228">
        <v>2.2207637008417498</v>
      </c>
      <c r="M228">
        <v>33.848491925884097</v>
      </c>
      <c r="N228">
        <v>1.07548344930013</v>
      </c>
      <c r="O228">
        <v>3.12255440193075E-3</v>
      </c>
      <c r="P228">
        <v>4.7776296934932299E-4</v>
      </c>
      <c r="Q228">
        <v>0.33039647577092501</v>
      </c>
      <c r="R228">
        <v>0.62687101964439496</v>
      </c>
      <c r="S228" t="s">
        <v>567</v>
      </c>
      <c r="T228">
        <v>153132105</v>
      </c>
      <c r="U228" t="s">
        <v>568</v>
      </c>
      <c r="V228">
        <v>2426</v>
      </c>
      <c r="W228">
        <v>39.2041516607703</v>
      </c>
      <c r="X228">
        <v>-121.200429013535</v>
      </c>
      <c r="Y228" t="s">
        <v>569</v>
      </c>
      <c r="Z228">
        <v>434</v>
      </c>
      <c r="AA228">
        <v>642</v>
      </c>
      <c r="AB228">
        <v>64135.365466598603</v>
      </c>
      <c r="AC228">
        <v>27928.665632594999</v>
      </c>
      <c r="AD228">
        <v>36206.699834003499</v>
      </c>
      <c r="AE228">
        <v>12992.6155628039</v>
      </c>
      <c r="AF228">
        <v>14564.354925366701</v>
      </c>
      <c r="AG228">
        <v>6.4498000862158705E-2</v>
      </c>
      <c r="AH228">
        <v>1.19652613338985E-2</v>
      </c>
      <c r="AI228">
        <v>1.4210994605294001</v>
      </c>
      <c r="AJ228">
        <v>11.7703703703703</v>
      </c>
      <c r="AK228">
        <v>814</v>
      </c>
      <c r="AL228" s="4">
        <f t="shared" si="3"/>
        <v>0.42154484426065125</v>
      </c>
      <c r="AM228" s="12">
        <f>$AM$2-SUM(AL$2:AL227)</f>
        <v>4555.1495783866858</v>
      </c>
      <c r="AN228" s="12">
        <f>SUM(AE$2:AE228)*0.621/1000</f>
        <v>3923.6633400807732</v>
      </c>
      <c r="AO228" s="13">
        <f>IFERROR(INDEX(Mapping!$B:$B,MATCH(in!$Y228,Mapping!$A:$A,0)),0)</f>
        <v>0</v>
      </c>
    </row>
    <row r="229" spans="1:41" x14ac:dyDescent="0.3">
      <c r="A229" t="s">
        <v>37</v>
      </c>
      <c r="B229">
        <v>3</v>
      </c>
      <c r="C229">
        <v>105</v>
      </c>
      <c r="D229">
        <v>183.164010172514</v>
      </c>
      <c r="E229">
        <v>477</v>
      </c>
      <c r="F229">
        <v>347.73270000000002</v>
      </c>
      <c r="G229">
        <v>62</v>
      </c>
      <c r="H229">
        <v>6.0857931484100103</v>
      </c>
      <c r="I229">
        <v>14.0091736128402</v>
      </c>
      <c r="J229">
        <v>43.545953684071101</v>
      </c>
      <c r="K229">
        <v>0.60877152690755698</v>
      </c>
      <c r="L229">
        <v>1.3171210404966101</v>
      </c>
      <c r="M229">
        <v>10.729253525485101</v>
      </c>
      <c r="N229">
        <v>1.0033542725347699</v>
      </c>
      <c r="O229">
        <v>1.28613678067094E-3</v>
      </c>
      <c r="P229">
        <v>4.7538488264762602E-4</v>
      </c>
      <c r="Q229">
        <v>0.22012578616352199</v>
      </c>
      <c r="R229">
        <v>0.526737957053242</v>
      </c>
      <c r="S229" t="s">
        <v>570</v>
      </c>
      <c r="T229">
        <v>152691104</v>
      </c>
      <c r="U229" t="s">
        <v>140</v>
      </c>
      <c r="V229">
        <v>498932</v>
      </c>
      <c r="W229">
        <v>39.118061541772697</v>
      </c>
      <c r="X229">
        <v>-121.039150203264</v>
      </c>
      <c r="Y229" t="s">
        <v>571</v>
      </c>
      <c r="Z229">
        <v>116</v>
      </c>
      <c r="AA229">
        <v>169</v>
      </c>
      <c r="AB229">
        <v>17004.343717366501</v>
      </c>
      <c r="AC229">
        <v>6861.4640549941596</v>
      </c>
      <c r="AD229">
        <v>10142.879662372299</v>
      </c>
      <c r="AE229">
        <v>5868.3896121342696</v>
      </c>
      <c r="AF229">
        <v>8845.2382294385698</v>
      </c>
      <c r="AG229">
        <v>2.94738627241528E-2</v>
      </c>
      <c r="AH229">
        <v>6.4873163864831397E-3</v>
      </c>
      <c r="AI229">
        <v>1.74441914450013</v>
      </c>
      <c r="AJ229">
        <v>7.6935483870967696</v>
      </c>
      <c r="AK229">
        <v>816</v>
      </c>
      <c r="AL229" s="4">
        <f t="shared" si="3"/>
        <v>7.9740480401598285E-2</v>
      </c>
      <c r="AM229" s="12">
        <f>$AM$2-SUM(AL$2:AL228)</f>
        <v>4554.7280335424257</v>
      </c>
      <c r="AN229" s="12">
        <f>SUM(AE$2:AE229)*0.621/1000</f>
        <v>3927.3076100299086</v>
      </c>
      <c r="AO229" s="13">
        <f>IFERROR(INDEX(Mapping!$B:$B,MATCH(in!$Y229,Mapping!$A:$A,0)),0)</f>
        <v>0</v>
      </c>
    </row>
    <row r="230" spans="1:41" x14ac:dyDescent="0.3">
      <c r="A230" t="s">
        <v>37</v>
      </c>
      <c r="B230">
        <v>1866</v>
      </c>
      <c r="C230">
        <v>468</v>
      </c>
      <c r="D230">
        <v>741.92007964981201</v>
      </c>
      <c r="E230">
        <v>1332</v>
      </c>
      <c r="F230">
        <v>1139.4634000000001</v>
      </c>
      <c r="G230">
        <v>96</v>
      </c>
      <c r="H230">
        <v>4.9767954802045002</v>
      </c>
      <c r="I230">
        <v>9.1528650721690301</v>
      </c>
      <c r="J230">
        <v>35.158797618025503</v>
      </c>
      <c r="K230">
        <v>0.57330285659531299</v>
      </c>
      <c r="L230">
        <v>1.0039027568810901</v>
      </c>
      <c r="M230">
        <v>5.7609177466712103</v>
      </c>
      <c r="N230">
        <v>1.1852645625670699</v>
      </c>
      <c r="O230">
        <v>5.0952150653733701E-4</v>
      </c>
      <c r="P230">
        <v>4.7467276020185501E-4</v>
      </c>
      <c r="Q230">
        <v>0.35135135135135098</v>
      </c>
      <c r="R230">
        <v>0.65111357976415796</v>
      </c>
      <c r="S230" t="s">
        <v>572</v>
      </c>
      <c r="T230">
        <v>153081111</v>
      </c>
      <c r="U230" t="s">
        <v>573</v>
      </c>
      <c r="V230" t="s">
        <v>43</v>
      </c>
      <c r="W230">
        <v>38.730957810575099</v>
      </c>
      <c r="X230">
        <v>-120.783321271172</v>
      </c>
      <c r="Y230" t="s">
        <v>574</v>
      </c>
      <c r="Z230">
        <v>218</v>
      </c>
      <c r="AA230">
        <v>503</v>
      </c>
      <c r="AB230">
        <v>28628.540912627399</v>
      </c>
      <c r="AC230">
        <v>10619.6051517123</v>
      </c>
      <c r="AD230">
        <v>18008.935760914999</v>
      </c>
      <c r="AE230">
        <v>10305.9597787898</v>
      </c>
      <c r="AF230">
        <v>17342.462743788201</v>
      </c>
      <c r="AG230">
        <v>4.5568584979378102E-2</v>
      </c>
      <c r="AH230">
        <v>1.68448143413115E-2</v>
      </c>
      <c r="AI230">
        <v>1.58529931549105</v>
      </c>
      <c r="AJ230">
        <v>13.875</v>
      </c>
      <c r="AK230">
        <v>817</v>
      </c>
      <c r="AL230" s="4">
        <f t="shared" si="3"/>
        <v>4.8914064627584353E-2</v>
      </c>
      <c r="AM230" s="12">
        <f>$AM$2-SUM(AL$2:AL229)</f>
        <v>4554.6482930620241</v>
      </c>
      <c r="AN230" s="12">
        <f>SUM(AE$2:AE230)*0.621/1000</f>
        <v>3933.7076110525363</v>
      </c>
      <c r="AO230" s="13">
        <f>IFERROR(INDEX(Mapping!$B:$B,MATCH(in!$Y230,Mapping!$A:$A,0)),0)</f>
        <v>0</v>
      </c>
    </row>
    <row r="231" spans="1:41" x14ac:dyDescent="0.3">
      <c r="A231" t="s">
        <v>37</v>
      </c>
      <c r="B231">
        <v>1224</v>
      </c>
      <c r="C231">
        <v>975</v>
      </c>
      <c r="D231">
        <v>1585.4656086396801</v>
      </c>
      <c r="E231">
        <v>2769</v>
      </c>
      <c r="F231">
        <v>2314.6614</v>
      </c>
      <c r="G231">
        <v>281</v>
      </c>
      <c r="H231">
        <v>15.3175422434062</v>
      </c>
      <c r="I231">
        <v>73.594613443999506</v>
      </c>
      <c r="J231">
        <v>319.63885736059598</v>
      </c>
      <c r="K231">
        <v>13.1772838690461</v>
      </c>
      <c r="L231">
        <v>29.880137172033699</v>
      </c>
      <c r="M231">
        <v>186.17922174787299</v>
      </c>
      <c r="N231">
        <v>1.1945013083597</v>
      </c>
      <c r="O231">
        <v>8.9248635540761595E-2</v>
      </c>
      <c r="P231">
        <v>4.6414611049363402E-4</v>
      </c>
      <c r="Q231">
        <v>0.352112676056338</v>
      </c>
      <c r="R231">
        <v>0.68496654604687202</v>
      </c>
      <c r="S231" t="s">
        <v>575</v>
      </c>
      <c r="T231">
        <v>152561103</v>
      </c>
      <c r="U231" t="s">
        <v>458</v>
      </c>
      <c r="V231">
        <v>2198</v>
      </c>
      <c r="W231">
        <v>38.863680831825903</v>
      </c>
      <c r="X231">
        <v>-121.128611255802</v>
      </c>
      <c r="Y231" t="s">
        <v>576</v>
      </c>
      <c r="Z231">
        <v>404</v>
      </c>
      <c r="AA231">
        <v>409</v>
      </c>
      <c r="AB231">
        <v>57566.552493853298</v>
      </c>
      <c r="AC231">
        <v>33526.395792456598</v>
      </c>
      <c r="AD231">
        <v>24040.1567013965</v>
      </c>
      <c r="AE231">
        <v>32169.414860787099</v>
      </c>
      <c r="AF231">
        <v>23145.2756503358</v>
      </c>
      <c r="AG231">
        <v>0.13042505704871099</v>
      </c>
      <c r="AH231">
        <v>1.9237848280681601E-2</v>
      </c>
      <c r="AI231">
        <v>1.6261185729637699</v>
      </c>
      <c r="AJ231">
        <v>9.8540925266903905</v>
      </c>
      <c r="AK231">
        <v>840</v>
      </c>
      <c r="AL231" s="4">
        <f t="shared" si="3"/>
        <v>25.078866586954007</v>
      </c>
      <c r="AM231" s="12">
        <f>$AM$2-SUM(AL$2:AL230)</f>
        <v>4554.5993789973963</v>
      </c>
      <c r="AN231" s="12">
        <f>SUM(AE$2:AE231)*0.621/1000</f>
        <v>3953.6848176810854</v>
      </c>
      <c r="AO231" s="13">
        <f>IFERROR(INDEX(Mapping!$B:$B,MATCH(in!$Y231,Mapping!$A:$A,0)),0)</f>
        <v>0</v>
      </c>
    </row>
    <row r="232" spans="1:41" x14ac:dyDescent="0.3">
      <c r="A232" t="s">
        <v>37</v>
      </c>
      <c r="B232">
        <v>2470</v>
      </c>
      <c r="C232">
        <v>127</v>
      </c>
      <c r="D232">
        <v>197.85680859918301</v>
      </c>
      <c r="E232">
        <v>328</v>
      </c>
      <c r="F232">
        <v>289.32663000000002</v>
      </c>
      <c r="G232">
        <v>46</v>
      </c>
      <c r="H232">
        <v>8.8536916742609293</v>
      </c>
      <c r="I232">
        <v>64.5413698946887</v>
      </c>
      <c r="J232">
        <v>334.92532698606902</v>
      </c>
      <c r="K232">
        <v>4.9625909695438297</v>
      </c>
      <c r="L232">
        <v>0.64082340707840402</v>
      </c>
      <c r="M232">
        <v>50.161615459815302</v>
      </c>
      <c r="N232">
        <v>1.19844171016112</v>
      </c>
      <c r="O232">
        <v>1.5906003270797599E-3</v>
      </c>
      <c r="P232">
        <v>4.6350722783596E-4</v>
      </c>
      <c r="Q232">
        <v>0.38719512195121902</v>
      </c>
      <c r="R232">
        <v>0.68385274057309897</v>
      </c>
      <c r="S232" t="s">
        <v>577</v>
      </c>
      <c r="T232">
        <v>152691110</v>
      </c>
      <c r="U232" t="s">
        <v>289</v>
      </c>
      <c r="V232">
        <v>51794</v>
      </c>
      <c r="W232">
        <v>39.0440642417866</v>
      </c>
      <c r="X232">
        <v>-121.049930892059</v>
      </c>
      <c r="Y232" t="s">
        <v>578</v>
      </c>
      <c r="Z232">
        <v>52</v>
      </c>
      <c r="AA232">
        <v>17</v>
      </c>
      <c r="AB232">
        <v>8096.5365033159796</v>
      </c>
      <c r="AC232">
        <v>6260.8685419589301</v>
      </c>
      <c r="AD232">
        <v>1835.66796135704</v>
      </c>
      <c r="AE232">
        <v>6256.2965051628798</v>
      </c>
      <c r="AF232">
        <v>1835.66796135704</v>
      </c>
      <c r="AG232">
        <v>2.1321332480454199E-2</v>
      </c>
      <c r="AH232">
        <v>4.3944670051132501E-3</v>
      </c>
      <c r="AI232">
        <v>1.55792762676522</v>
      </c>
      <c r="AJ232">
        <v>7.13043478260869</v>
      </c>
      <c r="AK232">
        <v>841</v>
      </c>
      <c r="AL232" s="4">
        <f t="shared" si="3"/>
        <v>7.316761504566896E-2</v>
      </c>
      <c r="AM232" s="12">
        <f>$AM$2-SUM(AL$2:AL231)</f>
        <v>4529.5205124104423</v>
      </c>
      <c r="AN232" s="12">
        <f>SUM(AE$2:AE232)*0.621/1000</f>
        <v>3957.5699778107914</v>
      </c>
      <c r="AO232" s="13">
        <f>IFERROR(INDEX(Mapping!$B:$B,MATCH(in!$Y232,Mapping!$A:$A,0)),0)</f>
        <v>0</v>
      </c>
    </row>
    <row r="233" spans="1:41" x14ac:dyDescent="0.3">
      <c r="A233" t="s">
        <v>37</v>
      </c>
      <c r="B233">
        <v>4023</v>
      </c>
      <c r="C233">
        <v>210</v>
      </c>
      <c r="D233">
        <v>265.17370096735101</v>
      </c>
      <c r="E233">
        <v>235</v>
      </c>
      <c r="F233">
        <v>275.77710000000002</v>
      </c>
      <c r="G233">
        <v>16</v>
      </c>
      <c r="H233">
        <v>206.422689399371</v>
      </c>
      <c r="I233">
        <v>2166.13032746811</v>
      </c>
      <c r="J233">
        <v>13953.413163929899</v>
      </c>
      <c r="K233">
        <v>4358.0136718797603</v>
      </c>
      <c r="L233">
        <v>52.142422914504998</v>
      </c>
      <c r="M233">
        <v>655.41609270218703</v>
      </c>
      <c r="N233">
        <v>1.71667589247226</v>
      </c>
      <c r="O233">
        <v>2.6066260589219799E-2</v>
      </c>
      <c r="P233">
        <v>4.5963956179439998E-4</v>
      </c>
      <c r="Q233">
        <v>0.89361702127659504</v>
      </c>
      <c r="R233">
        <v>0.961550837045416</v>
      </c>
      <c r="S233" t="s">
        <v>579</v>
      </c>
      <c r="T233">
        <v>63601104</v>
      </c>
      <c r="U233" t="s">
        <v>496</v>
      </c>
      <c r="V233" t="s">
        <v>43</v>
      </c>
      <c r="W233">
        <v>38.356467981663101</v>
      </c>
      <c r="X233">
        <v>-121.980542271213</v>
      </c>
      <c r="Y233" t="s">
        <v>580</v>
      </c>
      <c r="Z233">
        <v>117</v>
      </c>
      <c r="AA233">
        <v>386</v>
      </c>
      <c r="AB233">
        <v>19566.709683873101</v>
      </c>
      <c r="AC233">
        <v>4995.2074662716996</v>
      </c>
      <c r="AD233">
        <v>14571.502217601401</v>
      </c>
      <c r="AE233">
        <v>1499.30978201929</v>
      </c>
      <c r="AF233">
        <v>411.29940217084402</v>
      </c>
      <c r="AG233">
        <v>7.3542329887103996E-3</v>
      </c>
      <c r="AH233">
        <v>1.19562550480623E-4</v>
      </c>
      <c r="AI233">
        <v>1.26273190936834</v>
      </c>
      <c r="AJ233">
        <v>14.6875</v>
      </c>
      <c r="AK233">
        <v>848</v>
      </c>
      <c r="AL233" s="4">
        <f t="shared" si="3"/>
        <v>0.41706016942751678</v>
      </c>
      <c r="AM233" s="12">
        <f>$AM$2-SUM(AL$2:AL232)</f>
        <v>4529.447344795396</v>
      </c>
      <c r="AN233" s="12">
        <f>SUM(AE$2:AE233)*0.621/1000</f>
        <v>3958.501049185425</v>
      </c>
      <c r="AO233" s="13">
        <f>IFERROR(INDEX(Mapping!$B:$B,MATCH(in!$Y233,Mapping!$A:$A,0)),0)</f>
        <v>0</v>
      </c>
    </row>
    <row r="234" spans="1:41" x14ac:dyDescent="0.3">
      <c r="A234" t="s">
        <v>37</v>
      </c>
      <c r="B234">
        <v>2498</v>
      </c>
      <c r="C234">
        <v>1878</v>
      </c>
      <c r="D234">
        <v>2647.6315382072498</v>
      </c>
      <c r="E234">
        <v>3282</v>
      </c>
      <c r="F234">
        <v>3319.7</v>
      </c>
      <c r="G234">
        <v>271</v>
      </c>
      <c r="H234">
        <v>7.1635307076721801</v>
      </c>
      <c r="I234">
        <v>25.444789690878999</v>
      </c>
      <c r="J234">
        <v>107.08149500656199</v>
      </c>
      <c r="K234">
        <v>1.8339566647366501</v>
      </c>
      <c r="L234">
        <v>1.49465271500302</v>
      </c>
      <c r="M234">
        <v>13.6430737204519</v>
      </c>
      <c r="N234">
        <v>1.0128171655084801</v>
      </c>
      <c r="O234">
        <v>1.7656968584701599E-4</v>
      </c>
      <c r="P234">
        <v>4.5848641195306799E-4</v>
      </c>
      <c r="Q234">
        <v>0.57221206581352801</v>
      </c>
      <c r="R234">
        <v>0.79755145861077603</v>
      </c>
      <c r="S234" t="s">
        <v>581</v>
      </c>
      <c r="T234">
        <v>152241101</v>
      </c>
      <c r="U234" t="s">
        <v>562</v>
      </c>
      <c r="V234" t="s">
        <v>43</v>
      </c>
      <c r="W234">
        <v>38.956770230184603</v>
      </c>
      <c r="X234">
        <v>-121.043176419391</v>
      </c>
      <c r="Y234" t="s">
        <v>582</v>
      </c>
      <c r="Z234">
        <v>423</v>
      </c>
      <c r="AA234">
        <v>542</v>
      </c>
      <c r="AB234">
        <v>56543.177583623699</v>
      </c>
      <c r="AC234">
        <v>27545.898715013001</v>
      </c>
      <c r="AD234">
        <v>28997.2788686106</v>
      </c>
      <c r="AE234">
        <v>27545.898715013001</v>
      </c>
      <c r="AF234">
        <v>28997.2788686106</v>
      </c>
      <c r="AG234">
        <v>0.124249817639281</v>
      </c>
      <c r="AH234">
        <v>2.87249234352202E-2</v>
      </c>
      <c r="AI234">
        <v>1.40981445058959</v>
      </c>
      <c r="AJ234">
        <v>12.110701107011</v>
      </c>
      <c r="AK234">
        <v>851</v>
      </c>
      <c r="AL234" s="4">
        <f t="shared" si="3"/>
        <v>4.785038486454133E-2</v>
      </c>
      <c r="AM234" s="12">
        <f>$AM$2-SUM(AL$2:AL233)</f>
        <v>4529.0302846259692</v>
      </c>
      <c r="AN234" s="12">
        <f>SUM(AE$2:AE234)*0.621/1000</f>
        <v>3975.6070522874479</v>
      </c>
      <c r="AO234" s="13">
        <f>IFERROR(INDEX(Mapping!$B:$B,MATCH(in!$Y234,Mapping!$A:$A,0)),0)</f>
        <v>0</v>
      </c>
    </row>
    <row r="235" spans="1:41" x14ac:dyDescent="0.3">
      <c r="A235" t="s">
        <v>37</v>
      </c>
      <c r="B235">
        <v>2819</v>
      </c>
      <c r="C235">
        <v>738</v>
      </c>
      <c r="D235">
        <v>1299.4052898344501</v>
      </c>
      <c r="E235">
        <v>3420</v>
      </c>
      <c r="F235">
        <v>2154.6462000000001</v>
      </c>
      <c r="G235">
        <v>547</v>
      </c>
      <c r="H235">
        <v>14.320414834811301</v>
      </c>
      <c r="I235">
        <v>350.52514933851</v>
      </c>
      <c r="J235">
        <v>1925.7452672218999</v>
      </c>
      <c r="K235">
        <v>49.272933793683997</v>
      </c>
      <c r="L235">
        <v>12.257260046027501</v>
      </c>
      <c r="M235">
        <v>288.07397809992398</v>
      </c>
      <c r="N235">
        <v>1.3936394827893199</v>
      </c>
      <c r="O235">
        <v>3.5774877662837698E-2</v>
      </c>
      <c r="P235">
        <v>4.5403959001296101E-4</v>
      </c>
      <c r="Q235">
        <v>0.21578947368421</v>
      </c>
      <c r="R235">
        <v>0.603071291040847</v>
      </c>
      <c r="S235" t="s">
        <v>583</v>
      </c>
      <c r="T235">
        <v>153132101</v>
      </c>
      <c r="U235" t="s">
        <v>584</v>
      </c>
      <c r="V235">
        <v>1202</v>
      </c>
      <c r="W235">
        <v>39.2104972370661</v>
      </c>
      <c r="X235">
        <v>-121.310796893668</v>
      </c>
      <c r="Y235" t="s">
        <v>585</v>
      </c>
      <c r="Z235">
        <v>636</v>
      </c>
      <c r="AA235">
        <v>543</v>
      </c>
      <c r="AB235">
        <v>110950.814513276</v>
      </c>
      <c r="AC235">
        <v>73260.567361679205</v>
      </c>
      <c r="AD235">
        <v>37690.247151597599</v>
      </c>
      <c r="AE235">
        <v>73260.567361679205</v>
      </c>
      <c r="AF235">
        <v>37690.247151597599</v>
      </c>
      <c r="AG235">
        <v>0.24835965573709001</v>
      </c>
      <c r="AH235">
        <v>3.3864698143588598E-2</v>
      </c>
      <c r="AI235">
        <v>1.76071177484343</v>
      </c>
      <c r="AJ235">
        <v>6.25228519195612</v>
      </c>
      <c r="AK235">
        <v>855</v>
      </c>
      <c r="AL235" s="4">
        <f t="shared" si="3"/>
        <v>19.56885808157222</v>
      </c>
      <c r="AM235" s="12">
        <f>$AM$2-SUM(AL$2:AL234)</f>
        <v>4528.9824342411048</v>
      </c>
      <c r="AN235" s="12">
        <f>SUM(AE$2:AE235)*0.621/1000</f>
        <v>4021.10186461905</v>
      </c>
      <c r="AO235" s="13">
        <f>IFERROR(INDEX(Mapping!$B:$B,MATCH(in!$Y235,Mapping!$A:$A,0)),0)</f>
        <v>0</v>
      </c>
    </row>
    <row r="236" spans="1:41" x14ac:dyDescent="0.3">
      <c r="A236" t="s">
        <v>37</v>
      </c>
      <c r="B236">
        <v>82</v>
      </c>
      <c r="C236">
        <v>1112</v>
      </c>
      <c r="D236">
        <v>1593.54900640133</v>
      </c>
      <c r="E236">
        <v>2449</v>
      </c>
      <c r="F236">
        <v>2246.7602999999999</v>
      </c>
      <c r="G236">
        <v>225</v>
      </c>
      <c r="H236">
        <v>8.3546289904841302</v>
      </c>
      <c r="I236">
        <v>40.484055372363002</v>
      </c>
      <c r="J236">
        <v>261.68780456398201</v>
      </c>
      <c r="K236">
        <v>5.9156572168929804</v>
      </c>
      <c r="L236">
        <v>0.94187825417722304</v>
      </c>
      <c r="M236">
        <v>13.3759273464691</v>
      </c>
      <c r="N236">
        <v>1.1386627345614899</v>
      </c>
      <c r="O236">
        <v>4.9414573317324703E-4</v>
      </c>
      <c r="P236">
        <v>4.5191572206881002E-4</v>
      </c>
      <c r="Q236">
        <v>0.45406288280930901</v>
      </c>
      <c r="R236">
        <v>0.70926526478771601</v>
      </c>
      <c r="S236" t="s">
        <v>586</v>
      </c>
      <c r="T236">
        <v>152241101</v>
      </c>
      <c r="U236" t="s">
        <v>562</v>
      </c>
      <c r="V236">
        <v>1704</v>
      </c>
      <c r="W236">
        <v>38.994578772470497</v>
      </c>
      <c r="X236">
        <v>-121.026128104732</v>
      </c>
      <c r="Y236" t="s">
        <v>587</v>
      </c>
      <c r="Z236">
        <v>285</v>
      </c>
      <c r="AA236">
        <v>442</v>
      </c>
      <c r="AB236">
        <v>47706.835496200103</v>
      </c>
      <c r="AC236">
        <v>21258.161303524401</v>
      </c>
      <c r="AD236">
        <v>26448.6741926756</v>
      </c>
      <c r="AE236">
        <v>21258.161303524401</v>
      </c>
      <c r="AF236">
        <v>26314.5605004063</v>
      </c>
      <c r="AG236">
        <v>0.101681037465482</v>
      </c>
      <c r="AH236">
        <v>2.2987701669990201E-2</v>
      </c>
      <c r="AI236">
        <v>1.43304766762709</v>
      </c>
      <c r="AJ236">
        <v>10.8844444444444</v>
      </c>
      <c r="AK236">
        <v>856</v>
      </c>
      <c r="AL236" s="4">
        <f t="shared" si="3"/>
        <v>0.11118278996398058</v>
      </c>
      <c r="AM236" s="12">
        <f>$AM$2-SUM(AL$2:AL235)</f>
        <v>4509.4135761595317</v>
      </c>
      <c r="AN236" s="12">
        <f>SUM(AE$2:AE236)*0.621/1000</f>
        <v>4034.3031827885393</v>
      </c>
      <c r="AO236" s="13">
        <f>IFERROR(INDEX(Mapping!$B:$B,MATCH(in!$Y236,Mapping!$A:$A,0)),0)</f>
        <v>0</v>
      </c>
    </row>
    <row r="237" spans="1:41" x14ac:dyDescent="0.3">
      <c r="A237" t="s">
        <v>37</v>
      </c>
      <c r="B237">
        <v>9699</v>
      </c>
      <c r="C237">
        <v>11</v>
      </c>
      <c r="D237">
        <v>21.394751876474899</v>
      </c>
      <c r="E237">
        <v>60</v>
      </c>
      <c r="F237">
        <v>42.712490000000003</v>
      </c>
      <c r="G237">
        <v>9</v>
      </c>
      <c r="H237">
        <v>13.1404109418392</v>
      </c>
      <c r="I237">
        <v>138.47139045</v>
      </c>
      <c r="J237">
        <v>744.95740814208898</v>
      </c>
      <c r="K237">
        <v>23.411459237623699</v>
      </c>
      <c r="L237">
        <v>3.0299901300007601</v>
      </c>
      <c r="M237">
        <v>88.125393576092193</v>
      </c>
      <c r="N237">
        <v>1.32177975442674</v>
      </c>
      <c r="O237">
        <v>2.03554629261848E-4</v>
      </c>
      <c r="P237">
        <v>4.5132661173536402E-4</v>
      </c>
      <c r="Q237">
        <v>0.18333333333333299</v>
      </c>
      <c r="R237">
        <v>0.50090153572193097</v>
      </c>
      <c r="S237" t="s">
        <v>588</v>
      </c>
      <c r="T237">
        <v>152271101</v>
      </c>
      <c r="U237" t="s">
        <v>523</v>
      </c>
      <c r="V237">
        <v>63199</v>
      </c>
      <c r="W237">
        <v>38.883686672469601</v>
      </c>
      <c r="X237">
        <v>-121.102052047328</v>
      </c>
      <c r="Y237" t="s">
        <v>589</v>
      </c>
      <c r="Z237">
        <v>12</v>
      </c>
      <c r="AA237">
        <v>17</v>
      </c>
      <c r="AB237">
        <v>2188.55363324072</v>
      </c>
      <c r="AC237">
        <v>1501.40824471935</v>
      </c>
      <c r="AD237">
        <v>687.14538852136195</v>
      </c>
      <c r="AE237">
        <v>989.41000821998</v>
      </c>
      <c r="AF237">
        <v>219.60240660575701</v>
      </c>
      <c r="AG237">
        <v>4.0619395056182804E-3</v>
      </c>
      <c r="AH237">
        <v>6.1153434944571895E-4</v>
      </c>
      <c r="AI237">
        <v>1.9449774433158999</v>
      </c>
      <c r="AJ237">
        <v>6.6666666666666599</v>
      </c>
      <c r="AK237">
        <v>860</v>
      </c>
      <c r="AL237" s="4">
        <f t="shared" si="3"/>
        <v>1.831991663356632E-3</v>
      </c>
      <c r="AM237" s="12">
        <f>$AM$2-SUM(AL$2:AL236)</f>
        <v>4509.3023933695677</v>
      </c>
      <c r="AN237" s="12">
        <f>SUM(AE$2:AE237)*0.621/1000</f>
        <v>4034.9176064036437</v>
      </c>
      <c r="AO237" s="13">
        <f>IFERROR(INDEX(Mapping!$B:$B,MATCH(in!$Y237,Mapping!$A:$A,0)),0)</f>
        <v>0</v>
      </c>
    </row>
    <row r="238" spans="1:41" x14ac:dyDescent="0.3">
      <c r="A238" t="s">
        <v>37</v>
      </c>
      <c r="B238">
        <v>1849</v>
      </c>
      <c r="C238">
        <v>1087</v>
      </c>
      <c r="D238">
        <v>1803.0108734284599</v>
      </c>
      <c r="E238">
        <v>3671</v>
      </c>
      <c r="F238">
        <v>2862.7388000000001</v>
      </c>
      <c r="G238">
        <v>397</v>
      </c>
      <c r="H238">
        <v>11.0201588329872</v>
      </c>
      <c r="I238">
        <v>121.805309700311</v>
      </c>
      <c r="J238">
        <v>683.71831424162394</v>
      </c>
      <c r="K238">
        <v>9.87513002335157</v>
      </c>
      <c r="L238">
        <v>14.4992030526228</v>
      </c>
      <c r="M238">
        <v>197.14846425499499</v>
      </c>
      <c r="N238">
        <v>1.2151534782548901</v>
      </c>
      <c r="O238">
        <v>4.0606829945207201E-2</v>
      </c>
      <c r="P238">
        <v>4.45659884558178E-4</v>
      </c>
      <c r="Q238">
        <v>0.296104603650231</v>
      </c>
      <c r="R238">
        <v>0.62982025905342998</v>
      </c>
      <c r="S238" t="s">
        <v>590</v>
      </c>
      <c r="T238">
        <v>152561103</v>
      </c>
      <c r="U238" t="s">
        <v>458</v>
      </c>
      <c r="V238" t="s">
        <v>43</v>
      </c>
      <c r="W238">
        <v>38.844578956040202</v>
      </c>
      <c r="X238">
        <v>-121.167012182078</v>
      </c>
      <c r="Y238" t="s">
        <v>591</v>
      </c>
      <c r="Z238">
        <v>467</v>
      </c>
      <c r="AA238">
        <v>378</v>
      </c>
      <c r="AB238">
        <v>68516.459624060793</v>
      </c>
      <c r="AC238">
        <v>47859.6372189662</v>
      </c>
      <c r="AD238">
        <v>20656.822405094499</v>
      </c>
      <c r="AE238">
        <v>45768.817580435803</v>
      </c>
      <c r="AF238">
        <v>20332.938232532601</v>
      </c>
      <c r="AG238">
        <v>0.17692697416959599</v>
      </c>
      <c r="AH238">
        <v>2.6649701203495999E-2</v>
      </c>
      <c r="AI238">
        <v>1.6587036554079699</v>
      </c>
      <c r="AJ238">
        <v>9.2468513853904195</v>
      </c>
      <c r="AK238">
        <v>869</v>
      </c>
      <c r="AL238" s="4">
        <f t="shared" si="3"/>
        <v>16.120911488247259</v>
      </c>
      <c r="AM238" s="12">
        <f>$AM$2-SUM(AL$2:AL237)</f>
        <v>4509.3005613779051</v>
      </c>
      <c r="AN238" s="12">
        <f>SUM(AE$2:AE238)*0.621/1000</f>
        <v>4063.340042121094</v>
      </c>
      <c r="AO238" s="13">
        <f>IFERROR(INDEX(Mapping!$B:$B,MATCH(in!$Y238,Mapping!$A:$A,0)),0)</f>
        <v>1</v>
      </c>
    </row>
    <row r="239" spans="1:41" x14ac:dyDescent="0.3">
      <c r="A239" t="s">
        <v>37</v>
      </c>
      <c r="B239">
        <v>5585</v>
      </c>
      <c r="C239">
        <v>325</v>
      </c>
      <c r="D239">
        <v>469.91113149991901</v>
      </c>
      <c r="E239">
        <v>625</v>
      </c>
      <c r="F239">
        <v>605.16819999999996</v>
      </c>
      <c r="G239">
        <v>56</v>
      </c>
      <c r="H239">
        <v>5.4196454169172199</v>
      </c>
      <c r="I239">
        <v>14.161494095217</v>
      </c>
      <c r="J239">
        <v>56.154214680194798</v>
      </c>
      <c r="K239">
        <v>0.75111367938106099</v>
      </c>
      <c r="L239">
        <v>1.6929203474725301</v>
      </c>
      <c r="M239">
        <v>9.4587892300279908</v>
      </c>
      <c r="N239">
        <v>1.0032790856701901</v>
      </c>
      <c r="O239">
        <v>3.04948591364549E-4</v>
      </c>
      <c r="P239">
        <v>4.4359612366357698E-4</v>
      </c>
      <c r="Q239">
        <v>0.52</v>
      </c>
      <c r="R239">
        <v>0.77649671858235703</v>
      </c>
      <c r="S239" t="s">
        <v>592</v>
      </c>
      <c r="T239">
        <v>152691103</v>
      </c>
      <c r="U239" t="s">
        <v>236</v>
      </c>
      <c r="V239">
        <v>995672</v>
      </c>
      <c r="W239">
        <v>39.1337051892434</v>
      </c>
      <c r="X239">
        <v>-121.07162762882</v>
      </c>
      <c r="Y239" t="s">
        <v>593</v>
      </c>
      <c r="Z239">
        <v>146</v>
      </c>
      <c r="AA239">
        <v>195</v>
      </c>
      <c r="AB239">
        <v>19946.004949274298</v>
      </c>
      <c r="AC239">
        <v>9263.8952506041205</v>
      </c>
      <c r="AD239">
        <v>10682.1096986702</v>
      </c>
      <c r="AE239">
        <v>5336.50483670015</v>
      </c>
      <c r="AF239">
        <v>5488.4306276887301</v>
      </c>
      <c r="AG239">
        <v>2.4841382925160301E-2</v>
      </c>
      <c r="AH239">
        <v>6.21966281323693E-3</v>
      </c>
      <c r="AI239">
        <v>1.4458804046151299</v>
      </c>
      <c r="AJ239">
        <v>11.160714285714199</v>
      </c>
      <c r="AK239">
        <v>875</v>
      </c>
      <c r="AL239" s="4">
        <f t="shared" si="3"/>
        <v>1.7077121116414743E-2</v>
      </c>
      <c r="AM239" s="12">
        <f>$AM$2-SUM(AL$2:AL238)</f>
        <v>4493.1796498896574</v>
      </c>
      <c r="AN239" s="12">
        <f>SUM(AE$2:AE239)*0.621/1000</f>
        <v>4066.6540116246852</v>
      </c>
      <c r="AO239" s="13">
        <f>IFERROR(INDEX(Mapping!$B:$B,MATCH(in!$Y239,Mapping!$A:$A,0)),0)</f>
        <v>0</v>
      </c>
    </row>
    <row r="240" spans="1:41" x14ac:dyDescent="0.3">
      <c r="A240" t="s">
        <v>37</v>
      </c>
      <c r="B240">
        <v>6448</v>
      </c>
      <c r="C240">
        <v>5</v>
      </c>
      <c r="D240">
        <v>10.142277801897899</v>
      </c>
      <c r="E240">
        <v>56</v>
      </c>
      <c r="F240">
        <v>28.904795</v>
      </c>
      <c r="G240">
        <v>16</v>
      </c>
      <c r="H240">
        <v>39.545834223429303</v>
      </c>
      <c r="I240">
        <v>180.06584930419899</v>
      </c>
      <c r="J240">
        <v>793.311757405599</v>
      </c>
      <c r="K240">
        <v>45.010596911112401</v>
      </c>
      <c r="L240">
        <v>28.7688046693827</v>
      </c>
      <c r="M240">
        <v>320.80259772110702</v>
      </c>
      <c r="N240">
        <v>1.26742258667945</v>
      </c>
      <c r="O240">
        <v>9.31638210398541E-2</v>
      </c>
      <c r="P240">
        <v>4.42695097035539E-4</v>
      </c>
      <c r="Q240">
        <v>8.9285714285714204E-2</v>
      </c>
      <c r="R240">
        <v>0.35088565442592601</v>
      </c>
      <c r="S240" t="s">
        <v>594</v>
      </c>
      <c r="T240">
        <v>152582109</v>
      </c>
      <c r="U240" t="s">
        <v>595</v>
      </c>
      <c r="V240" t="s">
        <v>43</v>
      </c>
      <c r="W240">
        <v>38.798944610096903</v>
      </c>
      <c r="X240">
        <v>-121.22091638439301</v>
      </c>
      <c r="Y240" t="s">
        <v>596</v>
      </c>
      <c r="Z240">
        <v>134</v>
      </c>
      <c r="AA240">
        <v>110</v>
      </c>
      <c r="AB240">
        <v>18273.7511901039</v>
      </c>
      <c r="AC240">
        <v>10524.7005121167</v>
      </c>
      <c r="AD240">
        <v>7749.0506779871803</v>
      </c>
      <c r="AE240">
        <v>3009.0839037495002</v>
      </c>
      <c r="AF240">
        <v>1086.14624479958</v>
      </c>
      <c r="AG240">
        <v>7.0831215525686197E-3</v>
      </c>
      <c r="AH240">
        <v>1.00193636899348E-3</v>
      </c>
      <c r="AI240">
        <v>2.0284555603795802</v>
      </c>
      <c r="AJ240">
        <v>3.5</v>
      </c>
      <c r="AK240">
        <v>877</v>
      </c>
      <c r="AL240" s="4">
        <f t="shared" si="3"/>
        <v>1.4906211366376656</v>
      </c>
      <c r="AM240" s="12">
        <f>$AM$2-SUM(AL$2:AL239)</f>
        <v>4493.1625727685414</v>
      </c>
      <c r="AN240" s="12">
        <f>SUM(AE$2:AE240)*0.621/1000</f>
        <v>4068.5226527289133</v>
      </c>
      <c r="AO240" s="13">
        <f>IFERROR(INDEX(Mapping!$B:$B,MATCH(in!$Y240,Mapping!$A:$A,0)),0)</f>
        <v>0</v>
      </c>
    </row>
    <row r="241" spans="1:41" x14ac:dyDescent="0.3">
      <c r="A241" t="s">
        <v>37</v>
      </c>
      <c r="B241">
        <v>6462</v>
      </c>
      <c r="C241">
        <v>51</v>
      </c>
      <c r="D241">
        <v>68.673268701771704</v>
      </c>
      <c r="E241">
        <v>150</v>
      </c>
      <c r="F241">
        <v>113.381546</v>
      </c>
      <c r="G241">
        <v>17</v>
      </c>
      <c r="H241">
        <v>5.1315524503588597</v>
      </c>
      <c r="I241">
        <v>7.6464605778455699</v>
      </c>
      <c r="J241">
        <v>27.470654934644699</v>
      </c>
      <c r="K241">
        <v>0.24343394371680899</v>
      </c>
      <c r="L241">
        <v>0.208517694845859</v>
      </c>
      <c r="M241">
        <v>3.3434734593611202</v>
      </c>
      <c r="N241">
        <v>2.4117647058823501</v>
      </c>
      <c r="O241" s="1">
        <v>6.3117930758557598E-6</v>
      </c>
      <c r="P241">
        <v>4.4045856510124598E-4</v>
      </c>
      <c r="Q241">
        <v>0.34</v>
      </c>
      <c r="R241">
        <v>0.60568294499486197</v>
      </c>
      <c r="S241" t="s">
        <v>597</v>
      </c>
      <c r="T241">
        <v>152481110</v>
      </c>
      <c r="U241" t="s">
        <v>126</v>
      </c>
      <c r="V241">
        <v>3907</v>
      </c>
      <c r="W241">
        <v>39.222392240822998</v>
      </c>
      <c r="X241">
        <v>-121.081648249098</v>
      </c>
      <c r="Y241" t="s">
        <v>598</v>
      </c>
      <c r="Z241">
        <v>26</v>
      </c>
      <c r="AA241">
        <v>149</v>
      </c>
      <c r="AB241">
        <v>7687.1182402058203</v>
      </c>
      <c r="AC241">
        <v>1437.90905499728</v>
      </c>
      <c r="AD241">
        <v>6249.2091852085396</v>
      </c>
      <c r="AE241">
        <v>1437.90905499728</v>
      </c>
      <c r="AF241">
        <v>6249.2091852085396</v>
      </c>
      <c r="AG241">
        <v>7.48779560672119E-3</v>
      </c>
      <c r="AH241">
        <v>2.51693918835371E-3</v>
      </c>
      <c r="AI241">
        <v>1.3465346804268901</v>
      </c>
      <c r="AJ241">
        <v>8.8235294117646994</v>
      </c>
      <c r="AK241">
        <v>880</v>
      </c>
      <c r="AL241" s="4">
        <f t="shared" si="3"/>
        <v>1.0730048228954792E-4</v>
      </c>
      <c r="AM241" s="12">
        <f>$AM$2-SUM(AL$2:AL240)</f>
        <v>4491.6719516319035</v>
      </c>
      <c r="AN241" s="12">
        <f>SUM(AE$2:AE241)*0.621/1000</f>
        <v>4069.4155942520665</v>
      </c>
      <c r="AO241" s="13">
        <f>IFERROR(INDEX(Mapping!$B:$B,MATCH(in!$Y241,Mapping!$A:$A,0)),0)</f>
        <v>0</v>
      </c>
    </row>
    <row r="242" spans="1:41" x14ac:dyDescent="0.3">
      <c r="A242" t="s">
        <v>37</v>
      </c>
      <c r="B242">
        <v>2360</v>
      </c>
      <c r="C242">
        <v>423</v>
      </c>
      <c r="D242">
        <v>670.06868393578497</v>
      </c>
      <c r="E242">
        <v>1019</v>
      </c>
      <c r="F242">
        <v>929.34014999999999</v>
      </c>
      <c r="G242">
        <v>177</v>
      </c>
      <c r="H242">
        <v>20.318682616499</v>
      </c>
      <c r="I242">
        <v>689.402967104656</v>
      </c>
      <c r="J242">
        <v>5599.1376386391703</v>
      </c>
      <c r="K242">
        <v>293.33594429888598</v>
      </c>
      <c r="L242">
        <v>82.396392833257295</v>
      </c>
      <c r="M242">
        <v>1232.5767501141299</v>
      </c>
      <c r="N242">
        <v>1.67367881637508</v>
      </c>
      <c r="O242">
        <v>0.180288665349084</v>
      </c>
      <c r="P242">
        <v>4.3725391840080801E-4</v>
      </c>
      <c r="Q242">
        <v>0.41511285574092199</v>
      </c>
      <c r="R242">
        <v>0.72101553420490105</v>
      </c>
      <c r="S242" t="s">
        <v>599</v>
      </c>
      <c r="T242">
        <v>63601108</v>
      </c>
      <c r="U242" t="s">
        <v>600</v>
      </c>
      <c r="V242">
        <v>38316</v>
      </c>
      <c r="W242">
        <v>38.384380344082501</v>
      </c>
      <c r="X242">
        <v>-122.031737775333</v>
      </c>
      <c r="Y242" t="s">
        <v>601</v>
      </c>
      <c r="Z242">
        <v>292</v>
      </c>
      <c r="AA242">
        <v>231</v>
      </c>
      <c r="AB242">
        <v>59435.006453594797</v>
      </c>
      <c r="AC242">
        <v>37516.1668044201</v>
      </c>
      <c r="AD242">
        <v>21918.839649174599</v>
      </c>
      <c r="AE242">
        <v>25488.409169734699</v>
      </c>
      <c r="AF242">
        <v>13986.5843952335</v>
      </c>
      <c r="AG242">
        <v>7.7393943556942998E-2</v>
      </c>
      <c r="AH242">
        <v>7.1407093710149604E-3</v>
      </c>
      <c r="AI242">
        <v>1.58408672325244</v>
      </c>
      <c r="AJ242">
        <v>5.7570621468926504</v>
      </c>
      <c r="AK242">
        <v>884</v>
      </c>
      <c r="AL242" s="4">
        <f t="shared" si="3"/>
        <v>31.911093766787868</v>
      </c>
      <c r="AM242" s="12">
        <f>$AM$2-SUM(AL$2:AL241)</f>
        <v>4491.6718443314212</v>
      </c>
      <c r="AN242" s="12">
        <f>SUM(AE$2:AE242)*0.621/1000</f>
        <v>4085.243896346472</v>
      </c>
      <c r="AO242" s="13">
        <f>IFERROR(INDEX(Mapping!$B:$B,MATCH(in!$Y242,Mapping!$A:$A,0)),0)</f>
        <v>1</v>
      </c>
    </row>
    <row r="243" spans="1:41" x14ac:dyDescent="0.3">
      <c r="A243" t="s">
        <v>37</v>
      </c>
      <c r="B243">
        <v>4798</v>
      </c>
      <c r="C243">
        <v>678</v>
      </c>
      <c r="D243">
        <v>1303.9451535212399</v>
      </c>
      <c r="E243">
        <v>2784</v>
      </c>
      <c r="F243">
        <v>1955.58</v>
      </c>
      <c r="G243">
        <v>416</v>
      </c>
      <c r="H243">
        <v>20.542023973173901</v>
      </c>
      <c r="I243">
        <v>468.710392209914</v>
      </c>
      <c r="J243">
        <v>2779.4483888848499</v>
      </c>
      <c r="K243">
        <v>150.33127815883901</v>
      </c>
      <c r="L243">
        <v>26.554799221003901</v>
      </c>
      <c r="M243">
        <v>322.29351763138601</v>
      </c>
      <c r="N243">
        <v>1.3640922852433599</v>
      </c>
      <c r="O243">
        <v>6.8022795562995397E-2</v>
      </c>
      <c r="P243">
        <v>4.2667562341601499E-4</v>
      </c>
      <c r="Q243">
        <v>0.24353448275862</v>
      </c>
      <c r="R243">
        <v>0.66678181553461102</v>
      </c>
      <c r="S243" t="s">
        <v>602</v>
      </c>
      <c r="T243">
        <v>152701108</v>
      </c>
      <c r="U243" t="s">
        <v>502</v>
      </c>
      <c r="V243">
        <v>2202</v>
      </c>
      <c r="W243">
        <v>38.971618268505601</v>
      </c>
      <c r="X243">
        <v>-121.10576542714399</v>
      </c>
      <c r="Y243" t="s">
        <v>603</v>
      </c>
      <c r="Z243">
        <v>524</v>
      </c>
      <c r="AA243">
        <v>444</v>
      </c>
      <c r="AB243">
        <v>95819.338471479496</v>
      </c>
      <c r="AC243">
        <v>53223.625516564302</v>
      </c>
      <c r="AD243">
        <v>42595.7129549151</v>
      </c>
      <c r="AE243">
        <v>51314.288895703699</v>
      </c>
      <c r="AF243">
        <v>41117.509966867801</v>
      </c>
      <c r="AG243">
        <v>0.177497059341062</v>
      </c>
      <c r="AH243">
        <v>1.99418796091777E-2</v>
      </c>
      <c r="AI243">
        <v>1.92322294029681</v>
      </c>
      <c r="AJ243">
        <v>6.6923076923076898</v>
      </c>
      <c r="AK243">
        <v>899</v>
      </c>
      <c r="AL243" s="4">
        <f t="shared" si="3"/>
        <v>28.297482954206085</v>
      </c>
      <c r="AM243" s="12">
        <f>$AM$2-SUM(AL$2:AL242)</f>
        <v>4459.7607505646338</v>
      </c>
      <c r="AN243" s="12">
        <f>SUM(AE$2:AE243)*0.621/1000</f>
        <v>4117.1100697507036</v>
      </c>
      <c r="AO243" s="13">
        <f>IFERROR(INDEX(Mapping!$B:$B,MATCH(in!$Y243,Mapping!$A:$A,0)),0)</f>
        <v>0</v>
      </c>
    </row>
    <row r="244" spans="1:41" x14ac:dyDescent="0.3">
      <c r="A244" t="s">
        <v>37</v>
      </c>
      <c r="B244">
        <v>3648</v>
      </c>
      <c r="C244">
        <v>1171</v>
      </c>
      <c r="D244">
        <v>1666.1969568648201</v>
      </c>
      <c r="E244">
        <v>2141</v>
      </c>
      <c r="F244">
        <v>2146.1293999999998</v>
      </c>
      <c r="G244">
        <v>190</v>
      </c>
      <c r="H244">
        <v>7.6079344630412598</v>
      </c>
      <c r="I244">
        <v>32.793672331105697</v>
      </c>
      <c r="J244">
        <v>223.42156995199099</v>
      </c>
      <c r="K244">
        <v>4.8519960899325199</v>
      </c>
      <c r="L244">
        <v>2.1432929686858899</v>
      </c>
      <c r="M244">
        <v>17.542531441823598</v>
      </c>
      <c r="N244">
        <v>1.0071844420934899</v>
      </c>
      <c r="O244">
        <v>1.8460359386858401E-4</v>
      </c>
      <c r="P244">
        <v>4.2185555342520698E-4</v>
      </c>
      <c r="Q244">
        <v>0.54694068192433398</v>
      </c>
      <c r="R244">
        <v>0.77637301884528298</v>
      </c>
      <c r="S244" t="s">
        <v>604</v>
      </c>
      <c r="T244">
        <v>152491102</v>
      </c>
      <c r="U244" t="s">
        <v>465</v>
      </c>
      <c r="V244" t="s">
        <v>43</v>
      </c>
      <c r="W244">
        <v>39.036030155003402</v>
      </c>
      <c r="X244">
        <v>-120.987864428691</v>
      </c>
      <c r="Y244" t="s">
        <v>605</v>
      </c>
      <c r="Z244">
        <v>268</v>
      </c>
      <c r="AA244">
        <v>330</v>
      </c>
      <c r="AB244">
        <v>37732.981547416101</v>
      </c>
      <c r="AC244">
        <v>19516.508561533399</v>
      </c>
      <c r="AD244">
        <v>18216.472985882599</v>
      </c>
      <c r="AE244">
        <v>19516.508561533399</v>
      </c>
      <c r="AF244">
        <v>18216.472985882599</v>
      </c>
      <c r="AG244">
        <v>8.0152555150789298E-2</v>
      </c>
      <c r="AH244">
        <v>1.9575271709982099E-2</v>
      </c>
      <c r="AI244">
        <v>1.42288382311257</v>
      </c>
      <c r="AJ244">
        <v>11.268421052631499</v>
      </c>
      <c r="AK244">
        <v>907</v>
      </c>
      <c r="AL244" s="4">
        <f t="shared" si="3"/>
        <v>3.5074682835030964E-2</v>
      </c>
      <c r="AM244" s="12">
        <f>$AM$2-SUM(AL$2:AL243)</f>
        <v>4431.4632676104275</v>
      </c>
      <c r="AN244" s="12">
        <f>SUM(AE$2:AE244)*0.621/1000</f>
        <v>4129.2298215674155</v>
      </c>
      <c r="AO244" s="13">
        <f>IFERROR(INDEX(Mapping!$B:$B,MATCH(in!$Y244,Mapping!$A:$A,0)),0)</f>
        <v>0</v>
      </c>
    </row>
    <row r="245" spans="1:41" x14ac:dyDescent="0.3">
      <c r="A245" t="s">
        <v>37</v>
      </c>
      <c r="B245">
        <v>6862</v>
      </c>
      <c r="C245">
        <v>176</v>
      </c>
      <c r="D245">
        <v>281.03004160343397</v>
      </c>
      <c r="E245">
        <v>839</v>
      </c>
      <c r="F245">
        <v>511.56335000000001</v>
      </c>
      <c r="G245">
        <v>99</v>
      </c>
      <c r="H245">
        <v>10.8847851335222</v>
      </c>
      <c r="I245">
        <v>116.503472308195</v>
      </c>
      <c r="J245">
        <v>529.866416381455</v>
      </c>
      <c r="K245">
        <v>11.5435409560345</v>
      </c>
      <c r="L245">
        <v>1.9139179580402701</v>
      </c>
      <c r="M245">
        <v>53.561412599614997</v>
      </c>
      <c r="N245">
        <v>1.1219495823889001</v>
      </c>
      <c r="O245">
        <v>2.3138444092543498E-3</v>
      </c>
      <c r="P245">
        <v>4.1929488943446999E-4</v>
      </c>
      <c r="Q245">
        <v>0.20977353992848599</v>
      </c>
      <c r="R245">
        <v>0.54935530298569502</v>
      </c>
      <c r="S245" t="s">
        <v>606</v>
      </c>
      <c r="T245">
        <v>152261104</v>
      </c>
      <c r="U245" t="s">
        <v>260</v>
      </c>
      <c r="V245">
        <v>2093</v>
      </c>
      <c r="W245">
        <v>38.681337125397199</v>
      </c>
      <c r="X245">
        <v>-120.835969022551</v>
      </c>
      <c r="Y245" t="s">
        <v>607</v>
      </c>
      <c r="Z245">
        <v>122</v>
      </c>
      <c r="AA245">
        <v>134</v>
      </c>
      <c r="AB245">
        <v>21671.427219316702</v>
      </c>
      <c r="AC245">
        <v>14031.170915222199</v>
      </c>
      <c r="AD245">
        <v>7640.2563040944397</v>
      </c>
      <c r="AE245">
        <v>12960.308395856</v>
      </c>
      <c r="AF245">
        <v>6033.0526462625903</v>
      </c>
      <c r="AG245">
        <v>4.1510194054012503E-2</v>
      </c>
      <c r="AH245">
        <v>7.78199857995787E-3</v>
      </c>
      <c r="AI245">
        <v>1.59676160001951</v>
      </c>
      <c r="AJ245">
        <v>8.4747474747474705</v>
      </c>
      <c r="AK245">
        <v>911</v>
      </c>
      <c r="AL245" s="4">
        <f t="shared" si="3"/>
        <v>0.22907059651618064</v>
      </c>
      <c r="AM245" s="12">
        <f>$AM$2-SUM(AL$2:AL244)</f>
        <v>4431.4281929275921</v>
      </c>
      <c r="AN245" s="12">
        <f>SUM(AE$2:AE245)*0.621/1000</f>
        <v>4137.2781730812421</v>
      </c>
      <c r="AO245" s="13">
        <f>IFERROR(INDEX(Mapping!$B:$B,MATCH(in!$Y245,Mapping!$A:$A,0)),0)</f>
        <v>0</v>
      </c>
    </row>
    <row r="246" spans="1:41" x14ac:dyDescent="0.3">
      <c r="A246" t="s">
        <v>37</v>
      </c>
      <c r="B246">
        <v>9095</v>
      </c>
      <c r="C246">
        <v>87</v>
      </c>
      <c r="D246">
        <v>166.17409673956899</v>
      </c>
      <c r="E246">
        <v>321</v>
      </c>
      <c r="F246">
        <v>266.89037999999999</v>
      </c>
      <c r="G246">
        <v>56</v>
      </c>
      <c r="H246">
        <v>11.8227187078861</v>
      </c>
      <c r="I246">
        <v>448.518759391137</v>
      </c>
      <c r="J246">
        <v>4370.8753229379599</v>
      </c>
      <c r="K246">
        <v>82.842628404118102</v>
      </c>
      <c r="L246">
        <v>8.6859591805509098</v>
      </c>
      <c r="M246">
        <v>111.16742138165399</v>
      </c>
      <c r="N246">
        <v>1.2780894424234099</v>
      </c>
      <c r="O246">
        <v>1.7333636255237098E-2</v>
      </c>
      <c r="P246">
        <v>4.1825113878094303E-4</v>
      </c>
      <c r="Q246">
        <v>0.27102803738317699</v>
      </c>
      <c r="R246">
        <v>0.62263052045748601</v>
      </c>
      <c r="S246" t="s">
        <v>608</v>
      </c>
      <c r="T246">
        <v>152691109</v>
      </c>
      <c r="U246" t="s">
        <v>609</v>
      </c>
      <c r="V246">
        <v>7863</v>
      </c>
      <c r="W246">
        <v>39.0915928392076</v>
      </c>
      <c r="X246">
        <v>-121.177167709317</v>
      </c>
      <c r="Y246" t="s">
        <v>610</v>
      </c>
      <c r="Z246">
        <v>56</v>
      </c>
      <c r="AA246">
        <v>39</v>
      </c>
      <c r="AB246">
        <v>10090.202755623501</v>
      </c>
      <c r="AC246">
        <v>6799.2946782748304</v>
      </c>
      <c r="AD246">
        <v>3290.9080773487399</v>
      </c>
      <c r="AE246">
        <v>6799.2946782748304</v>
      </c>
      <c r="AF246">
        <v>3290.9080773487399</v>
      </c>
      <c r="AG246">
        <v>2.3422063771732799E-2</v>
      </c>
      <c r="AH246">
        <v>3.4724807865131801E-3</v>
      </c>
      <c r="AI246">
        <v>1.9100470889605601</v>
      </c>
      <c r="AJ246">
        <v>5.7321428571428497</v>
      </c>
      <c r="AK246">
        <v>913</v>
      </c>
      <c r="AL246" s="4">
        <f t="shared" si="3"/>
        <v>0.97068363029327753</v>
      </c>
      <c r="AM246" s="12">
        <f>$AM$2-SUM(AL$2:AL245)</f>
        <v>4431.1991223310761</v>
      </c>
      <c r="AN246" s="12">
        <f>SUM(AE$2:AE246)*0.621/1000</f>
        <v>4141.5005350764513</v>
      </c>
      <c r="AO246" s="13">
        <f>IFERROR(INDEX(Mapping!$B:$B,MATCH(in!$Y246,Mapping!$A:$A,0)),0)</f>
        <v>0</v>
      </c>
    </row>
    <row r="247" spans="1:41" x14ac:dyDescent="0.3">
      <c r="A247" t="s">
        <v>37</v>
      </c>
      <c r="B247">
        <v>3858</v>
      </c>
      <c r="C247">
        <v>20</v>
      </c>
      <c r="D247">
        <v>60.361798720664801</v>
      </c>
      <c r="E247">
        <v>227</v>
      </c>
      <c r="F247">
        <v>158.13292999999999</v>
      </c>
      <c r="G247">
        <v>33</v>
      </c>
      <c r="H247">
        <v>14.1097440498297</v>
      </c>
      <c r="I247">
        <v>60.571652572165398</v>
      </c>
      <c r="J247">
        <v>432.77103032082601</v>
      </c>
      <c r="K247">
        <v>44.364711279771697</v>
      </c>
      <c r="L247">
        <v>12.8639714952671</v>
      </c>
      <c r="M247">
        <v>306.50853875313197</v>
      </c>
      <c r="N247">
        <v>1.3574014468626501</v>
      </c>
      <c r="O247">
        <v>2.9040285260495999E-2</v>
      </c>
      <c r="P247">
        <v>4.1744400213351401E-4</v>
      </c>
      <c r="Q247">
        <v>8.8105726872246701E-2</v>
      </c>
      <c r="R247">
        <v>0.38171554132403301</v>
      </c>
      <c r="S247" t="s">
        <v>611</v>
      </c>
      <c r="T247">
        <v>63801105</v>
      </c>
      <c r="U247" t="s">
        <v>612</v>
      </c>
      <c r="V247">
        <v>9472</v>
      </c>
      <c r="W247">
        <v>38.248607006572101</v>
      </c>
      <c r="X247">
        <v>-122.120690744665</v>
      </c>
      <c r="Y247" t="s">
        <v>613</v>
      </c>
      <c r="Z247">
        <v>131</v>
      </c>
      <c r="AA247">
        <v>131</v>
      </c>
      <c r="AB247">
        <v>18375.997297559399</v>
      </c>
      <c r="AC247">
        <v>11815.402684954301</v>
      </c>
      <c r="AD247">
        <v>6560.5946126050703</v>
      </c>
      <c r="AE247">
        <v>3577.3351461143502</v>
      </c>
      <c r="AF247">
        <v>1856.08754683698</v>
      </c>
      <c r="AG247">
        <v>1.3775652070405899E-2</v>
      </c>
      <c r="AH247">
        <v>1.2964107791049099E-3</v>
      </c>
      <c r="AI247">
        <v>3.0180899360332401</v>
      </c>
      <c r="AJ247">
        <v>6.87878787878787</v>
      </c>
      <c r="AK247">
        <v>915</v>
      </c>
      <c r="AL247" s="4">
        <f t="shared" si="3"/>
        <v>0.95832941359636792</v>
      </c>
      <c r="AM247" s="12">
        <f>$AM$2-SUM(AL$2:AL246)</f>
        <v>4430.2284387007821</v>
      </c>
      <c r="AN247" s="12">
        <f>SUM(AE$2:AE247)*0.621/1000</f>
        <v>4143.722060202188</v>
      </c>
      <c r="AO247" s="13">
        <f>IFERROR(INDEX(Mapping!$B:$B,MATCH(in!$Y247,Mapping!$A:$A,0)),0)</f>
        <v>0</v>
      </c>
    </row>
    <row r="248" spans="1:41" x14ac:dyDescent="0.3">
      <c r="A248" t="s">
        <v>37</v>
      </c>
      <c r="B248">
        <v>7519</v>
      </c>
      <c r="C248">
        <v>406</v>
      </c>
      <c r="D248">
        <v>546.25411467681704</v>
      </c>
      <c r="E248">
        <v>723</v>
      </c>
      <c r="F248">
        <v>711.40710000000001</v>
      </c>
      <c r="G248">
        <v>51</v>
      </c>
      <c r="H248">
        <v>6.7187518328428197</v>
      </c>
      <c r="I248">
        <v>22.007346042177801</v>
      </c>
      <c r="J248">
        <v>92.627287870103601</v>
      </c>
      <c r="K248">
        <v>1.30002046416682</v>
      </c>
      <c r="L248">
        <v>1.4741020628305901</v>
      </c>
      <c r="M248">
        <v>5.7924821787312899</v>
      </c>
      <c r="N248">
        <v>1.0084157551036099</v>
      </c>
      <c r="O248" s="1">
        <v>7.7463153519097805E-6</v>
      </c>
      <c r="P248">
        <v>4.1530069211148603E-4</v>
      </c>
      <c r="Q248">
        <v>0.561549100968188</v>
      </c>
      <c r="R248">
        <v>0.76785023824964704</v>
      </c>
      <c r="S248" t="s">
        <v>614</v>
      </c>
      <c r="T248">
        <v>152241101</v>
      </c>
      <c r="U248" t="s">
        <v>562</v>
      </c>
      <c r="V248">
        <v>5731</v>
      </c>
      <c r="W248">
        <v>38.985716216165201</v>
      </c>
      <c r="X248">
        <v>-121.02208576004899</v>
      </c>
      <c r="Y248" t="s">
        <v>615</v>
      </c>
      <c r="Z248">
        <v>69</v>
      </c>
      <c r="AA248">
        <v>96</v>
      </c>
      <c r="AB248">
        <v>10018.413788559101</v>
      </c>
      <c r="AC248">
        <v>5029.61936638522</v>
      </c>
      <c r="AD248">
        <v>4988.7944221738999</v>
      </c>
      <c r="AE248">
        <v>5029.61936638522</v>
      </c>
      <c r="AF248">
        <v>4988.7944221738999</v>
      </c>
      <c r="AG248">
        <v>2.1180335297685801E-2</v>
      </c>
      <c r="AH248">
        <v>5.94690610159887E-3</v>
      </c>
      <c r="AI248">
        <v>1.34545348442565</v>
      </c>
      <c r="AJ248">
        <v>14.176470588235199</v>
      </c>
      <c r="AK248">
        <v>917</v>
      </c>
      <c r="AL248" s="4">
        <f t="shared" si="3"/>
        <v>3.9506208294739879E-4</v>
      </c>
      <c r="AM248" s="12">
        <f>$AM$2-SUM(AL$2:AL247)</f>
        <v>4429.2701092871866</v>
      </c>
      <c r="AN248" s="12">
        <f>SUM(AE$2:AE248)*0.621/1000</f>
        <v>4146.8454538287133</v>
      </c>
      <c r="AO248" s="13">
        <f>IFERROR(INDEX(Mapping!$B:$B,MATCH(in!$Y248,Mapping!$A:$A,0)),0)</f>
        <v>0</v>
      </c>
    </row>
    <row r="249" spans="1:41" x14ac:dyDescent="0.3">
      <c r="A249" t="s">
        <v>37</v>
      </c>
      <c r="B249">
        <v>546</v>
      </c>
      <c r="C249">
        <v>105</v>
      </c>
      <c r="D249">
        <v>170.50927625355499</v>
      </c>
      <c r="E249">
        <v>267</v>
      </c>
      <c r="F249">
        <v>250.27264</v>
      </c>
      <c r="G249">
        <v>40</v>
      </c>
      <c r="H249">
        <v>4.2395947983390396</v>
      </c>
      <c r="I249">
        <v>1.73207860283161</v>
      </c>
      <c r="J249">
        <v>7.7337714665030104</v>
      </c>
      <c r="K249">
        <v>0.17366997465241599</v>
      </c>
      <c r="L249">
        <v>0.52466814329389699</v>
      </c>
      <c r="M249">
        <v>1.8233462847070701</v>
      </c>
      <c r="N249">
        <v>0.97499999999999998</v>
      </c>
      <c r="O249" s="1">
        <v>1.07258620897836E-5</v>
      </c>
      <c r="P249">
        <v>4.1514151134833802E-4</v>
      </c>
      <c r="Q249">
        <v>0.39325842696629199</v>
      </c>
      <c r="R249">
        <v>0.68129410190065098</v>
      </c>
      <c r="S249" t="s">
        <v>616</v>
      </c>
      <c r="T249">
        <v>152481107</v>
      </c>
      <c r="U249" t="s">
        <v>478</v>
      </c>
      <c r="V249">
        <v>50008</v>
      </c>
      <c r="W249">
        <v>39.222558984862602</v>
      </c>
      <c r="X249">
        <v>-121.051524381744</v>
      </c>
      <c r="Y249" t="s">
        <v>617</v>
      </c>
      <c r="Z249">
        <v>309</v>
      </c>
      <c r="AA249">
        <v>1183</v>
      </c>
      <c r="AB249">
        <v>62065.392649992697</v>
      </c>
      <c r="AC249">
        <v>12726.754027522</v>
      </c>
      <c r="AD249">
        <v>49338.638622470702</v>
      </c>
      <c r="AE249">
        <v>3726.96123560465</v>
      </c>
      <c r="AF249">
        <v>13172.961054331799</v>
      </c>
      <c r="AG249">
        <v>1.66056604539335E-2</v>
      </c>
      <c r="AH249">
        <v>6.4582957929815096E-3</v>
      </c>
      <c r="AI249">
        <v>1.62389786908148</v>
      </c>
      <c r="AJ249">
        <v>6.6749999999999998</v>
      </c>
      <c r="AK249">
        <v>919</v>
      </c>
      <c r="AL249" s="4">
        <f t="shared" si="3"/>
        <v>4.2903448359134396E-4</v>
      </c>
      <c r="AM249" s="12">
        <f>$AM$2-SUM(AL$2:AL248)</f>
        <v>4429.2697142251036</v>
      </c>
      <c r="AN249" s="12">
        <f>SUM(AE$2:AE249)*0.621/1000</f>
        <v>4149.159896756023</v>
      </c>
      <c r="AO249" s="13">
        <f>IFERROR(INDEX(Mapping!$B:$B,MATCH(in!$Y249,Mapping!$A:$A,0)),0)</f>
        <v>0</v>
      </c>
    </row>
    <row r="250" spans="1:41" x14ac:dyDescent="0.3">
      <c r="A250" t="s">
        <v>37</v>
      </c>
      <c r="B250">
        <v>837</v>
      </c>
      <c r="C250">
        <v>1353</v>
      </c>
      <c r="D250">
        <v>2114.6072697385498</v>
      </c>
      <c r="E250">
        <v>4294</v>
      </c>
      <c r="F250">
        <v>3271.45</v>
      </c>
      <c r="G250">
        <v>431</v>
      </c>
      <c r="H250">
        <v>10.285427220478599</v>
      </c>
      <c r="I250">
        <v>103.036604802537</v>
      </c>
      <c r="J250">
        <v>699.99192012929996</v>
      </c>
      <c r="K250">
        <v>19.366135168782801</v>
      </c>
      <c r="L250">
        <v>8.3503018447571904</v>
      </c>
      <c r="M250">
        <v>99.661645157310204</v>
      </c>
      <c r="N250">
        <v>1.2689156728664801</v>
      </c>
      <c r="O250">
        <v>2.14439865107456E-2</v>
      </c>
      <c r="P250">
        <v>4.13516544690805E-4</v>
      </c>
      <c r="Q250">
        <v>0.315090824406148</v>
      </c>
      <c r="R250">
        <v>0.646382277369419</v>
      </c>
      <c r="S250" t="s">
        <v>618</v>
      </c>
      <c r="T250">
        <v>152691103</v>
      </c>
      <c r="U250" t="s">
        <v>236</v>
      </c>
      <c r="V250" t="s">
        <v>43</v>
      </c>
      <c r="W250">
        <v>39.043785256099603</v>
      </c>
      <c r="X250">
        <v>-121.091175891981</v>
      </c>
      <c r="Y250" t="s">
        <v>619</v>
      </c>
      <c r="Z250">
        <v>486</v>
      </c>
      <c r="AA250">
        <v>510</v>
      </c>
      <c r="AB250">
        <v>79011.457871253602</v>
      </c>
      <c r="AC250">
        <v>45896.181203890003</v>
      </c>
      <c r="AD250">
        <v>33115.2766673636</v>
      </c>
      <c r="AE250">
        <v>45196.808303895799</v>
      </c>
      <c r="AF250">
        <v>32440.4554726346</v>
      </c>
      <c r="AG250">
        <v>0.178225630761737</v>
      </c>
      <c r="AH250">
        <v>3.5532954441805403E-2</v>
      </c>
      <c r="AI250">
        <v>1.5629026383876901</v>
      </c>
      <c r="AJ250">
        <v>9.9628770301624101</v>
      </c>
      <c r="AK250">
        <v>923</v>
      </c>
      <c r="AL250" s="4">
        <f t="shared" si="3"/>
        <v>9.2423581861313533</v>
      </c>
      <c r="AM250" s="12">
        <f>$AM$2-SUM(AL$2:AL249)</f>
        <v>4429.2692851906195</v>
      </c>
      <c r="AN250" s="12">
        <f>SUM(AE$2:AE250)*0.621/1000</f>
        <v>4177.2271147127422</v>
      </c>
      <c r="AO250" s="13">
        <f>IFERROR(INDEX(Mapping!$B:$B,MATCH(in!$Y250,Mapping!$A:$A,0)),0)</f>
        <v>0</v>
      </c>
    </row>
    <row r="251" spans="1:41" x14ac:dyDescent="0.3">
      <c r="A251" t="s">
        <v>37</v>
      </c>
      <c r="B251">
        <v>2346</v>
      </c>
      <c r="C251">
        <v>2674</v>
      </c>
      <c r="D251">
        <v>3662.7047422267901</v>
      </c>
      <c r="E251">
        <v>5766</v>
      </c>
      <c r="F251">
        <v>5279.4994999999999</v>
      </c>
      <c r="G251">
        <v>483</v>
      </c>
      <c r="H251">
        <v>8.4251824908293305</v>
      </c>
      <c r="I251">
        <v>59.839171646335998</v>
      </c>
      <c r="J251">
        <v>554.81923103466499</v>
      </c>
      <c r="K251">
        <v>14.6245460333902</v>
      </c>
      <c r="L251">
        <v>2.9276736506124199</v>
      </c>
      <c r="M251">
        <v>19.6872813332436</v>
      </c>
      <c r="N251">
        <v>1.04451803687196</v>
      </c>
      <c r="O251" s="1">
        <v>3.4121954774377101E-5</v>
      </c>
      <c r="P251">
        <v>4.1319867077828701E-4</v>
      </c>
      <c r="Q251">
        <v>0.46375303503295101</v>
      </c>
      <c r="R251">
        <v>0.693759841079025</v>
      </c>
      <c r="S251" t="s">
        <v>620</v>
      </c>
      <c r="T251">
        <v>152241102</v>
      </c>
      <c r="U251" t="s">
        <v>455</v>
      </c>
      <c r="V251">
        <v>39104</v>
      </c>
      <c r="W251">
        <v>38.973445583518597</v>
      </c>
      <c r="X251">
        <v>-121.014037900711</v>
      </c>
      <c r="Y251" t="s">
        <v>621</v>
      </c>
      <c r="Z251">
        <v>573</v>
      </c>
      <c r="AA251">
        <v>856</v>
      </c>
      <c r="AB251">
        <v>94663.508126899207</v>
      </c>
      <c r="AC251">
        <v>48994.532808306198</v>
      </c>
      <c r="AD251">
        <v>45668.9753185929</v>
      </c>
      <c r="AE251">
        <v>48994.532808306198</v>
      </c>
      <c r="AF251">
        <v>45668.9753185929</v>
      </c>
      <c r="AG251">
        <v>0.19957495798591199</v>
      </c>
      <c r="AH251">
        <v>4.3585263705608598E-2</v>
      </c>
      <c r="AI251">
        <v>1.36974747278488</v>
      </c>
      <c r="AJ251">
        <v>11.937888198757699</v>
      </c>
      <c r="AK251">
        <v>924</v>
      </c>
      <c r="AL251" s="4">
        <f t="shared" si="3"/>
        <v>1.6480904156024139E-2</v>
      </c>
      <c r="AM251" s="12">
        <f>$AM$2-SUM(AL$2:AL250)</f>
        <v>4420.0269270044882</v>
      </c>
      <c r="AN251" s="12">
        <f>SUM(AE$2:AE251)*0.621/1000</f>
        <v>4207.6527195867011</v>
      </c>
      <c r="AO251" s="13">
        <f>IFERROR(INDEX(Mapping!$B:$B,MATCH(in!$Y251,Mapping!$A:$A,0)),0)</f>
        <v>0</v>
      </c>
    </row>
    <row r="252" spans="1:41" x14ac:dyDescent="0.3">
      <c r="A252" t="s">
        <v>37</v>
      </c>
      <c r="B252">
        <v>6227</v>
      </c>
      <c r="C252">
        <v>245</v>
      </c>
      <c r="D252">
        <v>395.79242825160702</v>
      </c>
      <c r="E252">
        <v>704</v>
      </c>
      <c r="F252">
        <v>568.92303000000004</v>
      </c>
      <c r="G252">
        <v>108</v>
      </c>
      <c r="H252">
        <v>15.1124765862897</v>
      </c>
      <c r="I252">
        <v>135.398262540102</v>
      </c>
      <c r="J252">
        <v>604.81227529666796</v>
      </c>
      <c r="K252">
        <v>23.112339546547101</v>
      </c>
      <c r="L252">
        <v>23.784025867642001</v>
      </c>
      <c r="M252">
        <v>236.19282294092301</v>
      </c>
      <c r="N252">
        <v>1.18028924752164</v>
      </c>
      <c r="O252">
        <v>6.95072419586827E-2</v>
      </c>
      <c r="P252">
        <v>3.9517232432762699E-4</v>
      </c>
      <c r="Q252">
        <v>0.34801136363636298</v>
      </c>
      <c r="R252">
        <v>0.69568712133900001</v>
      </c>
      <c r="S252" t="s">
        <v>622</v>
      </c>
      <c r="T252">
        <v>152271102</v>
      </c>
      <c r="U252" t="s">
        <v>338</v>
      </c>
      <c r="V252">
        <v>697216</v>
      </c>
      <c r="W252">
        <v>38.936400690058001</v>
      </c>
      <c r="X252">
        <v>-121.17622603101699</v>
      </c>
      <c r="Y252" t="s">
        <v>623</v>
      </c>
      <c r="Z252">
        <v>221</v>
      </c>
      <c r="AA252">
        <v>187</v>
      </c>
      <c r="AB252">
        <v>34631.626136742103</v>
      </c>
      <c r="AC252">
        <v>21260.514918373701</v>
      </c>
      <c r="AD252">
        <v>13371.1112183684</v>
      </c>
      <c r="AE252">
        <v>21260.514918373701</v>
      </c>
      <c r="AF252">
        <v>13371.1112183684</v>
      </c>
      <c r="AG252">
        <v>4.2678611027383698E-2</v>
      </c>
      <c r="AH252">
        <v>6.0271321290201697E-3</v>
      </c>
      <c r="AI252">
        <v>1.6154792989861499</v>
      </c>
      <c r="AJ252">
        <v>6.5185185185185102</v>
      </c>
      <c r="AK252">
        <v>950</v>
      </c>
      <c r="AL252" s="4">
        <f t="shared" si="3"/>
        <v>7.5067821315377312</v>
      </c>
      <c r="AM252" s="12">
        <f>$AM$2-SUM(AL$2:AL251)</f>
        <v>4420.010446100332</v>
      </c>
      <c r="AN252" s="12">
        <f>SUM(AE$2:AE252)*0.621/1000</f>
        <v>4220.8554993510106</v>
      </c>
      <c r="AO252" s="13">
        <f>IFERROR(INDEX(Mapping!$B:$B,MATCH(in!$Y252,Mapping!$A:$A,0)),0)</f>
        <v>0</v>
      </c>
    </row>
    <row r="253" spans="1:41" x14ac:dyDescent="0.3">
      <c r="A253" t="s">
        <v>37</v>
      </c>
      <c r="B253">
        <v>1076</v>
      </c>
      <c r="C253">
        <v>2192</v>
      </c>
      <c r="D253">
        <v>3303.1308556771501</v>
      </c>
      <c r="E253">
        <v>5571</v>
      </c>
      <c r="F253">
        <v>4707.9539999999997</v>
      </c>
      <c r="G253">
        <v>603</v>
      </c>
      <c r="H253">
        <v>8.4304468933619408</v>
      </c>
      <c r="I253">
        <v>105.764601695945</v>
      </c>
      <c r="J253">
        <v>973.35173660956104</v>
      </c>
      <c r="K253">
        <v>42.246673955172298</v>
      </c>
      <c r="L253">
        <v>4.5597675456596196</v>
      </c>
      <c r="M253">
        <v>62.450829670308799</v>
      </c>
      <c r="N253">
        <v>1.1380230101384501</v>
      </c>
      <c r="O253">
        <v>6.0380103437948501E-3</v>
      </c>
      <c r="P253">
        <v>3.8386145691821202E-4</v>
      </c>
      <c r="Q253">
        <v>0.393466164063902</v>
      </c>
      <c r="R253">
        <v>0.701606426999977</v>
      </c>
      <c r="S253" t="s">
        <v>624</v>
      </c>
      <c r="T253">
        <v>152691103</v>
      </c>
      <c r="U253" t="s">
        <v>236</v>
      </c>
      <c r="V253">
        <v>32120</v>
      </c>
      <c r="W253">
        <v>39.104833329138401</v>
      </c>
      <c r="X253">
        <v>-121.085085851614</v>
      </c>
      <c r="Y253" t="s">
        <v>625</v>
      </c>
      <c r="Z253">
        <v>799</v>
      </c>
      <c r="AA253">
        <v>977</v>
      </c>
      <c r="AB253">
        <v>127000.55811297</v>
      </c>
      <c r="AC253">
        <v>65714.791563993407</v>
      </c>
      <c r="AD253">
        <v>61285.766548977197</v>
      </c>
      <c r="AE253">
        <v>64628.409936384698</v>
      </c>
      <c r="AF253">
        <v>60411.057860865301</v>
      </c>
      <c r="AG253">
        <v>0.23146845852168199</v>
      </c>
      <c r="AH253">
        <v>5.3301922314858502E-2</v>
      </c>
      <c r="AI253">
        <v>1.50690276262643</v>
      </c>
      <c r="AJ253">
        <v>9.2388059701492509</v>
      </c>
      <c r="AK253">
        <v>963</v>
      </c>
      <c r="AL253" s="4">
        <f t="shared" si="3"/>
        <v>3.6409202373082947</v>
      </c>
      <c r="AM253" s="12">
        <f>$AM$2-SUM(AL$2:AL252)</f>
        <v>4412.5036639687951</v>
      </c>
      <c r="AN253" s="12">
        <f>SUM(AE$2:AE253)*0.621/1000</f>
        <v>4260.9897419215058</v>
      </c>
      <c r="AO253" s="13">
        <f>IFERROR(INDEX(Mapping!$B:$B,MATCH(in!$Y253,Mapping!$A:$A,0)),0)</f>
        <v>0</v>
      </c>
    </row>
    <row r="254" spans="1:41" x14ac:dyDescent="0.3">
      <c r="A254" t="s">
        <v>37</v>
      </c>
      <c r="B254">
        <v>2795</v>
      </c>
      <c r="C254">
        <v>490</v>
      </c>
      <c r="D254">
        <v>740.70609927946998</v>
      </c>
      <c r="E254">
        <v>1134</v>
      </c>
      <c r="F254">
        <v>1015.23224</v>
      </c>
      <c r="G254">
        <v>100</v>
      </c>
      <c r="H254">
        <v>4.7314457523281703</v>
      </c>
      <c r="I254">
        <v>5.7990329428021496</v>
      </c>
      <c r="J254">
        <v>17.586279292346902</v>
      </c>
      <c r="K254">
        <v>0.30296179988149702</v>
      </c>
      <c r="L254">
        <v>0.73467321242822903</v>
      </c>
      <c r="M254">
        <v>2.6549872134823298</v>
      </c>
      <c r="N254">
        <v>1.3130752253532401</v>
      </c>
      <c r="O254">
        <v>8.9425386778585296E-4</v>
      </c>
      <c r="P254">
        <v>3.8096691862449402E-4</v>
      </c>
      <c r="Q254">
        <v>0.43209876543209802</v>
      </c>
      <c r="R254">
        <v>0.72959276803227902</v>
      </c>
      <c r="S254" t="s">
        <v>626</v>
      </c>
      <c r="T254">
        <v>153081112</v>
      </c>
      <c r="U254" t="s">
        <v>177</v>
      </c>
      <c r="V254">
        <v>19742</v>
      </c>
      <c r="W254">
        <v>38.730964629373403</v>
      </c>
      <c r="X254">
        <v>-120.809660125973</v>
      </c>
      <c r="Y254" t="s">
        <v>627</v>
      </c>
      <c r="Z254">
        <v>225</v>
      </c>
      <c r="AA254">
        <v>555</v>
      </c>
      <c r="AB254">
        <v>34467.961518140903</v>
      </c>
      <c r="AC254">
        <v>11949.352042140301</v>
      </c>
      <c r="AD254">
        <v>22518.609476000602</v>
      </c>
      <c r="AE254">
        <v>9960.0096896819796</v>
      </c>
      <c r="AF254">
        <v>19855.540916967901</v>
      </c>
      <c r="AG254">
        <v>3.8096691862449399E-2</v>
      </c>
      <c r="AH254">
        <v>1.3600579488411301E-2</v>
      </c>
      <c r="AI254">
        <v>1.51164510057034</v>
      </c>
      <c r="AJ254">
        <v>11.34</v>
      </c>
      <c r="AK254">
        <v>966</v>
      </c>
      <c r="AL254" s="4">
        <f t="shared" si="3"/>
        <v>8.9425386778585303E-2</v>
      </c>
      <c r="AM254" s="12">
        <f>$AM$2-SUM(AL$2:AL253)</f>
        <v>4408.8627437314863</v>
      </c>
      <c r="AN254" s="12">
        <f>SUM(AE$2:AE254)*0.621/1000</f>
        <v>4267.1749079387982</v>
      </c>
      <c r="AO254" s="13">
        <f>IFERROR(INDEX(Mapping!$B:$B,MATCH(in!$Y254,Mapping!$A:$A,0)),0)</f>
        <v>0</v>
      </c>
    </row>
    <row r="255" spans="1:41" x14ac:dyDescent="0.3">
      <c r="A255" t="s">
        <v>37</v>
      </c>
      <c r="B255">
        <v>7131</v>
      </c>
      <c r="C255">
        <v>15</v>
      </c>
      <c r="D255">
        <v>26.2902535081835</v>
      </c>
      <c r="E255">
        <v>30</v>
      </c>
      <c r="F255">
        <v>33.296416999999998</v>
      </c>
      <c r="G255">
        <v>8</v>
      </c>
      <c r="H255">
        <v>12.1773578301072</v>
      </c>
      <c r="I255">
        <v>13.393380910158101</v>
      </c>
      <c r="J255">
        <v>55.7944930493831</v>
      </c>
      <c r="K255">
        <v>1.35381542053073</v>
      </c>
      <c r="L255">
        <v>0.74723450839519501</v>
      </c>
      <c r="M255">
        <v>5.8707134856376797</v>
      </c>
      <c r="N255">
        <v>1.0088495612144399</v>
      </c>
      <c r="O255" s="1">
        <v>6.42954320399513E-6</v>
      </c>
      <c r="P255">
        <v>3.80690795964255E-4</v>
      </c>
      <c r="Q255">
        <v>0.5</v>
      </c>
      <c r="R255">
        <v>0.78958205387633895</v>
      </c>
      <c r="S255" t="s">
        <v>628</v>
      </c>
      <c r="T255">
        <v>152531101</v>
      </c>
      <c r="U255" t="s">
        <v>485</v>
      </c>
      <c r="V255" t="s">
        <v>43</v>
      </c>
      <c r="W255">
        <v>38.885109533326698</v>
      </c>
      <c r="X255">
        <v>-121.067091223422</v>
      </c>
      <c r="Y255" t="s">
        <v>629</v>
      </c>
      <c r="Z255">
        <v>89</v>
      </c>
      <c r="AA255">
        <v>260</v>
      </c>
      <c r="AB255">
        <v>13483.6798442073</v>
      </c>
      <c r="AC255">
        <v>4181.0836056894104</v>
      </c>
      <c r="AD255">
        <v>9302.5962385179701</v>
      </c>
      <c r="AE255">
        <v>831.09336684987102</v>
      </c>
      <c r="AF255">
        <v>458.98014605959099</v>
      </c>
      <c r="AG255">
        <v>3.04552636771404E-3</v>
      </c>
      <c r="AH255">
        <v>7.7427607175195503E-4</v>
      </c>
      <c r="AI255">
        <v>1.7526835672122301</v>
      </c>
      <c r="AJ255">
        <v>3.75</v>
      </c>
      <c r="AK255">
        <v>967</v>
      </c>
      <c r="AL255" s="4">
        <f t="shared" si="3"/>
        <v>5.143634563196104E-5</v>
      </c>
      <c r="AM255" s="12">
        <f>$AM$2-SUM(AL$2:AL254)</f>
        <v>4408.7733183447071</v>
      </c>
      <c r="AN255" s="12">
        <f>SUM(AE$2:AE255)*0.621/1000</f>
        <v>4267.6910169196117</v>
      </c>
      <c r="AO255" s="13">
        <f>IFERROR(INDEX(Mapping!$B:$B,MATCH(in!$Y255,Mapping!$A:$A,0)),0)</f>
        <v>0</v>
      </c>
    </row>
    <row r="256" spans="1:41" x14ac:dyDescent="0.3">
      <c r="A256" t="s">
        <v>37</v>
      </c>
      <c r="B256">
        <v>1677</v>
      </c>
      <c r="C256">
        <v>101</v>
      </c>
      <c r="D256">
        <v>145.573306058414</v>
      </c>
      <c r="E256">
        <v>213</v>
      </c>
      <c r="F256">
        <v>186.56649999999999</v>
      </c>
      <c r="G256">
        <v>38</v>
      </c>
      <c r="H256">
        <v>16.625646393746099</v>
      </c>
      <c r="I256">
        <v>83.390056937932897</v>
      </c>
      <c r="J256">
        <v>257.75360512733403</v>
      </c>
      <c r="K256">
        <v>5.8187696454115203</v>
      </c>
      <c r="L256">
        <v>19.1762923535547</v>
      </c>
      <c r="M256">
        <v>249.26356056489399</v>
      </c>
      <c r="N256">
        <v>1.50465767007125</v>
      </c>
      <c r="O256">
        <v>2.2788744110276399E-2</v>
      </c>
      <c r="P256">
        <v>3.74629435722645E-4</v>
      </c>
      <c r="Q256">
        <v>0.47417840375586801</v>
      </c>
      <c r="R256">
        <v>0.78027570744419406</v>
      </c>
      <c r="S256" t="s">
        <v>630</v>
      </c>
      <c r="T256">
        <v>152691103</v>
      </c>
      <c r="U256" t="s">
        <v>236</v>
      </c>
      <c r="V256">
        <v>9753</v>
      </c>
      <c r="W256">
        <v>39.0731908741081</v>
      </c>
      <c r="X256">
        <v>-121.08611146426</v>
      </c>
      <c r="Y256" t="s">
        <v>631</v>
      </c>
      <c r="Z256">
        <v>34</v>
      </c>
      <c r="AA256">
        <v>43</v>
      </c>
      <c r="AB256">
        <v>6134.40412422395</v>
      </c>
      <c r="AC256">
        <v>3306.1165893206098</v>
      </c>
      <c r="AD256">
        <v>2828.2875349033302</v>
      </c>
      <c r="AE256">
        <v>3306.1165893206098</v>
      </c>
      <c r="AF256">
        <v>2828.2875349033302</v>
      </c>
      <c r="AG256">
        <v>1.42359185574605E-2</v>
      </c>
      <c r="AH256">
        <v>2.0882488697679898E-3</v>
      </c>
      <c r="AI256">
        <v>1.44131986196449</v>
      </c>
      <c r="AJ256">
        <v>5.6052631578947301</v>
      </c>
      <c r="AK256">
        <v>976</v>
      </c>
      <c r="AL256" s="4">
        <f t="shared" si="3"/>
        <v>0.8659722761905031</v>
      </c>
      <c r="AM256" s="12">
        <f>$AM$2-SUM(AL$2:AL255)</f>
        <v>4408.7732669083616</v>
      </c>
      <c r="AN256" s="12">
        <f>SUM(AE$2:AE256)*0.621/1000</f>
        <v>4269.7441153215805</v>
      </c>
      <c r="AO256" s="13">
        <f>IFERROR(INDEX(Mapping!$B:$B,MATCH(in!$Y256,Mapping!$A:$A,0)),0)</f>
        <v>0</v>
      </c>
    </row>
    <row r="257" spans="1:41" x14ac:dyDescent="0.3">
      <c r="A257" t="s">
        <v>37</v>
      </c>
      <c r="B257">
        <v>177</v>
      </c>
      <c r="C257">
        <v>296</v>
      </c>
      <c r="D257">
        <v>466.36439677184302</v>
      </c>
      <c r="E257">
        <v>1001</v>
      </c>
      <c r="F257">
        <v>848.29174999999998</v>
      </c>
      <c r="G257">
        <v>126</v>
      </c>
      <c r="H257">
        <v>6.29615478983402</v>
      </c>
      <c r="I257">
        <v>11.647872576286799</v>
      </c>
      <c r="J257">
        <v>35.890579519166799</v>
      </c>
      <c r="K257">
        <v>0.65376672275231495</v>
      </c>
      <c r="L257">
        <v>2.2990785296151901</v>
      </c>
      <c r="M257">
        <v>9.1885077650530604</v>
      </c>
      <c r="N257">
        <v>1.4229877837120499</v>
      </c>
      <c r="O257">
        <v>5.3102966654829499E-4</v>
      </c>
      <c r="P257">
        <v>3.6777631939349797E-4</v>
      </c>
      <c r="Q257">
        <v>0.29570429570429502</v>
      </c>
      <c r="R257">
        <v>0.54976887119980899</v>
      </c>
      <c r="S257" t="s">
        <v>632</v>
      </c>
      <c r="T257">
        <v>152691104</v>
      </c>
      <c r="U257" t="s">
        <v>140</v>
      </c>
      <c r="V257">
        <v>1374</v>
      </c>
      <c r="W257">
        <v>39.098815660184002</v>
      </c>
      <c r="X257">
        <v>-121.05205910209401</v>
      </c>
      <c r="Y257" t="s">
        <v>633</v>
      </c>
      <c r="Z257">
        <v>213</v>
      </c>
      <c r="AA257">
        <v>414</v>
      </c>
      <c r="AB257">
        <v>34992.808015897899</v>
      </c>
      <c r="AC257">
        <v>13460.5941122766</v>
      </c>
      <c r="AD257">
        <v>21532.213903621199</v>
      </c>
      <c r="AE257">
        <v>12504.4738370347</v>
      </c>
      <c r="AF257">
        <v>19850.014876937599</v>
      </c>
      <c r="AG257">
        <v>4.63398162435808E-2</v>
      </c>
      <c r="AH257">
        <v>1.32718141649093E-2</v>
      </c>
      <c r="AI257">
        <v>1.57555539449947</v>
      </c>
      <c r="AJ257">
        <v>7.9444444444444402</v>
      </c>
      <c r="AK257">
        <v>988</v>
      </c>
      <c r="AL257" s="4">
        <f t="shared" si="3"/>
        <v>6.6909737985085163E-2</v>
      </c>
      <c r="AM257" s="12">
        <f>$AM$2-SUM(AL$2:AL256)</f>
        <v>4407.9072946321721</v>
      </c>
      <c r="AN257" s="12">
        <f>SUM(AE$2:AE257)*0.621/1000</f>
        <v>4277.5093935743798</v>
      </c>
      <c r="AO257" s="13">
        <f>IFERROR(INDEX(Mapping!$B:$B,MATCH(in!$Y257,Mapping!$A:$A,0)),0)</f>
        <v>0</v>
      </c>
    </row>
    <row r="258" spans="1:41" x14ac:dyDescent="0.3">
      <c r="A258" t="s">
        <v>37</v>
      </c>
      <c r="B258">
        <v>6849</v>
      </c>
      <c r="C258">
        <v>206</v>
      </c>
      <c r="D258">
        <v>329.96362003149898</v>
      </c>
      <c r="E258">
        <v>905</v>
      </c>
      <c r="F258">
        <v>573.5625</v>
      </c>
      <c r="G258">
        <v>138</v>
      </c>
      <c r="H258">
        <v>10.883072685397799</v>
      </c>
      <c r="I258">
        <v>97.140746576265499</v>
      </c>
      <c r="J258">
        <v>544.68653601827702</v>
      </c>
      <c r="K258">
        <v>10.628220462393701</v>
      </c>
      <c r="L258">
        <v>5.08060789618479</v>
      </c>
      <c r="M258">
        <v>113.862456234576</v>
      </c>
      <c r="N258">
        <v>1.27755867398303</v>
      </c>
      <c r="O258">
        <v>5.2868638024728201E-3</v>
      </c>
      <c r="P258">
        <v>3.6751784093535199E-4</v>
      </c>
      <c r="Q258">
        <v>0.227624309392265</v>
      </c>
      <c r="R258">
        <v>0.57528799395270702</v>
      </c>
      <c r="S258" t="s">
        <v>634</v>
      </c>
      <c r="T258">
        <v>152691104</v>
      </c>
      <c r="U258" t="s">
        <v>140</v>
      </c>
      <c r="V258" t="s">
        <v>43</v>
      </c>
      <c r="W258">
        <v>39.043825089287097</v>
      </c>
      <c r="X258">
        <v>-121.09104319271199</v>
      </c>
      <c r="Y258" t="s">
        <v>635</v>
      </c>
      <c r="Z258">
        <v>189</v>
      </c>
      <c r="AA258">
        <v>105</v>
      </c>
      <c r="AB258">
        <v>26726.7349754262</v>
      </c>
      <c r="AC258">
        <v>18704.909477236299</v>
      </c>
      <c r="AD258">
        <v>8021.8254981899299</v>
      </c>
      <c r="AE258">
        <v>16734.2320936898</v>
      </c>
      <c r="AF258">
        <v>7824.5038205230203</v>
      </c>
      <c r="AG258">
        <v>5.07174620490786E-2</v>
      </c>
      <c r="AH258">
        <v>8.9192026916862198E-3</v>
      </c>
      <c r="AI258">
        <v>1.6017651457839699</v>
      </c>
      <c r="AJ258">
        <v>6.5579710144927503</v>
      </c>
      <c r="AK258">
        <v>990</v>
      </c>
      <c r="AL258" s="4">
        <f t="shared" ref="AL258:AL321" si="4">O258*G258</f>
        <v>0.72958720474124916</v>
      </c>
      <c r="AM258" s="12">
        <f>$AM$2-SUM(AL$2:AL257)</f>
        <v>4407.8403848941871</v>
      </c>
      <c r="AN258" s="12">
        <f>SUM(AE$2:AE258)*0.621/1000</f>
        <v>4287.9013517045605</v>
      </c>
      <c r="AO258" s="13">
        <f>IFERROR(INDEX(Mapping!$B:$B,MATCH(in!$Y258,Mapping!$A:$A,0)),0)</f>
        <v>0</v>
      </c>
    </row>
    <row r="259" spans="1:41" x14ac:dyDescent="0.3">
      <c r="A259" t="s">
        <v>37</v>
      </c>
      <c r="B259">
        <v>1440</v>
      </c>
      <c r="C259">
        <v>633</v>
      </c>
      <c r="D259">
        <v>924.845754626965</v>
      </c>
      <c r="E259">
        <v>1532</v>
      </c>
      <c r="F259">
        <v>1357.2319</v>
      </c>
      <c r="G259">
        <v>133</v>
      </c>
      <c r="H259">
        <v>2.2652623618711099</v>
      </c>
      <c r="I259">
        <v>1.8956887670326901</v>
      </c>
      <c r="J259">
        <v>6.3166200685959497</v>
      </c>
      <c r="K259">
        <v>0.116537355182137</v>
      </c>
      <c r="L259">
        <v>0.40875972797603899</v>
      </c>
      <c r="M259">
        <v>1.9510296620743599</v>
      </c>
      <c r="N259">
        <v>0.83461973541661305</v>
      </c>
      <c r="O259" s="1">
        <v>1.3327280515512701E-5</v>
      </c>
      <c r="P259">
        <v>3.6248926869415099E-4</v>
      </c>
      <c r="Q259">
        <v>0.41318537859007798</v>
      </c>
      <c r="R259">
        <v>0.68142056765353998</v>
      </c>
      <c r="S259" t="s">
        <v>636</v>
      </c>
      <c r="T259">
        <v>153082106</v>
      </c>
      <c r="U259" t="s">
        <v>65</v>
      </c>
      <c r="V259">
        <v>19732</v>
      </c>
      <c r="W259">
        <v>38.736830755638103</v>
      </c>
      <c r="X259">
        <v>-120.78385019666401</v>
      </c>
      <c r="Y259" t="s">
        <v>637</v>
      </c>
      <c r="Z259">
        <v>326</v>
      </c>
      <c r="AA259">
        <v>990</v>
      </c>
      <c r="AB259">
        <v>49915.226297037698</v>
      </c>
      <c r="AC259">
        <v>14586.218215617</v>
      </c>
      <c r="AD259">
        <v>35329.008081420601</v>
      </c>
      <c r="AE259">
        <v>14586.218215617</v>
      </c>
      <c r="AF259">
        <v>35285.125400290999</v>
      </c>
      <c r="AG259">
        <v>4.8211072736321997E-2</v>
      </c>
      <c r="AH259">
        <v>2.66820326942252E-2</v>
      </c>
      <c r="AI259">
        <v>1.4610517450662901</v>
      </c>
      <c r="AJ259">
        <v>11.518796992481199</v>
      </c>
      <c r="AK259">
        <v>994</v>
      </c>
      <c r="AL259" s="4">
        <f t="shared" si="4"/>
        <v>1.7725283085631891E-3</v>
      </c>
      <c r="AM259" s="12">
        <f>$AM$2-SUM(AL$2:AL258)</f>
        <v>4407.1107976894455</v>
      </c>
      <c r="AN259" s="12">
        <f>SUM(AE$2:AE259)*0.621/1000</f>
        <v>4296.9593932164589</v>
      </c>
      <c r="AO259" s="13">
        <f>IFERROR(INDEX(Mapping!$B:$B,MATCH(in!$Y259,Mapping!$A:$A,0)),0)</f>
        <v>0</v>
      </c>
    </row>
    <row r="260" spans="1:41" x14ac:dyDescent="0.3">
      <c r="A260" t="s">
        <v>37</v>
      </c>
      <c r="B260">
        <v>7050</v>
      </c>
      <c r="C260">
        <v>27</v>
      </c>
      <c r="D260">
        <v>44.814777749361497</v>
      </c>
      <c r="E260">
        <v>221</v>
      </c>
      <c r="F260">
        <v>102.54765</v>
      </c>
      <c r="G260">
        <v>36</v>
      </c>
      <c r="H260">
        <v>11.002071113263501</v>
      </c>
      <c r="I260">
        <v>46.851033113400099</v>
      </c>
      <c r="J260">
        <v>211.830580250422</v>
      </c>
      <c r="K260">
        <v>5.8983575801847099</v>
      </c>
      <c r="L260">
        <v>4.8327802754938602</v>
      </c>
      <c r="M260">
        <v>62.1023724430447</v>
      </c>
      <c r="N260">
        <v>1.0849926273028001</v>
      </c>
      <c r="O260">
        <v>3.31931935315016E-3</v>
      </c>
      <c r="P260">
        <v>3.5576468330747099E-4</v>
      </c>
      <c r="Q260">
        <v>0.122171945701357</v>
      </c>
      <c r="R260">
        <v>0.43701417196478298</v>
      </c>
      <c r="S260" t="s">
        <v>638</v>
      </c>
      <c r="T260">
        <v>153612109</v>
      </c>
      <c r="U260" t="s">
        <v>639</v>
      </c>
      <c r="V260">
        <v>6502</v>
      </c>
      <c r="W260">
        <v>38.712653928240002</v>
      </c>
      <c r="X260">
        <v>-121.078205078588</v>
      </c>
      <c r="Y260" t="s">
        <v>640</v>
      </c>
      <c r="Z260">
        <v>169</v>
      </c>
      <c r="AA260">
        <v>163</v>
      </c>
      <c r="AB260">
        <v>14951.726259927</v>
      </c>
      <c r="AC260">
        <v>8746.59393740823</v>
      </c>
      <c r="AD260">
        <v>6205.1323225188398</v>
      </c>
      <c r="AE260">
        <v>3563.6935310752601</v>
      </c>
      <c r="AF260">
        <v>1419.52003712745</v>
      </c>
      <c r="AG260">
        <v>1.2807528599068901E-2</v>
      </c>
      <c r="AH260">
        <v>2.9865801407140602E-3</v>
      </c>
      <c r="AI260">
        <v>1.65980658330968</v>
      </c>
      <c r="AJ260">
        <v>6.1388888888888804</v>
      </c>
      <c r="AK260">
        <v>1008</v>
      </c>
      <c r="AL260" s="4">
        <f t="shared" si="4"/>
        <v>0.11949549671340576</v>
      </c>
      <c r="AM260" s="12">
        <f>$AM$2-SUM(AL$2:AL259)</f>
        <v>4407.1090251611367</v>
      </c>
      <c r="AN260" s="12">
        <f>SUM(AE$2:AE260)*0.621/1000</f>
        <v>4299.172446899257</v>
      </c>
      <c r="AO260" s="13">
        <f>IFERROR(INDEX(Mapping!$B:$B,MATCH(in!$Y260,Mapping!$A:$A,0)),0)</f>
        <v>0</v>
      </c>
    </row>
    <row r="261" spans="1:41" x14ac:dyDescent="0.3">
      <c r="A261" t="s">
        <v>37</v>
      </c>
      <c r="B261">
        <v>1489</v>
      </c>
      <c r="C261">
        <v>143</v>
      </c>
      <c r="D261">
        <v>243.849356366151</v>
      </c>
      <c r="E261">
        <v>551</v>
      </c>
      <c r="F261">
        <v>384.5564</v>
      </c>
      <c r="G261">
        <v>80</v>
      </c>
      <c r="H261">
        <v>7.4029788004249397</v>
      </c>
      <c r="I261">
        <v>51.119480643120902</v>
      </c>
      <c r="J261">
        <v>360.99113125185801</v>
      </c>
      <c r="K261">
        <v>7.9605889071087397</v>
      </c>
      <c r="L261">
        <v>7.1868363503366703</v>
      </c>
      <c r="M261">
        <v>143.63211389034899</v>
      </c>
      <c r="N261">
        <v>1.17281526029109</v>
      </c>
      <c r="O261">
        <v>4.3591558710701403E-2</v>
      </c>
      <c r="P261">
        <v>3.5206052317828798E-4</v>
      </c>
      <c r="Q261">
        <v>0.25952813067150599</v>
      </c>
      <c r="R261">
        <v>0.63410557877967799</v>
      </c>
      <c r="S261" t="s">
        <v>641</v>
      </c>
      <c r="T261">
        <v>152261105</v>
      </c>
      <c r="U261" t="s">
        <v>390</v>
      </c>
      <c r="V261">
        <v>18935</v>
      </c>
      <c r="W261">
        <v>38.672853406640399</v>
      </c>
      <c r="X261">
        <v>-120.893894305686</v>
      </c>
      <c r="Y261" t="s">
        <v>642</v>
      </c>
      <c r="Z261">
        <v>100</v>
      </c>
      <c r="AA261">
        <v>97</v>
      </c>
      <c r="AB261">
        <v>18602.1378605233</v>
      </c>
      <c r="AC261">
        <v>10773.827441231901</v>
      </c>
      <c r="AD261">
        <v>7828.3104192913897</v>
      </c>
      <c r="AE261">
        <v>10773.827441231901</v>
      </c>
      <c r="AF261">
        <v>7828.3104192913897</v>
      </c>
      <c r="AG261">
        <v>2.8164841854263E-2</v>
      </c>
      <c r="AH261">
        <v>8.6396315055026207E-3</v>
      </c>
      <c r="AI261">
        <v>1.7052402543087499</v>
      </c>
      <c r="AJ261">
        <v>6.8875000000000002</v>
      </c>
      <c r="AK261">
        <v>1010</v>
      </c>
      <c r="AL261" s="4">
        <f t="shared" si="4"/>
        <v>3.4873246968561125</v>
      </c>
      <c r="AM261" s="12">
        <f>$AM$2-SUM(AL$2:AL260)</f>
        <v>4406.9895296644236</v>
      </c>
      <c r="AN261" s="12">
        <f>SUM(AE$2:AE261)*0.621/1000</f>
        <v>4305.8629937402611</v>
      </c>
      <c r="AO261" s="13">
        <f>IFERROR(INDEX(Mapping!$B:$B,MATCH(in!$Y261,Mapping!$A:$A,0)),0)</f>
        <v>0</v>
      </c>
    </row>
    <row r="262" spans="1:41" x14ac:dyDescent="0.3">
      <c r="A262" t="s">
        <v>37</v>
      </c>
      <c r="B262">
        <v>1850</v>
      </c>
      <c r="C262">
        <v>469</v>
      </c>
      <c r="D262">
        <v>756.01713547345105</v>
      </c>
      <c r="E262">
        <v>1317</v>
      </c>
      <c r="F262">
        <v>1077.6044999999999</v>
      </c>
      <c r="G262">
        <v>133</v>
      </c>
      <c r="H262">
        <v>5.1378063869948702</v>
      </c>
      <c r="I262">
        <v>37.111627687748602</v>
      </c>
      <c r="J262">
        <v>200.724701492891</v>
      </c>
      <c r="K262">
        <v>2.2673615136835998</v>
      </c>
      <c r="L262">
        <v>4.4505955208009604</v>
      </c>
      <c r="M262">
        <v>42.960546332922597</v>
      </c>
      <c r="N262">
        <v>1.1042817257400701</v>
      </c>
      <c r="O262">
        <v>3.0891804664257201E-3</v>
      </c>
      <c r="P262">
        <v>3.4631881333722101E-4</v>
      </c>
      <c r="Q262">
        <v>0.35611237661351502</v>
      </c>
      <c r="R262">
        <v>0.70157199691953998</v>
      </c>
      <c r="S262" t="s">
        <v>643</v>
      </c>
      <c r="T262">
        <v>153652110</v>
      </c>
      <c r="U262" t="s">
        <v>272</v>
      </c>
      <c r="V262">
        <v>51800</v>
      </c>
      <c r="W262">
        <v>38.663517008735298</v>
      </c>
      <c r="X262">
        <v>-120.930660589943</v>
      </c>
      <c r="Y262" t="s">
        <v>644</v>
      </c>
      <c r="Z262">
        <v>213</v>
      </c>
      <c r="AA262">
        <v>208</v>
      </c>
      <c r="AB262">
        <v>26704.456045818999</v>
      </c>
      <c r="AC262">
        <v>15648.3842761099</v>
      </c>
      <c r="AD262">
        <v>11056.0717697091</v>
      </c>
      <c r="AE262">
        <v>14770.4871081121</v>
      </c>
      <c r="AF262">
        <v>10021.409272925601</v>
      </c>
      <c r="AG262">
        <v>4.60604021738504E-2</v>
      </c>
      <c r="AH262">
        <v>1.8601773190312001E-2</v>
      </c>
      <c r="AI262">
        <v>1.61197683469819</v>
      </c>
      <c r="AJ262">
        <v>9.9022556390977403</v>
      </c>
      <c r="AK262">
        <v>1019</v>
      </c>
      <c r="AL262" s="4">
        <f t="shared" si="4"/>
        <v>0.41086100203462078</v>
      </c>
      <c r="AM262" s="12">
        <f>$AM$2-SUM(AL$2:AL261)</f>
        <v>4403.5022049675672</v>
      </c>
      <c r="AN262" s="12">
        <f>SUM(AE$2:AE262)*0.621/1000</f>
        <v>4315.0354662343998</v>
      </c>
      <c r="AO262" s="13">
        <f>IFERROR(INDEX(Mapping!$B:$B,MATCH(in!$Y262,Mapping!$A:$A,0)),0)</f>
        <v>0</v>
      </c>
    </row>
    <row r="263" spans="1:41" x14ac:dyDescent="0.3">
      <c r="A263" t="s">
        <v>37</v>
      </c>
      <c r="B263">
        <v>5199</v>
      </c>
      <c r="C263">
        <v>46</v>
      </c>
      <c r="D263">
        <v>84.332719280003801</v>
      </c>
      <c r="E263">
        <v>161</v>
      </c>
      <c r="F263">
        <v>126.3891</v>
      </c>
      <c r="G263">
        <v>15</v>
      </c>
      <c r="H263">
        <v>15.6577676864607</v>
      </c>
      <c r="I263">
        <v>71.647598534822393</v>
      </c>
      <c r="J263">
        <v>400.904226447854</v>
      </c>
      <c r="K263">
        <v>34.5625153483698</v>
      </c>
      <c r="L263">
        <v>1.08650438450276</v>
      </c>
      <c r="M263">
        <v>9.5770132520701701</v>
      </c>
      <c r="N263">
        <v>1.53362832069396</v>
      </c>
      <c r="O263" s="1">
        <v>6.5866097678855104E-6</v>
      </c>
      <c r="P263">
        <v>3.4345249465938301E-4</v>
      </c>
      <c r="Q263">
        <v>0.28571428571428498</v>
      </c>
      <c r="R263">
        <v>0.66724677892675199</v>
      </c>
      <c r="S263" t="s">
        <v>645</v>
      </c>
      <c r="T263">
        <v>152261105</v>
      </c>
      <c r="U263" t="s">
        <v>390</v>
      </c>
      <c r="V263" t="s">
        <v>43</v>
      </c>
      <c r="W263">
        <v>38.6929911832786</v>
      </c>
      <c r="X263">
        <v>-120.82583548097701</v>
      </c>
      <c r="Y263" t="s">
        <v>646</v>
      </c>
      <c r="Z263">
        <v>104</v>
      </c>
      <c r="AA263">
        <v>269</v>
      </c>
      <c r="AB263">
        <v>17199.294314253199</v>
      </c>
      <c r="AC263">
        <v>7563.6203007505701</v>
      </c>
      <c r="AD263">
        <v>9635.6740135026594</v>
      </c>
      <c r="AE263">
        <v>2499.6007192956699</v>
      </c>
      <c r="AF263">
        <v>1536.86993779761</v>
      </c>
      <c r="AG263">
        <v>5.1517874198907503E-3</v>
      </c>
      <c r="AH263">
        <v>1.69939051920664E-3</v>
      </c>
      <c r="AI263">
        <v>1.83331998434791</v>
      </c>
      <c r="AJ263">
        <v>10.733333333333301</v>
      </c>
      <c r="AK263">
        <v>1024</v>
      </c>
      <c r="AL263" s="4">
        <f t="shared" si="4"/>
        <v>9.8799146518282655E-5</v>
      </c>
      <c r="AM263" s="12">
        <f>$AM$2-SUM(AL$2:AL262)</f>
        <v>4403.0913439655324</v>
      </c>
      <c r="AN263" s="12">
        <f>SUM(AE$2:AE263)*0.621/1000</f>
        <v>4316.5877182810818</v>
      </c>
      <c r="AO263" s="13">
        <f>IFERROR(INDEX(Mapping!$B:$B,MATCH(in!$Y263,Mapping!$A:$A,0)),0)</f>
        <v>0</v>
      </c>
    </row>
    <row r="264" spans="1:41" x14ac:dyDescent="0.3">
      <c r="A264" t="s">
        <v>37</v>
      </c>
      <c r="B264">
        <v>5027</v>
      </c>
      <c r="C264">
        <v>486</v>
      </c>
      <c r="D264">
        <v>799.72800307804005</v>
      </c>
      <c r="E264">
        <v>2469</v>
      </c>
      <c r="F264">
        <v>1608.3402000000001</v>
      </c>
      <c r="G264">
        <v>221</v>
      </c>
      <c r="H264">
        <v>8.2108102890943293</v>
      </c>
      <c r="I264">
        <v>42.472008759526801</v>
      </c>
      <c r="J264">
        <v>207.47617297028799</v>
      </c>
      <c r="K264">
        <v>5.1907748019684297</v>
      </c>
      <c r="L264">
        <v>4.6607736384041303</v>
      </c>
      <c r="M264">
        <v>41.072205046368801</v>
      </c>
      <c r="N264">
        <v>1.07127698298493</v>
      </c>
      <c r="O264">
        <v>1.30250821005906E-2</v>
      </c>
      <c r="P264">
        <v>3.3887297125651601E-4</v>
      </c>
      <c r="Q264">
        <v>0.196840826245443</v>
      </c>
      <c r="R264">
        <v>0.49723808316491902</v>
      </c>
      <c r="S264" t="s">
        <v>647</v>
      </c>
      <c r="T264">
        <v>152241101</v>
      </c>
      <c r="U264" t="s">
        <v>562</v>
      </c>
      <c r="V264">
        <v>2414</v>
      </c>
      <c r="W264">
        <v>38.966134856900503</v>
      </c>
      <c r="X264">
        <v>-121.03545122645799</v>
      </c>
      <c r="Y264" t="s">
        <v>648</v>
      </c>
      <c r="Z264">
        <v>277</v>
      </c>
      <c r="AA264">
        <v>380</v>
      </c>
      <c r="AB264">
        <v>46338.018588757797</v>
      </c>
      <c r="AC264">
        <v>23778.9552917402</v>
      </c>
      <c r="AD264">
        <v>22559.063297017499</v>
      </c>
      <c r="AE264">
        <v>23778.9552917402</v>
      </c>
      <c r="AF264">
        <v>22559.063297017499</v>
      </c>
      <c r="AG264">
        <v>7.4890926647689995E-2</v>
      </c>
      <c r="AH264">
        <v>1.8549721093222601E-2</v>
      </c>
      <c r="AI264">
        <v>1.6455308705309399</v>
      </c>
      <c r="AJ264">
        <v>11.1719457013574</v>
      </c>
      <c r="AK264">
        <v>1033</v>
      </c>
      <c r="AL264" s="4">
        <f t="shared" si="4"/>
        <v>2.8785431442305227</v>
      </c>
      <c r="AM264" s="12">
        <f>$AM$2-SUM(AL$2:AL263)</f>
        <v>4403.0912451663862</v>
      </c>
      <c r="AN264" s="12">
        <f>SUM(AE$2:AE264)*0.621/1000</f>
        <v>4331.3544495172528</v>
      </c>
      <c r="AO264" s="13">
        <f>IFERROR(INDEX(Mapping!$B:$B,MATCH(in!$Y264,Mapping!$A:$A,0)),0)</f>
        <v>0</v>
      </c>
    </row>
    <row r="265" spans="1:41" x14ac:dyDescent="0.3">
      <c r="A265" t="s">
        <v>37</v>
      </c>
      <c r="B265">
        <v>5121</v>
      </c>
      <c r="C265">
        <v>1005</v>
      </c>
      <c r="D265">
        <v>1686.8750328634801</v>
      </c>
      <c r="E265">
        <v>2801</v>
      </c>
      <c r="F265">
        <v>2392.5059999999999</v>
      </c>
      <c r="G265">
        <v>344</v>
      </c>
      <c r="H265">
        <v>11.1358463264978</v>
      </c>
      <c r="I265">
        <v>209.57381904051101</v>
      </c>
      <c r="J265">
        <v>938.14382268386601</v>
      </c>
      <c r="K265">
        <v>33.817705757384303</v>
      </c>
      <c r="L265">
        <v>17.185403369876099</v>
      </c>
      <c r="M265">
        <v>199.473684680323</v>
      </c>
      <c r="N265">
        <v>1.34818120335423</v>
      </c>
      <c r="O265">
        <v>5.32396711376283E-2</v>
      </c>
      <c r="P265">
        <v>3.3875826805756902E-4</v>
      </c>
      <c r="Q265">
        <v>0.35880042841842102</v>
      </c>
      <c r="R265">
        <v>0.70506613562437204</v>
      </c>
      <c r="S265" t="s">
        <v>649</v>
      </c>
      <c r="T265">
        <v>152691109</v>
      </c>
      <c r="U265" t="s">
        <v>609</v>
      </c>
      <c r="V265" t="s">
        <v>43</v>
      </c>
      <c r="W265">
        <v>39.043936167299897</v>
      </c>
      <c r="X265">
        <v>-121.090644545473</v>
      </c>
      <c r="Y265" t="s">
        <v>650</v>
      </c>
      <c r="Z265">
        <v>410</v>
      </c>
      <c r="AA265">
        <v>334</v>
      </c>
      <c r="AB265">
        <v>63000.338934391402</v>
      </c>
      <c r="AC265">
        <v>37253.2271398011</v>
      </c>
      <c r="AD265">
        <v>25747.111794590201</v>
      </c>
      <c r="AE265">
        <v>35901.204451352802</v>
      </c>
      <c r="AF265">
        <v>25298.9298901355</v>
      </c>
      <c r="AG265">
        <v>0.116532844211803</v>
      </c>
      <c r="AH265">
        <v>2.27007593402959E-2</v>
      </c>
      <c r="AI265">
        <v>1.6784826197646601</v>
      </c>
      <c r="AJ265">
        <v>8.1424418604651105</v>
      </c>
      <c r="AK265">
        <v>1034</v>
      </c>
      <c r="AL265" s="4">
        <f t="shared" si="4"/>
        <v>18.314446871344135</v>
      </c>
      <c r="AM265" s="12">
        <f>$AM$2-SUM(AL$2:AL264)</f>
        <v>4400.212702022156</v>
      </c>
      <c r="AN265" s="12">
        <f>SUM(AE$2:AE265)*0.621/1000</f>
        <v>4353.6490974815433</v>
      </c>
      <c r="AO265" s="13">
        <f>IFERROR(INDEX(Mapping!$B:$B,MATCH(in!$Y265,Mapping!$A:$A,0)),0)</f>
        <v>0</v>
      </c>
    </row>
    <row r="266" spans="1:41" x14ac:dyDescent="0.3">
      <c r="A266" t="s">
        <v>37</v>
      </c>
      <c r="B266">
        <v>4162</v>
      </c>
      <c r="C266">
        <v>477</v>
      </c>
      <c r="D266">
        <v>848.35271126746204</v>
      </c>
      <c r="E266">
        <v>1131</v>
      </c>
      <c r="F266">
        <v>1114.8379</v>
      </c>
      <c r="G266">
        <v>226</v>
      </c>
      <c r="H266">
        <v>16.3960709941693</v>
      </c>
      <c r="I266">
        <v>203.33375773364901</v>
      </c>
      <c r="J266">
        <v>1056.17921419412</v>
      </c>
      <c r="K266">
        <v>39.793275715171497</v>
      </c>
      <c r="L266">
        <v>11.9343528114919</v>
      </c>
      <c r="M266">
        <v>124.638195027028</v>
      </c>
      <c r="N266">
        <v>1.3122307921932801</v>
      </c>
      <c r="O266">
        <v>1.7946386348822198E-2</v>
      </c>
      <c r="P266">
        <v>3.3424715611162902E-4</v>
      </c>
      <c r="Q266">
        <v>0.421750663129973</v>
      </c>
      <c r="R266">
        <v>0.76096508595689905</v>
      </c>
      <c r="S266" t="s">
        <v>651</v>
      </c>
      <c r="T266">
        <v>153132105</v>
      </c>
      <c r="U266" t="s">
        <v>568</v>
      </c>
      <c r="V266" t="s">
        <v>43</v>
      </c>
      <c r="W266">
        <v>39.235751008587698</v>
      </c>
      <c r="X266">
        <v>-121.26898056967499</v>
      </c>
      <c r="Y266" t="s">
        <v>652</v>
      </c>
      <c r="Z266">
        <v>565</v>
      </c>
      <c r="AA266">
        <v>548</v>
      </c>
      <c r="AB266">
        <v>96713.169049982695</v>
      </c>
      <c r="AC266">
        <v>58146.970078797996</v>
      </c>
      <c r="AD266">
        <v>38566.198971184698</v>
      </c>
      <c r="AE266">
        <v>57069.906449280097</v>
      </c>
      <c r="AF266">
        <v>38050.463253626498</v>
      </c>
      <c r="AG266">
        <v>7.5539857281228195E-2</v>
      </c>
      <c r="AH266">
        <v>1.16620656335726E-2</v>
      </c>
      <c r="AI266">
        <v>1.7785172143971899</v>
      </c>
      <c r="AJ266">
        <v>5.0044247787610603</v>
      </c>
      <c r="AK266">
        <v>1046</v>
      </c>
      <c r="AL266" s="4">
        <f t="shared" si="4"/>
        <v>4.0558833148338165</v>
      </c>
      <c r="AM266" s="12">
        <f>$AM$2-SUM(AL$2:AL265)</f>
        <v>4381.8982551508116</v>
      </c>
      <c r="AN266" s="12">
        <f>SUM(AE$2:AE266)*0.621/1000</f>
        <v>4389.0895093865456</v>
      </c>
      <c r="AO266" s="13">
        <f>IFERROR(INDEX(Mapping!$B:$B,MATCH(in!$Y266,Mapping!$A:$A,0)),0)</f>
        <v>0</v>
      </c>
    </row>
    <row r="267" spans="1:41" x14ac:dyDescent="0.3">
      <c r="A267" t="s">
        <v>37</v>
      </c>
      <c r="B267">
        <v>3008</v>
      </c>
      <c r="C267">
        <v>676</v>
      </c>
      <c r="D267">
        <v>1004.76546034351</v>
      </c>
      <c r="E267">
        <v>1973</v>
      </c>
      <c r="F267">
        <v>1566.1909000000001</v>
      </c>
      <c r="G267">
        <v>262</v>
      </c>
      <c r="H267">
        <v>9.0132132172249193</v>
      </c>
      <c r="I267">
        <v>336.45637334704401</v>
      </c>
      <c r="J267">
        <v>1907.84751997184</v>
      </c>
      <c r="K267">
        <v>35.751174764581002</v>
      </c>
      <c r="L267">
        <v>14.996419616157301</v>
      </c>
      <c r="M267">
        <v>299.38746109317202</v>
      </c>
      <c r="N267">
        <v>1.31782409116512</v>
      </c>
      <c r="O267">
        <v>3.8838278551651402E-2</v>
      </c>
      <c r="P267">
        <v>3.3382256733997698E-4</v>
      </c>
      <c r="Q267">
        <v>0.34262544348707502</v>
      </c>
      <c r="R267">
        <v>0.64153446991419905</v>
      </c>
      <c r="S267" t="s">
        <v>653</v>
      </c>
      <c r="T267">
        <v>153132105</v>
      </c>
      <c r="U267" t="s">
        <v>568</v>
      </c>
      <c r="V267">
        <v>2228</v>
      </c>
      <c r="W267">
        <v>39.200931514923802</v>
      </c>
      <c r="X267">
        <v>-121.209109366021</v>
      </c>
      <c r="Y267" t="s">
        <v>654</v>
      </c>
      <c r="Z267">
        <v>286</v>
      </c>
      <c r="AA267">
        <v>294</v>
      </c>
      <c r="AB267">
        <v>66019.799582386899</v>
      </c>
      <c r="AC267">
        <v>34109.549631199799</v>
      </c>
      <c r="AD267">
        <v>31910.249951187099</v>
      </c>
      <c r="AE267">
        <v>33185.714309449897</v>
      </c>
      <c r="AF267">
        <v>30792.156462013601</v>
      </c>
      <c r="AG267">
        <v>8.7461512643074002E-2</v>
      </c>
      <c r="AH267">
        <v>1.71415620152401E-2</v>
      </c>
      <c r="AI267">
        <v>1.48633943837798</v>
      </c>
      <c r="AJ267">
        <v>7.5305343511450298</v>
      </c>
      <c r="AK267">
        <v>1047</v>
      </c>
      <c r="AL267" s="4">
        <f t="shared" si="4"/>
        <v>10.175628980532668</v>
      </c>
      <c r="AM267" s="12">
        <f>$AM$2-SUM(AL$2:AL266)</f>
        <v>4377.8423718359772</v>
      </c>
      <c r="AN267" s="12">
        <f>SUM(AE$2:AE267)*0.621/1000</f>
        <v>4409.6978379727143</v>
      </c>
      <c r="AO267" s="13">
        <f>IFERROR(INDEX(Mapping!$B:$B,MATCH(in!$Y267,Mapping!$A:$A,0)),0)</f>
        <v>0</v>
      </c>
    </row>
    <row r="268" spans="1:41" x14ac:dyDescent="0.3">
      <c r="A268" t="s">
        <v>37</v>
      </c>
      <c r="B268">
        <v>5504</v>
      </c>
      <c r="C268">
        <v>1190</v>
      </c>
      <c r="D268">
        <v>2066.4610083501798</v>
      </c>
      <c r="E268">
        <v>4351</v>
      </c>
      <c r="F268">
        <v>3300.3002999999999</v>
      </c>
      <c r="G268">
        <v>676</v>
      </c>
      <c r="H268">
        <v>12.9346903899214</v>
      </c>
      <c r="I268">
        <v>271.82899978710401</v>
      </c>
      <c r="J268">
        <v>2073.04894125173</v>
      </c>
      <c r="K268">
        <v>55.065839674020701</v>
      </c>
      <c r="L268">
        <v>20.868549312150702</v>
      </c>
      <c r="M268">
        <v>343.72880703246102</v>
      </c>
      <c r="N268">
        <v>1.41650194264727</v>
      </c>
      <c r="O268">
        <v>6.2269103731725797E-2</v>
      </c>
      <c r="P268">
        <v>3.2889599777716699E-4</v>
      </c>
      <c r="Q268">
        <v>0.27350034474833301</v>
      </c>
      <c r="R268">
        <v>0.62614332785194005</v>
      </c>
      <c r="S268" t="s">
        <v>655</v>
      </c>
      <c r="T268">
        <v>152691109</v>
      </c>
      <c r="U268" t="s">
        <v>609</v>
      </c>
      <c r="V268">
        <v>50072</v>
      </c>
      <c r="W268">
        <v>39.075685395956498</v>
      </c>
      <c r="X268">
        <v>-121.114287186178</v>
      </c>
      <c r="Y268" t="s">
        <v>656</v>
      </c>
      <c r="Z268">
        <v>688</v>
      </c>
      <c r="AA268">
        <v>578</v>
      </c>
      <c r="AB268">
        <v>129864.402698249</v>
      </c>
      <c r="AC268">
        <v>82323.743026009804</v>
      </c>
      <c r="AD268">
        <v>47540.659672239599</v>
      </c>
      <c r="AE268">
        <v>82323.743026009804</v>
      </c>
      <c r="AF268">
        <v>47540.659672239599</v>
      </c>
      <c r="AG268">
        <v>0.22233369449736501</v>
      </c>
      <c r="AH268">
        <v>3.4270970154466299E-2</v>
      </c>
      <c r="AI268">
        <v>1.7365218557564499</v>
      </c>
      <c r="AJ268">
        <v>6.4363905325443698</v>
      </c>
      <c r="AK268">
        <v>1058</v>
      </c>
      <c r="AL268" s="4">
        <f t="shared" si="4"/>
        <v>42.093914122646638</v>
      </c>
      <c r="AM268" s="12">
        <f>$AM$2-SUM(AL$2:AL267)</f>
        <v>4367.6667428554447</v>
      </c>
      <c r="AN268" s="12">
        <f>SUM(AE$2:AE268)*0.621/1000</f>
        <v>4460.8208823918667</v>
      </c>
      <c r="AO268" s="13">
        <f>IFERROR(INDEX(Mapping!$B:$B,MATCH(in!$Y268,Mapping!$A:$A,0)),0)</f>
        <v>1</v>
      </c>
    </row>
    <row r="269" spans="1:41" x14ac:dyDescent="0.3">
      <c r="A269" t="s">
        <v>37</v>
      </c>
      <c r="B269">
        <v>3558</v>
      </c>
      <c r="C269">
        <v>21</v>
      </c>
      <c r="D269">
        <v>37.331667713265503</v>
      </c>
      <c r="E269">
        <v>151</v>
      </c>
      <c r="F269">
        <v>93.059889999999996</v>
      </c>
      <c r="G269">
        <v>23</v>
      </c>
      <c r="H269">
        <v>2.2306645009666601</v>
      </c>
      <c r="I269">
        <v>2.1488643046468399</v>
      </c>
      <c r="J269">
        <v>5.3743999544531098</v>
      </c>
      <c r="K269">
        <v>5.2368085444641103E-2</v>
      </c>
      <c r="L269">
        <v>1.8531313830843299</v>
      </c>
      <c r="M269">
        <v>6.4393803139145502</v>
      </c>
      <c r="N269">
        <v>2.1766063856042899</v>
      </c>
      <c r="O269" s="1">
        <v>6.6097917334536998E-6</v>
      </c>
      <c r="P269">
        <v>3.2765430865844698E-4</v>
      </c>
      <c r="Q269">
        <v>0.139072847682119</v>
      </c>
      <c r="R269">
        <v>0.40115744187504099</v>
      </c>
      <c r="S269" t="s">
        <v>657</v>
      </c>
      <c r="T269">
        <v>152161102</v>
      </c>
      <c r="U269" t="s">
        <v>658</v>
      </c>
      <c r="V269" t="s">
        <v>43</v>
      </c>
      <c r="W269">
        <v>38.9035152902334</v>
      </c>
      <c r="X269">
        <v>-121.06967621287301</v>
      </c>
      <c r="Y269" t="s">
        <v>659</v>
      </c>
      <c r="Z269">
        <v>253</v>
      </c>
      <c r="AA269">
        <v>859</v>
      </c>
      <c r="AB269">
        <v>39857.9827975925</v>
      </c>
      <c r="AC269">
        <v>11240.592582224101</v>
      </c>
      <c r="AD269">
        <v>28617.390215368301</v>
      </c>
      <c r="AE269">
        <v>1981.8220838744401</v>
      </c>
      <c r="AF269">
        <v>4529.09945820143</v>
      </c>
      <c r="AG269">
        <v>7.5360490991442904E-3</v>
      </c>
      <c r="AH269">
        <v>3.1079462714842499E-3</v>
      </c>
      <c r="AI269">
        <v>1.77769846253645</v>
      </c>
      <c r="AJ269">
        <v>6.5652173913043397</v>
      </c>
      <c r="AK269">
        <v>1061</v>
      </c>
      <c r="AL269" s="4">
        <f t="shared" si="4"/>
        <v>1.5202520986943509E-4</v>
      </c>
      <c r="AM269" s="12">
        <f>$AM$2-SUM(AL$2:AL268)</f>
        <v>4325.5728287327984</v>
      </c>
      <c r="AN269" s="12">
        <f>SUM(AE$2:AE269)*0.621/1000</f>
        <v>4462.0515939059524</v>
      </c>
      <c r="AO269" s="13">
        <f>IFERROR(INDEX(Mapping!$B:$B,MATCH(in!$Y269,Mapping!$A:$A,0)),0)</f>
        <v>0</v>
      </c>
    </row>
    <row r="270" spans="1:41" x14ac:dyDescent="0.3">
      <c r="A270" t="s">
        <v>37</v>
      </c>
      <c r="B270">
        <v>4729</v>
      </c>
      <c r="C270">
        <v>406</v>
      </c>
      <c r="D270">
        <v>683.61538830278198</v>
      </c>
      <c r="E270">
        <v>1644</v>
      </c>
      <c r="F270">
        <v>1142.8878</v>
      </c>
      <c r="G270">
        <v>228</v>
      </c>
      <c r="H270">
        <v>18.2609184458497</v>
      </c>
      <c r="I270">
        <v>1256.9672499544799</v>
      </c>
      <c r="J270">
        <v>6909.3030187199402</v>
      </c>
      <c r="K270">
        <v>246.95067327988099</v>
      </c>
      <c r="L270">
        <v>34.210157631618799</v>
      </c>
      <c r="M270">
        <v>689.47538612172002</v>
      </c>
      <c r="N270">
        <v>1.33491499957285</v>
      </c>
      <c r="O270">
        <v>8.1723191050577196E-2</v>
      </c>
      <c r="P270">
        <v>3.2624214504917902E-4</v>
      </c>
      <c r="Q270">
        <v>0.24695863746958599</v>
      </c>
      <c r="R270">
        <v>0.59814741036285302</v>
      </c>
      <c r="S270" t="s">
        <v>660</v>
      </c>
      <c r="T270">
        <v>153701104</v>
      </c>
      <c r="U270" t="s">
        <v>371</v>
      </c>
      <c r="V270">
        <v>2070</v>
      </c>
      <c r="W270">
        <v>38.927607979953997</v>
      </c>
      <c r="X270">
        <v>-121.246889482862</v>
      </c>
      <c r="Y270" t="s">
        <v>661</v>
      </c>
      <c r="Z270">
        <v>441</v>
      </c>
      <c r="AA270">
        <v>338</v>
      </c>
      <c r="AB270">
        <v>78873.186843692994</v>
      </c>
      <c r="AC270">
        <v>46656.638247703202</v>
      </c>
      <c r="AD270">
        <v>32216.548595989701</v>
      </c>
      <c r="AE270">
        <v>26390.3486814852</v>
      </c>
      <c r="AF270">
        <v>19272.318327287201</v>
      </c>
      <c r="AG270">
        <v>7.4383209071212805E-2</v>
      </c>
      <c r="AH270">
        <v>1.00068614101473E-2</v>
      </c>
      <c r="AI270">
        <v>1.68378174458813</v>
      </c>
      <c r="AJ270">
        <v>7.2105263157894699</v>
      </c>
      <c r="AK270">
        <v>1063</v>
      </c>
      <c r="AL270" s="4">
        <f t="shared" si="4"/>
        <v>18.6328875595316</v>
      </c>
      <c r="AM270" s="12">
        <f>$AM$2-SUM(AL$2:AL269)</f>
        <v>4325.5726767075885</v>
      </c>
      <c r="AN270" s="12">
        <f>SUM(AE$2:AE270)*0.621/1000</f>
        <v>4478.4400004371546</v>
      </c>
      <c r="AO270" s="13">
        <f>IFERROR(INDEX(Mapping!$B:$B,MATCH(in!$Y270,Mapping!$A:$A,0)),0)</f>
        <v>0</v>
      </c>
    </row>
    <row r="271" spans="1:41" x14ac:dyDescent="0.3">
      <c r="A271" t="s">
        <v>37</v>
      </c>
      <c r="B271">
        <v>3023</v>
      </c>
      <c r="C271">
        <v>186</v>
      </c>
      <c r="D271">
        <v>299.020583330644</v>
      </c>
      <c r="E271">
        <v>752</v>
      </c>
      <c r="F271">
        <v>511.69324</v>
      </c>
      <c r="G271">
        <v>66</v>
      </c>
      <c r="H271">
        <v>2.6444270371606402</v>
      </c>
      <c r="I271">
        <v>5.2843880899814204</v>
      </c>
      <c r="J271">
        <v>22.389092989216898</v>
      </c>
      <c r="K271">
        <v>0.51217410393234597</v>
      </c>
      <c r="L271">
        <v>2.6647539134574099</v>
      </c>
      <c r="M271">
        <v>16.1518666531192</v>
      </c>
      <c r="N271">
        <v>0.97992089481065403</v>
      </c>
      <c r="O271">
        <v>8.32615780513935E-3</v>
      </c>
      <c r="P271">
        <v>3.2252093698799102E-4</v>
      </c>
      <c r="Q271">
        <v>0.24734042553191399</v>
      </c>
      <c r="R271">
        <v>0.58437470251848</v>
      </c>
      <c r="S271" t="s">
        <v>662</v>
      </c>
      <c r="T271">
        <v>153652108</v>
      </c>
      <c r="U271" t="s">
        <v>186</v>
      </c>
      <c r="V271">
        <v>19622</v>
      </c>
      <c r="W271">
        <v>38.656932379088197</v>
      </c>
      <c r="X271">
        <v>-120.992761667739</v>
      </c>
      <c r="Y271" t="s">
        <v>663</v>
      </c>
      <c r="Z271">
        <v>385</v>
      </c>
      <c r="AA271">
        <v>771</v>
      </c>
      <c r="AB271">
        <v>43646.809785745398</v>
      </c>
      <c r="AC271">
        <v>18790.9041149025</v>
      </c>
      <c r="AD271">
        <v>24855.9056708428</v>
      </c>
      <c r="AE271">
        <v>8713.3080389678598</v>
      </c>
      <c r="AF271">
        <v>8953.1239840454291</v>
      </c>
      <c r="AG271">
        <v>2.1286381841207399E-2</v>
      </c>
      <c r="AH271">
        <v>9.92200360633432E-3</v>
      </c>
      <c r="AI271">
        <v>1.6076375447884099</v>
      </c>
      <c r="AJ271">
        <v>11.3939393939393</v>
      </c>
      <c r="AK271">
        <v>1069</v>
      </c>
      <c r="AL271" s="4">
        <f t="shared" si="4"/>
        <v>0.54952641513919709</v>
      </c>
      <c r="AM271" s="12">
        <f>$AM$2-SUM(AL$2:AL270)</f>
        <v>4306.9397891480567</v>
      </c>
      <c r="AN271" s="12">
        <f>SUM(AE$2:AE271)*0.621/1000</f>
        <v>4483.850964729354</v>
      </c>
      <c r="AO271" s="13">
        <f>IFERROR(INDEX(Mapping!$B:$B,MATCH(in!$Y271,Mapping!$A:$A,0)),0)</f>
        <v>0</v>
      </c>
    </row>
    <row r="272" spans="1:41" x14ac:dyDescent="0.3">
      <c r="A272" t="s">
        <v>37</v>
      </c>
      <c r="B272">
        <v>6422</v>
      </c>
      <c r="C272">
        <v>378</v>
      </c>
      <c r="D272">
        <v>530.46354406177397</v>
      </c>
      <c r="E272">
        <v>669</v>
      </c>
      <c r="F272">
        <v>692.08185000000003</v>
      </c>
      <c r="G272">
        <v>54</v>
      </c>
      <c r="H272">
        <v>4.04649072101114</v>
      </c>
      <c r="I272">
        <v>12.5489199224152</v>
      </c>
      <c r="J272">
        <v>82.099914868105301</v>
      </c>
      <c r="K272">
        <v>0.92934416525942398</v>
      </c>
      <c r="L272">
        <v>1.5412159978101601</v>
      </c>
      <c r="M272">
        <v>9.3175639450481</v>
      </c>
      <c r="N272">
        <v>1.00024582280053</v>
      </c>
      <c r="O272">
        <v>1.1678555918427E-4</v>
      </c>
      <c r="P272">
        <v>3.1995569460718798E-4</v>
      </c>
      <c r="Q272">
        <v>0.56502242152466298</v>
      </c>
      <c r="R272">
        <v>0.76647515822578605</v>
      </c>
      <c r="S272" t="s">
        <v>664</v>
      </c>
      <c r="T272">
        <v>152481106</v>
      </c>
      <c r="U272" t="s">
        <v>109</v>
      </c>
      <c r="V272">
        <v>4639</v>
      </c>
      <c r="W272">
        <v>39.1730696672345</v>
      </c>
      <c r="X272">
        <v>-121.04527359882999</v>
      </c>
      <c r="Y272" t="s">
        <v>665</v>
      </c>
      <c r="Z272">
        <v>76</v>
      </c>
      <c r="AA272">
        <v>128</v>
      </c>
      <c r="AB272">
        <v>12796.7945244618</v>
      </c>
      <c r="AC272">
        <v>5228.1954916146096</v>
      </c>
      <c r="AD272">
        <v>7568.5990328471898</v>
      </c>
      <c r="AE272">
        <v>5228.1954916146096</v>
      </c>
      <c r="AF272">
        <v>7568.5990328471898</v>
      </c>
      <c r="AG272">
        <v>1.7277607508788099E-2</v>
      </c>
      <c r="AH272">
        <v>6.2505234200216303E-3</v>
      </c>
      <c r="AI272">
        <v>1.4033427091581301</v>
      </c>
      <c r="AJ272">
        <v>12.3888888888888</v>
      </c>
      <c r="AK272">
        <v>1074</v>
      </c>
      <c r="AL272" s="4">
        <f t="shared" si="4"/>
        <v>6.3064201959505805E-3</v>
      </c>
      <c r="AM272" s="12">
        <f>$AM$2-SUM(AL$2:AL271)</f>
        <v>4306.390262732918</v>
      </c>
      <c r="AN272" s="12">
        <f>SUM(AE$2:AE272)*0.621/1000</f>
        <v>4487.0976741296463</v>
      </c>
      <c r="AO272" s="13">
        <f>IFERROR(INDEX(Mapping!$B:$B,MATCH(in!$Y272,Mapping!$A:$A,0)),0)</f>
        <v>0</v>
      </c>
    </row>
    <row r="273" spans="1:41" x14ac:dyDescent="0.3">
      <c r="A273" t="s">
        <v>37</v>
      </c>
      <c r="B273">
        <v>1793</v>
      </c>
      <c r="C273">
        <v>651</v>
      </c>
      <c r="D273">
        <v>1135.71504864196</v>
      </c>
      <c r="E273">
        <v>3135</v>
      </c>
      <c r="F273">
        <v>2067.46</v>
      </c>
      <c r="G273">
        <v>354</v>
      </c>
      <c r="H273">
        <v>7.3164201195609504</v>
      </c>
      <c r="I273">
        <v>35.966381491467601</v>
      </c>
      <c r="J273">
        <v>164.75649021079801</v>
      </c>
      <c r="K273">
        <v>3.4461659998255199</v>
      </c>
      <c r="L273">
        <v>4.5191362108001201</v>
      </c>
      <c r="M273">
        <v>34.3074325334089</v>
      </c>
      <c r="N273">
        <v>1.09320159012314</v>
      </c>
      <c r="O273">
        <v>5.2025805276335801E-3</v>
      </c>
      <c r="P273">
        <v>3.1962161449714801E-4</v>
      </c>
      <c r="Q273">
        <v>0.20765550239234401</v>
      </c>
      <c r="R273">
        <v>0.54932867871693503</v>
      </c>
      <c r="S273" t="s">
        <v>666</v>
      </c>
      <c r="T273">
        <v>152701108</v>
      </c>
      <c r="U273" t="s">
        <v>502</v>
      </c>
      <c r="V273">
        <v>2226</v>
      </c>
      <c r="W273">
        <v>38.959838714196003</v>
      </c>
      <c r="X273">
        <v>-121.10163551003799</v>
      </c>
      <c r="Y273" t="s">
        <v>667</v>
      </c>
      <c r="Z273">
        <v>535</v>
      </c>
      <c r="AA273">
        <v>854</v>
      </c>
      <c r="AB273">
        <v>87392.173419190105</v>
      </c>
      <c r="AC273">
        <v>41003.119439930299</v>
      </c>
      <c r="AD273">
        <v>46389.053979259799</v>
      </c>
      <c r="AE273">
        <v>38840.670854647396</v>
      </c>
      <c r="AF273">
        <v>42802.306668847399</v>
      </c>
      <c r="AG273">
        <v>0.11314605153199001</v>
      </c>
      <c r="AH273">
        <v>2.4869666895028699E-2</v>
      </c>
      <c r="AI273">
        <v>1.7445699671919499</v>
      </c>
      <c r="AJ273">
        <v>8.8559322033898304</v>
      </c>
      <c r="AK273">
        <v>1077</v>
      </c>
      <c r="AL273" s="4">
        <f t="shared" si="4"/>
        <v>1.8417135067822874</v>
      </c>
      <c r="AM273" s="12">
        <f>$AM$2-SUM(AL$2:AL272)</f>
        <v>4306.3839563127221</v>
      </c>
      <c r="AN273" s="12">
        <f>SUM(AE$2:AE273)*0.621/1000</f>
        <v>4511.2177307303828</v>
      </c>
      <c r="AO273" s="13">
        <f>IFERROR(INDEX(Mapping!$B:$B,MATCH(in!$Y273,Mapping!$A:$A,0)),0)</f>
        <v>1</v>
      </c>
    </row>
    <row r="274" spans="1:41" x14ac:dyDescent="0.3">
      <c r="A274" t="s">
        <v>37</v>
      </c>
      <c r="B274">
        <v>3260</v>
      </c>
      <c r="C274">
        <v>1941</v>
      </c>
      <c r="D274">
        <v>2989.0517616686002</v>
      </c>
      <c r="E274">
        <v>6396</v>
      </c>
      <c r="F274">
        <v>4776.2334000000001</v>
      </c>
      <c r="G274">
        <v>755</v>
      </c>
      <c r="H274">
        <v>8.1034449756002491</v>
      </c>
      <c r="I274">
        <v>82.501545137738503</v>
      </c>
      <c r="J274">
        <v>666.47244525468295</v>
      </c>
      <c r="K274">
        <v>21.524987980901098</v>
      </c>
      <c r="L274">
        <v>7.22233778663536</v>
      </c>
      <c r="M274">
        <v>65.791178425649306</v>
      </c>
      <c r="N274">
        <v>1.1636025296141701</v>
      </c>
      <c r="O274">
        <v>5.8827831153979099E-3</v>
      </c>
      <c r="P274">
        <v>3.17462567593744E-4</v>
      </c>
      <c r="Q274">
        <v>0.30347091932457698</v>
      </c>
      <c r="R274">
        <v>0.62581777570720099</v>
      </c>
      <c r="S274" t="s">
        <v>668</v>
      </c>
      <c r="T274">
        <v>153132105</v>
      </c>
      <c r="U274" t="s">
        <v>568</v>
      </c>
      <c r="V274">
        <v>2216</v>
      </c>
      <c r="W274">
        <v>39.199780816434597</v>
      </c>
      <c r="X274">
        <v>-121.172894653814</v>
      </c>
      <c r="Y274" t="s">
        <v>669</v>
      </c>
      <c r="Z274">
        <v>1016</v>
      </c>
      <c r="AA274">
        <v>1124</v>
      </c>
      <c r="AB274">
        <v>160856.75213267899</v>
      </c>
      <c r="AC274">
        <v>92843.315403906599</v>
      </c>
      <c r="AD274">
        <v>68013.436728773493</v>
      </c>
      <c r="AE274">
        <v>90284.174964723599</v>
      </c>
      <c r="AF274">
        <v>66239.400008591605</v>
      </c>
      <c r="AG274">
        <v>0.239684238533277</v>
      </c>
      <c r="AH274">
        <v>5.4393628710386097E-2</v>
      </c>
      <c r="AI274">
        <v>1.5399545397571299</v>
      </c>
      <c r="AJ274">
        <v>8.4715231788079404</v>
      </c>
      <c r="AK274">
        <v>1083</v>
      </c>
      <c r="AL274" s="4">
        <f t="shared" si="4"/>
        <v>4.4415012521254216</v>
      </c>
      <c r="AM274" s="12">
        <f>$AM$2-SUM(AL$2:AL273)</f>
        <v>4304.5422428059401</v>
      </c>
      <c r="AN274" s="12">
        <f>SUM(AE$2:AE274)*0.621/1000</f>
        <v>4567.2842033834759</v>
      </c>
      <c r="AO274" s="13">
        <f>IFERROR(INDEX(Mapping!$B:$B,MATCH(in!$Y274,Mapping!$A:$A,0)),0)</f>
        <v>0</v>
      </c>
    </row>
    <row r="275" spans="1:41" x14ac:dyDescent="0.3">
      <c r="A275" t="s">
        <v>37</v>
      </c>
      <c r="B275">
        <v>1703</v>
      </c>
      <c r="C275">
        <v>868</v>
      </c>
      <c r="D275">
        <v>1315.00391083722</v>
      </c>
      <c r="E275">
        <v>2190</v>
      </c>
      <c r="F275">
        <v>1864.5851</v>
      </c>
      <c r="G275">
        <v>329</v>
      </c>
      <c r="H275">
        <v>9.7531313603338301</v>
      </c>
      <c r="I275">
        <v>218.74986454474299</v>
      </c>
      <c r="J275">
        <v>1917.6234054455299</v>
      </c>
      <c r="K275">
        <v>53.662723716067497</v>
      </c>
      <c r="L275">
        <v>8.3301772800327907</v>
      </c>
      <c r="M275">
        <v>132.57212959484701</v>
      </c>
      <c r="N275">
        <v>1.2919950521463299</v>
      </c>
      <c r="O275">
        <v>8.8988348560554206E-3</v>
      </c>
      <c r="P275">
        <v>3.1447552263444699E-4</v>
      </c>
      <c r="Q275">
        <v>0.39634703196346999</v>
      </c>
      <c r="R275">
        <v>0.70525283229014801</v>
      </c>
      <c r="S275" t="s">
        <v>670</v>
      </c>
      <c r="T275">
        <v>153132102</v>
      </c>
      <c r="U275" t="s">
        <v>204</v>
      </c>
      <c r="V275">
        <v>2220</v>
      </c>
      <c r="W275">
        <v>39.253842634728798</v>
      </c>
      <c r="X275">
        <v>-121.198083831045</v>
      </c>
      <c r="Y275" t="s">
        <v>671</v>
      </c>
      <c r="Z275">
        <v>372</v>
      </c>
      <c r="AA275">
        <v>287</v>
      </c>
      <c r="AB275">
        <v>71662.125153387897</v>
      </c>
      <c r="AC275">
        <v>45257.431038019</v>
      </c>
      <c r="AD275">
        <v>26404.6941153689</v>
      </c>
      <c r="AE275">
        <v>43302.886863502201</v>
      </c>
      <c r="AF275">
        <v>25447.249547248899</v>
      </c>
      <c r="AG275">
        <v>0.103462446946733</v>
      </c>
      <c r="AH275">
        <v>2.10105419212759E-2</v>
      </c>
      <c r="AI275">
        <v>1.51498146409818</v>
      </c>
      <c r="AJ275">
        <v>6.6565349544072898</v>
      </c>
      <c r="AK275">
        <v>1094</v>
      </c>
      <c r="AL275" s="4">
        <f t="shared" si="4"/>
        <v>2.9277166676422333</v>
      </c>
      <c r="AM275" s="12">
        <f>$AM$2-SUM(AL$2:AL274)</f>
        <v>4300.1007415538143</v>
      </c>
      <c r="AN275" s="12">
        <f>SUM(AE$2:AE275)*0.621/1000</f>
        <v>4594.1752961257098</v>
      </c>
      <c r="AO275" s="13">
        <f>IFERROR(INDEX(Mapping!$B:$B,MATCH(in!$Y275,Mapping!$A:$A,0)),0)</f>
        <v>0</v>
      </c>
    </row>
    <row r="276" spans="1:41" x14ac:dyDescent="0.3">
      <c r="A276" t="s">
        <v>37</v>
      </c>
      <c r="B276">
        <v>7007</v>
      </c>
      <c r="C276">
        <v>5</v>
      </c>
      <c r="D276">
        <v>6.1385683970001796</v>
      </c>
      <c r="E276">
        <v>16</v>
      </c>
      <c r="F276">
        <v>11.245132999999999</v>
      </c>
      <c r="G276">
        <v>5</v>
      </c>
      <c r="H276">
        <v>7.6031781832377101</v>
      </c>
      <c r="I276">
        <v>721.00297037760402</v>
      </c>
      <c r="J276">
        <v>3887.2417399088499</v>
      </c>
      <c r="K276">
        <v>59.414141019185301</v>
      </c>
      <c r="L276">
        <v>34.320797348022403</v>
      </c>
      <c r="M276">
        <v>600.85026855468698</v>
      </c>
      <c r="N276">
        <v>1.95929200649261</v>
      </c>
      <c r="O276">
        <v>0.17111931968531899</v>
      </c>
      <c r="P276">
        <v>3.1326528551289801E-4</v>
      </c>
      <c r="Q276">
        <v>0.3125</v>
      </c>
      <c r="R276">
        <v>0.54588666747343095</v>
      </c>
      <c r="S276" t="s">
        <v>672</v>
      </c>
      <c r="T276">
        <v>63801102</v>
      </c>
      <c r="U276" t="s">
        <v>673</v>
      </c>
      <c r="V276">
        <v>8842</v>
      </c>
      <c r="W276">
        <v>38.233405716055699</v>
      </c>
      <c r="X276">
        <v>-122.150751904396</v>
      </c>
      <c r="Y276" t="s">
        <v>674</v>
      </c>
      <c r="Z276">
        <v>114</v>
      </c>
      <c r="AA276">
        <v>72</v>
      </c>
      <c r="AB276">
        <v>12806.1180887504</v>
      </c>
      <c r="AC276">
        <v>9062.7482733744291</v>
      </c>
      <c r="AD276">
        <v>3743.3698153760101</v>
      </c>
      <c r="AE276">
        <v>757.49825593267303</v>
      </c>
      <c r="AF276">
        <v>188.72653540588499</v>
      </c>
      <c r="AG276">
        <v>1.5663264275644899E-3</v>
      </c>
      <c r="AH276">
        <v>2.56536812230478E-4</v>
      </c>
      <c r="AI276">
        <v>1.2277136794000301</v>
      </c>
      <c r="AJ276">
        <v>3.2</v>
      </c>
      <c r="AK276">
        <v>1097</v>
      </c>
      <c r="AL276" s="4">
        <f t="shared" si="4"/>
        <v>0.85559659842659497</v>
      </c>
      <c r="AM276" s="12">
        <f>$AM$2-SUM(AL$2:AL275)</f>
        <v>4297.1730248861722</v>
      </c>
      <c r="AN276" s="12">
        <f>SUM(AE$2:AE276)*0.621/1000</f>
        <v>4594.6457025426453</v>
      </c>
      <c r="AO276" s="13">
        <f>IFERROR(INDEX(Mapping!$B:$B,MATCH(in!$Y276,Mapping!$A:$A,0)),0)</f>
        <v>0</v>
      </c>
    </row>
    <row r="277" spans="1:41" x14ac:dyDescent="0.3">
      <c r="A277" t="s">
        <v>37</v>
      </c>
      <c r="B277">
        <v>1926</v>
      </c>
      <c r="C277">
        <v>235</v>
      </c>
      <c r="D277">
        <v>456.25607008909498</v>
      </c>
      <c r="E277">
        <v>660</v>
      </c>
      <c r="F277">
        <v>578.15734999999995</v>
      </c>
      <c r="G277">
        <v>153</v>
      </c>
      <c r="H277">
        <v>17.620031741344199</v>
      </c>
      <c r="I277">
        <v>703.607677049107</v>
      </c>
      <c r="J277">
        <v>3682.0800814672698</v>
      </c>
      <c r="K277">
        <v>97.374556242473801</v>
      </c>
      <c r="L277">
        <v>23.991743389297898</v>
      </c>
      <c r="M277">
        <v>542.07199690077005</v>
      </c>
      <c r="N277">
        <v>1.59844409796147</v>
      </c>
      <c r="O277">
        <v>4.9713583848422102E-2</v>
      </c>
      <c r="P277">
        <v>3.06663880086358E-4</v>
      </c>
      <c r="Q277">
        <v>0.35606060606060602</v>
      </c>
      <c r="R277">
        <v>0.78915553208485401</v>
      </c>
      <c r="S277" t="s">
        <v>675</v>
      </c>
      <c r="T277">
        <v>153132105</v>
      </c>
      <c r="U277" t="s">
        <v>568</v>
      </c>
      <c r="V277">
        <v>34069</v>
      </c>
      <c r="W277">
        <v>39.202932900850499</v>
      </c>
      <c r="X277">
        <v>-121.276602240435</v>
      </c>
      <c r="Y277" t="s">
        <v>676</v>
      </c>
      <c r="Z277">
        <v>196</v>
      </c>
      <c r="AA277">
        <v>186</v>
      </c>
      <c r="AB277">
        <v>38937.596611932102</v>
      </c>
      <c r="AC277">
        <v>25148.273054266701</v>
      </c>
      <c r="AD277">
        <v>13789.323557665401</v>
      </c>
      <c r="AE277">
        <v>25148.273054266701</v>
      </c>
      <c r="AF277">
        <v>13789.323557665401</v>
      </c>
      <c r="AG277">
        <v>4.6919573653212802E-2</v>
      </c>
      <c r="AH277">
        <v>4.8048789649328596E-3</v>
      </c>
      <c r="AI277">
        <v>1.9415151918684901</v>
      </c>
      <c r="AJ277">
        <v>4.3137254901960702</v>
      </c>
      <c r="AK277">
        <v>1106</v>
      </c>
      <c r="AL277" s="4">
        <f t="shared" si="4"/>
        <v>7.606178328808582</v>
      </c>
      <c r="AM277" s="12">
        <f>$AM$2-SUM(AL$2:AL276)</f>
        <v>4296.3174282877453</v>
      </c>
      <c r="AN277" s="12">
        <f>SUM(AE$2:AE277)*0.621/1000</f>
        <v>4610.262780109344</v>
      </c>
      <c r="AO277" s="13">
        <f>IFERROR(INDEX(Mapping!$B:$B,MATCH(in!$Y277,Mapping!$A:$A,0)),0)</f>
        <v>0</v>
      </c>
    </row>
    <row r="278" spans="1:41" x14ac:dyDescent="0.3">
      <c r="A278" t="s">
        <v>37</v>
      </c>
      <c r="B278">
        <v>6475</v>
      </c>
      <c r="C278">
        <v>31</v>
      </c>
      <c r="D278">
        <v>54.896822188419002</v>
      </c>
      <c r="E278">
        <v>115</v>
      </c>
      <c r="F278">
        <v>88.086464000000007</v>
      </c>
      <c r="G278">
        <v>9</v>
      </c>
      <c r="H278">
        <v>7.6669362187385497</v>
      </c>
      <c r="I278">
        <v>47.041612625121999</v>
      </c>
      <c r="J278">
        <v>151.380113601684</v>
      </c>
      <c r="K278">
        <v>1.4316184557974301</v>
      </c>
      <c r="L278">
        <v>12.8109635081556</v>
      </c>
      <c r="M278">
        <v>92.807031542890599</v>
      </c>
      <c r="N278">
        <v>1.0823500553766801</v>
      </c>
      <c r="O278">
        <v>3.4654766353636998E-2</v>
      </c>
      <c r="P278">
        <v>3.0263055992286802E-4</v>
      </c>
      <c r="Q278">
        <v>0.26956521739130401</v>
      </c>
      <c r="R278">
        <v>0.62321518812642696</v>
      </c>
      <c r="S278" t="s">
        <v>677</v>
      </c>
      <c r="T278">
        <v>152571101</v>
      </c>
      <c r="U278" t="s">
        <v>499</v>
      </c>
      <c r="V278">
        <v>1682</v>
      </c>
      <c r="W278">
        <v>38.770696860740401</v>
      </c>
      <c r="X278">
        <v>-121.164348032265</v>
      </c>
      <c r="Y278" t="s">
        <v>678</v>
      </c>
      <c r="Z278">
        <v>222</v>
      </c>
      <c r="AA278">
        <v>176</v>
      </c>
      <c r="AB278">
        <v>26742.8625820247</v>
      </c>
      <c r="AC278">
        <v>15688.8599193141</v>
      </c>
      <c r="AD278">
        <v>11054.0026627105</v>
      </c>
      <c r="AE278">
        <v>944.49169743218204</v>
      </c>
      <c r="AF278">
        <v>1140.3256321510501</v>
      </c>
      <c r="AG278">
        <v>2.72367503930581E-3</v>
      </c>
      <c r="AH278">
        <v>8.0513333159615199E-4</v>
      </c>
      <c r="AI278">
        <v>1.77086523188448</v>
      </c>
      <c r="AJ278">
        <v>12.7777777777777</v>
      </c>
      <c r="AK278">
        <v>1114</v>
      </c>
      <c r="AL278" s="4">
        <f t="shared" si="4"/>
        <v>0.311892897182733</v>
      </c>
      <c r="AM278" s="12">
        <f>$AM$2-SUM(AL$2:AL277)</f>
        <v>4288.7112499589366</v>
      </c>
      <c r="AN278" s="12">
        <f>SUM(AE$2:AE278)*0.621/1000</f>
        <v>4610.8493094534488</v>
      </c>
      <c r="AO278" s="13">
        <f>IFERROR(INDEX(Mapping!$B:$B,MATCH(in!$Y278,Mapping!$A:$A,0)),0)</f>
        <v>0</v>
      </c>
    </row>
    <row r="279" spans="1:41" x14ac:dyDescent="0.3">
      <c r="A279" t="s">
        <v>37</v>
      </c>
      <c r="B279">
        <v>375</v>
      </c>
      <c r="C279">
        <v>740</v>
      </c>
      <c r="D279">
        <v>1258.4362803951201</v>
      </c>
      <c r="E279">
        <v>2710</v>
      </c>
      <c r="F279">
        <v>1968.7140999999999</v>
      </c>
      <c r="G279">
        <v>508</v>
      </c>
      <c r="H279">
        <v>9.2039383281714109</v>
      </c>
      <c r="I279">
        <v>333.09818349925598</v>
      </c>
      <c r="J279">
        <v>2130.2972909292198</v>
      </c>
      <c r="K279">
        <v>38.324866103468104</v>
      </c>
      <c r="L279">
        <v>9.7994434316917598</v>
      </c>
      <c r="M279">
        <v>197.64441138835201</v>
      </c>
      <c r="N279">
        <v>1.3227649669008901</v>
      </c>
      <c r="O279">
        <v>1.3435124107339399E-2</v>
      </c>
      <c r="P279">
        <v>3.0223626898319699E-4</v>
      </c>
      <c r="Q279">
        <v>0.27306273062730602</v>
      </c>
      <c r="R279">
        <v>0.63921738212470403</v>
      </c>
      <c r="S279" t="s">
        <v>679</v>
      </c>
      <c r="T279">
        <v>152282101</v>
      </c>
      <c r="U279" t="s">
        <v>62</v>
      </c>
      <c r="V279">
        <v>1102</v>
      </c>
      <c r="W279">
        <v>38.869813446831898</v>
      </c>
      <c r="X279">
        <v>-121.020186721497</v>
      </c>
      <c r="Y279" t="s">
        <v>680</v>
      </c>
      <c r="Z279">
        <v>621</v>
      </c>
      <c r="AA279">
        <v>450</v>
      </c>
      <c r="AB279">
        <v>102796.272498424</v>
      </c>
      <c r="AC279">
        <v>71641.372477266399</v>
      </c>
      <c r="AD279">
        <v>31154.900021158199</v>
      </c>
      <c r="AE279">
        <v>71641.372477266399</v>
      </c>
      <c r="AF279">
        <v>31154.900021158199</v>
      </c>
      <c r="AG279">
        <v>0.153536024643464</v>
      </c>
      <c r="AH279">
        <v>3.1905454725347199E-2</v>
      </c>
      <c r="AI279">
        <v>1.70058956810152</v>
      </c>
      <c r="AJ279">
        <v>5.33464566929133</v>
      </c>
      <c r="AK279">
        <v>1118</v>
      </c>
      <c r="AL279" s="4">
        <f t="shared" si="4"/>
        <v>6.8250430465284149</v>
      </c>
      <c r="AM279" s="12">
        <f>$AM$2-SUM(AL$2:AL278)</f>
        <v>4288.399357061754</v>
      </c>
      <c r="AN279" s="12">
        <f>SUM(AE$2:AE279)*0.621/1000</f>
        <v>4655.3386017618323</v>
      </c>
      <c r="AO279" s="13">
        <f>IFERROR(INDEX(Mapping!$B:$B,MATCH(in!$Y279,Mapping!$A:$A,0)),0)</f>
        <v>0</v>
      </c>
    </row>
    <row r="280" spans="1:41" x14ac:dyDescent="0.3">
      <c r="A280" t="s">
        <v>37</v>
      </c>
      <c r="B280">
        <v>8165</v>
      </c>
      <c r="C280">
        <v>18</v>
      </c>
      <c r="D280">
        <v>23.8435730185194</v>
      </c>
      <c r="E280">
        <v>32</v>
      </c>
      <c r="F280">
        <v>31.411923999999999</v>
      </c>
      <c r="G280">
        <v>3</v>
      </c>
      <c r="H280">
        <v>4.2225289344787598</v>
      </c>
      <c r="I280">
        <v>15.345220565795801</v>
      </c>
      <c r="J280">
        <v>114.63335418701099</v>
      </c>
      <c r="K280">
        <v>0.48404267430305398</v>
      </c>
      <c r="L280">
        <v>4.2728613813718104</v>
      </c>
      <c r="M280">
        <v>20.884070714314699</v>
      </c>
      <c r="N280">
        <v>1.01474924882253</v>
      </c>
      <c r="O280" s="1">
        <v>9.3400743253246293E-6</v>
      </c>
      <c r="P280">
        <v>3.0052030585162899E-4</v>
      </c>
      <c r="Q280">
        <v>0.5625</v>
      </c>
      <c r="R280">
        <v>0.75906120056831305</v>
      </c>
      <c r="S280" t="s">
        <v>681</v>
      </c>
      <c r="T280">
        <v>152481110</v>
      </c>
      <c r="U280" t="s">
        <v>126</v>
      </c>
      <c r="V280">
        <v>94368</v>
      </c>
      <c r="W280">
        <v>39.2340892328846</v>
      </c>
      <c r="X280">
        <v>-121.05980238222401</v>
      </c>
      <c r="Y280" t="s">
        <v>682</v>
      </c>
      <c r="Z280">
        <v>33</v>
      </c>
      <c r="AA280">
        <v>11</v>
      </c>
      <c r="AB280">
        <v>1100.48867658105</v>
      </c>
      <c r="AC280">
        <v>768.93027621996703</v>
      </c>
      <c r="AD280">
        <v>331.558400361091</v>
      </c>
      <c r="AE280">
        <v>431.14320012477998</v>
      </c>
      <c r="AF280">
        <v>331.558400361091</v>
      </c>
      <c r="AG280">
        <v>9.0156091755488801E-4</v>
      </c>
      <c r="AH280">
        <v>4.2179101001238402E-4</v>
      </c>
      <c r="AI280">
        <v>1.3246429454733</v>
      </c>
      <c r="AJ280">
        <v>10.6666666666666</v>
      </c>
      <c r="AK280">
        <v>1123</v>
      </c>
      <c r="AL280" s="4">
        <f t="shared" si="4"/>
        <v>2.8020222975973886E-5</v>
      </c>
      <c r="AM280" s="12">
        <f>$AM$2-SUM(AL$2:AL279)</f>
        <v>4281.5743140152263</v>
      </c>
      <c r="AN280" s="12">
        <f>SUM(AE$2:AE280)*0.621/1000</f>
        <v>4655.6063416891093</v>
      </c>
      <c r="AO280" s="13">
        <f>IFERROR(INDEX(Mapping!$B:$B,MATCH(in!$Y280,Mapping!$A:$A,0)),0)</f>
        <v>0</v>
      </c>
    </row>
    <row r="281" spans="1:41" x14ac:dyDescent="0.3">
      <c r="A281" t="s">
        <v>37</v>
      </c>
      <c r="B281">
        <v>784</v>
      </c>
      <c r="C281">
        <v>148</v>
      </c>
      <c r="D281">
        <v>256.809559605083</v>
      </c>
      <c r="E281">
        <v>639</v>
      </c>
      <c r="F281">
        <v>452.99709999999999</v>
      </c>
      <c r="G281">
        <v>81</v>
      </c>
      <c r="H281">
        <v>7.7540163604871299</v>
      </c>
      <c r="I281">
        <v>58.764054257203497</v>
      </c>
      <c r="J281">
        <v>346.15348333821498</v>
      </c>
      <c r="K281">
        <v>5.4490478066175401</v>
      </c>
      <c r="L281">
        <v>3.22156671200085</v>
      </c>
      <c r="M281">
        <v>28.3200919570194</v>
      </c>
      <c r="N281">
        <v>1.1160548454449499</v>
      </c>
      <c r="O281">
        <v>2.6592343675604798E-3</v>
      </c>
      <c r="P281">
        <v>2.9667605025942998E-4</v>
      </c>
      <c r="Q281">
        <v>0.231611893583724</v>
      </c>
      <c r="R281">
        <v>0.56691214829962799</v>
      </c>
      <c r="S281" t="s">
        <v>683</v>
      </c>
      <c r="T281">
        <v>152691107</v>
      </c>
      <c r="U281" t="s">
        <v>448</v>
      </c>
      <c r="V281" t="s">
        <v>43</v>
      </c>
      <c r="W281">
        <v>39.043857744134598</v>
      </c>
      <c r="X281">
        <v>-121.090918729354</v>
      </c>
      <c r="Y281" t="s">
        <v>684</v>
      </c>
      <c r="Z281">
        <v>442</v>
      </c>
      <c r="AA281">
        <v>798</v>
      </c>
      <c r="AB281">
        <v>69196.700515258693</v>
      </c>
      <c r="AC281">
        <v>30542.9221608199</v>
      </c>
      <c r="AD281">
        <v>38653.778354438698</v>
      </c>
      <c r="AE281">
        <v>8142.9425304929</v>
      </c>
      <c r="AF281">
        <v>7225.36923142455</v>
      </c>
      <c r="AG281">
        <v>2.4030760071013901E-2</v>
      </c>
      <c r="AH281">
        <v>6.5744020030251704E-3</v>
      </c>
      <c r="AI281">
        <v>1.7351997270613699</v>
      </c>
      <c r="AJ281">
        <v>7.8888888888888804</v>
      </c>
      <c r="AK281">
        <v>1132</v>
      </c>
      <c r="AL281" s="4">
        <f t="shared" si="4"/>
        <v>0.21539798377239885</v>
      </c>
      <c r="AM281" s="12">
        <f>$AM$2-SUM(AL$2:AL280)</f>
        <v>4281.5742859950024</v>
      </c>
      <c r="AN281" s="12">
        <f>SUM(AE$2:AE281)*0.621/1000</f>
        <v>4660.6631090005449</v>
      </c>
      <c r="AO281" s="13">
        <f>IFERROR(INDEX(Mapping!$B:$B,MATCH(in!$Y281,Mapping!$A:$A,0)),0)</f>
        <v>0</v>
      </c>
    </row>
    <row r="282" spans="1:41" x14ac:dyDescent="0.3">
      <c r="A282" t="s">
        <v>37</v>
      </c>
      <c r="B282">
        <v>1983</v>
      </c>
      <c r="C282">
        <v>342</v>
      </c>
      <c r="D282">
        <v>595.91485137885797</v>
      </c>
      <c r="E282">
        <v>723</v>
      </c>
      <c r="F282">
        <v>732.20714999999996</v>
      </c>
      <c r="G282">
        <v>146</v>
      </c>
      <c r="H282">
        <v>12.875282716973601</v>
      </c>
      <c r="I282">
        <v>306.26168456624703</v>
      </c>
      <c r="J282">
        <v>1469.52467593452</v>
      </c>
      <c r="K282">
        <v>52.303458974757298</v>
      </c>
      <c r="L282">
        <v>15.840662444648199</v>
      </c>
      <c r="M282">
        <v>341.46681721773803</v>
      </c>
      <c r="N282">
        <v>1.40718571698828</v>
      </c>
      <c r="O282">
        <v>3.4574621875011202E-2</v>
      </c>
      <c r="P282">
        <v>2.9039426270072898E-4</v>
      </c>
      <c r="Q282">
        <v>0.47302904564315301</v>
      </c>
      <c r="R282">
        <v>0.813861007334584</v>
      </c>
      <c r="S282" t="s">
        <v>685</v>
      </c>
      <c r="T282">
        <v>153791101</v>
      </c>
      <c r="U282" t="s">
        <v>686</v>
      </c>
      <c r="V282" t="s">
        <v>43</v>
      </c>
      <c r="W282">
        <v>39.208473767240797</v>
      </c>
      <c r="X282">
        <v>-121.302725223153</v>
      </c>
      <c r="Y282" t="s">
        <v>687</v>
      </c>
      <c r="Z282">
        <v>218</v>
      </c>
      <c r="AA282">
        <v>234</v>
      </c>
      <c r="AB282">
        <v>37252.838338876798</v>
      </c>
      <c r="AC282">
        <v>26180.464014382898</v>
      </c>
      <c r="AD282">
        <v>11072.3743244938</v>
      </c>
      <c r="AE282">
        <v>26009.924815732698</v>
      </c>
      <c r="AF282">
        <v>10888.2359099267</v>
      </c>
      <c r="AG282">
        <v>4.2397562354306403E-2</v>
      </c>
      <c r="AH282">
        <v>7.0202413935476198E-3</v>
      </c>
      <c r="AI282">
        <v>1.7424410859030901</v>
      </c>
      <c r="AJ282">
        <v>4.9520547945205404</v>
      </c>
      <c r="AK282">
        <v>1151</v>
      </c>
      <c r="AL282" s="4">
        <f t="shared" si="4"/>
        <v>5.0478947937516354</v>
      </c>
      <c r="AM282" s="12">
        <f>$AM$2-SUM(AL$2:AL281)</f>
        <v>4281.3588880112302</v>
      </c>
      <c r="AN282" s="12">
        <f>SUM(AE$2:AE282)*0.621/1000</f>
        <v>4676.8152723111152</v>
      </c>
      <c r="AO282" s="13">
        <f>IFERROR(INDEX(Mapping!$B:$B,MATCH(in!$Y282,Mapping!$A:$A,0)),0)</f>
        <v>0</v>
      </c>
    </row>
    <row r="283" spans="1:41" x14ac:dyDescent="0.3">
      <c r="A283" t="s">
        <v>37</v>
      </c>
      <c r="B283">
        <v>4731</v>
      </c>
      <c r="C283">
        <v>405</v>
      </c>
      <c r="D283">
        <v>621.66171475777605</v>
      </c>
      <c r="E283">
        <v>1067</v>
      </c>
      <c r="F283">
        <v>920.68320000000006</v>
      </c>
      <c r="G283">
        <v>112</v>
      </c>
      <c r="H283">
        <v>3.0058919321809099</v>
      </c>
      <c r="I283">
        <v>15.467993918366</v>
      </c>
      <c r="J283">
        <v>82.7548900409178</v>
      </c>
      <c r="K283">
        <v>1.0337210968321999</v>
      </c>
      <c r="L283">
        <v>1.9455001267737499</v>
      </c>
      <c r="M283">
        <v>18.443196953307499</v>
      </c>
      <c r="N283">
        <v>0.96331779552357499</v>
      </c>
      <c r="O283">
        <v>5.5277572320959695E-4</v>
      </c>
      <c r="P283">
        <v>2.8393463276581702E-4</v>
      </c>
      <c r="Q283">
        <v>0.37956888472352301</v>
      </c>
      <c r="R283">
        <v>0.67521781234078204</v>
      </c>
      <c r="S283" t="s">
        <v>688</v>
      </c>
      <c r="T283">
        <v>153081112</v>
      </c>
      <c r="U283" t="s">
        <v>177</v>
      </c>
      <c r="V283" t="s">
        <v>43</v>
      </c>
      <c r="W283">
        <v>38.730940642802501</v>
      </c>
      <c r="X283">
        <v>-120.78337336496401</v>
      </c>
      <c r="Y283" t="s">
        <v>689</v>
      </c>
      <c r="Z283">
        <v>260</v>
      </c>
      <c r="AA283">
        <v>687</v>
      </c>
      <c r="AB283">
        <v>42800.964317419501</v>
      </c>
      <c r="AC283">
        <v>15101.348262948</v>
      </c>
      <c r="AD283">
        <v>27699.6160544714</v>
      </c>
      <c r="AE283">
        <v>13371.6969518607</v>
      </c>
      <c r="AF283">
        <v>24617.6334873374</v>
      </c>
      <c r="AG283">
        <v>3.1800678869771497E-2</v>
      </c>
      <c r="AH283">
        <v>1.64582387224072E-2</v>
      </c>
      <c r="AI283">
        <v>1.5349671969327801</v>
      </c>
      <c r="AJ283">
        <v>9.52678571428571</v>
      </c>
      <c r="AK283">
        <v>1162</v>
      </c>
      <c r="AL283" s="4">
        <f t="shared" si="4"/>
        <v>6.1910880999474859E-2</v>
      </c>
      <c r="AM283" s="12">
        <f>$AM$2-SUM(AL$2:AL282)</f>
        <v>4276.3109932174793</v>
      </c>
      <c r="AN283" s="12">
        <f>SUM(AE$2:AE283)*0.621/1000</f>
        <v>4685.119096118221</v>
      </c>
      <c r="AO283" s="13">
        <f>IFERROR(INDEX(Mapping!$B:$B,MATCH(in!$Y283,Mapping!$A:$A,0)),0)</f>
        <v>0</v>
      </c>
    </row>
    <row r="284" spans="1:41" x14ac:dyDescent="0.3">
      <c r="A284" t="s">
        <v>37</v>
      </c>
      <c r="B284">
        <v>2065</v>
      </c>
      <c r="C284">
        <v>593</v>
      </c>
      <c r="D284">
        <v>856.76625543511705</v>
      </c>
      <c r="E284">
        <v>1625</v>
      </c>
      <c r="F284">
        <v>1301.933</v>
      </c>
      <c r="G284">
        <v>215</v>
      </c>
      <c r="H284">
        <v>9.1347232771268008</v>
      </c>
      <c r="I284">
        <v>158.512879042039</v>
      </c>
      <c r="J284">
        <v>1185.9763267249</v>
      </c>
      <c r="K284">
        <v>21.969613326077901</v>
      </c>
      <c r="L284">
        <v>12.584966031514</v>
      </c>
      <c r="M284">
        <v>242.49221609051099</v>
      </c>
      <c r="N284">
        <v>1.4351101038067799</v>
      </c>
      <c r="O284">
        <v>3.5744803182364199E-2</v>
      </c>
      <c r="P284">
        <v>2.8329905443466097E-4</v>
      </c>
      <c r="Q284">
        <v>0.36492307692307602</v>
      </c>
      <c r="R284">
        <v>0.65807247097980304</v>
      </c>
      <c r="S284" t="s">
        <v>690</v>
      </c>
      <c r="T284">
        <v>153741101</v>
      </c>
      <c r="U284" t="s">
        <v>335</v>
      </c>
      <c r="V284">
        <v>1808</v>
      </c>
      <c r="W284">
        <v>39.374489653276797</v>
      </c>
      <c r="X284">
        <v>-121.233916452439</v>
      </c>
      <c r="Y284" t="s">
        <v>691</v>
      </c>
      <c r="Z284">
        <v>230</v>
      </c>
      <c r="AA284">
        <v>191</v>
      </c>
      <c r="AB284">
        <v>31444.307961712399</v>
      </c>
      <c r="AC284">
        <v>24893.831186299001</v>
      </c>
      <c r="AD284">
        <v>6550.47677541341</v>
      </c>
      <c r="AE284">
        <v>24893.831186299001</v>
      </c>
      <c r="AF284">
        <v>6550.47677541341</v>
      </c>
      <c r="AG284">
        <v>6.0909296703452097E-2</v>
      </c>
      <c r="AH284">
        <v>1.39034274488949E-2</v>
      </c>
      <c r="AI284">
        <v>1.44479975621436</v>
      </c>
      <c r="AJ284">
        <v>7.5581395348837201</v>
      </c>
      <c r="AK284">
        <v>1165</v>
      </c>
      <c r="AL284" s="4">
        <f t="shared" si="4"/>
        <v>7.6851326842083028</v>
      </c>
      <c r="AM284" s="12">
        <f>$AM$2-SUM(AL$2:AL283)</f>
        <v>4276.2490823364797</v>
      </c>
      <c r="AN284" s="12">
        <f>SUM(AE$2:AE284)*0.621/1000</f>
        <v>4700.5781652849128</v>
      </c>
      <c r="AO284" s="13">
        <f>IFERROR(INDEX(Mapping!$B:$B,MATCH(in!$Y284,Mapping!$A:$A,0)),0)</f>
        <v>0</v>
      </c>
    </row>
    <row r="285" spans="1:41" x14ac:dyDescent="0.3">
      <c r="A285" t="s">
        <v>37</v>
      </c>
      <c r="B285">
        <v>6913</v>
      </c>
      <c r="C285">
        <v>298</v>
      </c>
      <c r="D285">
        <v>343.127063414757</v>
      </c>
      <c r="E285">
        <v>775</v>
      </c>
      <c r="F285">
        <v>560.89200000000005</v>
      </c>
      <c r="G285">
        <v>65</v>
      </c>
      <c r="H285">
        <v>13.8191314784419</v>
      </c>
      <c r="I285">
        <v>1764.11527020634</v>
      </c>
      <c r="J285">
        <v>58175.227393492998</v>
      </c>
      <c r="K285">
        <v>1962.15187743311</v>
      </c>
      <c r="L285">
        <v>1.0577944059498301</v>
      </c>
      <c r="M285">
        <v>15.7718752900998</v>
      </c>
      <c r="N285">
        <v>1.05602451104384</v>
      </c>
      <c r="O285">
        <v>1.30810507514696E-3</v>
      </c>
      <c r="P285">
        <v>2.8171683844172598E-4</v>
      </c>
      <c r="Q285">
        <v>0.38451612903225801</v>
      </c>
      <c r="R285">
        <v>0.61175243325101802</v>
      </c>
      <c r="S285" t="s">
        <v>692</v>
      </c>
      <c r="T285">
        <v>152101101</v>
      </c>
      <c r="U285" t="s">
        <v>693</v>
      </c>
      <c r="V285" t="s">
        <v>694</v>
      </c>
      <c r="W285">
        <v>39.557152011593402</v>
      </c>
      <c r="X285">
        <v>-120.82852063475001</v>
      </c>
      <c r="Y285" t="s">
        <v>695</v>
      </c>
      <c r="Z285">
        <v>115</v>
      </c>
      <c r="AA285">
        <v>340</v>
      </c>
      <c r="AB285">
        <v>14972.6854531436</v>
      </c>
      <c r="AC285">
        <v>6679.2994047919601</v>
      </c>
      <c r="AD285">
        <v>8293.3860483516492</v>
      </c>
      <c r="AE285">
        <v>6679.2994047919601</v>
      </c>
      <c r="AF285">
        <v>8293.3860483516492</v>
      </c>
      <c r="AG285">
        <v>1.83115944987122E-2</v>
      </c>
      <c r="AH285">
        <v>2.7752651567425298E-3</v>
      </c>
      <c r="AI285">
        <v>1.1514330987072401</v>
      </c>
      <c r="AJ285">
        <v>11.9230769230769</v>
      </c>
      <c r="AK285">
        <v>1172</v>
      </c>
      <c r="AL285" s="4">
        <f t="shared" si="4"/>
        <v>8.5026829884552402E-2</v>
      </c>
      <c r="AM285" s="12">
        <f>$AM$2-SUM(AL$2:AL284)</f>
        <v>4268.5639496522708</v>
      </c>
      <c r="AN285" s="12">
        <f>SUM(AE$2:AE285)*0.621/1000</f>
        <v>4704.7260102152877</v>
      </c>
      <c r="AO285" s="13">
        <f>IFERROR(INDEX(Mapping!$B:$B,MATCH(in!$Y285,Mapping!$A:$A,0)),0)</f>
        <v>0</v>
      </c>
    </row>
    <row r="286" spans="1:41" x14ac:dyDescent="0.3">
      <c r="A286" t="s">
        <v>37</v>
      </c>
      <c r="B286">
        <v>3171</v>
      </c>
      <c r="C286">
        <v>598</v>
      </c>
      <c r="D286">
        <v>960.24873437029896</v>
      </c>
      <c r="E286">
        <v>1975</v>
      </c>
      <c r="F286">
        <v>1504.9227000000001</v>
      </c>
      <c r="G286">
        <v>215</v>
      </c>
      <c r="H286">
        <v>7.5501412672851904</v>
      </c>
      <c r="I286">
        <v>46.954933582235398</v>
      </c>
      <c r="J286">
        <v>221.520821543175</v>
      </c>
      <c r="K286">
        <v>10.057562517125101</v>
      </c>
      <c r="L286">
        <v>6.7106503429587496</v>
      </c>
      <c r="M286">
        <v>39.837753559876397</v>
      </c>
      <c r="N286">
        <v>1.06648487102153</v>
      </c>
      <c r="O286">
        <v>8.7856984356351198E-3</v>
      </c>
      <c r="P286">
        <v>2.8104460466109402E-4</v>
      </c>
      <c r="Q286">
        <v>0.30278481012658198</v>
      </c>
      <c r="R286">
        <v>0.63807178637956996</v>
      </c>
      <c r="S286" t="s">
        <v>696</v>
      </c>
      <c r="T286">
        <v>152271102</v>
      </c>
      <c r="U286" t="s">
        <v>338</v>
      </c>
      <c r="V286" t="s">
        <v>43</v>
      </c>
      <c r="W286">
        <v>38.889691547669301</v>
      </c>
      <c r="X286">
        <v>-121.09848725177601</v>
      </c>
      <c r="Y286" t="s">
        <v>697</v>
      </c>
      <c r="Z286">
        <v>400</v>
      </c>
      <c r="AA286">
        <v>499</v>
      </c>
      <c r="AB286">
        <v>59126.3645178019</v>
      </c>
      <c r="AC286">
        <v>30515.116180803801</v>
      </c>
      <c r="AD286">
        <v>28611.248336998098</v>
      </c>
      <c r="AE286">
        <v>29505.5664067898</v>
      </c>
      <c r="AF286">
        <v>27810.8238646071</v>
      </c>
      <c r="AG286">
        <v>6.0424590002135403E-2</v>
      </c>
      <c r="AH286">
        <v>1.6448249625682299E-2</v>
      </c>
      <c r="AI286">
        <v>1.6057671143315999</v>
      </c>
      <c r="AJ286">
        <v>9.1860465116279002</v>
      </c>
      <c r="AK286">
        <v>1175</v>
      </c>
      <c r="AL286" s="4">
        <f t="shared" si="4"/>
        <v>1.8889251636615507</v>
      </c>
      <c r="AM286" s="12">
        <f>$AM$2-SUM(AL$2:AL285)</f>
        <v>4268.4789228223863</v>
      </c>
      <c r="AN286" s="12">
        <f>SUM(AE$2:AE286)*0.621/1000</f>
        <v>4723.0489669539056</v>
      </c>
      <c r="AO286" s="13">
        <f>IFERROR(INDEX(Mapping!$B:$B,MATCH(in!$Y286,Mapping!$A:$A,0)),0)</f>
        <v>0</v>
      </c>
    </row>
    <row r="287" spans="1:41" x14ac:dyDescent="0.3">
      <c r="A287" t="s">
        <v>37</v>
      </c>
      <c r="B287">
        <v>2645</v>
      </c>
      <c r="C287">
        <v>0</v>
      </c>
      <c r="D287">
        <v>0</v>
      </c>
      <c r="E287">
        <v>4</v>
      </c>
      <c r="F287">
        <v>1.5806174</v>
      </c>
      <c r="G287">
        <v>1</v>
      </c>
      <c r="H287">
        <v>6.89975786209106</v>
      </c>
      <c r="I287">
        <v>27.132127761840799</v>
      </c>
      <c r="J287">
        <v>58.020896911621001</v>
      </c>
      <c r="K287">
        <v>0.40033015608787498</v>
      </c>
      <c r="L287">
        <v>9.4601774215698207</v>
      </c>
      <c r="M287">
        <v>52.066593170166001</v>
      </c>
      <c r="N287">
        <v>1.03982305526733</v>
      </c>
      <c r="O287">
        <v>3.8100058012584702E-3</v>
      </c>
      <c r="P287">
        <v>2.7611467521637602E-4</v>
      </c>
      <c r="Q287">
        <v>0</v>
      </c>
      <c r="R287">
        <v>0</v>
      </c>
      <c r="S287" t="s">
        <v>698</v>
      </c>
      <c r="T287">
        <v>152561106</v>
      </c>
      <c r="U287" t="s">
        <v>356</v>
      </c>
      <c r="V287" t="s">
        <v>43</v>
      </c>
      <c r="W287">
        <v>38.844487820941701</v>
      </c>
      <c r="X287">
        <v>-121.16688585958499</v>
      </c>
      <c r="Y287" t="s">
        <v>699</v>
      </c>
      <c r="Z287">
        <v>423</v>
      </c>
      <c r="AA287">
        <v>656</v>
      </c>
      <c r="AB287">
        <v>50250.092834536103</v>
      </c>
      <c r="AC287">
        <v>22408.5903306254</v>
      </c>
      <c r="AD287">
        <v>27841.5025039106</v>
      </c>
      <c r="AE287">
        <v>70.263725423299803</v>
      </c>
      <c r="AF287">
        <v>13.3202675033689</v>
      </c>
      <c r="AG287">
        <v>2.7611467521637602E-4</v>
      </c>
      <c r="AH287" s="1">
        <v>4.0018025174504099E-5</v>
      </c>
      <c r="AJ287">
        <v>4</v>
      </c>
      <c r="AK287">
        <v>1184</v>
      </c>
      <c r="AL287" s="4">
        <f t="shared" si="4"/>
        <v>3.8100058012584702E-3</v>
      </c>
      <c r="AM287" s="12">
        <f>$AM$2-SUM(AL$2:AL286)</f>
        <v>4266.5899976587252</v>
      </c>
      <c r="AN287" s="12">
        <f>SUM(AE$2:AE287)*0.621/1000</f>
        <v>4723.0926007273929</v>
      </c>
      <c r="AO287" s="13">
        <f>IFERROR(INDEX(Mapping!$B:$B,MATCH(in!$Y287,Mapping!$A:$A,0)),0)</f>
        <v>0</v>
      </c>
    </row>
    <row r="288" spans="1:41" x14ac:dyDescent="0.3">
      <c r="A288" t="s">
        <v>37</v>
      </c>
      <c r="B288">
        <v>6642</v>
      </c>
      <c r="C288">
        <v>18</v>
      </c>
      <c r="D288">
        <v>22.999365041862902</v>
      </c>
      <c r="E288">
        <v>228</v>
      </c>
      <c r="F288">
        <v>156.00026</v>
      </c>
      <c r="G288">
        <v>11</v>
      </c>
      <c r="H288">
        <v>15.491083106336401</v>
      </c>
      <c r="I288">
        <v>2039.04638084769</v>
      </c>
      <c r="J288">
        <v>13790.7715639825</v>
      </c>
      <c r="K288">
        <v>365.00342815620201</v>
      </c>
      <c r="L288">
        <v>1.98712790012359</v>
      </c>
      <c r="M288">
        <v>126.038696635853</v>
      </c>
      <c r="N288">
        <v>1.1999195705760599</v>
      </c>
      <c r="O288">
        <v>1.5894864511204702E-2</v>
      </c>
      <c r="P288">
        <v>2.63393975675864E-4</v>
      </c>
      <c r="Q288">
        <v>7.8947368421052599E-2</v>
      </c>
      <c r="R288">
        <v>0.14743158203972301</v>
      </c>
      <c r="S288" t="s">
        <v>700</v>
      </c>
      <c r="T288">
        <v>42021112</v>
      </c>
      <c r="U288" t="s">
        <v>701</v>
      </c>
      <c r="V288">
        <v>1302</v>
      </c>
      <c r="W288">
        <v>38.294820599998303</v>
      </c>
      <c r="X288">
        <v>-122.244438769179</v>
      </c>
      <c r="Y288" t="s">
        <v>702</v>
      </c>
      <c r="Z288">
        <v>378</v>
      </c>
      <c r="AA288">
        <v>504</v>
      </c>
      <c r="AB288">
        <v>64949.862836578097</v>
      </c>
      <c r="AC288">
        <v>35471.493698458296</v>
      </c>
      <c r="AD288">
        <v>29478.3691381198</v>
      </c>
      <c r="AE288">
        <v>14540.344474354401</v>
      </c>
      <c r="AF288">
        <v>6684.6246546430702</v>
      </c>
      <c r="AG288">
        <v>2.8973337324345E-3</v>
      </c>
      <c r="AH288">
        <v>6.4250352443195804E-4</v>
      </c>
      <c r="AI288">
        <v>1.2777425023257101</v>
      </c>
      <c r="AJ288">
        <v>20.727272727272702</v>
      </c>
      <c r="AK288">
        <v>1213</v>
      </c>
      <c r="AL288" s="4">
        <f t="shared" si="4"/>
        <v>0.17484350962325171</v>
      </c>
      <c r="AM288" s="12">
        <f>$AM$2-SUM(AL$2:AL287)</f>
        <v>4266.5861876529234</v>
      </c>
      <c r="AN288" s="12">
        <f>SUM(AE$2:AE288)*0.621/1000</f>
        <v>4732.1221546459674</v>
      </c>
      <c r="AO288" s="13">
        <f>IFERROR(INDEX(Mapping!$B:$B,MATCH(in!$Y288,Mapping!$A:$A,0)),0)</f>
        <v>0</v>
      </c>
    </row>
    <row r="289" spans="1:41" x14ac:dyDescent="0.3">
      <c r="A289" t="s">
        <v>37</v>
      </c>
      <c r="B289">
        <v>5552</v>
      </c>
      <c r="C289">
        <v>149</v>
      </c>
      <c r="D289">
        <v>200.525344263861</v>
      </c>
      <c r="E289">
        <v>232</v>
      </c>
      <c r="F289">
        <v>235.48151999999999</v>
      </c>
      <c r="G289">
        <v>20</v>
      </c>
      <c r="H289">
        <v>3.3916807629168</v>
      </c>
      <c r="I289">
        <v>12.2297511935234</v>
      </c>
      <c r="J289">
        <v>27.8013513207435</v>
      </c>
      <c r="K289">
        <v>0.154254931445029</v>
      </c>
      <c r="L289">
        <v>12.1579649075865</v>
      </c>
      <c r="M289">
        <v>87.287629988789504</v>
      </c>
      <c r="N289">
        <v>1.1360619425773599</v>
      </c>
      <c r="O289">
        <v>6.9070006552014299E-2</v>
      </c>
      <c r="P289">
        <v>2.6274197032307703E-4</v>
      </c>
      <c r="Q289">
        <v>0.64224137931034397</v>
      </c>
      <c r="R289">
        <v>0.85155447822778696</v>
      </c>
      <c r="S289" t="s">
        <v>703</v>
      </c>
      <c r="T289">
        <v>152561107</v>
      </c>
      <c r="U289" t="s">
        <v>471</v>
      </c>
      <c r="V289">
        <v>2704</v>
      </c>
      <c r="W289">
        <v>38.810724672032499</v>
      </c>
      <c r="X289">
        <v>-121.164729486396</v>
      </c>
      <c r="Y289" t="s">
        <v>704</v>
      </c>
      <c r="Z289">
        <v>137</v>
      </c>
      <c r="AA289">
        <v>186</v>
      </c>
      <c r="AB289">
        <v>19729.836119073301</v>
      </c>
      <c r="AC289">
        <v>9132.2030780967307</v>
      </c>
      <c r="AD289">
        <v>10597.6330409765</v>
      </c>
      <c r="AE289">
        <v>1994.21962701661</v>
      </c>
      <c r="AF289">
        <v>2012.5350104726899</v>
      </c>
      <c r="AG289">
        <v>5.2548394064615396E-3</v>
      </c>
      <c r="AH289">
        <v>2.17959664587397E-3</v>
      </c>
      <c r="AI289">
        <v>1.3458076796232299</v>
      </c>
      <c r="AJ289">
        <v>11.6</v>
      </c>
      <c r="AK289">
        <v>1215</v>
      </c>
      <c r="AL289" s="4">
        <f t="shared" si="4"/>
        <v>1.3814001310402859</v>
      </c>
      <c r="AM289" s="12">
        <f>$AM$2-SUM(AL$2:AL288)</f>
        <v>4266.4113441433001</v>
      </c>
      <c r="AN289" s="12">
        <f>SUM(AE$2:AE289)*0.621/1000</f>
        <v>4733.3605650343443</v>
      </c>
      <c r="AO289" s="13">
        <f>IFERROR(INDEX(Mapping!$B:$B,MATCH(in!$Y289,Mapping!$A:$A,0)),0)</f>
        <v>0</v>
      </c>
    </row>
    <row r="290" spans="1:41" x14ac:dyDescent="0.3">
      <c r="A290" t="s">
        <v>37</v>
      </c>
      <c r="B290">
        <v>2222</v>
      </c>
      <c r="C290">
        <v>77</v>
      </c>
      <c r="D290">
        <v>144.48891870359199</v>
      </c>
      <c r="E290">
        <v>427</v>
      </c>
      <c r="F290">
        <v>255.62611000000001</v>
      </c>
      <c r="G290">
        <v>64</v>
      </c>
      <c r="H290">
        <v>9.6939245858390208</v>
      </c>
      <c r="I290">
        <v>80.390593659325404</v>
      </c>
      <c r="J290">
        <v>296.71730872706001</v>
      </c>
      <c r="K290">
        <v>13.474263218720401</v>
      </c>
      <c r="L290">
        <v>9.4275787281223806</v>
      </c>
      <c r="M290">
        <v>78.045547945366707</v>
      </c>
      <c r="N290">
        <v>1.0367463938891801</v>
      </c>
      <c r="O290">
        <v>5.2695006041814296E-3</v>
      </c>
      <c r="P290">
        <v>2.62220283496095E-4</v>
      </c>
      <c r="Q290">
        <v>0.18032786885245899</v>
      </c>
      <c r="R290">
        <v>0.56523536075372705</v>
      </c>
      <c r="S290" t="s">
        <v>705</v>
      </c>
      <c r="T290">
        <v>152701108</v>
      </c>
      <c r="U290" t="s">
        <v>502</v>
      </c>
      <c r="V290" t="s">
        <v>43</v>
      </c>
      <c r="W290">
        <v>38.946726418989201</v>
      </c>
      <c r="X290">
        <v>-121.09157669016101</v>
      </c>
      <c r="Y290" t="s">
        <v>706</v>
      </c>
      <c r="Z290">
        <v>376</v>
      </c>
      <c r="AA290">
        <v>424</v>
      </c>
      <c r="AB290">
        <v>39704.178719832897</v>
      </c>
      <c r="AC290">
        <v>20105.739107373</v>
      </c>
      <c r="AD290">
        <v>19598.439612459799</v>
      </c>
      <c r="AE290">
        <v>6935.3327093157004</v>
      </c>
      <c r="AF290">
        <v>5823.5541545957904</v>
      </c>
      <c r="AG290">
        <v>1.678209814375E-2</v>
      </c>
      <c r="AH290">
        <v>3.7860946631553798E-3</v>
      </c>
      <c r="AI290">
        <v>1.87647946368302</v>
      </c>
      <c r="AJ290">
        <v>6.671875</v>
      </c>
      <c r="AK290">
        <v>1220</v>
      </c>
      <c r="AL290" s="4">
        <f t="shared" si="4"/>
        <v>0.33724803866761149</v>
      </c>
      <c r="AM290" s="12">
        <f>$AM$2-SUM(AL$2:AL289)</f>
        <v>4265.0299440122599</v>
      </c>
      <c r="AN290" s="12">
        <f>SUM(AE$2:AE290)*0.621/1000</f>
        <v>4737.6674066468304</v>
      </c>
      <c r="AO290" s="13">
        <f>IFERROR(INDEX(Mapping!$B:$B,MATCH(in!$Y290,Mapping!$A:$A,0)),0)</f>
        <v>0</v>
      </c>
    </row>
    <row r="291" spans="1:41" x14ac:dyDescent="0.3">
      <c r="A291" t="s">
        <v>37</v>
      </c>
      <c r="B291">
        <v>5530</v>
      </c>
      <c r="C291">
        <v>216</v>
      </c>
      <c r="D291">
        <v>289.76301132080198</v>
      </c>
      <c r="E291">
        <v>618</v>
      </c>
      <c r="F291">
        <v>461.29752000000002</v>
      </c>
      <c r="G291">
        <v>65</v>
      </c>
      <c r="H291">
        <v>4.7977749480713303</v>
      </c>
      <c r="I291">
        <v>18.2200623855299</v>
      </c>
      <c r="J291">
        <v>97.474603645471404</v>
      </c>
      <c r="K291">
        <v>1.9689842120825201</v>
      </c>
      <c r="L291">
        <v>1.8231902204942501</v>
      </c>
      <c r="M291">
        <v>15.7485746434874</v>
      </c>
      <c r="N291">
        <v>1.2419673296121401</v>
      </c>
      <c r="O291">
        <v>1.2796006543032399E-3</v>
      </c>
      <c r="P291">
        <v>2.6172660513037202E-4</v>
      </c>
      <c r="Q291">
        <v>0.34951456310679602</v>
      </c>
      <c r="R291">
        <v>0.628147781751769</v>
      </c>
      <c r="S291" t="s">
        <v>707</v>
      </c>
      <c r="T291">
        <v>153661104</v>
      </c>
      <c r="U291" t="s">
        <v>114</v>
      </c>
      <c r="V291" t="s">
        <v>43</v>
      </c>
      <c r="W291">
        <v>38.739417474612203</v>
      </c>
      <c r="X291">
        <v>-120.676965819641</v>
      </c>
      <c r="Y291" t="s">
        <v>708</v>
      </c>
      <c r="Z291">
        <v>120</v>
      </c>
      <c r="AA291">
        <v>294</v>
      </c>
      <c r="AB291">
        <v>17638.240525486599</v>
      </c>
      <c r="AC291">
        <v>6802.4849530826395</v>
      </c>
      <c r="AD291">
        <v>10835.755572403899</v>
      </c>
      <c r="AE291">
        <v>6802.4849530826395</v>
      </c>
      <c r="AF291">
        <v>10835.755572403899</v>
      </c>
      <c r="AG291">
        <v>1.70122293334742E-2</v>
      </c>
      <c r="AH291">
        <v>6.9199527024466001E-3</v>
      </c>
      <c r="AI291">
        <v>1.3414954227814899</v>
      </c>
      <c r="AJ291">
        <v>9.5076923076923006</v>
      </c>
      <c r="AK291">
        <v>1222</v>
      </c>
      <c r="AL291" s="4">
        <f t="shared" si="4"/>
        <v>8.3174042529710598E-2</v>
      </c>
      <c r="AM291" s="12">
        <f>$AM$2-SUM(AL$2:AL290)</f>
        <v>4264.692695973592</v>
      </c>
      <c r="AN291" s="12">
        <f>SUM(AE$2:AE291)*0.621/1000</f>
        <v>4741.891749802694</v>
      </c>
      <c r="AO291" s="13">
        <f>IFERROR(INDEX(Mapping!$B:$B,MATCH(in!$Y291,Mapping!$A:$A,0)),0)</f>
        <v>0</v>
      </c>
    </row>
    <row r="292" spans="1:41" x14ac:dyDescent="0.3">
      <c r="A292" t="s">
        <v>37</v>
      </c>
      <c r="B292">
        <v>957</v>
      </c>
      <c r="C292">
        <v>0</v>
      </c>
      <c r="D292">
        <v>0</v>
      </c>
      <c r="E292">
        <v>5</v>
      </c>
      <c r="F292">
        <v>2.2786794000000001</v>
      </c>
      <c r="G292">
        <v>3</v>
      </c>
      <c r="H292">
        <v>4.7611145973205504</v>
      </c>
      <c r="I292">
        <v>8.79866123199462</v>
      </c>
      <c r="J292">
        <v>29.137487411498999</v>
      </c>
      <c r="K292">
        <v>0.14003522694110801</v>
      </c>
      <c r="L292">
        <v>0.92182894299427598</v>
      </c>
      <c r="M292">
        <v>2.47971971333026</v>
      </c>
      <c r="N292">
        <v>1</v>
      </c>
      <c r="O292" s="1">
        <v>7.7313711003799493E-6</v>
      </c>
      <c r="P292">
        <v>2.5824841820091599E-4</v>
      </c>
      <c r="Q292">
        <v>0</v>
      </c>
      <c r="R292">
        <v>0</v>
      </c>
      <c r="S292" t="s">
        <v>709</v>
      </c>
      <c r="T292">
        <v>152481103</v>
      </c>
      <c r="U292" t="s">
        <v>39</v>
      </c>
      <c r="V292" t="s">
        <v>43</v>
      </c>
      <c r="W292">
        <v>39.231236404286001</v>
      </c>
      <c r="X292">
        <v>-121.035136616958</v>
      </c>
      <c r="Y292" t="s">
        <v>710</v>
      </c>
      <c r="Z292">
        <v>429</v>
      </c>
      <c r="AA292">
        <v>867</v>
      </c>
      <c r="AB292">
        <v>49106.630593704802</v>
      </c>
      <c r="AC292">
        <v>16287.387464572301</v>
      </c>
      <c r="AD292">
        <v>32819.243129132497</v>
      </c>
      <c r="AE292">
        <v>8459.5798863844993</v>
      </c>
      <c r="AF292">
        <v>15055.325947589101</v>
      </c>
      <c r="AG292">
        <v>7.7474525460274803E-4</v>
      </c>
      <c r="AH292">
        <v>3.4914313437184303E-4</v>
      </c>
      <c r="AJ292">
        <v>1.6666666666666601</v>
      </c>
      <c r="AK292">
        <v>1233</v>
      </c>
      <c r="AL292" s="4">
        <f t="shared" si="4"/>
        <v>2.3194113301139848E-5</v>
      </c>
      <c r="AM292" s="12">
        <f>$AM$2-SUM(AL$2:AL291)</f>
        <v>4264.6095219310628</v>
      </c>
      <c r="AN292" s="12">
        <f>SUM(AE$2:AE292)*0.621/1000</f>
        <v>4747.1451489121391</v>
      </c>
      <c r="AO292" s="13">
        <f>IFERROR(INDEX(Mapping!$B:$B,MATCH(in!$Y292,Mapping!$A:$A,0)),0)</f>
        <v>0</v>
      </c>
    </row>
    <row r="293" spans="1:41" x14ac:dyDescent="0.3">
      <c r="A293" t="s">
        <v>37</v>
      </c>
      <c r="B293">
        <v>575</v>
      </c>
      <c r="C293">
        <v>1327</v>
      </c>
      <c r="D293">
        <v>1869.9546434858</v>
      </c>
      <c r="E293">
        <v>2591</v>
      </c>
      <c r="F293">
        <v>2515.91</v>
      </c>
      <c r="G293">
        <v>202</v>
      </c>
      <c r="H293">
        <v>4.57195308890247</v>
      </c>
      <c r="I293">
        <v>17.801268950576102</v>
      </c>
      <c r="J293">
        <v>82.876389101610698</v>
      </c>
      <c r="K293">
        <v>1.1094919591267001</v>
      </c>
      <c r="L293">
        <v>2.0423947757979999</v>
      </c>
      <c r="M293">
        <v>13.4917030191701</v>
      </c>
      <c r="N293">
        <v>1.0440506433496299</v>
      </c>
      <c r="O293" s="1">
        <v>6.5083295862669301E-6</v>
      </c>
      <c r="P293">
        <v>2.5664389104545501E-4</v>
      </c>
      <c r="Q293">
        <v>0.51215746815901197</v>
      </c>
      <c r="R293">
        <v>0.74325182888524099</v>
      </c>
      <c r="S293" t="s">
        <v>711</v>
      </c>
      <c r="T293">
        <v>152491102</v>
      </c>
      <c r="U293" t="s">
        <v>465</v>
      </c>
      <c r="V293">
        <v>2038</v>
      </c>
      <c r="W293">
        <v>39.031504519759601</v>
      </c>
      <c r="X293">
        <v>-121.004637602796</v>
      </c>
      <c r="Y293" t="s">
        <v>712</v>
      </c>
      <c r="Z293">
        <v>260</v>
      </c>
      <c r="AA293">
        <v>326</v>
      </c>
      <c r="AB293">
        <v>34488.774432017301</v>
      </c>
      <c r="AC293">
        <v>21541.658507732602</v>
      </c>
      <c r="AD293">
        <v>12947.115924284601</v>
      </c>
      <c r="AE293">
        <v>21541.658507732602</v>
      </c>
      <c r="AF293">
        <v>12947.115924284601</v>
      </c>
      <c r="AG293">
        <v>5.1842065991181997E-2</v>
      </c>
      <c r="AH293">
        <v>1.9922036168281899E-2</v>
      </c>
      <c r="AI293">
        <v>1.40915949019276</v>
      </c>
      <c r="AJ293">
        <v>12.826732673267299</v>
      </c>
      <c r="AK293">
        <v>1234</v>
      </c>
      <c r="AL293" s="4">
        <f t="shared" si="4"/>
        <v>1.31468257642592E-3</v>
      </c>
      <c r="AM293" s="12">
        <f>$AM$2-SUM(AL$2:AL292)</f>
        <v>4264.6094987369497</v>
      </c>
      <c r="AN293" s="12">
        <f>SUM(AE$2:AE293)*0.621/1000</f>
        <v>4760.5225188454406</v>
      </c>
      <c r="AO293" s="13">
        <f>IFERROR(INDEX(Mapping!$B:$B,MATCH(in!$Y293,Mapping!$A:$A,0)),0)</f>
        <v>0</v>
      </c>
    </row>
    <row r="294" spans="1:41" x14ac:dyDescent="0.3">
      <c r="A294" t="s">
        <v>37</v>
      </c>
      <c r="B294">
        <v>2075</v>
      </c>
      <c r="C294">
        <v>352</v>
      </c>
      <c r="D294">
        <v>578.03826361594099</v>
      </c>
      <c r="E294">
        <v>922</v>
      </c>
      <c r="F294">
        <v>830.45745999999997</v>
      </c>
      <c r="G294">
        <v>102</v>
      </c>
      <c r="H294">
        <v>6.3279043455374104</v>
      </c>
      <c r="I294">
        <v>62.245111209691999</v>
      </c>
      <c r="J294">
        <v>571.96774004459405</v>
      </c>
      <c r="K294">
        <v>7.42159357187826</v>
      </c>
      <c r="L294">
        <v>3.1642589989374099</v>
      </c>
      <c r="M294">
        <v>31.0029782716677</v>
      </c>
      <c r="N294">
        <v>1.09098994147543</v>
      </c>
      <c r="O294" s="1">
        <v>1.7749565900604401E-5</v>
      </c>
      <c r="P294">
        <v>2.52107923421042E-4</v>
      </c>
      <c r="Q294">
        <v>0.38177874186550897</v>
      </c>
      <c r="R294">
        <v>0.69604801269740202</v>
      </c>
      <c r="S294" t="s">
        <v>713</v>
      </c>
      <c r="T294">
        <v>152241102</v>
      </c>
      <c r="U294" t="s">
        <v>455</v>
      </c>
      <c r="V294">
        <v>5739</v>
      </c>
      <c r="W294">
        <v>38.969628038067199</v>
      </c>
      <c r="X294">
        <v>-121.015749618793</v>
      </c>
      <c r="Y294" t="s">
        <v>714</v>
      </c>
      <c r="Z294">
        <v>124</v>
      </c>
      <c r="AA294">
        <v>115</v>
      </c>
      <c r="AB294">
        <v>18166.746480341099</v>
      </c>
      <c r="AC294">
        <v>10731.869615722901</v>
      </c>
      <c r="AD294">
        <v>7434.8768646182698</v>
      </c>
      <c r="AE294">
        <v>10731.869615722901</v>
      </c>
      <c r="AF294">
        <v>7434.8768646182698</v>
      </c>
      <c r="AG294">
        <v>2.5715008188946301E-2</v>
      </c>
      <c r="AH294">
        <v>6.9452284078579396E-3</v>
      </c>
      <c r="AI294">
        <v>1.64215415799983</v>
      </c>
      <c r="AJ294">
        <v>9.0392156862745097</v>
      </c>
      <c r="AK294">
        <v>1244</v>
      </c>
      <c r="AL294" s="4">
        <f t="shared" si="4"/>
        <v>1.8104557218616489E-3</v>
      </c>
      <c r="AM294" s="12">
        <f>$AM$2-SUM(AL$2:AL293)</f>
        <v>4264.6081840543729</v>
      </c>
      <c r="AN294" s="12">
        <f>SUM(AE$2:AE294)*0.621/1000</f>
        <v>4767.187009876804</v>
      </c>
      <c r="AO294" s="13">
        <f>IFERROR(INDEX(Mapping!$B:$B,MATCH(in!$Y294,Mapping!$A:$A,0)),0)</f>
        <v>0</v>
      </c>
    </row>
    <row r="295" spans="1:41" x14ac:dyDescent="0.3">
      <c r="A295" t="s">
        <v>37</v>
      </c>
      <c r="B295">
        <v>8182</v>
      </c>
      <c r="C295">
        <v>30</v>
      </c>
      <c r="D295">
        <v>51.673627002194998</v>
      </c>
      <c r="E295">
        <v>121</v>
      </c>
      <c r="F295">
        <v>82.879649999999998</v>
      </c>
      <c r="G295">
        <v>14</v>
      </c>
      <c r="H295">
        <v>2.3243189215659998</v>
      </c>
      <c r="I295">
        <v>3.7362275242805398</v>
      </c>
      <c r="J295">
        <v>12.414226406812601</v>
      </c>
      <c r="K295">
        <v>8.1903486944611303E-2</v>
      </c>
      <c r="L295">
        <v>1.28081544329032</v>
      </c>
      <c r="M295">
        <v>17.143916138048599</v>
      </c>
      <c r="N295">
        <v>1.0107458829879701</v>
      </c>
      <c r="O295" s="1">
        <v>1.02152438627092E-5</v>
      </c>
      <c r="P295">
        <v>2.45435930667424E-4</v>
      </c>
      <c r="Q295">
        <v>0.24793388429752</v>
      </c>
      <c r="R295">
        <v>0.62347789002815202</v>
      </c>
      <c r="S295" t="s">
        <v>715</v>
      </c>
      <c r="T295">
        <v>153612109</v>
      </c>
      <c r="U295" t="s">
        <v>639</v>
      </c>
      <c r="V295">
        <v>51744</v>
      </c>
      <c r="W295">
        <v>38.710531884748697</v>
      </c>
      <c r="X295">
        <v>-121.074470705772</v>
      </c>
      <c r="Y295" t="s">
        <v>716</v>
      </c>
      <c r="Z295">
        <v>56</v>
      </c>
      <c r="AA295">
        <v>33</v>
      </c>
      <c r="AB295">
        <v>4367.8069642687497</v>
      </c>
      <c r="AC295">
        <v>2887.7792252433601</v>
      </c>
      <c r="AD295">
        <v>1480.02773902538</v>
      </c>
      <c r="AE295">
        <v>1413.20192789214</v>
      </c>
      <c r="AF295">
        <v>853.94683723252001</v>
      </c>
      <c r="AG295">
        <v>3.4361030293439399E-3</v>
      </c>
      <c r="AH295">
        <v>1.9476773886708499E-3</v>
      </c>
      <c r="AI295">
        <v>1.7224542334065001</v>
      </c>
      <c r="AJ295">
        <v>8.6428571428571406</v>
      </c>
      <c r="AK295">
        <v>1262</v>
      </c>
      <c r="AL295" s="4">
        <f t="shared" si="4"/>
        <v>1.4301341407792881E-4</v>
      </c>
      <c r="AM295" s="12">
        <f>$AM$2-SUM(AL$2:AL294)</f>
        <v>4264.6063735986518</v>
      </c>
      <c r="AN295" s="12">
        <f>SUM(AE$2:AE295)*0.621/1000</f>
        <v>4768.064608274025</v>
      </c>
      <c r="AO295" s="13">
        <f>IFERROR(INDEX(Mapping!$B:$B,MATCH(in!$Y295,Mapping!$A:$A,0)),0)</f>
        <v>0</v>
      </c>
    </row>
    <row r="296" spans="1:41" x14ac:dyDescent="0.3">
      <c r="A296" t="s">
        <v>37</v>
      </c>
      <c r="B296">
        <v>4809</v>
      </c>
      <c r="C296">
        <v>404</v>
      </c>
      <c r="D296">
        <v>564.79156214384295</v>
      </c>
      <c r="E296">
        <v>1336</v>
      </c>
      <c r="F296">
        <v>951.30960000000005</v>
      </c>
      <c r="G296">
        <v>186</v>
      </c>
      <c r="H296">
        <v>6.0584367366507603</v>
      </c>
      <c r="I296">
        <v>79.447226579301002</v>
      </c>
      <c r="J296">
        <v>543.04854541812097</v>
      </c>
      <c r="K296">
        <v>12.5833606988966</v>
      </c>
      <c r="L296">
        <v>8.4135145717852104</v>
      </c>
      <c r="M296">
        <v>76.576445059700603</v>
      </c>
      <c r="N296">
        <v>1.22535446061882</v>
      </c>
      <c r="O296">
        <v>2.91774103817284E-2</v>
      </c>
      <c r="P296">
        <v>2.4339639295830901E-4</v>
      </c>
      <c r="Q296">
        <v>0.30239520958083799</v>
      </c>
      <c r="R296">
        <v>0.593699022662321</v>
      </c>
      <c r="S296" t="s">
        <v>717</v>
      </c>
      <c r="T296">
        <v>153132105</v>
      </c>
      <c r="U296" t="s">
        <v>568</v>
      </c>
      <c r="V296">
        <v>2748</v>
      </c>
      <c r="W296">
        <v>39.208120977379401</v>
      </c>
      <c r="X296">
        <v>-121.20326002756499</v>
      </c>
      <c r="Y296" t="s">
        <v>718</v>
      </c>
      <c r="Z296">
        <v>440</v>
      </c>
      <c r="AA296">
        <v>302</v>
      </c>
      <c r="AB296">
        <v>52721.1169773851</v>
      </c>
      <c r="AC296">
        <v>31525.921811021399</v>
      </c>
      <c r="AD296">
        <v>21195.195166363701</v>
      </c>
      <c r="AE296">
        <v>21028.293028541499</v>
      </c>
      <c r="AF296">
        <v>17121.313983610198</v>
      </c>
      <c r="AG296">
        <v>4.5271729090245502E-2</v>
      </c>
      <c r="AH296">
        <v>1.6736462290282299E-2</v>
      </c>
      <c r="AI296">
        <v>1.3979989161976301</v>
      </c>
      <c r="AJ296">
        <v>7.1827956989247301</v>
      </c>
      <c r="AK296">
        <v>1269</v>
      </c>
      <c r="AL296" s="4">
        <f t="shared" si="4"/>
        <v>5.4269983310014824</v>
      </c>
      <c r="AM296" s="12">
        <f>$AM$2-SUM(AL$2:AL295)</f>
        <v>4264.6062305852374</v>
      </c>
      <c r="AN296" s="12">
        <f>SUM(AE$2:AE296)*0.621/1000</f>
        <v>4781.1231782447503</v>
      </c>
      <c r="AO296" s="13">
        <f>IFERROR(INDEX(Mapping!$B:$B,MATCH(in!$Y296,Mapping!$A:$A,0)),0)</f>
        <v>0</v>
      </c>
    </row>
    <row r="297" spans="1:41" x14ac:dyDescent="0.3">
      <c r="A297" t="s">
        <v>37</v>
      </c>
      <c r="B297">
        <v>788</v>
      </c>
      <c r="C297">
        <v>372</v>
      </c>
      <c r="D297">
        <v>521.39591758898496</v>
      </c>
      <c r="E297">
        <v>860</v>
      </c>
      <c r="F297">
        <v>739.13099999999997</v>
      </c>
      <c r="G297">
        <v>164</v>
      </c>
      <c r="H297">
        <v>15.296710911669001</v>
      </c>
      <c r="I297">
        <v>3814.9742907412101</v>
      </c>
      <c r="J297">
        <v>120243.209374832</v>
      </c>
      <c r="K297">
        <v>3080.0653531702401</v>
      </c>
      <c r="L297">
        <v>0.49726149551117699</v>
      </c>
      <c r="M297">
        <v>44.6172794225063</v>
      </c>
      <c r="N297">
        <v>1.3548726512164599</v>
      </c>
      <c r="O297">
        <v>4.5876081838798401E-3</v>
      </c>
      <c r="P297">
        <v>2.40848565700537E-4</v>
      </c>
      <c r="Q297">
        <v>0.43255813953488298</v>
      </c>
      <c r="R297">
        <v>0.70541748442128205</v>
      </c>
      <c r="S297" t="s">
        <v>719</v>
      </c>
      <c r="T297">
        <v>152101101</v>
      </c>
      <c r="U297" t="s">
        <v>693</v>
      </c>
      <c r="V297">
        <v>806</v>
      </c>
      <c r="W297">
        <v>39.487819291029297</v>
      </c>
      <c r="X297">
        <v>-120.85716583449999</v>
      </c>
      <c r="Y297" t="s">
        <v>720</v>
      </c>
      <c r="Z297">
        <v>93</v>
      </c>
      <c r="AA297">
        <v>114</v>
      </c>
      <c r="AB297">
        <v>21734.174953788799</v>
      </c>
      <c r="AC297">
        <v>19005.449782624299</v>
      </c>
      <c r="AD297">
        <v>2728.7251711644999</v>
      </c>
      <c r="AE297">
        <v>19005.449782624299</v>
      </c>
      <c r="AF297">
        <v>2728.7251711644999</v>
      </c>
      <c r="AG297">
        <v>3.9499164774888101E-2</v>
      </c>
      <c r="AH297">
        <v>6.0690418376907404E-3</v>
      </c>
      <c r="AI297">
        <v>1.40160192900264</v>
      </c>
      <c r="AJ297">
        <v>5.2439024390243896</v>
      </c>
      <c r="AK297">
        <v>1275</v>
      </c>
      <c r="AL297" s="4">
        <f t="shared" si="4"/>
        <v>0.75236774215629376</v>
      </c>
      <c r="AM297" s="12">
        <f>$AM$2-SUM(AL$2:AL296)</f>
        <v>4259.179232254236</v>
      </c>
      <c r="AN297" s="12">
        <f>SUM(AE$2:AE297)*0.621/1000</f>
        <v>4792.9255625597589</v>
      </c>
      <c r="AO297" s="13">
        <f>IFERROR(INDEX(Mapping!$B:$B,MATCH(in!$Y297,Mapping!$A:$A,0)),0)</f>
        <v>0</v>
      </c>
    </row>
    <row r="298" spans="1:41" x14ac:dyDescent="0.3">
      <c r="A298" t="s">
        <v>37</v>
      </c>
      <c r="B298">
        <v>5922</v>
      </c>
      <c r="C298">
        <v>206</v>
      </c>
      <c r="D298">
        <v>301.90752870396199</v>
      </c>
      <c r="E298">
        <v>644</v>
      </c>
      <c r="F298">
        <v>508.37155000000001</v>
      </c>
      <c r="G298">
        <v>58</v>
      </c>
      <c r="H298">
        <v>3.7939888105445001</v>
      </c>
      <c r="I298">
        <v>10.7732088353617</v>
      </c>
      <c r="J298">
        <v>53.159294039277</v>
      </c>
      <c r="K298">
        <v>0.45666114211683501</v>
      </c>
      <c r="L298">
        <v>0.67007240244951105</v>
      </c>
      <c r="M298">
        <v>6.1453057351437401</v>
      </c>
      <c r="N298">
        <v>0.98870918051949797</v>
      </c>
      <c r="O298">
        <v>4.0762420197092299E-4</v>
      </c>
      <c r="P298">
        <v>2.3758151766432501E-4</v>
      </c>
      <c r="Q298">
        <v>0.31987577639751502</v>
      </c>
      <c r="R298">
        <v>0.59387180066436795</v>
      </c>
      <c r="S298" t="s">
        <v>721</v>
      </c>
      <c r="T298">
        <v>152481105</v>
      </c>
      <c r="U298" t="s">
        <v>76</v>
      </c>
      <c r="V298" t="s">
        <v>43</v>
      </c>
      <c r="W298">
        <v>39.231108268546599</v>
      </c>
      <c r="X298">
        <v>-121.03509232594</v>
      </c>
      <c r="Y298" t="s">
        <v>722</v>
      </c>
      <c r="Z298">
        <v>230</v>
      </c>
      <c r="AA298">
        <v>334</v>
      </c>
      <c r="AB298">
        <v>28391.3995346716</v>
      </c>
      <c r="AC298">
        <v>11223.4617571492</v>
      </c>
      <c r="AD298">
        <v>17167.937777522398</v>
      </c>
      <c r="AE298">
        <v>10665.1471051067</v>
      </c>
      <c r="AF298">
        <v>17167.937777522398</v>
      </c>
      <c r="AG298">
        <v>1.3779728024530801E-2</v>
      </c>
      <c r="AH298">
        <v>5.6524402043578396E-3</v>
      </c>
      <c r="AI298">
        <v>1.46557052768914</v>
      </c>
      <c r="AJ298">
        <v>11.103448275862</v>
      </c>
      <c r="AK298">
        <v>1285</v>
      </c>
      <c r="AL298" s="4">
        <f t="shared" si="4"/>
        <v>2.3642203714313532E-2</v>
      </c>
      <c r="AM298" s="12">
        <f>$AM$2-SUM(AL$2:AL297)</f>
        <v>4258.4268645120792</v>
      </c>
      <c r="AN298" s="12">
        <f>SUM(AE$2:AE298)*0.621/1000</f>
        <v>4799.5486189120311</v>
      </c>
      <c r="AO298" s="13">
        <f>IFERROR(INDEX(Mapping!$B:$B,MATCH(in!$Y298,Mapping!$A:$A,0)),0)</f>
        <v>1</v>
      </c>
    </row>
    <row r="299" spans="1:41" x14ac:dyDescent="0.3">
      <c r="A299" t="s">
        <v>37</v>
      </c>
      <c r="B299">
        <v>7725</v>
      </c>
      <c r="C299">
        <v>431</v>
      </c>
      <c r="D299">
        <v>764.492158096259</v>
      </c>
      <c r="E299">
        <v>841</v>
      </c>
      <c r="F299">
        <v>988.81353999999999</v>
      </c>
      <c r="G299">
        <v>104</v>
      </c>
      <c r="H299">
        <v>8.8141159247636001</v>
      </c>
      <c r="I299">
        <v>911.51938359406199</v>
      </c>
      <c r="J299">
        <v>18180.638054123101</v>
      </c>
      <c r="K299">
        <v>590.90653951772401</v>
      </c>
      <c r="L299">
        <v>0.28320711571723201</v>
      </c>
      <c r="M299">
        <v>42.743092690522801</v>
      </c>
      <c r="N299">
        <v>1.15737747458311</v>
      </c>
      <c r="O299">
        <v>2.07297350380987E-2</v>
      </c>
      <c r="P299">
        <v>2.3639749617404901E-4</v>
      </c>
      <c r="Q299">
        <v>0.51248513674197305</v>
      </c>
      <c r="R299">
        <v>0.773140869363105</v>
      </c>
      <c r="S299" t="s">
        <v>723</v>
      </c>
      <c r="T299">
        <v>152201102</v>
      </c>
      <c r="U299" t="s">
        <v>724</v>
      </c>
      <c r="V299" t="s">
        <v>43</v>
      </c>
      <c r="W299">
        <v>39.438407564943901</v>
      </c>
      <c r="X299">
        <v>-120.99580291155399</v>
      </c>
      <c r="Y299" t="s">
        <v>725</v>
      </c>
      <c r="Z299">
        <v>54</v>
      </c>
      <c r="AA299">
        <v>34</v>
      </c>
      <c r="AB299">
        <v>16077.775079208999</v>
      </c>
      <c r="AC299">
        <v>15132.7411447595</v>
      </c>
      <c r="AD299">
        <v>945.03393444944504</v>
      </c>
      <c r="AE299">
        <v>15132.7411447595</v>
      </c>
      <c r="AF299">
        <v>945.03393444944504</v>
      </c>
      <c r="AG299">
        <v>2.4585339602101099E-2</v>
      </c>
      <c r="AH299">
        <v>6.3558167385053804E-3</v>
      </c>
      <c r="AI299">
        <v>1.77376370787995</v>
      </c>
      <c r="AJ299">
        <v>8.0865384615384599</v>
      </c>
      <c r="AK299">
        <v>1291</v>
      </c>
      <c r="AL299" s="4">
        <f t="shared" si="4"/>
        <v>2.1558924439622649</v>
      </c>
      <c r="AM299" s="12">
        <f>$AM$2-SUM(AL$2:AL298)</f>
        <v>4258.403222308365</v>
      </c>
      <c r="AN299" s="12">
        <f>SUM(AE$2:AE299)*0.621/1000</f>
        <v>4808.9460511629268</v>
      </c>
      <c r="AO299" s="13">
        <f>IFERROR(INDEX(Mapping!$B:$B,MATCH(in!$Y299,Mapping!$A:$A,0)),0)</f>
        <v>0</v>
      </c>
    </row>
    <row r="300" spans="1:41" x14ac:dyDescent="0.3">
      <c r="A300" t="s">
        <v>37</v>
      </c>
      <c r="B300">
        <v>3324</v>
      </c>
      <c r="C300">
        <v>14</v>
      </c>
      <c r="D300">
        <v>24.682416220003901</v>
      </c>
      <c r="E300">
        <v>104</v>
      </c>
      <c r="F300">
        <v>61.548256000000002</v>
      </c>
      <c r="G300">
        <v>14</v>
      </c>
      <c r="H300">
        <v>4.4737688973546001</v>
      </c>
      <c r="I300">
        <v>22.239035151071</v>
      </c>
      <c r="J300">
        <v>97.478852692577505</v>
      </c>
      <c r="K300">
        <v>0.71909732168165197</v>
      </c>
      <c r="L300">
        <v>25.1366944313049</v>
      </c>
      <c r="M300">
        <v>233.508080618722</v>
      </c>
      <c r="N300">
        <v>1.20417191301073</v>
      </c>
      <c r="O300">
        <v>5.73969441281399E-2</v>
      </c>
      <c r="P300">
        <v>2.3558186012451101E-4</v>
      </c>
      <c r="Q300">
        <v>0.134615384615384</v>
      </c>
      <c r="R300">
        <v>0.40102543688518999</v>
      </c>
      <c r="S300" t="s">
        <v>726</v>
      </c>
      <c r="T300">
        <v>152561105</v>
      </c>
      <c r="U300" t="s">
        <v>299</v>
      </c>
      <c r="V300">
        <v>1378</v>
      </c>
      <c r="W300">
        <v>38.8751126711987</v>
      </c>
      <c r="X300">
        <v>-121.13397072680399</v>
      </c>
      <c r="Y300" t="s">
        <v>727</v>
      </c>
      <c r="Z300">
        <v>62</v>
      </c>
      <c r="AA300">
        <v>155</v>
      </c>
      <c r="AB300">
        <v>8616.3077233299991</v>
      </c>
      <c r="AC300">
        <v>3002.3901911441699</v>
      </c>
      <c r="AD300">
        <v>5613.9175321858202</v>
      </c>
      <c r="AE300">
        <v>1299.5416536953001</v>
      </c>
      <c r="AF300">
        <v>722.58830206619098</v>
      </c>
      <c r="AG300">
        <v>3.2981460417431602E-3</v>
      </c>
      <c r="AH300">
        <v>9.5815341774141405E-4</v>
      </c>
      <c r="AI300">
        <v>1.76302973000028</v>
      </c>
      <c r="AJ300">
        <v>7.4285714285714199</v>
      </c>
      <c r="AK300">
        <v>1294</v>
      </c>
      <c r="AL300" s="4">
        <f t="shared" si="4"/>
        <v>0.80355721779395861</v>
      </c>
      <c r="AM300" s="12">
        <f>$AM$2-SUM(AL$2:AL299)</f>
        <v>4256.2473298644027</v>
      </c>
      <c r="AN300" s="12">
        <f>SUM(AE$2:AE300)*0.621/1000</f>
        <v>4809.7530665298709</v>
      </c>
      <c r="AO300" s="13">
        <f>IFERROR(INDEX(Mapping!$B:$B,MATCH(in!$Y300,Mapping!$A:$A,0)),0)</f>
        <v>0</v>
      </c>
    </row>
    <row r="301" spans="1:41" x14ac:dyDescent="0.3">
      <c r="A301" t="s">
        <v>37</v>
      </c>
      <c r="B301">
        <v>488</v>
      </c>
      <c r="C301">
        <v>117</v>
      </c>
      <c r="D301">
        <v>215.07692264790299</v>
      </c>
      <c r="E301">
        <v>546</v>
      </c>
      <c r="F301">
        <v>397.74002000000002</v>
      </c>
      <c r="G301">
        <v>49</v>
      </c>
      <c r="H301">
        <v>2.5514521241119001</v>
      </c>
      <c r="I301">
        <v>3.6683711277588298</v>
      </c>
      <c r="J301">
        <v>13.9831219904676</v>
      </c>
      <c r="K301">
        <v>0.190664968394651</v>
      </c>
      <c r="L301">
        <v>1.71473583308133</v>
      </c>
      <c r="M301">
        <v>10.4408016333949</v>
      </c>
      <c r="N301">
        <v>1.70227560218508</v>
      </c>
      <c r="O301" s="1">
        <v>7.6626785528720793E-6</v>
      </c>
      <c r="P301">
        <v>2.3174980612928201E-4</v>
      </c>
      <c r="Q301">
        <v>0.214285714285714</v>
      </c>
      <c r="R301">
        <v>0.54074750195187005</v>
      </c>
      <c r="S301" t="s">
        <v>728</v>
      </c>
      <c r="T301">
        <v>152161101</v>
      </c>
      <c r="U301" t="s">
        <v>729</v>
      </c>
      <c r="V301" t="s">
        <v>43</v>
      </c>
      <c r="W301">
        <v>38.903451869221797</v>
      </c>
      <c r="X301">
        <v>-121.06972022203099</v>
      </c>
      <c r="Y301" t="s">
        <v>730</v>
      </c>
      <c r="Z301">
        <v>147</v>
      </c>
      <c r="AA301">
        <v>700</v>
      </c>
      <c r="AB301">
        <v>30031.318594156899</v>
      </c>
      <c r="AC301">
        <v>7895.4706482563797</v>
      </c>
      <c r="AD301">
        <v>22135.847945900499</v>
      </c>
      <c r="AE301">
        <v>5202.5566625480997</v>
      </c>
      <c r="AF301">
        <v>11781.369445230101</v>
      </c>
      <c r="AG301">
        <v>1.1355740500334799E-2</v>
      </c>
      <c r="AH301">
        <v>6.2215234611358002E-3</v>
      </c>
      <c r="AI301">
        <v>1.8382642961359199</v>
      </c>
      <c r="AJ301">
        <v>11.1428571428571</v>
      </c>
      <c r="AK301">
        <v>1307</v>
      </c>
      <c r="AL301" s="4">
        <f t="shared" si="4"/>
        <v>3.7547124909073187E-4</v>
      </c>
      <c r="AM301" s="12">
        <f>$AM$2-SUM(AL$2:AL300)</f>
        <v>4255.4437726466085</v>
      </c>
      <c r="AN301" s="12">
        <f>SUM(AE$2:AE301)*0.621/1000</f>
        <v>4812.9838542173138</v>
      </c>
      <c r="AO301" s="13">
        <f>IFERROR(INDEX(Mapping!$B:$B,MATCH(in!$Y301,Mapping!$A:$A,0)),0)</f>
        <v>0</v>
      </c>
    </row>
    <row r="302" spans="1:41" x14ac:dyDescent="0.3">
      <c r="A302" t="s">
        <v>37</v>
      </c>
      <c r="B302">
        <v>3632</v>
      </c>
      <c r="C302">
        <v>9</v>
      </c>
      <c r="D302">
        <v>12.7640665580763</v>
      </c>
      <c r="E302">
        <v>48</v>
      </c>
      <c r="F302">
        <v>31.054283000000002</v>
      </c>
      <c r="G302">
        <v>24</v>
      </c>
      <c r="H302">
        <v>5.1610568000210604</v>
      </c>
      <c r="I302">
        <v>3.7810943093564702</v>
      </c>
      <c r="J302">
        <v>10.289566622840001</v>
      </c>
      <c r="K302">
        <v>0.14234456858119099</v>
      </c>
      <c r="L302">
        <v>1.9227674698711501</v>
      </c>
      <c r="M302">
        <v>3.7099356956102598</v>
      </c>
      <c r="N302">
        <v>1.16694321731726</v>
      </c>
      <c r="O302" s="1">
        <v>5.7636729944906502E-6</v>
      </c>
      <c r="P302">
        <v>2.3063653956493599E-4</v>
      </c>
      <c r="Q302">
        <v>0.1875</v>
      </c>
      <c r="R302">
        <v>0.41102435047925401</v>
      </c>
      <c r="S302" t="s">
        <v>731</v>
      </c>
      <c r="T302">
        <v>152481103</v>
      </c>
      <c r="U302" t="s">
        <v>39</v>
      </c>
      <c r="V302">
        <v>2784</v>
      </c>
      <c r="W302">
        <v>39.259296340240603</v>
      </c>
      <c r="X302">
        <v>-121.018777441437</v>
      </c>
      <c r="Y302" t="s">
        <v>732</v>
      </c>
      <c r="Z302">
        <v>471</v>
      </c>
      <c r="AA302">
        <v>1175</v>
      </c>
      <c r="AB302">
        <v>76990.265580811203</v>
      </c>
      <c r="AC302">
        <v>24636.873697989198</v>
      </c>
      <c r="AD302">
        <v>52353.391882821903</v>
      </c>
      <c r="AE302">
        <v>23108.479410170101</v>
      </c>
      <c r="AF302">
        <v>49616.363010987501</v>
      </c>
      <c r="AG302">
        <v>5.5352769495584601E-3</v>
      </c>
      <c r="AH302">
        <v>2.1755428824690101E-3</v>
      </c>
      <c r="AI302">
        <v>1.4182296175640301</v>
      </c>
      <c r="AJ302">
        <v>2</v>
      </c>
      <c r="AK302">
        <v>1308</v>
      </c>
      <c r="AL302" s="4">
        <f t="shared" si="4"/>
        <v>1.3832815186777561E-4</v>
      </c>
      <c r="AM302" s="12">
        <f>$AM$2-SUM(AL$2:AL301)</f>
        <v>4255.4433971753597</v>
      </c>
      <c r="AN302" s="12">
        <f>SUM(AE$2:AE302)*0.621/1000</f>
        <v>4827.33421993103</v>
      </c>
      <c r="AO302" s="13">
        <f>IFERROR(INDEX(Mapping!$B:$B,MATCH(in!$Y302,Mapping!$A:$A,0)),0)</f>
        <v>0</v>
      </c>
    </row>
    <row r="303" spans="1:41" x14ac:dyDescent="0.3">
      <c r="A303" t="s">
        <v>37</v>
      </c>
      <c r="B303">
        <v>4730</v>
      </c>
      <c r="C303">
        <v>49</v>
      </c>
      <c r="D303">
        <v>84.328771027101595</v>
      </c>
      <c r="E303">
        <v>219</v>
      </c>
      <c r="F303">
        <v>156.28809999999999</v>
      </c>
      <c r="G303">
        <v>33</v>
      </c>
      <c r="H303">
        <v>5.6328237334887099</v>
      </c>
      <c r="I303">
        <v>18.219356052080698</v>
      </c>
      <c r="J303">
        <v>43.387623755137099</v>
      </c>
      <c r="K303">
        <v>0.599020460651566</v>
      </c>
      <c r="L303">
        <v>5.8297800753039803</v>
      </c>
      <c r="M303">
        <v>54.068590959816198</v>
      </c>
      <c r="N303">
        <v>1.0576562014493001</v>
      </c>
      <c r="O303">
        <v>7.6551401256286797E-3</v>
      </c>
      <c r="P303">
        <v>2.2968714741485499E-4</v>
      </c>
      <c r="Q303">
        <v>0.22374429223744199</v>
      </c>
      <c r="R303">
        <v>0.53957256106905604</v>
      </c>
      <c r="S303" t="s">
        <v>733</v>
      </c>
      <c r="T303">
        <v>153132102</v>
      </c>
      <c r="U303" t="s">
        <v>204</v>
      </c>
      <c r="V303">
        <v>76952</v>
      </c>
      <c r="W303">
        <v>39.2530430160812</v>
      </c>
      <c r="X303">
        <v>-121.19712482370799</v>
      </c>
      <c r="Y303" t="s">
        <v>734</v>
      </c>
      <c r="Z303">
        <v>350</v>
      </c>
      <c r="AA303">
        <v>206</v>
      </c>
      <c r="AB303">
        <v>28806.730492807001</v>
      </c>
      <c r="AC303">
        <v>18031.556556483301</v>
      </c>
      <c r="AD303">
        <v>10775.173936323699</v>
      </c>
      <c r="AE303">
        <v>3554.8483410567701</v>
      </c>
      <c r="AF303">
        <v>1998.5315862121299</v>
      </c>
      <c r="AG303">
        <v>7.5796758646902102E-3</v>
      </c>
      <c r="AH303">
        <v>2.47100149863399E-3</v>
      </c>
      <c r="AI303">
        <v>1.7209953270837</v>
      </c>
      <c r="AJ303">
        <v>6.6363636363636296</v>
      </c>
      <c r="AK303">
        <v>1311</v>
      </c>
      <c r="AL303" s="4">
        <f t="shared" si="4"/>
        <v>0.25261962414574646</v>
      </c>
      <c r="AM303" s="12">
        <f>$AM$2-SUM(AL$2:AL302)</f>
        <v>4255.4432588472082</v>
      </c>
      <c r="AN303" s="12">
        <f>SUM(AE$2:AE303)*0.621/1000</f>
        <v>4829.5417807508256</v>
      </c>
      <c r="AO303" s="13">
        <f>IFERROR(INDEX(Mapping!$B:$B,MATCH(in!$Y303,Mapping!$A:$A,0)),0)</f>
        <v>1</v>
      </c>
    </row>
    <row r="304" spans="1:41" x14ac:dyDescent="0.3">
      <c r="A304" t="s">
        <v>37</v>
      </c>
      <c r="B304">
        <v>6195</v>
      </c>
      <c r="C304">
        <v>349</v>
      </c>
      <c r="D304">
        <v>681.01126862055196</v>
      </c>
      <c r="E304">
        <v>2006</v>
      </c>
      <c r="F304">
        <v>1221.2095999999999</v>
      </c>
      <c r="G304">
        <v>504</v>
      </c>
      <c r="H304">
        <v>12.6789685434169</v>
      </c>
      <c r="I304">
        <v>789.94698355223795</v>
      </c>
      <c r="J304">
        <v>4208.9863251797497</v>
      </c>
      <c r="K304">
        <v>88.102228923230896</v>
      </c>
      <c r="L304">
        <v>24.321415331347701</v>
      </c>
      <c r="M304">
        <v>504.60261814634703</v>
      </c>
      <c r="N304">
        <v>1.5084544893295</v>
      </c>
      <c r="O304">
        <v>6.0403936599885598E-2</v>
      </c>
      <c r="P304">
        <v>2.28077082601774E-4</v>
      </c>
      <c r="Q304">
        <v>0.17397806580259201</v>
      </c>
      <c r="R304">
        <v>0.55765306099894696</v>
      </c>
      <c r="S304" t="s">
        <v>735</v>
      </c>
      <c r="T304">
        <v>152691109</v>
      </c>
      <c r="U304" t="s">
        <v>609</v>
      </c>
      <c r="V304">
        <v>50078</v>
      </c>
      <c r="W304">
        <v>39.053865208710903</v>
      </c>
      <c r="X304">
        <v>-121.113689696973</v>
      </c>
      <c r="Y304" t="s">
        <v>736</v>
      </c>
      <c r="Z304">
        <v>542</v>
      </c>
      <c r="AA304">
        <v>402</v>
      </c>
      <c r="AB304">
        <v>122683.11410933</v>
      </c>
      <c r="AC304">
        <v>77708.012816382499</v>
      </c>
      <c r="AD304">
        <v>44975.101292947998</v>
      </c>
      <c r="AE304">
        <v>77708.012816382499</v>
      </c>
      <c r="AF304">
        <v>44975.101292947998</v>
      </c>
      <c r="AG304">
        <v>0.114950849631294</v>
      </c>
      <c r="AH304">
        <v>1.7690863898678799E-2</v>
      </c>
      <c r="AI304">
        <v>1.9513216865918299</v>
      </c>
      <c r="AJ304">
        <v>3.9801587301587298</v>
      </c>
      <c r="AK304">
        <v>1318</v>
      </c>
      <c r="AL304" s="4">
        <f t="shared" si="4"/>
        <v>30.443584046342341</v>
      </c>
      <c r="AM304" s="12">
        <f>$AM$2-SUM(AL$2:AL303)</f>
        <v>4255.1906392230621</v>
      </c>
      <c r="AN304" s="12">
        <f>SUM(AE$2:AE304)*0.621/1000</f>
        <v>4877.7984567097992</v>
      </c>
      <c r="AO304" s="13">
        <f>IFERROR(INDEX(Mapping!$B:$B,MATCH(in!$Y304,Mapping!$A:$A,0)),0)</f>
        <v>1</v>
      </c>
    </row>
    <row r="305" spans="1:41" x14ac:dyDescent="0.3">
      <c r="A305" t="s">
        <v>37</v>
      </c>
      <c r="B305">
        <v>3735</v>
      </c>
      <c r="C305">
        <v>346</v>
      </c>
      <c r="D305">
        <v>612.33400702641802</v>
      </c>
      <c r="E305">
        <v>1338</v>
      </c>
      <c r="F305">
        <v>961.90246999999999</v>
      </c>
      <c r="G305">
        <v>195</v>
      </c>
      <c r="H305">
        <v>6.8384678503568699</v>
      </c>
      <c r="I305">
        <v>92.828578077090498</v>
      </c>
      <c r="J305">
        <v>510.67835526413199</v>
      </c>
      <c r="K305">
        <v>7.0378852116779704</v>
      </c>
      <c r="L305">
        <v>12.6200362264919</v>
      </c>
      <c r="M305">
        <v>180.20416705105899</v>
      </c>
      <c r="N305">
        <v>1.33384388104463</v>
      </c>
      <c r="O305">
        <v>2.2452844726439498E-2</v>
      </c>
      <c r="P305">
        <v>2.2724894345348999E-4</v>
      </c>
      <c r="Q305">
        <v>0.25859491778774202</v>
      </c>
      <c r="R305">
        <v>0.63658637833329501</v>
      </c>
      <c r="S305" t="s">
        <v>737</v>
      </c>
      <c r="T305">
        <v>152691109</v>
      </c>
      <c r="U305" t="s">
        <v>609</v>
      </c>
      <c r="V305">
        <v>594</v>
      </c>
      <c r="W305">
        <v>39.035056859577999</v>
      </c>
      <c r="X305">
        <v>-121.09568726046599</v>
      </c>
      <c r="Y305" t="s">
        <v>738</v>
      </c>
      <c r="Z305">
        <v>239</v>
      </c>
      <c r="AA305">
        <v>246</v>
      </c>
      <c r="AB305">
        <v>40674.530841187101</v>
      </c>
      <c r="AC305">
        <v>23079.060225429101</v>
      </c>
      <c r="AD305">
        <v>17595.470615757898</v>
      </c>
      <c r="AE305">
        <v>23079.060225429101</v>
      </c>
      <c r="AF305">
        <v>17595.470615757898</v>
      </c>
      <c r="AG305">
        <v>4.43135439734305E-2</v>
      </c>
      <c r="AH305">
        <v>1.2311482618315399E-2</v>
      </c>
      <c r="AI305">
        <v>1.7697514653942701</v>
      </c>
      <c r="AJ305">
        <v>6.8615384615384603</v>
      </c>
      <c r="AK305">
        <v>1323</v>
      </c>
      <c r="AL305" s="4">
        <f t="shared" si="4"/>
        <v>4.3783047216557023</v>
      </c>
      <c r="AM305" s="12">
        <f>$AM$2-SUM(AL$2:AL304)</f>
        <v>4224.7470551767201</v>
      </c>
      <c r="AN305" s="12">
        <f>SUM(AE$2:AE305)*0.621/1000</f>
        <v>4892.1305531097914</v>
      </c>
      <c r="AO305" s="13">
        <f>IFERROR(INDEX(Mapping!$B:$B,MATCH(in!$Y305,Mapping!$A:$A,0)),0)</f>
        <v>0</v>
      </c>
    </row>
    <row r="306" spans="1:41" x14ac:dyDescent="0.3">
      <c r="A306" t="s">
        <v>37</v>
      </c>
      <c r="B306">
        <v>1807</v>
      </c>
      <c r="C306">
        <v>383</v>
      </c>
      <c r="D306">
        <v>581.13719377768302</v>
      </c>
      <c r="E306">
        <v>1580</v>
      </c>
      <c r="F306">
        <v>1014.72266</v>
      </c>
      <c r="G306">
        <v>224</v>
      </c>
      <c r="H306">
        <v>7.7556776207524498</v>
      </c>
      <c r="I306">
        <v>95.184183118802494</v>
      </c>
      <c r="J306">
        <v>485.53243573490101</v>
      </c>
      <c r="K306">
        <v>7.8689085470524303</v>
      </c>
      <c r="L306">
        <v>15.5090075517738</v>
      </c>
      <c r="M306">
        <v>166.65991007842601</v>
      </c>
      <c r="N306">
        <v>1.3184556700289201</v>
      </c>
      <c r="O306">
        <v>3.9866369981651301E-2</v>
      </c>
      <c r="P306">
        <v>2.22997123557523E-4</v>
      </c>
      <c r="Q306">
        <v>0.24240506329113901</v>
      </c>
      <c r="R306">
        <v>0.57270544832942605</v>
      </c>
      <c r="S306" t="s">
        <v>739</v>
      </c>
      <c r="T306">
        <v>153132105</v>
      </c>
      <c r="U306" t="s">
        <v>568</v>
      </c>
      <c r="V306">
        <v>7203</v>
      </c>
      <c r="W306">
        <v>39.180824906189201</v>
      </c>
      <c r="X306">
        <v>-121.189351953982</v>
      </c>
      <c r="Y306" t="s">
        <v>740</v>
      </c>
      <c r="Z306">
        <v>285</v>
      </c>
      <c r="AA306">
        <v>225</v>
      </c>
      <c r="AB306">
        <v>49100.590015774898</v>
      </c>
      <c r="AC306">
        <v>30163.326479710398</v>
      </c>
      <c r="AD306">
        <v>18937.2635360643</v>
      </c>
      <c r="AE306">
        <v>29234.7991241573</v>
      </c>
      <c r="AF306">
        <v>16504.417165495099</v>
      </c>
      <c r="AG306">
        <v>4.9951355676885301E-2</v>
      </c>
      <c r="AH306">
        <v>1.15590666391653E-2</v>
      </c>
      <c r="AI306">
        <v>1.5173294876701899</v>
      </c>
      <c r="AJ306">
        <v>7.0535714285714199</v>
      </c>
      <c r="AK306">
        <v>1332</v>
      </c>
      <c r="AL306" s="4">
        <f t="shared" si="4"/>
        <v>8.9300668758898922</v>
      </c>
      <c r="AM306" s="12">
        <f>$AM$2-SUM(AL$2:AL305)</f>
        <v>4220.3687504550635</v>
      </c>
      <c r="AN306" s="12">
        <f>SUM(AE$2:AE306)*0.621/1000</f>
        <v>4910.2853633658924</v>
      </c>
      <c r="AO306" s="13">
        <f>IFERROR(INDEX(Mapping!$B:$B,MATCH(in!$Y306,Mapping!$A:$A,0)),0)</f>
        <v>0</v>
      </c>
    </row>
    <row r="307" spans="1:41" x14ac:dyDescent="0.3">
      <c r="A307" t="s">
        <v>37</v>
      </c>
      <c r="B307">
        <v>6761</v>
      </c>
      <c r="C307">
        <v>221</v>
      </c>
      <c r="D307">
        <v>331.374364253679</v>
      </c>
      <c r="E307">
        <v>321</v>
      </c>
      <c r="F307">
        <v>377.80914000000001</v>
      </c>
      <c r="G307">
        <v>58</v>
      </c>
      <c r="H307">
        <v>7.9373945289952301</v>
      </c>
      <c r="I307">
        <v>35.548308949767303</v>
      </c>
      <c r="J307">
        <v>148.866853405119</v>
      </c>
      <c r="K307">
        <v>3.9611862085491998</v>
      </c>
      <c r="L307">
        <v>37.020140361040802</v>
      </c>
      <c r="M307">
        <v>323.809757965649</v>
      </c>
      <c r="N307">
        <v>1.2334833617868</v>
      </c>
      <c r="O307">
        <v>0.108700052578037</v>
      </c>
      <c r="P307">
        <v>2.2231512395204099E-4</v>
      </c>
      <c r="Q307">
        <v>0.68847352024922104</v>
      </c>
      <c r="R307">
        <v>0.87709461333876304</v>
      </c>
      <c r="S307" t="s">
        <v>741</v>
      </c>
      <c r="T307">
        <v>63601111</v>
      </c>
      <c r="U307" t="s">
        <v>742</v>
      </c>
      <c r="V307">
        <v>13652</v>
      </c>
      <c r="W307">
        <v>38.380132303664197</v>
      </c>
      <c r="X307">
        <v>-121.99865047831</v>
      </c>
      <c r="Y307" t="s">
        <v>743</v>
      </c>
      <c r="Z307">
        <v>90</v>
      </c>
      <c r="AA307">
        <v>74</v>
      </c>
      <c r="AB307">
        <v>12049.6083209836</v>
      </c>
      <c r="AC307">
        <v>6983.1183014034896</v>
      </c>
      <c r="AD307">
        <v>5066.4900195801802</v>
      </c>
      <c r="AE307">
        <v>6983.1183014034896</v>
      </c>
      <c r="AF307">
        <v>5066.4900195801802</v>
      </c>
      <c r="AG307">
        <v>1.28942771892184E-2</v>
      </c>
      <c r="AH307">
        <v>3.0274047421698898E-3</v>
      </c>
      <c r="AI307">
        <v>1.4994315124600801</v>
      </c>
      <c r="AJ307">
        <v>5.5344827586206797</v>
      </c>
      <c r="AK307">
        <v>1335</v>
      </c>
      <c r="AL307" s="4">
        <f t="shared" si="4"/>
        <v>6.304603049526146</v>
      </c>
      <c r="AM307" s="12">
        <f>$AM$2-SUM(AL$2:AL306)</f>
        <v>4211.4386835791738</v>
      </c>
      <c r="AN307" s="12">
        <f>SUM(AE$2:AE307)*0.621/1000</f>
        <v>4914.6218798310638</v>
      </c>
      <c r="AO307" s="13">
        <f>IFERROR(INDEX(Mapping!$B:$B,MATCH(in!$Y307,Mapping!$A:$A,0)),0)</f>
        <v>0</v>
      </c>
    </row>
    <row r="308" spans="1:41" x14ac:dyDescent="0.3">
      <c r="A308" t="s">
        <v>37</v>
      </c>
      <c r="B308">
        <v>2848</v>
      </c>
      <c r="C308">
        <v>71</v>
      </c>
      <c r="D308">
        <v>120.051424304357</v>
      </c>
      <c r="E308">
        <v>221</v>
      </c>
      <c r="F308">
        <v>186.63435000000001</v>
      </c>
      <c r="G308">
        <v>20</v>
      </c>
      <c r="H308">
        <v>7.0665308013558299</v>
      </c>
      <c r="I308">
        <v>112.946493927921</v>
      </c>
      <c r="J308">
        <v>955.49090710708003</v>
      </c>
      <c r="K308">
        <v>22.807247755460399</v>
      </c>
      <c r="L308">
        <v>0.84137168079614599</v>
      </c>
      <c r="M308">
        <v>12.004103736579401</v>
      </c>
      <c r="N308">
        <v>1.00741148591041</v>
      </c>
      <c r="O308" s="1">
        <v>5.8701052934079797E-6</v>
      </c>
      <c r="P308">
        <v>2.2166821533744401E-4</v>
      </c>
      <c r="Q308">
        <v>0.32126696832579099</v>
      </c>
      <c r="R308">
        <v>0.64324397928051202</v>
      </c>
      <c r="S308" t="s">
        <v>744</v>
      </c>
      <c r="T308">
        <v>152461101</v>
      </c>
      <c r="U308" t="s">
        <v>745</v>
      </c>
      <c r="V308" t="s">
        <v>43</v>
      </c>
      <c r="W308">
        <v>38.900880195922099</v>
      </c>
      <c r="X308">
        <v>-121.087840206661</v>
      </c>
      <c r="Y308" t="s">
        <v>746</v>
      </c>
      <c r="Z308">
        <v>247</v>
      </c>
      <c r="AA308">
        <v>767</v>
      </c>
      <c r="AB308">
        <v>37225.5733497658</v>
      </c>
      <c r="AC308">
        <v>12115.218931862901</v>
      </c>
      <c r="AD308">
        <v>25110.354417902901</v>
      </c>
      <c r="AE308">
        <v>1809.15497540554</v>
      </c>
      <c r="AF308">
        <v>1094.87198944237</v>
      </c>
      <c r="AG308">
        <v>4.4333643067488897E-3</v>
      </c>
      <c r="AH308">
        <v>1.7672647663857699E-3</v>
      </c>
      <c r="AI308">
        <v>1.69086513104728</v>
      </c>
      <c r="AJ308">
        <v>11.05</v>
      </c>
      <c r="AK308">
        <v>1337</v>
      </c>
      <c r="AL308" s="4">
        <f t="shared" si="4"/>
        <v>1.174021058681596E-4</v>
      </c>
      <c r="AM308" s="12">
        <f>$AM$2-SUM(AL$2:AL307)</f>
        <v>4205.1340805296477</v>
      </c>
      <c r="AN308" s="12">
        <f>SUM(AE$2:AE308)*0.621/1000</f>
        <v>4915.7453650707912</v>
      </c>
      <c r="AO308" s="13">
        <f>IFERROR(INDEX(Mapping!$B:$B,MATCH(in!$Y308,Mapping!$A:$A,0)),0)</f>
        <v>0</v>
      </c>
    </row>
    <row r="309" spans="1:41" x14ac:dyDescent="0.3">
      <c r="A309" t="s">
        <v>37</v>
      </c>
      <c r="B309">
        <v>715</v>
      </c>
      <c r="C309">
        <v>218</v>
      </c>
      <c r="D309">
        <v>394.739681633884</v>
      </c>
      <c r="E309">
        <v>949</v>
      </c>
      <c r="F309">
        <v>718.42049999999995</v>
      </c>
      <c r="G309">
        <v>149</v>
      </c>
      <c r="H309">
        <v>4.9159067282833098</v>
      </c>
      <c r="I309">
        <v>142.67577892153801</v>
      </c>
      <c r="J309">
        <v>1466.6454792755301</v>
      </c>
      <c r="K309">
        <v>18.910263215438999</v>
      </c>
      <c r="L309">
        <v>4.8972055739379297</v>
      </c>
      <c r="M309">
        <v>69.807424244164594</v>
      </c>
      <c r="N309">
        <v>1.21932351909227</v>
      </c>
      <c r="O309">
        <v>2.11057051471542E-3</v>
      </c>
      <c r="P309">
        <v>2.1787554741193999E-4</v>
      </c>
      <c r="Q309">
        <v>0.22971548998946201</v>
      </c>
      <c r="R309">
        <v>0.54945494659869498</v>
      </c>
      <c r="S309" t="s">
        <v>747</v>
      </c>
      <c r="T309">
        <v>153662102</v>
      </c>
      <c r="U309" t="s">
        <v>42</v>
      </c>
      <c r="V309">
        <v>12025</v>
      </c>
      <c r="W309">
        <v>38.627636315755403</v>
      </c>
      <c r="X309">
        <v>-120.743902201889</v>
      </c>
      <c r="Y309" t="s">
        <v>748</v>
      </c>
      <c r="Z309">
        <v>129</v>
      </c>
      <c r="AA309">
        <v>127</v>
      </c>
      <c r="AB309">
        <v>26110.019439249601</v>
      </c>
      <c r="AC309">
        <v>14681.1435425011</v>
      </c>
      <c r="AD309">
        <v>11428.875896748399</v>
      </c>
      <c r="AE309">
        <v>14681.1435425011</v>
      </c>
      <c r="AF309">
        <v>11428.875896748399</v>
      </c>
      <c r="AG309">
        <v>3.2463456564379101E-2</v>
      </c>
      <c r="AH309">
        <v>1.14441965997684E-2</v>
      </c>
      <c r="AI309">
        <v>1.8107324845591</v>
      </c>
      <c r="AJ309">
        <v>6.3691275167785202</v>
      </c>
      <c r="AK309">
        <v>1350</v>
      </c>
      <c r="AL309" s="4">
        <f t="shared" si="4"/>
        <v>0.31447500669259759</v>
      </c>
      <c r="AM309" s="12">
        <f>$AM$2-SUM(AL$2:AL308)</f>
        <v>4205.1339631275423</v>
      </c>
      <c r="AN309" s="12">
        <f>SUM(AE$2:AE309)*0.621/1000</f>
        <v>4924.8623552106847</v>
      </c>
      <c r="AO309" s="13">
        <f>IFERROR(INDEX(Mapping!$B:$B,MATCH(in!$Y309,Mapping!$A:$A,0)),0)</f>
        <v>0</v>
      </c>
    </row>
    <row r="310" spans="1:41" x14ac:dyDescent="0.3">
      <c r="A310" t="s">
        <v>37</v>
      </c>
      <c r="B310">
        <v>2755</v>
      </c>
      <c r="C310">
        <v>69</v>
      </c>
      <c r="D310">
        <v>116.58152157244901</v>
      </c>
      <c r="E310">
        <v>512</v>
      </c>
      <c r="F310">
        <v>294.12049999999999</v>
      </c>
      <c r="G310">
        <v>42</v>
      </c>
      <c r="H310">
        <v>5.0585035324940604</v>
      </c>
      <c r="I310">
        <v>35.398690219421397</v>
      </c>
      <c r="J310">
        <v>125.504195202793</v>
      </c>
      <c r="K310">
        <v>2.1175812982040001</v>
      </c>
      <c r="L310">
        <v>10.384428939649</v>
      </c>
      <c r="M310">
        <v>58.001342858586902</v>
      </c>
      <c r="N310">
        <v>1.0365571039063499</v>
      </c>
      <c r="O310">
        <v>1.36596823499363E-2</v>
      </c>
      <c r="P310">
        <v>2.1650570232661099E-4</v>
      </c>
      <c r="Q310">
        <v>0.134765625</v>
      </c>
      <c r="R310">
        <v>0.39637330977103802</v>
      </c>
      <c r="S310" t="s">
        <v>749</v>
      </c>
      <c r="T310">
        <v>152561107</v>
      </c>
      <c r="U310" t="s">
        <v>471</v>
      </c>
      <c r="V310">
        <v>2410</v>
      </c>
      <c r="W310">
        <v>38.795344437568303</v>
      </c>
      <c r="X310">
        <v>-121.164220346737</v>
      </c>
      <c r="Y310" t="s">
        <v>750</v>
      </c>
      <c r="Z310">
        <v>166</v>
      </c>
      <c r="AA310">
        <v>136</v>
      </c>
      <c r="AB310">
        <v>21289.9141229415</v>
      </c>
      <c r="AC310">
        <v>12099.195231055999</v>
      </c>
      <c r="AD310">
        <v>9190.7188918854808</v>
      </c>
      <c r="AE310">
        <v>4627.9565683363999</v>
      </c>
      <c r="AF310">
        <v>3798.1413941474402</v>
      </c>
      <c r="AG310">
        <v>9.0932394977176704E-3</v>
      </c>
      <c r="AH310">
        <v>2.9699466285819601E-3</v>
      </c>
      <c r="AI310">
        <v>1.6895872691659399</v>
      </c>
      <c r="AJ310">
        <v>12.190476190476099</v>
      </c>
      <c r="AK310">
        <v>1355</v>
      </c>
      <c r="AL310" s="4">
        <f t="shared" si="4"/>
        <v>0.57370665869732462</v>
      </c>
      <c r="AM310" s="12">
        <f>$AM$2-SUM(AL$2:AL309)</f>
        <v>4204.8194881208492</v>
      </c>
      <c r="AN310" s="12">
        <f>SUM(AE$2:AE310)*0.621/1000</f>
        <v>4927.7363162396205</v>
      </c>
      <c r="AO310" s="13">
        <f>IFERROR(INDEX(Mapping!$B:$B,MATCH(in!$Y310,Mapping!$A:$A,0)),0)</f>
        <v>0</v>
      </c>
    </row>
    <row r="311" spans="1:41" x14ac:dyDescent="0.3">
      <c r="A311" t="s">
        <v>37</v>
      </c>
      <c r="B311">
        <v>2555</v>
      </c>
      <c r="C311">
        <v>375</v>
      </c>
      <c r="D311">
        <v>612.43029948938795</v>
      </c>
      <c r="E311">
        <v>1238</v>
      </c>
      <c r="F311">
        <v>1039.5181</v>
      </c>
      <c r="G311">
        <v>113</v>
      </c>
      <c r="H311">
        <v>3.1218476875952401</v>
      </c>
      <c r="I311">
        <v>8.62390469540669</v>
      </c>
      <c r="J311">
        <v>25.7691015924878</v>
      </c>
      <c r="K311">
        <v>0.269895324713539</v>
      </c>
      <c r="L311">
        <v>1.1540376242566199</v>
      </c>
      <c r="M311">
        <v>4.6837981708813397</v>
      </c>
      <c r="N311">
        <v>1.0408411026000901</v>
      </c>
      <c r="O311">
        <v>1.7405293768275301E-4</v>
      </c>
      <c r="P311">
        <v>2.1564575635416299E-4</v>
      </c>
      <c r="Q311">
        <v>0.302907915993537</v>
      </c>
      <c r="R311">
        <v>0.58914829792871204</v>
      </c>
      <c r="S311" t="s">
        <v>751</v>
      </c>
      <c r="T311">
        <v>152691104</v>
      </c>
      <c r="U311" t="s">
        <v>140</v>
      </c>
      <c r="V311">
        <v>533648</v>
      </c>
      <c r="W311">
        <v>39.104386439396499</v>
      </c>
      <c r="X311">
        <v>-121.05533796577799</v>
      </c>
      <c r="Y311" t="s">
        <v>752</v>
      </c>
      <c r="Z311">
        <v>159</v>
      </c>
      <c r="AA311">
        <v>373</v>
      </c>
      <c r="AB311">
        <v>28782.718412968199</v>
      </c>
      <c r="AC311">
        <v>10867.906165881201</v>
      </c>
      <c r="AD311">
        <v>17914.812247086898</v>
      </c>
      <c r="AE311">
        <v>10867.906165881201</v>
      </c>
      <c r="AF311">
        <v>17914.812247086898</v>
      </c>
      <c r="AG311">
        <v>2.4367970468020399E-2</v>
      </c>
      <c r="AH311">
        <v>1.1923341902729499E-2</v>
      </c>
      <c r="AI311">
        <v>1.63314746530503</v>
      </c>
      <c r="AJ311">
        <v>10.955752212389299</v>
      </c>
      <c r="AK311">
        <v>1357</v>
      </c>
      <c r="AL311" s="4">
        <f t="shared" si="4"/>
        <v>1.9667981958151091E-2</v>
      </c>
      <c r="AM311" s="12">
        <f>$AM$2-SUM(AL$2:AL310)</f>
        <v>4204.2457814621521</v>
      </c>
      <c r="AN311" s="12">
        <f>SUM(AE$2:AE311)*0.621/1000</f>
        <v>4934.4852859686334</v>
      </c>
      <c r="AO311" s="13">
        <f>IFERROR(INDEX(Mapping!$B:$B,MATCH(in!$Y311,Mapping!$A:$A,0)),0)</f>
        <v>0</v>
      </c>
    </row>
    <row r="312" spans="1:41" x14ac:dyDescent="0.3">
      <c r="A312" t="s">
        <v>37</v>
      </c>
      <c r="B312">
        <v>56</v>
      </c>
      <c r="C312">
        <v>291</v>
      </c>
      <c r="D312">
        <v>468.57940772768598</v>
      </c>
      <c r="E312">
        <v>581</v>
      </c>
      <c r="F312">
        <v>597.28449999999998</v>
      </c>
      <c r="G312">
        <v>91</v>
      </c>
      <c r="H312">
        <v>9.9496179081523994</v>
      </c>
      <c r="I312">
        <v>54.329885831886997</v>
      </c>
      <c r="J312">
        <v>270.33364510359002</v>
      </c>
      <c r="K312">
        <v>7.6884130872161904</v>
      </c>
      <c r="L312">
        <v>33.349800861144097</v>
      </c>
      <c r="M312">
        <v>275.89911889797099</v>
      </c>
      <c r="N312">
        <v>1.27144314823569</v>
      </c>
      <c r="O312">
        <v>7.1723488267583999E-2</v>
      </c>
      <c r="P312">
        <v>2.1497059945642299E-4</v>
      </c>
      <c r="Q312">
        <v>0.50086058519793397</v>
      </c>
      <c r="R312">
        <v>0.78451628931051898</v>
      </c>
      <c r="S312" t="s">
        <v>753</v>
      </c>
      <c r="T312">
        <v>63601111</v>
      </c>
      <c r="U312" t="s">
        <v>742</v>
      </c>
      <c r="V312" t="s">
        <v>43</v>
      </c>
      <c r="W312">
        <v>38.356759710766497</v>
      </c>
      <c r="X312">
        <v>-121.98060376145899</v>
      </c>
      <c r="Y312" t="s">
        <v>754</v>
      </c>
      <c r="Z312">
        <v>283</v>
      </c>
      <c r="AA312">
        <v>547</v>
      </c>
      <c r="AB312">
        <v>45304.126079429399</v>
      </c>
      <c r="AC312">
        <v>19505.049552869601</v>
      </c>
      <c r="AD312">
        <v>25799.0765265597</v>
      </c>
      <c r="AE312">
        <v>10814.1289184202</v>
      </c>
      <c r="AF312">
        <v>11722.073318265901</v>
      </c>
      <c r="AG312">
        <v>1.9562324550534499E-2</v>
      </c>
      <c r="AH312">
        <v>3.2886647752548002E-3</v>
      </c>
      <c r="AI312">
        <v>1.6102385145281299</v>
      </c>
      <c r="AJ312">
        <v>6.3846153846153797</v>
      </c>
      <c r="AK312">
        <v>1361</v>
      </c>
      <c r="AL312" s="4">
        <f t="shared" si="4"/>
        <v>6.5268374323501437</v>
      </c>
      <c r="AM312" s="12">
        <f>$AM$2-SUM(AL$2:AL311)</f>
        <v>4204.2261134801938</v>
      </c>
      <c r="AN312" s="12">
        <f>SUM(AE$2:AE312)*0.621/1000</f>
        <v>4941.2008600269728</v>
      </c>
      <c r="AO312" s="13">
        <f>IFERROR(INDEX(Mapping!$B:$B,MATCH(in!$Y312,Mapping!$A:$A,0)),0)</f>
        <v>0</v>
      </c>
    </row>
    <row r="313" spans="1:41" x14ac:dyDescent="0.3">
      <c r="A313" t="s">
        <v>37</v>
      </c>
      <c r="B313">
        <v>4307</v>
      </c>
      <c r="C313">
        <v>344</v>
      </c>
      <c r="D313">
        <v>581.33043812389701</v>
      </c>
      <c r="E313">
        <v>1440</v>
      </c>
      <c r="F313">
        <v>1005.6297</v>
      </c>
      <c r="G313">
        <v>145</v>
      </c>
      <c r="H313">
        <v>2.9094972063698301</v>
      </c>
      <c r="I313">
        <v>9.9943605289881798</v>
      </c>
      <c r="J313">
        <v>40.541968819556097</v>
      </c>
      <c r="K313">
        <v>0.41422237474505402</v>
      </c>
      <c r="L313">
        <v>2.7185463419314</v>
      </c>
      <c r="M313">
        <v>17.400734160802902</v>
      </c>
      <c r="N313">
        <v>1.25645407479384</v>
      </c>
      <c r="O313">
        <v>3.23976872891967E-4</v>
      </c>
      <c r="P313">
        <v>2.1397037605558301E-4</v>
      </c>
      <c r="Q313">
        <v>0.23888888888888801</v>
      </c>
      <c r="R313">
        <v>0.57807604359065301</v>
      </c>
      <c r="S313" t="s">
        <v>755</v>
      </c>
      <c r="T313">
        <v>153081111</v>
      </c>
      <c r="U313" t="s">
        <v>573</v>
      </c>
      <c r="V313">
        <v>8582</v>
      </c>
      <c r="W313">
        <v>38.724457197176001</v>
      </c>
      <c r="X313">
        <v>-120.80199822797501</v>
      </c>
      <c r="Y313" t="s">
        <v>756</v>
      </c>
      <c r="Z313">
        <v>346</v>
      </c>
      <c r="AA313">
        <v>517</v>
      </c>
      <c r="AB313">
        <v>42572.4187109501</v>
      </c>
      <c r="AC313">
        <v>18913.6459670851</v>
      </c>
      <c r="AD313">
        <v>23658.772743865</v>
      </c>
      <c r="AE313">
        <v>14528.390328342401</v>
      </c>
      <c r="AF313">
        <v>21755.2754604209</v>
      </c>
      <c r="AG313">
        <v>3.1025704528059601E-2</v>
      </c>
      <c r="AH313">
        <v>1.6223022994381602E-2</v>
      </c>
      <c r="AI313">
        <v>1.6899140643136501</v>
      </c>
      <c r="AJ313">
        <v>9.9310344827586192</v>
      </c>
      <c r="AK313">
        <v>1369</v>
      </c>
      <c r="AL313" s="4">
        <f t="shared" si="4"/>
        <v>4.6976646569335215E-2</v>
      </c>
      <c r="AM313" s="12">
        <f>$AM$2-SUM(AL$2:AL312)</f>
        <v>4197.6992760478433</v>
      </c>
      <c r="AN313" s="12">
        <f>SUM(AE$2:AE313)*0.621/1000</f>
        <v>4950.2229904208725</v>
      </c>
      <c r="AO313" s="13">
        <f>IFERROR(INDEX(Mapping!$B:$B,MATCH(in!$Y313,Mapping!$A:$A,0)),0)</f>
        <v>0</v>
      </c>
    </row>
    <row r="314" spans="1:41" x14ac:dyDescent="0.3">
      <c r="A314" t="s">
        <v>37</v>
      </c>
      <c r="B314">
        <v>1888</v>
      </c>
      <c r="C314">
        <v>791</v>
      </c>
      <c r="D314">
        <v>904.14664189331995</v>
      </c>
      <c r="E314">
        <v>1843</v>
      </c>
      <c r="F314">
        <v>1396.6406999999999</v>
      </c>
      <c r="G314">
        <v>258</v>
      </c>
      <c r="H314">
        <v>12.4850678062311</v>
      </c>
      <c r="I314">
        <v>1873.1058282803499</v>
      </c>
      <c r="J314">
        <v>48095.095265805801</v>
      </c>
      <c r="K314">
        <v>1411.21246953629</v>
      </c>
      <c r="L314">
        <v>0.62678363669100701</v>
      </c>
      <c r="M314">
        <v>29.05628738535</v>
      </c>
      <c r="N314">
        <v>1.19059991697932</v>
      </c>
      <c r="O314">
        <v>4.39450773984557E-3</v>
      </c>
      <c r="P314">
        <v>2.0766021420432699E-4</v>
      </c>
      <c r="Q314">
        <v>0.42919153553987999</v>
      </c>
      <c r="R314">
        <v>0.64737237817951299</v>
      </c>
      <c r="S314" t="s">
        <v>757</v>
      </c>
      <c r="T314">
        <v>152101102</v>
      </c>
      <c r="U314" t="s">
        <v>758</v>
      </c>
      <c r="V314" t="s">
        <v>43</v>
      </c>
      <c r="W314">
        <v>39.465634063627398</v>
      </c>
      <c r="X314">
        <v>-120.844775220279</v>
      </c>
      <c r="Y314" t="s">
        <v>759</v>
      </c>
      <c r="Z314">
        <v>155</v>
      </c>
      <c r="AA314">
        <v>184</v>
      </c>
      <c r="AB314">
        <v>35009.535847704399</v>
      </c>
      <c r="AC314">
        <v>29167.433349691099</v>
      </c>
      <c r="AD314">
        <v>5842.1024980133398</v>
      </c>
      <c r="AE314">
        <v>29167.433349691099</v>
      </c>
      <c r="AF314">
        <v>5842.1024980133398</v>
      </c>
      <c r="AG314">
        <v>5.3576335264716501E-2</v>
      </c>
      <c r="AH314">
        <v>7.9825406319287105E-3</v>
      </c>
      <c r="AI314">
        <v>1.1430425308385801</v>
      </c>
      <c r="AJ314">
        <v>7.1434108527131697</v>
      </c>
      <c r="AK314">
        <v>1389</v>
      </c>
      <c r="AL314" s="4">
        <f t="shared" si="4"/>
        <v>1.1337829968801572</v>
      </c>
      <c r="AM314" s="12">
        <f>$AM$2-SUM(AL$2:AL313)</f>
        <v>4197.6522994012739</v>
      </c>
      <c r="AN314" s="12">
        <f>SUM(AE$2:AE314)*0.621/1000</f>
        <v>4968.3359665310309</v>
      </c>
      <c r="AO314" s="13">
        <f>IFERROR(INDEX(Mapping!$B:$B,MATCH(in!$Y314,Mapping!$A:$A,0)),0)</f>
        <v>0</v>
      </c>
    </row>
    <row r="315" spans="1:41" x14ac:dyDescent="0.3">
      <c r="A315" t="s">
        <v>37</v>
      </c>
      <c r="B315">
        <v>2514</v>
      </c>
      <c r="C315">
        <v>424</v>
      </c>
      <c r="D315">
        <v>653.15042785758305</v>
      </c>
      <c r="E315">
        <v>1656</v>
      </c>
      <c r="F315">
        <v>1149.6741999999999</v>
      </c>
      <c r="G315">
        <v>147</v>
      </c>
      <c r="H315">
        <v>4.0862024567851902</v>
      </c>
      <c r="I315">
        <v>19.316360465335499</v>
      </c>
      <c r="J315">
        <v>110.078393785028</v>
      </c>
      <c r="K315">
        <v>1.03287558385735</v>
      </c>
      <c r="L315">
        <v>1.2872042519034299</v>
      </c>
      <c r="M315">
        <v>17.4799951383254</v>
      </c>
      <c r="N315">
        <v>1.0529468473123</v>
      </c>
      <c r="O315" s="1">
        <v>7.6635887148439699E-5</v>
      </c>
      <c r="P315">
        <v>2.0549878599597699E-4</v>
      </c>
      <c r="Q315">
        <v>0.25603864734299497</v>
      </c>
      <c r="R315">
        <v>0.56811784684342603</v>
      </c>
      <c r="S315" t="s">
        <v>760</v>
      </c>
      <c r="T315">
        <v>152241102</v>
      </c>
      <c r="U315" t="s">
        <v>455</v>
      </c>
      <c r="V315">
        <v>2514</v>
      </c>
      <c r="W315">
        <v>38.950338803480797</v>
      </c>
      <c r="X315">
        <v>-121.049249209466</v>
      </c>
      <c r="Y315" t="s">
        <v>761</v>
      </c>
      <c r="Z315">
        <v>473</v>
      </c>
      <c r="AA315">
        <v>912</v>
      </c>
      <c r="AB315">
        <v>71806.638281030901</v>
      </c>
      <c r="AC315">
        <v>31410.9717463587</v>
      </c>
      <c r="AD315">
        <v>40395.666534672098</v>
      </c>
      <c r="AE315">
        <v>15960.9106009551</v>
      </c>
      <c r="AF315">
        <v>14175.3930307504</v>
      </c>
      <c r="AG315">
        <v>3.0208321541408598E-2</v>
      </c>
      <c r="AH315">
        <v>1.29153897287324E-2</v>
      </c>
      <c r="AI315">
        <v>1.54044912230562</v>
      </c>
      <c r="AJ315">
        <v>11.2653061224489</v>
      </c>
      <c r="AK315">
        <v>1396</v>
      </c>
      <c r="AL315" s="4">
        <f t="shared" si="4"/>
        <v>1.1265475410820635E-2</v>
      </c>
      <c r="AM315" s="12">
        <f>$AM$2-SUM(AL$2:AL314)</f>
        <v>4196.5185164043942</v>
      </c>
      <c r="AN315" s="12">
        <f>SUM(AE$2:AE315)*0.621/1000</f>
        <v>4978.2476920142235</v>
      </c>
      <c r="AO315" s="13">
        <f>IFERROR(INDEX(Mapping!$B:$B,MATCH(in!$Y315,Mapping!$A:$A,0)),0)</f>
        <v>0</v>
      </c>
    </row>
    <row r="316" spans="1:41" x14ac:dyDescent="0.3">
      <c r="A316" t="s">
        <v>37</v>
      </c>
      <c r="B316">
        <v>3520</v>
      </c>
      <c r="C316">
        <v>23</v>
      </c>
      <c r="D316">
        <v>32.415778551516802</v>
      </c>
      <c r="E316">
        <v>68</v>
      </c>
      <c r="F316">
        <v>50.963276</v>
      </c>
      <c r="G316">
        <v>7</v>
      </c>
      <c r="H316">
        <v>3.84474408626556</v>
      </c>
      <c r="I316">
        <v>26.122138341267899</v>
      </c>
      <c r="J316">
        <v>77.652898788452106</v>
      </c>
      <c r="K316">
        <v>0.432321580747763</v>
      </c>
      <c r="L316">
        <v>7.8855878625598796</v>
      </c>
      <c r="M316">
        <v>55.622251353093503</v>
      </c>
      <c r="N316">
        <v>1.0527812923703801</v>
      </c>
      <c r="O316">
        <v>2.0218688757267698E-2</v>
      </c>
      <c r="P316">
        <v>2.0521575788734399E-4</v>
      </c>
      <c r="Q316">
        <v>0.33823529411764702</v>
      </c>
      <c r="R316">
        <v>0.636061516318708</v>
      </c>
      <c r="S316" t="s">
        <v>762</v>
      </c>
      <c r="T316">
        <v>152571101</v>
      </c>
      <c r="U316" t="s">
        <v>499</v>
      </c>
      <c r="V316" t="s">
        <v>43</v>
      </c>
      <c r="W316">
        <v>38.743986720870602</v>
      </c>
      <c r="X316">
        <v>-121.16176928959599</v>
      </c>
      <c r="Y316" t="s">
        <v>763</v>
      </c>
      <c r="Z316">
        <v>153</v>
      </c>
      <c r="AA316">
        <v>250</v>
      </c>
      <c r="AB316">
        <v>20426.399072613</v>
      </c>
      <c r="AC316">
        <v>8647.7105478683097</v>
      </c>
      <c r="AD316">
        <v>11778.688524744701</v>
      </c>
      <c r="AE316">
        <v>1020.02777993936</v>
      </c>
      <c r="AF316">
        <v>371.44933091064701</v>
      </c>
      <c r="AG316">
        <v>1.43651030521141E-3</v>
      </c>
      <c r="AH316">
        <v>6.2153360340744203E-4</v>
      </c>
      <c r="AI316">
        <v>1.4093816761529001</v>
      </c>
      <c r="AJ316">
        <v>9.71428571428571</v>
      </c>
      <c r="AK316">
        <v>1397</v>
      </c>
      <c r="AL316" s="4">
        <f t="shared" si="4"/>
        <v>0.14153082130087388</v>
      </c>
      <c r="AM316" s="12">
        <f>$AM$2-SUM(AL$2:AL315)</f>
        <v>4196.507250928983</v>
      </c>
      <c r="AN316" s="12">
        <f>SUM(AE$2:AE316)*0.621/1000</f>
        <v>4978.8811292655664</v>
      </c>
      <c r="AO316" s="13">
        <f>IFERROR(INDEX(Mapping!$B:$B,MATCH(in!$Y316,Mapping!$A:$A,0)),0)</f>
        <v>0</v>
      </c>
    </row>
    <row r="317" spans="1:41" x14ac:dyDescent="0.3">
      <c r="A317" t="s">
        <v>37</v>
      </c>
      <c r="B317">
        <v>6485</v>
      </c>
      <c r="C317">
        <v>521</v>
      </c>
      <c r="D317">
        <v>738.26484621393195</v>
      </c>
      <c r="E317">
        <v>1377</v>
      </c>
      <c r="F317">
        <v>1166.0890999999999</v>
      </c>
      <c r="G317">
        <v>122</v>
      </c>
      <c r="H317">
        <v>2.4894613176386899</v>
      </c>
      <c r="I317">
        <v>14.3743360422677</v>
      </c>
      <c r="J317">
        <v>80.677964508786005</v>
      </c>
      <c r="K317">
        <v>0.47259722393437897</v>
      </c>
      <c r="L317">
        <v>0.86547946519235497</v>
      </c>
      <c r="M317">
        <v>13.9202325178279</v>
      </c>
      <c r="N317">
        <v>1.05489264941606</v>
      </c>
      <c r="O317" s="1">
        <v>9.4076365483713306E-5</v>
      </c>
      <c r="P317">
        <v>1.9868751744120999E-4</v>
      </c>
      <c r="Q317">
        <v>0.37835875090776999</v>
      </c>
      <c r="R317">
        <v>0.63311186001306596</v>
      </c>
      <c r="S317" t="s">
        <v>764</v>
      </c>
      <c r="T317">
        <v>152241102</v>
      </c>
      <c r="U317" t="s">
        <v>455</v>
      </c>
      <c r="V317" t="s">
        <v>43</v>
      </c>
      <c r="W317">
        <v>38.956747752795401</v>
      </c>
      <c r="X317">
        <v>-121.043138260552</v>
      </c>
      <c r="Y317" t="s">
        <v>765</v>
      </c>
      <c r="Z317">
        <v>141</v>
      </c>
      <c r="AA317">
        <v>157</v>
      </c>
      <c r="AB317">
        <v>20202.4061277908</v>
      </c>
      <c r="AC317">
        <v>12858.5937857593</v>
      </c>
      <c r="AD317">
        <v>7343.8123420314496</v>
      </c>
      <c r="AE317">
        <v>12469.867386546301</v>
      </c>
      <c r="AF317">
        <v>7285.75200495835</v>
      </c>
      <c r="AG317">
        <v>2.4239877127827599E-2</v>
      </c>
      <c r="AH317">
        <v>1.27152184345016E-2</v>
      </c>
      <c r="AI317">
        <v>1.4170150599115701</v>
      </c>
      <c r="AJ317">
        <v>11.286885245901599</v>
      </c>
      <c r="AK317">
        <v>1418</v>
      </c>
      <c r="AL317" s="4">
        <f t="shared" si="4"/>
        <v>1.1477316589013024E-2</v>
      </c>
      <c r="AM317" s="12">
        <f>$AM$2-SUM(AL$2:AL316)</f>
        <v>4196.3657201076821</v>
      </c>
      <c r="AN317" s="12">
        <f>SUM(AE$2:AE317)*0.621/1000</f>
        <v>4986.6249169126113</v>
      </c>
      <c r="AO317" s="13">
        <f>IFERROR(INDEX(Mapping!$B:$B,MATCH(in!$Y317,Mapping!$A:$A,0)),0)</f>
        <v>0</v>
      </c>
    </row>
    <row r="318" spans="1:41" x14ac:dyDescent="0.3">
      <c r="A318" t="s">
        <v>37</v>
      </c>
      <c r="B318">
        <v>4566</v>
      </c>
      <c r="C318">
        <v>191</v>
      </c>
      <c r="D318">
        <v>328.08718549927602</v>
      </c>
      <c r="E318">
        <v>585</v>
      </c>
      <c r="F318">
        <v>495.94592</v>
      </c>
      <c r="G318">
        <v>57</v>
      </c>
      <c r="H318">
        <v>4.9883784483037203</v>
      </c>
      <c r="I318">
        <v>46.481039782087898</v>
      </c>
      <c r="J318">
        <v>228.73802749533201</v>
      </c>
      <c r="K318">
        <v>4.2457972992161404</v>
      </c>
      <c r="L318">
        <v>5.7985921191220902</v>
      </c>
      <c r="M318">
        <v>54.351512548801502</v>
      </c>
      <c r="N318">
        <v>1.28027480317835</v>
      </c>
      <c r="O318">
        <v>7.8456747420363408E-3</v>
      </c>
      <c r="P318">
        <v>1.9856274918663599E-4</v>
      </c>
      <c r="Q318">
        <v>0.326495726495726</v>
      </c>
      <c r="R318">
        <v>0.66153822500013404</v>
      </c>
      <c r="S318" t="s">
        <v>766</v>
      </c>
      <c r="T318">
        <v>152271101</v>
      </c>
      <c r="U318" t="s">
        <v>523</v>
      </c>
      <c r="V318" t="s">
        <v>43</v>
      </c>
      <c r="W318">
        <v>38.8896717713003</v>
      </c>
      <c r="X318">
        <v>-121.09848816099699</v>
      </c>
      <c r="Y318" t="s">
        <v>767</v>
      </c>
      <c r="Z318">
        <v>214</v>
      </c>
      <c r="AA318">
        <v>282</v>
      </c>
      <c r="AB318">
        <v>26992.811481689499</v>
      </c>
      <c r="AC318">
        <v>14425.5549809406</v>
      </c>
      <c r="AD318">
        <v>12567.256500748899</v>
      </c>
      <c r="AE318">
        <v>6518.1917621294897</v>
      </c>
      <c r="AF318">
        <v>5647.7215432727198</v>
      </c>
      <c r="AG318">
        <v>1.13180767036382E-2</v>
      </c>
      <c r="AH318">
        <v>4.3911882057727702E-3</v>
      </c>
      <c r="AI318">
        <v>1.71773395549359</v>
      </c>
      <c r="AJ318">
        <v>10.2631578947368</v>
      </c>
      <c r="AK318">
        <v>1419</v>
      </c>
      <c r="AL318" s="4">
        <f t="shared" si="4"/>
        <v>0.44720346029607144</v>
      </c>
      <c r="AM318" s="12">
        <f>$AM$2-SUM(AL$2:AL317)</f>
        <v>4196.3542427910934</v>
      </c>
      <c r="AN318" s="12">
        <f>SUM(AE$2:AE318)*0.621/1000</f>
        <v>4990.6727139968934</v>
      </c>
      <c r="AO318" s="13">
        <f>IFERROR(INDEX(Mapping!$B:$B,MATCH(in!$Y318,Mapping!$A:$A,0)),0)</f>
        <v>0</v>
      </c>
    </row>
    <row r="319" spans="1:41" x14ac:dyDescent="0.3">
      <c r="A319" t="s">
        <v>37</v>
      </c>
      <c r="B319">
        <v>7229</v>
      </c>
      <c r="C319">
        <v>41</v>
      </c>
      <c r="D319">
        <v>82.420663881374395</v>
      </c>
      <c r="E319">
        <v>80</v>
      </c>
      <c r="F319">
        <v>98.626289999999997</v>
      </c>
      <c r="G319">
        <v>20</v>
      </c>
      <c r="H319">
        <v>2.82910483768209</v>
      </c>
      <c r="I319">
        <v>5.2320863373577504</v>
      </c>
      <c r="J319">
        <v>32.909045827388702</v>
      </c>
      <c r="K319">
        <v>0.29082818267925098</v>
      </c>
      <c r="L319">
        <v>2.2140812250402</v>
      </c>
      <c r="M319">
        <v>27.9425426077316</v>
      </c>
      <c r="N319">
        <v>1.24988938570022</v>
      </c>
      <c r="O319">
        <v>5.0637273175081496E-3</v>
      </c>
      <c r="P319">
        <v>1.95533835864125E-4</v>
      </c>
      <c r="Q319">
        <v>0.51249999999999996</v>
      </c>
      <c r="R319">
        <v>0.83568655385698098</v>
      </c>
      <c r="S319" t="s">
        <v>768</v>
      </c>
      <c r="T319">
        <v>153652108</v>
      </c>
      <c r="U319" t="s">
        <v>186</v>
      </c>
      <c r="V319" t="s">
        <v>43</v>
      </c>
      <c r="W319">
        <v>38.659308226184201</v>
      </c>
      <c r="X319">
        <v>-120.946673836665</v>
      </c>
      <c r="Y319" t="s">
        <v>769</v>
      </c>
      <c r="Z319">
        <v>44</v>
      </c>
      <c r="AA319">
        <v>48</v>
      </c>
      <c r="AB319">
        <v>3892.34408837918</v>
      </c>
      <c r="AC319">
        <v>2376.1028793803598</v>
      </c>
      <c r="AD319">
        <v>1516.24120899882</v>
      </c>
      <c r="AE319">
        <v>2376.1028793803598</v>
      </c>
      <c r="AF319">
        <v>1454.53697722833</v>
      </c>
      <c r="AG319">
        <v>3.9106767172825104E-3</v>
      </c>
      <c r="AH319">
        <v>2.67544673988595E-3</v>
      </c>
      <c r="AI319">
        <v>2.0102600946676601</v>
      </c>
      <c r="AJ319">
        <v>4</v>
      </c>
      <c r="AK319">
        <v>1426</v>
      </c>
      <c r="AL319" s="4">
        <f t="shared" si="4"/>
        <v>0.10127454635016299</v>
      </c>
      <c r="AM319" s="12">
        <f>$AM$2-SUM(AL$2:AL318)</f>
        <v>4195.9070393307975</v>
      </c>
      <c r="AN319" s="12">
        <f>SUM(AE$2:AE319)*0.621/1000</f>
        <v>4992.1482738849891</v>
      </c>
      <c r="AO319" s="13">
        <f>IFERROR(INDEX(Mapping!$B:$B,MATCH(in!$Y319,Mapping!$A:$A,0)),0)</f>
        <v>0</v>
      </c>
    </row>
    <row r="320" spans="1:41" x14ac:dyDescent="0.3">
      <c r="A320" t="s">
        <v>37</v>
      </c>
      <c r="B320">
        <v>4624</v>
      </c>
      <c r="C320">
        <v>208</v>
      </c>
      <c r="D320">
        <v>255.677689474907</v>
      </c>
      <c r="E320">
        <v>1385</v>
      </c>
      <c r="F320">
        <v>912.51559999999995</v>
      </c>
      <c r="G320">
        <v>73</v>
      </c>
      <c r="H320">
        <v>12.053650990027201</v>
      </c>
      <c r="I320">
        <v>1127.3230418926601</v>
      </c>
      <c r="J320">
        <v>30764.727881480601</v>
      </c>
      <c r="K320">
        <v>1558.17040602204</v>
      </c>
      <c r="L320">
        <v>2.53642868281228</v>
      </c>
      <c r="M320">
        <v>21.220272259761199</v>
      </c>
      <c r="N320">
        <v>1.0550066787902601</v>
      </c>
      <c r="O320">
        <v>2.5711608829887701E-3</v>
      </c>
      <c r="P320">
        <v>1.9416825746839601E-4</v>
      </c>
      <c r="Q320">
        <v>0.15018050541516201</v>
      </c>
      <c r="R320">
        <v>0.280189930418898</v>
      </c>
      <c r="S320" t="s">
        <v>770</v>
      </c>
      <c r="T320">
        <v>152101101</v>
      </c>
      <c r="U320" t="s">
        <v>693</v>
      </c>
      <c r="V320" t="s">
        <v>43</v>
      </c>
      <c r="W320">
        <v>39.465651665506897</v>
      </c>
      <c r="X320">
        <v>-120.844801561392</v>
      </c>
      <c r="Y320" t="s">
        <v>771</v>
      </c>
      <c r="Z320">
        <v>90</v>
      </c>
      <c r="AA320">
        <v>169</v>
      </c>
      <c r="AB320">
        <v>12544.4697633089</v>
      </c>
      <c r="AC320">
        <v>6967.0605389584398</v>
      </c>
      <c r="AD320">
        <v>5577.4092243505302</v>
      </c>
      <c r="AE320">
        <v>6967.0605389584398</v>
      </c>
      <c r="AF320">
        <v>5577.4092243505302</v>
      </c>
      <c r="AG320">
        <v>1.4174282795192899E-2</v>
      </c>
      <c r="AH320">
        <v>2.3385390159091899E-3</v>
      </c>
      <c r="AI320">
        <v>1.22921966093705</v>
      </c>
      <c r="AJ320">
        <v>18.972602739726</v>
      </c>
      <c r="AK320">
        <v>1430</v>
      </c>
      <c r="AL320" s="4">
        <f t="shared" si="4"/>
        <v>0.18769474445818021</v>
      </c>
      <c r="AM320" s="12">
        <f>$AM$2-SUM(AL$2:AL319)</f>
        <v>4195.8057647844471</v>
      </c>
      <c r="AN320" s="12">
        <f>SUM(AE$2:AE320)*0.621/1000</f>
        <v>4996.4748184796836</v>
      </c>
      <c r="AO320" s="13">
        <f>IFERROR(INDEX(Mapping!$B:$B,MATCH(in!$Y320,Mapping!$A:$A,0)),0)</f>
        <v>0</v>
      </c>
    </row>
    <row r="321" spans="1:41" x14ac:dyDescent="0.3">
      <c r="A321" t="s">
        <v>37</v>
      </c>
      <c r="B321">
        <v>5977</v>
      </c>
      <c r="C321">
        <v>72</v>
      </c>
      <c r="D321">
        <v>126.036791427872</v>
      </c>
      <c r="E321">
        <v>421</v>
      </c>
      <c r="F321">
        <v>268.49970000000002</v>
      </c>
      <c r="G321">
        <v>33</v>
      </c>
      <c r="H321">
        <v>3.32230129004973</v>
      </c>
      <c r="I321">
        <v>20.0393259786069</v>
      </c>
      <c r="J321">
        <v>63.171994126505297</v>
      </c>
      <c r="K321">
        <v>0.53139928579488005</v>
      </c>
      <c r="L321">
        <v>1.2860848356745</v>
      </c>
      <c r="M321">
        <v>10.8768231842409</v>
      </c>
      <c r="N321">
        <v>1.19455617846864</v>
      </c>
      <c r="O321" s="1">
        <v>8.0379528328312805E-5</v>
      </c>
      <c r="P321">
        <v>1.9376473606467701E-4</v>
      </c>
      <c r="Q321">
        <v>0.17102137767220901</v>
      </c>
      <c r="R321">
        <v>0.46941130234947198</v>
      </c>
      <c r="S321" t="s">
        <v>772</v>
      </c>
      <c r="T321">
        <v>152571104</v>
      </c>
      <c r="U321" t="s">
        <v>773</v>
      </c>
      <c r="V321">
        <v>50142</v>
      </c>
      <c r="W321">
        <v>38.767045043837001</v>
      </c>
      <c r="X321">
        <v>-121.15477698822301</v>
      </c>
      <c r="Y321" t="s">
        <v>774</v>
      </c>
      <c r="Z321">
        <v>111</v>
      </c>
      <c r="AA321">
        <v>190</v>
      </c>
      <c r="AB321">
        <v>15652.8647020756</v>
      </c>
      <c r="AC321">
        <v>6580.4442637615202</v>
      </c>
      <c r="AD321">
        <v>9072.4204383141405</v>
      </c>
      <c r="AE321">
        <v>3538.2319917947402</v>
      </c>
      <c r="AF321">
        <v>2265.7490794769801</v>
      </c>
      <c r="AG321">
        <v>6.3942362901343499E-3</v>
      </c>
      <c r="AH321">
        <v>2.8627026949834501E-3</v>
      </c>
      <c r="AI321">
        <v>1.75051099205378</v>
      </c>
      <c r="AJ321">
        <v>12.757575757575699</v>
      </c>
      <c r="AK321">
        <v>1434</v>
      </c>
      <c r="AL321" s="4">
        <f t="shared" si="4"/>
        <v>2.6525244348343225E-3</v>
      </c>
      <c r="AM321" s="12">
        <f>$AM$2-SUM(AL$2:AL320)</f>
        <v>4195.6180700399891</v>
      </c>
      <c r="AN321" s="12">
        <f>SUM(AE$2:AE321)*0.621/1000</f>
        <v>4998.6720605465871</v>
      </c>
      <c r="AO321" s="13">
        <f>IFERROR(INDEX(Mapping!$B:$B,MATCH(in!$Y321,Mapping!$A:$A,0)),0)</f>
        <v>0</v>
      </c>
    </row>
    <row r="322" spans="1:41" x14ac:dyDescent="0.3">
      <c r="A322" t="s">
        <v>37</v>
      </c>
      <c r="B322">
        <v>3438</v>
      </c>
      <c r="C322">
        <v>21</v>
      </c>
      <c r="D322">
        <v>32.790666280648402</v>
      </c>
      <c r="E322">
        <v>70</v>
      </c>
      <c r="F322">
        <v>51.620728</v>
      </c>
      <c r="G322">
        <v>8</v>
      </c>
      <c r="H322">
        <v>13.0203075408935</v>
      </c>
      <c r="I322">
        <v>221.23924255371</v>
      </c>
      <c r="J322">
        <v>2618.26440429687</v>
      </c>
      <c r="K322">
        <v>38.816326141357401</v>
      </c>
      <c r="L322">
        <v>2.4070797115564302</v>
      </c>
      <c r="M322">
        <v>30.534376238472699</v>
      </c>
      <c r="N322">
        <v>1.1485066413879299</v>
      </c>
      <c r="O322">
        <v>8.4368634509329795E-3</v>
      </c>
      <c r="P322">
        <v>1.8845065369532601E-4</v>
      </c>
      <c r="Q322">
        <v>0.3</v>
      </c>
      <c r="R322">
        <v>0.63522286189854604</v>
      </c>
      <c r="S322" t="s">
        <v>775</v>
      </c>
      <c r="T322">
        <v>153132102</v>
      </c>
      <c r="U322" t="s">
        <v>204</v>
      </c>
      <c r="V322">
        <v>2718</v>
      </c>
      <c r="W322">
        <v>39.235369238526502</v>
      </c>
      <c r="X322">
        <v>-121.220927349918</v>
      </c>
      <c r="Y322" t="s">
        <v>776</v>
      </c>
      <c r="Z322">
        <v>241</v>
      </c>
      <c r="AA322">
        <v>111</v>
      </c>
      <c r="AB322">
        <v>16944.457117210099</v>
      </c>
      <c r="AC322">
        <v>11669.9519664444</v>
      </c>
      <c r="AD322">
        <v>5274.5051507656999</v>
      </c>
      <c r="AE322">
        <v>747.09405808205395</v>
      </c>
      <c r="AF322">
        <v>206.47921381501999</v>
      </c>
      <c r="AG322">
        <v>1.50760522956261E-3</v>
      </c>
      <c r="AH322">
        <v>6.7339074303163205E-4</v>
      </c>
      <c r="AI322">
        <v>1.56146029907849</v>
      </c>
      <c r="AJ322">
        <v>8.75</v>
      </c>
      <c r="AK322">
        <v>1454</v>
      </c>
      <c r="AL322" s="4">
        <f t="shared" ref="AL322:AL385" si="5">O322*G322</f>
        <v>6.7494907607463836E-2</v>
      </c>
      <c r="AM322" s="12">
        <f>$AM$2-SUM(AL$2:AL321)</f>
        <v>4195.6154175155543</v>
      </c>
      <c r="AN322" s="12">
        <f>SUM(AE$2:AE322)*0.621/1000</f>
        <v>4999.1360059566559</v>
      </c>
      <c r="AO322" s="13">
        <f>IFERROR(INDEX(Mapping!$B:$B,MATCH(in!$Y322,Mapping!$A:$A,0)),0)</f>
        <v>0</v>
      </c>
    </row>
    <row r="323" spans="1:41" x14ac:dyDescent="0.3">
      <c r="A323" t="s">
        <v>37</v>
      </c>
      <c r="B323">
        <v>7583</v>
      </c>
      <c r="C323">
        <v>85</v>
      </c>
      <c r="D323">
        <v>122.416082831238</v>
      </c>
      <c r="E323">
        <v>245</v>
      </c>
      <c r="F323">
        <v>192.28129999999999</v>
      </c>
      <c r="G323">
        <v>23</v>
      </c>
      <c r="H323">
        <v>1.63826008566788</v>
      </c>
      <c r="I323">
        <v>6.0364219205719998</v>
      </c>
      <c r="J323">
        <v>15.3421721884182</v>
      </c>
      <c r="K323">
        <v>8.1409565614843998E-2</v>
      </c>
      <c r="L323">
        <v>1.0628950788328999</v>
      </c>
      <c r="M323">
        <v>4.5851874782570698</v>
      </c>
      <c r="N323">
        <v>1.1775682957275999</v>
      </c>
      <c r="O323" s="1">
        <v>8.9357016376226494E-6</v>
      </c>
      <c r="P323">
        <v>1.8650681684685699E-4</v>
      </c>
      <c r="Q323">
        <v>0.34693877551020402</v>
      </c>
      <c r="R323">
        <v>0.63665101869094298</v>
      </c>
      <c r="S323" t="s">
        <v>777</v>
      </c>
      <c r="T323">
        <v>152261107</v>
      </c>
      <c r="U323" t="s">
        <v>304</v>
      </c>
      <c r="V323">
        <v>40353</v>
      </c>
      <c r="W323">
        <v>38.710631214173603</v>
      </c>
      <c r="X323">
        <v>-120.83705250662901</v>
      </c>
      <c r="Y323" t="s">
        <v>778</v>
      </c>
      <c r="Z323">
        <v>67</v>
      </c>
      <c r="AA323">
        <v>110</v>
      </c>
      <c r="AB323">
        <v>8540.7809567231998</v>
      </c>
      <c r="AC323">
        <v>4132.0540500812904</v>
      </c>
      <c r="AD323">
        <v>4408.7269066419103</v>
      </c>
      <c r="AE323">
        <v>2152.3519101126499</v>
      </c>
      <c r="AF323">
        <v>2317.19716432208</v>
      </c>
      <c r="AG323">
        <v>4.2896567874777204E-3</v>
      </c>
      <c r="AH323">
        <v>3.2418324408354199E-3</v>
      </c>
      <c r="AI323">
        <v>1.4401892097792699</v>
      </c>
      <c r="AJ323">
        <v>10.6521739130434</v>
      </c>
      <c r="AK323">
        <v>1459</v>
      </c>
      <c r="AL323" s="4">
        <f t="shared" si="5"/>
        <v>2.0552113766532094E-4</v>
      </c>
      <c r="AM323" s="12">
        <f>$AM$2-SUM(AL$2:AL322)</f>
        <v>4195.5479226079469</v>
      </c>
      <c r="AN323" s="12">
        <f>SUM(AE$2:AE323)*0.621/1000</f>
        <v>5000.472616492837</v>
      </c>
      <c r="AO323" s="13">
        <f>IFERROR(INDEX(Mapping!$B:$B,MATCH(in!$Y323,Mapping!$A:$A,0)),0)</f>
        <v>0</v>
      </c>
    </row>
    <row r="324" spans="1:41" x14ac:dyDescent="0.3">
      <c r="A324" t="s">
        <v>37</v>
      </c>
      <c r="B324">
        <v>3288</v>
      </c>
      <c r="C324">
        <v>31</v>
      </c>
      <c r="D324">
        <v>46.351914269389297</v>
      </c>
      <c r="E324">
        <v>82</v>
      </c>
      <c r="F324">
        <v>71.883690000000001</v>
      </c>
      <c r="G324">
        <v>9</v>
      </c>
      <c r="H324">
        <v>3.1932285030682799</v>
      </c>
      <c r="I324">
        <v>20.9234490394592</v>
      </c>
      <c r="J324">
        <v>249.72437508900899</v>
      </c>
      <c r="K324">
        <v>17.150455694956001</v>
      </c>
      <c r="L324">
        <v>1.2202556331952401</v>
      </c>
      <c r="M324">
        <v>15.065658804494801</v>
      </c>
      <c r="N324">
        <v>0.80850540267096604</v>
      </c>
      <c r="O324">
        <v>6.1546688591895805E-4</v>
      </c>
      <c r="P324">
        <v>1.8580401633193499E-4</v>
      </c>
      <c r="Q324">
        <v>0.37804878048780399</v>
      </c>
      <c r="R324">
        <v>0.64481823827530504</v>
      </c>
      <c r="S324" t="s">
        <v>779</v>
      </c>
      <c r="T324">
        <v>152031101</v>
      </c>
      <c r="U324" t="s">
        <v>123</v>
      </c>
      <c r="V324" t="s">
        <v>43</v>
      </c>
      <c r="W324">
        <v>39.208937737080703</v>
      </c>
      <c r="X324">
        <v>-121.061176600309</v>
      </c>
      <c r="Y324" t="s">
        <v>780</v>
      </c>
      <c r="Z324">
        <v>133</v>
      </c>
      <c r="AA324">
        <v>147</v>
      </c>
      <c r="AB324">
        <v>9203.4325219630991</v>
      </c>
      <c r="AC324">
        <v>4306.6032021531701</v>
      </c>
      <c r="AD324">
        <v>4896.82931980993</v>
      </c>
      <c r="AE324">
        <v>1152.0117205270001</v>
      </c>
      <c r="AF324">
        <v>1749.55008660782</v>
      </c>
      <c r="AG324">
        <v>1.67223614698741E-3</v>
      </c>
      <c r="AH324">
        <v>9.3328821822069499E-4</v>
      </c>
      <c r="AI324">
        <v>1.49522304094804</v>
      </c>
      <c r="AJ324">
        <v>9.1111111111111107</v>
      </c>
      <c r="AK324">
        <v>1462</v>
      </c>
      <c r="AL324" s="4">
        <f t="shared" si="5"/>
        <v>5.5392019732706226E-3</v>
      </c>
      <c r="AM324" s="12">
        <f>$AM$2-SUM(AL$2:AL323)</f>
        <v>4195.5477170868089</v>
      </c>
      <c r="AN324" s="12">
        <f>SUM(AE$2:AE324)*0.621/1000</f>
        <v>5001.188015771284</v>
      </c>
      <c r="AO324" s="13">
        <f>IFERROR(INDEX(Mapping!$B:$B,MATCH(in!$Y324,Mapping!$A:$A,0)),0)</f>
        <v>0</v>
      </c>
    </row>
    <row r="325" spans="1:41" x14ac:dyDescent="0.3">
      <c r="A325" t="s">
        <v>37</v>
      </c>
      <c r="B325">
        <v>432</v>
      </c>
      <c r="C325">
        <v>233</v>
      </c>
      <c r="D325">
        <v>411.66544522280702</v>
      </c>
      <c r="E325">
        <v>1267</v>
      </c>
      <c r="F325">
        <v>812.84862999999996</v>
      </c>
      <c r="G325">
        <v>148</v>
      </c>
      <c r="H325">
        <v>3.3576250856797398</v>
      </c>
      <c r="I325">
        <v>34.569608282003699</v>
      </c>
      <c r="J325">
        <v>189.84313346113399</v>
      </c>
      <c r="K325">
        <v>2.2595327073214899</v>
      </c>
      <c r="L325">
        <v>5.80541434488888</v>
      </c>
      <c r="M325">
        <v>53.4073930279528</v>
      </c>
      <c r="N325">
        <v>1.18664792904982</v>
      </c>
      <c r="O325">
        <v>4.7581464279615598E-3</v>
      </c>
      <c r="P325">
        <v>1.8177092074379299E-4</v>
      </c>
      <c r="Q325">
        <v>0.183898973954222</v>
      </c>
      <c r="R325">
        <v>0.50644785339482301</v>
      </c>
      <c r="S325" t="s">
        <v>781</v>
      </c>
      <c r="T325">
        <v>152691110</v>
      </c>
      <c r="U325" t="s">
        <v>289</v>
      </c>
      <c r="V325" t="s">
        <v>43</v>
      </c>
      <c r="W325">
        <v>39.043978620463001</v>
      </c>
      <c r="X325">
        <v>-121.09050132289801</v>
      </c>
      <c r="Y325" t="s">
        <v>782</v>
      </c>
      <c r="Z325">
        <v>384</v>
      </c>
      <c r="AA325">
        <v>491</v>
      </c>
      <c r="AB325">
        <v>56542.088366270902</v>
      </c>
      <c r="AC325">
        <v>29132.784600802199</v>
      </c>
      <c r="AD325">
        <v>27409.303765468601</v>
      </c>
      <c r="AE325">
        <v>15857.331555033499</v>
      </c>
      <c r="AF325">
        <v>9944.4789455541795</v>
      </c>
      <c r="AG325">
        <v>2.6902096270081399E-2</v>
      </c>
      <c r="AH325">
        <v>1.13202396769338E-2</v>
      </c>
      <c r="AI325">
        <v>1.76680448593479</v>
      </c>
      <c r="AJ325">
        <v>8.5608108108108105</v>
      </c>
      <c r="AK325">
        <v>1481</v>
      </c>
      <c r="AL325" s="4">
        <f t="shared" si="5"/>
        <v>0.70420567133831091</v>
      </c>
      <c r="AM325" s="12">
        <f>$AM$2-SUM(AL$2:AL324)</f>
        <v>4195.5421778848358</v>
      </c>
      <c r="AN325" s="12">
        <f>SUM(AE$2:AE325)*0.621/1000</f>
        <v>5011.0354186669601</v>
      </c>
      <c r="AO325" s="13">
        <f>IFERROR(INDEX(Mapping!$B:$B,MATCH(in!$Y325,Mapping!$A:$A,0)),0)</f>
        <v>0</v>
      </c>
    </row>
    <row r="326" spans="1:41" x14ac:dyDescent="0.3">
      <c r="A326" t="s">
        <v>37</v>
      </c>
      <c r="B326">
        <v>3016</v>
      </c>
      <c r="C326">
        <v>3</v>
      </c>
      <c r="D326">
        <v>3.9448813849531299</v>
      </c>
      <c r="E326">
        <v>27</v>
      </c>
      <c r="F326">
        <v>11.909041999999999</v>
      </c>
      <c r="G326">
        <v>5</v>
      </c>
      <c r="H326">
        <v>5.9431483745574898</v>
      </c>
      <c r="I326">
        <v>24.463394165038999</v>
      </c>
      <c r="J326">
        <v>43.4238376617431</v>
      </c>
      <c r="K326">
        <v>0.258493661880493</v>
      </c>
      <c r="L326">
        <v>2.9911504924297301</v>
      </c>
      <c r="M326">
        <v>25.666459846496501</v>
      </c>
      <c r="N326">
        <v>1.03141593933105</v>
      </c>
      <c r="O326">
        <v>1.5963370162075099E-3</v>
      </c>
      <c r="P326">
        <v>1.7918279845616699E-4</v>
      </c>
      <c r="Q326">
        <v>0.11111111111111099</v>
      </c>
      <c r="R326">
        <v>0.33125093237838199</v>
      </c>
      <c r="S326" t="s">
        <v>783</v>
      </c>
      <c r="T326">
        <v>152701107</v>
      </c>
      <c r="U326" t="s">
        <v>421</v>
      </c>
      <c r="V326" t="s">
        <v>43</v>
      </c>
      <c r="W326">
        <v>38.946865046270098</v>
      </c>
      <c r="X326">
        <v>-121.09149827083201</v>
      </c>
      <c r="Y326" t="s">
        <v>784</v>
      </c>
      <c r="Z326">
        <v>146</v>
      </c>
      <c r="AA326">
        <v>243</v>
      </c>
      <c r="AB326">
        <v>16925.037200463299</v>
      </c>
      <c r="AC326">
        <v>6178.7720298558297</v>
      </c>
      <c r="AD326">
        <v>10746.265170607399</v>
      </c>
      <c r="AE326">
        <v>198.471355250963</v>
      </c>
      <c r="AF326">
        <v>322.494363828659</v>
      </c>
      <c r="AG326">
        <v>8.9591399228083901E-4</v>
      </c>
      <c r="AH326">
        <v>2.8120745264459401E-4</v>
      </c>
      <c r="AI326">
        <v>1.31496046165104</v>
      </c>
      <c r="AJ326">
        <v>5.4</v>
      </c>
      <c r="AK326">
        <v>1489</v>
      </c>
      <c r="AL326" s="4">
        <f t="shared" si="5"/>
        <v>7.9816850810375504E-3</v>
      </c>
      <c r="AM326" s="12">
        <f>$AM$2-SUM(AL$2:AL325)</f>
        <v>4194.8379722134978</v>
      </c>
      <c r="AN326" s="12">
        <f>SUM(AE$2:AE326)*0.621/1000</f>
        <v>5011.1586693785703</v>
      </c>
      <c r="AO326" s="13">
        <f>IFERROR(INDEX(Mapping!$B:$B,MATCH(in!$Y326,Mapping!$A:$A,0)),0)</f>
        <v>0</v>
      </c>
    </row>
    <row r="327" spans="1:41" x14ac:dyDescent="0.3">
      <c r="A327" t="s">
        <v>37</v>
      </c>
      <c r="B327">
        <v>3511</v>
      </c>
      <c r="C327">
        <v>224</v>
      </c>
      <c r="D327">
        <v>330.91595628392201</v>
      </c>
      <c r="E327">
        <v>457</v>
      </c>
      <c r="F327">
        <v>437.15190000000001</v>
      </c>
      <c r="G327">
        <v>76</v>
      </c>
      <c r="H327">
        <v>7.3269229792335704</v>
      </c>
      <c r="I327">
        <v>351.00166106426298</v>
      </c>
      <c r="J327">
        <v>3102.5250616632402</v>
      </c>
      <c r="K327">
        <v>83.356908396096202</v>
      </c>
      <c r="L327">
        <v>71.556620012380506</v>
      </c>
      <c r="M327">
        <v>724.57640053096497</v>
      </c>
      <c r="N327">
        <v>1.67670004618795</v>
      </c>
      <c r="O327">
        <v>0.25485829911296598</v>
      </c>
      <c r="P327">
        <v>1.7767052855440201E-4</v>
      </c>
      <c r="Q327">
        <v>0.49015317286651999</v>
      </c>
      <c r="R327">
        <v>0.75698165075346802</v>
      </c>
      <c r="S327" t="s">
        <v>785</v>
      </c>
      <c r="T327">
        <v>63601108</v>
      </c>
      <c r="U327" t="s">
        <v>600</v>
      </c>
      <c r="V327">
        <v>8762</v>
      </c>
      <c r="W327">
        <v>38.361744540154596</v>
      </c>
      <c r="X327">
        <v>-122.0225166112</v>
      </c>
      <c r="Y327" t="s">
        <v>786</v>
      </c>
      <c r="Z327">
        <v>199</v>
      </c>
      <c r="AA327">
        <v>151</v>
      </c>
      <c r="AB327">
        <v>38620.287649700302</v>
      </c>
      <c r="AC327">
        <v>26864.003531295599</v>
      </c>
      <c r="AD327">
        <v>11756.284118404599</v>
      </c>
      <c r="AE327">
        <v>22706.535944894498</v>
      </c>
      <c r="AF327">
        <v>8430.6660816068597</v>
      </c>
      <c r="AG327">
        <v>1.35029601701345E-2</v>
      </c>
      <c r="AH327">
        <v>3.8084983148110002E-3</v>
      </c>
      <c r="AI327">
        <v>1.4773033762675101</v>
      </c>
      <c r="AJ327">
        <v>6.0131578947368398</v>
      </c>
      <c r="AK327">
        <v>1496</v>
      </c>
      <c r="AL327" s="4">
        <f t="shared" si="5"/>
        <v>19.369230732585415</v>
      </c>
      <c r="AM327" s="12">
        <f>$AM$2-SUM(AL$2:AL326)</f>
        <v>4194.8299905284166</v>
      </c>
      <c r="AN327" s="12">
        <f>SUM(AE$2:AE327)*0.621/1000</f>
        <v>5025.2594282003502</v>
      </c>
      <c r="AO327" s="13">
        <f>IFERROR(INDEX(Mapping!$B:$B,MATCH(in!$Y327,Mapping!$A:$A,0)),0)</f>
        <v>0</v>
      </c>
    </row>
    <row r="328" spans="1:41" x14ac:dyDescent="0.3">
      <c r="A328" t="s">
        <v>37</v>
      </c>
      <c r="B328">
        <v>3481</v>
      </c>
      <c r="C328">
        <v>166</v>
      </c>
      <c r="D328">
        <v>251.56958756553601</v>
      </c>
      <c r="E328">
        <v>1128</v>
      </c>
      <c r="F328">
        <v>616.27800000000002</v>
      </c>
      <c r="G328">
        <v>173</v>
      </c>
      <c r="H328">
        <v>7.7186656627801096</v>
      </c>
      <c r="I328">
        <v>206.430394320407</v>
      </c>
      <c r="J328">
        <v>1219.19762593261</v>
      </c>
      <c r="K328">
        <v>41.443630898559903</v>
      </c>
      <c r="L328">
        <v>24.2175429975021</v>
      </c>
      <c r="M328">
        <v>506.75421791166201</v>
      </c>
      <c r="N328">
        <v>1.4625812052302201</v>
      </c>
      <c r="O328">
        <v>7.0389092525227404E-2</v>
      </c>
      <c r="P328">
        <v>1.7453406759094701E-4</v>
      </c>
      <c r="Q328">
        <v>0.14716312056737499</v>
      </c>
      <c r="R328">
        <v>0.40820795385622699</v>
      </c>
      <c r="S328" t="s">
        <v>787</v>
      </c>
      <c r="T328">
        <v>63801105</v>
      </c>
      <c r="U328" t="s">
        <v>612</v>
      </c>
      <c r="V328">
        <v>7652</v>
      </c>
      <c r="W328">
        <v>38.250864318283199</v>
      </c>
      <c r="X328">
        <v>-122.12004943900099</v>
      </c>
      <c r="Y328" t="s">
        <v>788</v>
      </c>
      <c r="Z328">
        <v>630</v>
      </c>
      <c r="AA328">
        <v>655</v>
      </c>
      <c r="AB328">
        <v>114486.83123000999</v>
      </c>
      <c r="AC328">
        <v>70087.732926311597</v>
      </c>
      <c r="AD328">
        <v>44399.098303698702</v>
      </c>
      <c r="AE328">
        <v>21719.628170533899</v>
      </c>
      <c r="AF328">
        <v>13009.197803264</v>
      </c>
      <c r="AG328">
        <v>3.01943936932338E-2</v>
      </c>
      <c r="AH328">
        <v>7.3742703334573802E-3</v>
      </c>
      <c r="AI328">
        <v>1.51547944316588</v>
      </c>
      <c r="AJ328">
        <v>6.5202312138728296</v>
      </c>
      <c r="AK328">
        <v>1505</v>
      </c>
      <c r="AL328" s="4">
        <f t="shared" si="5"/>
        <v>12.17731300686434</v>
      </c>
      <c r="AM328" s="12">
        <f>$AM$2-SUM(AL$2:AL327)</f>
        <v>4175.4607597958311</v>
      </c>
      <c r="AN328" s="12">
        <f>SUM(AE$2:AE328)*0.621/1000</f>
        <v>5038.7473172942509</v>
      </c>
      <c r="AO328" s="13">
        <f>IFERROR(INDEX(Mapping!$B:$B,MATCH(in!$Y328,Mapping!$A:$A,0)),0)</f>
        <v>0</v>
      </c>
    </row>
    <row r="329" spans="1:41" x14ac:dyDescent="0.3">
      <c r="A329" t="s">
        <v>37</v>
      </c>
      <c r="B329">
        <v>1978</v>
      </c>
      <c r="C329">
        <v>10</v>
      </c>
      <c r="D329">
        <v>13.711664321832099</v>
      </c>
      <c r="E329">
        <v>10</v>
      </c>
      <c r="F329">
        <v>13.711664000000001</v>
      </c>
      <c r="G329">
        <v>2</v>
      </c>
      <c r="L329" s="1">
        <v>1.42712198395594E-12</v>
      </c>
      <c r="M329">
        <v>0.11061947047710401</v>
      </c>
      <c r="N329">
        <v>1</v>
      </c>
      <c r="O329" s="1">
        <v>1.15910111127845E-5</v>
      </c>
      <c r="P329">
        <v>1.7448056314606201E-4</v>
      </c>
      <c r="Q329">
        <v>1</v>
      </c>
      <c r="R329">
        <v>1.0000000088977501</v>
      </c>
      <c r="S329" t="s">
        <v>789</v>
      </c>
      <c r="T329">
        <v>153652108</v>
      </c>
      <c r="U329" t="s">
        <v>186</v>
      </c>
      <c r="V329">
        <v>51474</v>
      </c>
      <c r="W329">
        <v>38.656982727828897</v>
      </c>
      <c r="X329">
        <v>-120.994179004234</v>
      </c>
      <c r="Y329" t="s">
        <v>790</v>
      </c>
      <c r="Z329">
        <v>170</v>
      </c>
      <c r="AA329">
        <v>353</v>
      </c>
      <c r="AB329">
        <v>20581.2913689056</v>
      </c>
      <c r="AC329">
        <v>7519.0490013021099</v>
      </c>
      <c r="AD329">
        <v>13062.2423676035</v>
      </c>
      <c r="AE329">
        <v>394.22460362346601</v>
      </c>
      <c r="AF329">
        <v>0</v>
      </c>
      <c r="AG329">
        <v>3.4896112629212401E-4</v>
      </c>
      <c r="AH329">
        <v>3.4896112629212401E-4</v>
      </c>
      <c r="AI329">
        <v>1.37116643218321</v>
      </c>
      <c r="AJ329">
        <v>5</v>
      </c>
      <c r="AK329">
        <v>1506</v>
      </c>
      <c r="AL329" s="4">
        <f t="shared" si="5"/>
        <v>2.3182022225569E-5</v>
      </c>
      <c r="AM329" s="12">
        <f>$AM$2-SUM(AL$2:AL328)</f>
        <v>4163.283446788967</v>
      </c>
      <c r="AN329" s="12">
        <f>SUM(AE$2:AE329)*0.621/1000</f>
        <v>5038.992130773102</v>
      </c>
      <c r="AO329" s="13">
        <f>IFERROR(INDEX(Mapping!$B:$B,MATCH(in!$Y329,Mapping!$A:$A,0)),0)</f>
        <v>0</v>
      </c>
    </row>
    <row r="330" spans="1:41" x14ac:dyDescent="0.3">
      <c r="A330" t="s">
        <v>37</v>
      </c>
      <c r="B330">
        <v>6159</v>
      </c>
      <c r="C330">
        <v>111</v>
      </c>
      <c r="D330">
        <v>166.31908760058201</v>
      </c>
      <c r="E330">
        <v>368</v>
      </c>
      <c r="F330">
        <v>275.1712</v>
      </c>
      <c r="G330">
        <v>29</v>
      </c>
      <c r="H330">
        <v>3.4413731328856398</v>
      </c>
      <c r="I330">
        <v>9.8504240295061702</v>
      </c>
      <c r="J330">
        <v>24.952739644508998</v>
      </c>
      <c r="K330">
        <v>0.352710184789849</v>
      </c>
      <c r="L330">
        <v>1.9935154005371201</v>
      </c>
      <c r="M330">
        <v>19.553539766191399</v>
      </c>
      <c r="N330">
        <v>1.03844980535836</v>
      </c>
      <c r="O330" s="1">
        <v>5.5719444467050597E-6</v>
      </c>
      <c r="P330">
        <v>1.7410843503088899E-4</v>
      </c>
      <c r="Q330">
        <v>0.30163043478260798</v>
      </c>
      <c r="R330">
        <v>0.60442039507274403</v>
      </c>
      <c r="S330" t="s">
        <v>791</v>
      </c>
      <c r="T330">
        <v>152461102</v>
      </c>
      <c r="U330" t="s">
        <v>792</v>
      </c>
      <c r="V330" t="s">
        <v>43</v>
      </c>
      <c r="W330">
        <v>38.900879477258897</v>
      </c>
      <c r="X330">
        <v>-121.08792642982399</v>
      </c>
      <c r="Y330" t="s">
        <v>793</v>
      </c>
      <c r="Z330">
        <v>46</v>
      </c>
      <c r="AA330">
        <v>40</v>
      </c>
      <c r="AB330">
        <v>6365.3783059566804</v>
      </c>
      <c r="AC330">
        <v>3361.7301611277499</v>
      </c>
      <c r="AD330">
        <v>3003.6481448289301</v>
      </c>
      <c r="AE330">
        <v>2698.3238241092599</v>
      </c>
      <c r="AF330">
        <v>3003.6481448289301</v>
      </c>
      <c r="AG330">
        <v>5.0491446158957799E-3</v>
      </c>
      <c r="AH330">
        <v>2.4323748693859601E-3</v>
      </c>
      <c r="AI330">
        <v>1.4983701585638001</v>
      </c>
      <c r="AJ330">
        <v>12.689655172413699</v>
      </c>
      <c r="AK330">
        <v>1507</v>
      </c>
      <c r="AL330" s="4">
        <f t="shared" si="5"/>
        <v>1.6158638895444674E-4</v>
      </c>
      <c r="AM330" s="12">
        <f>$AM$2-SUM(AL$2:AL329)</f>
        <v>4163.2834236069448</v>
      </c>
      <c r="AN330" s="12">
        <f>SUM(AE$2:AE330)*0.621/1000</f>
        <v>5040.6677898678736</v>
      </c>
      <c r="AO330" s="13">
        <f>IFERROR(INDEX(Mapping!$B:$B,MATCH(in!$Y330,Mapping!$A:$A,0)),0)</f>
        <v>0</v>
      </c>
    </row>
    <row r="331" spans="1:41" x14ac:dyDescent="0.3">
      <c r="A331" t="s">
        <v>37</v>
      </c>
      <c r="B331">
        <v>2009</v>
      </c>
      <c r="C331">
        <v>10</v>
      </c>
      <c r="D331">
        <v>15.786315693450501</v>
      </c>
      <c r="E331">
        <v>20</v>
      </c>
      <c r="F331">
        <v>19.744204</v>
      </c>
      <c r="G331">
        <v>5</v>
      </c>
      <c r="H331">
        <v>12.7383069992065</v>
      </c>
      <c r="I331">
        <v>520.28045654296795</v>
      </c>
      <c r="J331">
        <v>3897.54174804687</v>
      </c>
      <c r="K331">
        <v>49.572887420654297</v>
      </c>
      <c r="L331">
        <v>12.9893805503848</v>
      </c>
      <c r="M331">
        <v>154.86747563444001</v>
      </c>
      <c r="N331">
        <v>1.15486726760864</v>
      </c>
      <c r="O331">
        <v>6.2330819356394201E-2</v>
      </c>
      <c r="P331">
        <v>1.7302377382293299E-4</v>
      </c>
      <c r="Q331">
        <v>0.5</v>
      </c>
      <c r="R331">
        <v>0.79954178143866805</v>
      </c>
      <c r="S331" t="s">
        <v>794</v>
      </c>
      <c r="T331">
        <v>153701104</v>
      </c>
      <c r="U331" t="s">
        <v>371</v>
      </c>
      <c r="V331">
        <v>2072</v>
      </c>
      <c r="W331">
        <v>38.925641682833898</v>
      </c>
      <c r="X331">
        <v>-121.246850945861</v>
      </c>
      <c r="Y331" t="s">
        <v>795</v>
      </c>
      <c r="Z331">
        <v>293</v>
      </c>
      <c r="AA331">
        <v>339</v>
      </c>
      <c r="AB331">
        <v>51528.03146577</v>
      </c>
      <c r="AC331">
        <v>27455.4475088777</v>
      </c>
      <c r="AD331">
        <v>24072.583956892198</v>
      </c>
      <c r="AE331">
        <v>512.00530970059799</v>
      </c>
      <c r="AF331">
        <v>336.45309452768703</v>
      </c>
      <c r="AG331">
        <v>8.6511886911466696E-4</v>
      </c>
      <c r="AH331">
        <v>4.9812634097179398E-4</v>
      </c>
      <c r="AI331">
        <v>1.5786315693450499</v>
      </c>
      <c r="AJ331">
        <v>4</v>
      </c>
      <c r="AK331">
        <v>1513</v>
      </c>
      <c r="AL331" s="4">
        <f t="shared" si="5"/>
        <v>0.31165409678197098</v>
      </c>
      <c r="AM331" s="12">
        <f>$AM$2-SUM(AL$2:AL330)</f>
        <v>4163.2832620205554</v>
      </c>
      <c r="AN331" s="12">
        <f>SUM(AE$2:AE331)*0.621/1000</f>
        <v>5040.9857451651978</v>
      </c>
      <c r="AO331" s="13">
        <f>IFERROR(INDEX(Mapping!$B:$B,MATCH(in!$Y331,Mapping!$A:$A,0)),0)</f>
        <v>0</v>
      </c>
    </row>
    <row r="332" spans="1:41" x14ac:dyDescent="0.3">
      <c r="A332" t="s">
        <v>37</v>
      </c>
      <c r="B332">
        <v>2099</v>
      </c>
      <c r="C332">
        <v>259</v>
      </c>
      <c r="D332">
        <v>356.18286936841599</v>
      </c>
      <c r="E332">
        <v>580</v>
      </c>
      <c r="F332">
        <v>498.10064999999997</v>
      </c>
      <c r="G332">
        <v>79</v>
      </c>
      <c r="H332">
        <v>2.98627671246261</v>
      </c>
      <c r="I332">
        <v>14.8310835289109</v>
      </c>
      <c r="J332">
        <v>102.467004928881</v>
      </c>
      <c r="K332">
        <v>0.39751008310172198</v>
      </c>
      <c r="L332">
        <v>0.86288786910568904</v>
      </c>
      <c r="M332">
        <v>14.711949549143799</v>
      </c>
      <c r="N332">
        <v>1.03503416610669</v>
      </c>
      <c r="O332">
        <v>1.4871011121661001E-4</v>
      </c>
      <c r="P332">
        <v>1.6889652950403199E-4</v>
      </c>
      <c r="Q332">
        <v>0.44655172413793098</v>
      </c>
      <c r="R332">
        <v>0.71508212553670802</v>
      </c>
      <c r="S332" t="s">
        <v>796</v>
      </c>
      <c r="T332">
        <v>152481102</v>
      </c>
      <c r="U332" t="s">
        <v>147</v>
      </c>
      <c r="V332" t="s">
        <v>43</v>
      </c>
      <c r="W332">
        <v>39.231251012396299</v>
      </c>
      <c r="X332">
        <v>-121.035182953731</v>
      </c>
      <c r="Y332" t="s">
        <v>797</v>
      </c>
      <c r="Z332">
        <v>137</v>
      </c>
      <c r="AA332">
        <v>124</v>
      </c>
      <c r="AB332">
        <v>16223.9191409205</v>
      </c>
      <c r="AC332">
        <v>10196.060986275699</v>
      </c>
      <c r="AD332">
        <v>6027.8581546447504</v>
      </c>
      <c r="AE332">
        <v>9785.3712617575293</v>
      </c>
      <c r="AF332">
        <v>5824.4338552245399</v>
      </c>
      <c r="AG332">
        <v>1.33428258308185E-2</v>
      </c>
      <c r="AH332">
        <v>6.9756246848555704E-3</v>
      </c>
      <c r="AI332">
        <v>1.3752234338548901</v>
      </c>
      <c r="AJ332">
        <v>7.3417721518987298</v>
      </c>
      <c r="AK332">
        <v>1522</v>
      </c>
      <c r="AL332" s="4">
        <f t="shared" si="5"/>
        <v>1.1748098786112191E-2</v>
      </c>
      <c r="AM332" s="12">
        <f>$AM$2-SUM(AL$2:AL331)</f>
        <v>4162.9716079237733</v>
      </c>
      <c r="AN332" s="12">
        <f>SUM(AE$2:AE332)*0.621/1000</f>
        <v>5047.0624607187492</v>
      </c>
      <c r="AO332" s="13">
        <f>IFERROR(INDEX(Mapping!$B:$B,MATCH(in!$Y332,Mapping!$A:$A,0)),0)</f>
        <v>0</v>
      </c>
    </row>
    <row r="333" spans="1:41" x14ac:dyDescent="0.3">
      <c r="A333" t="s">
        <v>37</v>
      </c>
      <c r="B333">
        <v>5051</v>
      </c>
      <c r="C333">
        <v>250</v>
      </c>
      <c r="D333">
        <v>478.40287356377701</v>
      </c>
      <c r="E333">
        <v>962</v>
      </c>
      <c r="F333">
        <v>691.11739999999998</v>
      </c>
      <c r="G333">
        <v>105</v>
      </c>
      <c r="H333">
        <v>4.4595390600415303</v>
      </c>
      <c r="I333">
        <v>241.920394406009</v>
      </c>
      <c r="J333">
        <v>1905.6681287747799</v>
      </c>
      <c r="K333">
        <v>15.7708892217286</v>
      </c>
      <c r="L333">
        <v>3.6709860862632002</v>
      </c>
      <c r="M333">
        <v>108.819219027814</v>
      </c>
      <c r="N333">
        <v>1.32850822040012</v>
      </c>
      <c r="O333">
        <v>3.7779027255284798E-3</v>
      </c>
      <c r="P333">
        <v>1.6740302676784101E-4</v>
      </c>
      <c r="Q333">
        <v>0.259875259875259</v>
      </c>
      <c r="R333">
        <v>0.692216537901024</v>
      </c>
      <c r="S333" t="s">
        <v>798</v>
      </c>
      <c r="T333">
        <v>103191101</v>
      </c>
      <c r="U333" t="s">
        <v>278</v>
      </c>
      <c r="V333">
        <v>1806</v>
      </c>
      <c r="W333">
        <v>39.3640092164732</v>
      </c>
      <c r="X333">
        <v>-121.36017723558901</v>
      </c>
      <c r="Y333" t="s">
        <v>799</v>
      </c>
      <c r="Z333">
        <v>106</v>
      </c>
      <c r="AA333">
        <v>68</v>
      </c>
      <c r="AB333">
        <v>17961.6544430945</v>
      </c>
      <c r="AC333">
        <v>14483.9764668927</v>
      </c>
      <c r="AD333">
        <v>3477.67797620189</v>
      </c>
      <c r="AE333">
        <v>13609.813809375601</v>
      </c>
      <c r="AF333">
        <v>3477.67797620189</v>
      </c>
      <c r="AG333">
        <v>1.75773178106233E-2</v>
      </c>
      <c r="AH333">
        <v>7.1315744880848702E-3</v>
      </c>
      <c r="AI333">
        <v>1.9136114942550999</v>
      </c>
      <c r="AJ333">
        <v>9.1619047619047596</v>
      </c>
      <c r="AK333">
        <v>1526</v>
      </c>
      <c r="AL333" s="4">
        <f t="shared" si="5"/>
        <v>0.39667978618049038</v>
      </c>
      <c r="AM333" s="12">
        <f>$AM$2-SUM(AL$2:AL332)</f>
        <v>4162.9598598249877</v>
      </c>
      <c r="AN333" s="12">
        <f>SUM(AE$2:AE333)*0.621/1000</f>
        <v>5055.5141550943708</v>
      </c>
      <c r="AO333" s="13">
        <f>IFERROR(INDEX(Mapping!$B:$B,MATCH(in!$Y333,Mapping!$A:$A,0)),0)</f>
        <v>0</v>
      </c>
    </row>
    <row r="334" spans="1:41" x14ac:dyDescent="0.3">
      <c r="A334" t="s">
        <v>37</v>
      </c>
      <c r="B334">
        <v>9161</v>
      </c>
      <c r="C334">
        <v>28</v>
      </c>
      <c r="D334">
        <v>27.658715156968899</v>
      </c>
      <c r="E334">
        <v>48</v>
      </c>
      <c r="F334">
        <v>39.560789999999997</v>
      </c>
      <c r="G334">
        <v>11</v>
      </c>
      <c r="H334">
        <v>22.777481913566501</v>
      </c>
      <c r="I334">
        <v>3660.7167053222602</v>
      </c>
      <c r="J334">
        <v>86659.6572265625</v>
      </c>
      <c r="K334">
        <v>2643.7870979309</v>
      </c>
      <c r="L334">
        <v>0.104585681449283</v>
      </c>
      <c r="M334">
        <v>38.882784279909998</v>
      </c>
      <c r="N334">
        <v>1.47164119373668</v>
      </c>
      <c r="O334">
        <v>1.54033692328205E-3</v>
      </c>
      <c r="P334">
        <v>1.61036568236092E-4</v>
      </c>
      <c r="Q334">
        <v>0.58333333333333304</v>
      </c>
      <c r="R334">
        <v>0.69914464415144695</v>
      </c>
      <c r="S334" t="s">
        <v>800</v>
      </c>
      <c r="T334">
        <v>152321101</v>
      </c>
      <c r="U334" t="s">
        <v>801</v>
      </c>
      <c r="V334" t="s">
        <v>43</v>
      </c>
      <c r="W334">
        <v>39.256476929612802</v>
      </c>
      <c r="X334">
        <v>-120.76683097211</v>
      </c>
      <c r="Y334" t="s">
        <v>802</v>
      </c>
      <c r="Z334">
        <v>32</v>
      </c>
      <c r="AA334">
        <v>6</v>
      </c>
      <c r="AB334">
        <v>3516.2483613125701</v>
      </c>
      <c r="AC334">
        <v>3389.5909034085198</v>
      </c>
      <c r="AD334">
        <v>126.657457904057</v>
      </c>
      <c r="AE334">
        <v>3389.5909034085198</v>
      </c>
      <c r="AF334">
        <v>126.657457904057</v>
      </c>
      <c r="AG334">
        <v>1.77140225059702E-3</v>
      </c>
      <c r="AH334">
        <v>2.2056348825571999E-4</v>
      </c>
      <c r="AI334">
        <v>0.987811255606033</v>
      </c>
      <c r="AJ334">
        <v>4.3636363636363598</v>
      </c>
      <c r="AK334">
        <v>1543</v>
      </c>
      <c r="AL334" s="4">
        <f t="shared" si="5"/>
        <v>1.694370615610255E-2</v>
      </c>
      <c r="AM334" s="12">
        <f>$AM$2-SUM(AL$2:AL333)</f>
        <v>4162.5631800388073</v>
      </c>
      <c r="AN334" s="12">
        <f>SUM(AE$2:AE334)*0.621/1000</f>
        <v>5057.6190910453879</v>
      </c>
      <c r="AO334" s="13">
        <f>IFERROR(INDEX(Mapping!$B:$B,MATCH(in!$Y334,Mapping!$A:$A,0)),0)</f>
        <v>0</v>
      </c>
    </row>
    <row r="335" spans="1:41" x14ac:dyDescent="0.3">
      <c r="A335" t="s">
        <v>37</v>
      </c>
      <c r="B335">
        <v>891</v>
      </c>
      <c r="C335">
        <v>5</v>
      </c>
      <c r="D335">
        <v>9.7248872165794999</v>
      </c>
      <c r="E335">
        <v>99</v>
      </c>
      <c r="F335">
        <v>32.360508000000003</v>
      </c>
      <c r="G335">
        <v>28</v>
      </c>
      <c r="H335">
        <v>11.3052324422945</v>
      </c>
      <c r="I335">
        <v>762.68423226972402</v>
      </c>
      <c r="J335">
        <v>3483.4674579070802</v>
      </c>
      <c r="K335">
        <v>64.619483967498994</v>
      </c>
      <c r="L335">
        <v>82.744546890258704</v>
      </c>
      <c r="M335">
        <v>1537.26405334472</v>
      </c>
      <c r="N335">
        <v>1.82142857568604</v>
      </c>
      <c r="O335">
        <v>0.13301678590823299</v>
      </c>
      <c r="P335">
        <v>1.58103094682322E-4</v>
      </c>
      <c r="Q335">
        <v>5.0505050505050497E-2</v>
      </c>
      <c r="R335">
        <v>0.30051713734132901</v>
      </c>
      <c r="S335" t="s">
        <v>803</v>
      </c>
      <c r="T335">
        <v>63681102</v>
      </c>
      <c r="U335" t="s">
        <v>294</v>
      </c>
      <c r="V335" t="s">
        <v>43</v>
      </c>
      <c r="W335">
        <v>38.522763260592697</v>
      </c>
      <c r="X335">
        <v>-121.994130529648</v>
      </c>
      <c r="Y335" t="s">
        <v>804</v>
      </c>
      <c r="Z335">
        <v>161</v>
      </c>
      <c r="AA335">
        <v>136</v>
      </c>
      <c r="AB335">
        <v>33368.804463161498</v>
      </c>
      <c r="AC335">
        <v>21280.893529856599</v>
      </c>
      <c r="AD335">
        <v>12087.9109333049</v>
      </c>
      <c r="AE335">
        <v>7914.4674481646398</v>
      </c>
      <c r="AF335">
        <v>5557.3799202009905</v>
      </c>
      <c r="AG335">
        <v>4.4268866511050203E-3</v>
      </c>
      <c r="AH335">
        <v>6.0582912919926403E-4</v>
      </c>
      <c r="AI335">
        <v>1.9449774433158999</v>
      </c>
      <c r="AJ335">
        <v>3.5357142857142798</v>
      </c>
      <c r="AK335">
        <v>1551</v>
      </c>
      <c r="AL335" s="4">
        <f t="shared" si="5"/>
        <v>3.7244700054305238</v>
      </c>
      <c r="AM335" s="12">
        <f>$AM$2-SUM(AL$2:AL334)</f>
        <v>4162.5462363326515</v>
      </c>
      <c r="AN335" s="12">
        <f>SUM(AE$2:AE335)*0.621/1000</f>
        <v>5062.533975330698</v>
      </c>
      <c r="AO335" s="13">
        <f>IFERROR(INDEX(Mapping!$B:$B,MATCH(in!$Y335,Mapping!$A:$A,0)),0)</f>
        <v>0</v>
      </c>
    </row>
    <row r="336" spans="1:41" x14ac:dyDescent="0.3">
      <c r="A336" t="s">
        <v>37</v>
      </c>
      <c r="B336">
        <v>6966</v>
      </c>
      <c r="C336">
        <v>2</v>
      </c>
      <c r="D336">
        <v>5.2733253838105902</v>
      </c>
      <c r="E336">
        <v>12</v>
      </c>
      <c r="F336">
        <v>9.8306850000000008</v>
      </c>
      <c r="G336">
        <v>2</v>
      </c>
      <c r="H336">
        <v>25.8402385711669</v>
      </c>
      <c r="I336">
        <v>105.63738250732401</v>
      </c>
      <c r="J336">
        <v>410.433990478515</v>
      </c>
      <c r="K336">
        <v>10.605712890625</v>
      </c>
      <c r="L336">
        <v>28.911504745483398</v>
      </c>
      <c r="M336">
        <v>1620.18920898437</v>
      </c>
      <c r="N336">
        <v>1.91150438785552</v>
      </c>
      <c r="O336">
        <v>3.1627811522754602E-2</v>
      </c>
      <c r="P336">
        <v>1.5016027009551099E-4</v>
      </c>
      <c r="Q336">
        <v>0.16666666666666599</v>
      </c>
      <c r="R336">
        <v>0.53641486480251399</v>
      </c>
      <c r="S336" t="s">
        <v>805</v>
      </c>
      <c r="T336">
        <v>63642113</v>
      </c>
      <c r="U336" t="s">
        <v>806</v>
      </c>
      <c r="V336" t="s">
        <v>43</v>
      </c>
      <c r="W336">
        <v>38.285486219769901</v>
      </c>
      <c r="X336">
        <v>-121.9703901713</v>
      </c>
      <c r="Y336" t="s">
        <v>807</v>
      </c>
      <c r="Z336">
        <v>103</v>
      </c>
      <c r="AA336">
        <v>67</v>
      </c>
      <c r="AB336">
        <v>12520.9952091943</v>
      </c>
      <c r="AC336">
        <v>9790.3302371382797</v>
      </c>
      <c r="AD336">
        <v>2730.6649720560599</v>
      </c>
      <c r="AE336">
        <v>1530.54088719533</v>
      </c>
      <c r="AF336">
        <v>310.020597956438</v>
      </c>
      <c r="AG336">
        <v>3.0032054019102301E-4</v>
      </c>
      <c r="AH336" s="1">
        <v>2.8849094633187599E-5</v>
      </c>
      <c r="AI336">
        <v>2.6366626919052898</v>
      </c>
      <c r="AJ336">
        <v>6</v>
      </c>
      <c r="AK336">
        <v>1591</v>
      </c>
      <c r="AL336" s="4">
        <f t="shared" si="5"/>
        <v>6.3255623045509204E-2</v>
      </c>
      <c r="AM336" s="12">
        <f>$AM$2-SUM(AL$2:AL335)</f>
        <v>4158.8217663272208</v>
      </c>
      <c r="AN336" s="12">
        <f>SUM(AE$2:AE336)*0.621/1000</f>
        <v>5063.4844412216471</v>
      </c>
      <c r="AO336" s="13">
        <f>IFERROR(INDEX(Mapping!$B:$B,MATCH(in!$Y336,Mapping!$A:$A,0)),0)</f>
        <v>0</v>
      </c>
    </row>
    <row r="337" spans="1:41" x14ac:dyDescent="0.3">
      <c r="A337" t="s">
        <v>37</v>
      </c>
      <c r="B337">
        <v>66</v>
      </c>
      <c r="C337">
        <v>150</v>
      </c>
      <c r="D337">
        <v>266.59971647955098</v>
      </c>
      <c r="E337">
        <v>646</v>
      </c>
      <c r="F337">
        <v>403.13144</v>
      </c>
      <c r="G337">
        <v>79</v>
      </c>
      <c r="H337">
        <v>4.0703828603921703</v>
      </c>
      <c r="I337">
        <v>83.170207765840303</v>
      </c>
      <c r="J337">
        <v>269.62253755712402</v>
      </c>
      <c r="K337">
        <v>4.9466942259446398</v>
      </c>
      <c r="L337">
        <v>5.1897613949413497</v>
      </c>
      <c r="M337">
        <v>120.601190718197</v>
      </c>
      <c r="N337">
        <v>1.0764534563957899</v>
      </c>
      <c r="O337">
        <v>8.9601846757520094E-3</v>
      </c>
      <c r="P337">
        <v>1.48534653089936E-4</v>
      </c>
      <c r="Q337">
        <v>0.23219814241486</v>
      </c>
      <c r="R337">
        <v>0.66132206657626902</v>
      </c>
      <c r="S337" t="s">
        <v>808</v>
      </c>
      <c r="T337">
        <v>152921101</v>
      </c>
      <c r="U337" t="s">
        <v>326</v>
      </c>
      <c r="V337">
        <v>97188</v>
      </c>
      <c r="W337">
        <v>39.227894533136897</v>
      </c>
      <c r="X337">
        <v>-121.41397047</v>
      </c>
      <c r="Y337" t="s">
        <v>809</v>
      </c>
      <c r="Z337">
        <v>83</v>
      </c>
      <c r="AA337">
        <v>79</v>
      </c>
      <c r="AB337">
        <v>17072.464020585401</v>
      </c>
      <c r="AC337">
        <v>10687.564964330701</v>
      </c>
      <c r="AD337">
        <v>6384.8990562547397</v>
      </c>
      <c r="AE337">
        <v>10687.564964330701</v>
      </c>
      <c r="AF337">
        <v>6384.8990562547397</v>
      </c>
      <c r="AG337">
        <v>1.17342375941049E-2</v>
      </c>
      <c r="AH337">
        <v>4.0772262564132602E-3</v>
      </c>
      <c r="AI337">
        <v>1.777331443197</v>
      </c>
      <c r="AJ337">
        <v>8.1772151898734098</v>
      </c>
      <c r="AK337">
        <v>1599</v>
      </c>
      <c r="AL337" s="4">
        <f t="shared" si="5"/>
        <v>0.70785458938440871</v>
      </c>
      <c r="AM337" s="12">
        <f>$AM$2-SUM(AL$2:AL336)</f>
        <v>4158.758510704175</v>
      </c>
      <c r="AN337" s="12">
        <f>SUM(AE$2:AE337)*0.621/1000</f>
        <v>5070.1214190644969</v>
      </c>
      <c r="AO337" s="13">
        <f>IFERROR(INDEX(Mapping!$B:$B,MATCH(in!$Y337,Mapping!$A:$A,0)),0)</f>
        <v>0</v>
      </c>
    </row>
    <row r="338" spans="1:41" x14ac:dyDescent="0.3">
      <c r="A338" t="s">
        <v>37</v>
      </c>
      <c r="B338">
        <v>6665</v>
      </c>
      <c r="C338">
        <v>46</v>
      </c>
      <c r="D338">
        <v>63.2024235016357</v>
      </c>
      <c r="E338">
        <v>139</v>
      </c>
      <c r="F338">
        <v>102.12566</v>
      </c>
      <c r="G338">
        <v>12</v>
      </c>
      <c r="H338">
        <v>2.4481648653745598</v>
      </c>
      <c r="I338">
        <v>13.8520002024514</v>
      </c>
      <c r="J338">
        <v>107.25679056985</v>
      </c>
      <c r="K338">
        <v>0.62022511042388395</v>
      </c>
      <c r="L338">
        <v>1.1556047335422901</v>
      </c>
      <c r="M338">
        <v>10.4763274776438</v>
      </c>
      <c r="N338">
        <v>1.01843658089637</v>
      </c>
      <c r="O338" s="1">
        <v>5.8876371918679903E-6</v>
      </c>
      <c r="P338">
        <v>1.48370078401664E-4</v>
      </c>
      <c r="Q338">
        <v>0.33093525179856098</v>
      </c>
      <c r="R338">
        <v>0.61886915762741401</v>
      </c>
      <c r="S338" t="s">
        <v>810</v>
      </c>
      <c r="T338">
        <v>152481102</v>
      </c>
      <c r="U338" t="s">
        <v>147</v>
      </c>
      <c r="V338">
        <v>940</v>
      </c>
      <c r="W338">
        <v>39.219119394091003</v>
      </c>
      <c r="X338">
        <v>-121.022651720254</v>
      </c>
      <c r="Y338" t="s">
        <v>811</v>
      </c>
      <c r="Z338">
        <v>138</v>
      </c>
      <c r="AA338">
        <v>113</v>
      </c>
      <c r="AB338">
        <v>9056.2054304967205</v>
      </c>
      <c r="AC338">
        <v>5596.7060979994703</v>
      </c>
      <c r="AD338">
        <v>3459.4993324972402</v>
      </c>
      <c r="AE338">
        <v>1331.18827870719</v>
      </c>
      <c r="AF338">
        <v>719.02265797719394</v>
      </c>
      <c r="AG338">
        <v>1.78044094081997E-3</v>
      </c>
      <c r="AH338">
        <v>1.06352577131474E-3</v>
      </c>
      <c r="AI338">
        <v>1.3739657282964299</v>
      </c>
      <c r="AJ338">
        <v>11.5833333333333</v>
      </c>
      <c r="AK338">
        <v>1601</v>
      </c>
      <c r="AL338" s="4">
        <f t="shared" si="5"/>
        <v>7.0651646302415881E-5</v>
      </c>
      <c r="AM338" s="12">
        <f>$AM$2-SUM(AL$2:AL337)</f>
        <v>4158.0506561147904</v>
      </c>
      <c r="AN338" s="12">
        <f>SUM(AE$2:AE338)*0.621/1000</f>
        <v>5070.9480869855734</v>
      </c>
      <c r="AO338" s="13">
        <f>IFERROR(INDEX(Mapping!$B:$B,MATCH(in!$Y338,Mapping!$A:$A,0)),0)</f>
        <v>0</v>
      </c>
    </row>
    <row r="339" spans="1:41" x14ac:dyDescent="0.3">
      <c r="A339" t="s">
        <v>37</v>
      </c>
      <c r="B339">
        <v>4543</v>
      </c>
      <c r="C339">
        <v>267</v>
      </c>
      <c r="D339">
        <v>472.947221332666</v>
      </c>
      <c r="E339">
        <v>934</v>
      </c>
      <c r="F339">
        <v>715.83320000000003</v>
      </c>
      <c r="G339">
        <v>130</v>
      </c>
      <c r="H339">
        <v>6.95496530388042</v>
      </c>
      <c r="I339">
        <v>143.83429696987201</v>
      </c>
      <c r="J339">
        <v>800.74837371538194</v>
      </c>
      <c r="K339">
        <v>13.1143978269633</v>
      </c>
      <c r="L339">
        <v>9.9257828764044298</v>
      </c>
      <c r="M339">
        <v>190.930588061534</v>
      </c>
      <c r="N339">
        <v>1.3928863094403101</v>
      </c>
      <c r="O339">
        <v>8.8327957031511702E-3</v>
      </c>
      <c r="P339">
        <v>1.44716118285259E-4</v>
      </c>
      <c r="Q339">
        <v>0.28586723768736599</v>
      </c>
      <c r="R339">
        <v>0.66069473633399101</v>
      </c>
      <c r="S339" t="s">
        <v>812</v>
      </c>
      <c r="T339">
        <v>153132105</v>
      </c>
      <c r="U339" t="s">
        <v>568</v>
      </c>
      <c r="V339">
        <v>51582</v>
      </c>
      <c r="W339">
        <v>39.206450429980698</v>
      </c>
      <c r="X339">
        <v>-121.26302987279099</v>
      </c>
      <c r="Y339" t="s">
        <v>813</v>
      </c>
      <c r="Z339">
        <v>144</v>
      </c>
      <c r="AA339">
        <v>136</v>
      </c>
      <c r="AB339">
        <v>24814.840238111399</v>
      </c>
      <c r="AC339">
        <v>15330.267117507299</v>
      </c>
      <c r="AD339">
        <v>9484.5731206040891</v>
      </c>
      <c r="AE339">
        <v>15330.267117507299</v>
      </c>
      <c r="AF339">
        <v>9484.5731206040891</v>
      </c>
      <c r="AG339">
        <v>1.8813095377083699E-2</v>
      </c>
      <c r="AH339">
        <v>5.9850990110135102E-3</v>
      </c>
      <c r="AI339">
        <v>1.77133790761298</v>
      </c>
      <c r="AJ339">
        <v>7.1846153846153804</v>
      </c>
      <c r="AK339">
        <v>1618</v>
      </c>
      <c r="AL339" s="4">
        <f t="shared" si="5"/>
        <v>1.1482634414096522</v>
      </c>
      <c r="AM339" s="12">
        <f>$AM$2-SUM(AL$2:AL338)</f>
        <v>4158.0505854631447</v>
      </c>
      <c r="AN339" s="12">
        <f>SUM(AE$2:AE339)*0.621/1000</f>
        <v>5080.4681828655457</v>
      </c>
      <c r="AO339" s="13">
        <f>IFERROR(INDEX(Mapping!$B:$B,MATCH(in!$Y339,Mapping!$A:$A,0)),0)</f>
        <v>0</v>
      </c>
    </row>
    <row r="340" spans="1:41" x14ac:dyDescent="0.3">
      <c r="A340" t="s">
        <v>37</v>
      </c>
      <c r="B340">
        <v>9899</v>
      </c>
      <c r="C340">
        <v>2</v>
      </c>
      <c r="D340">
        <v>3.8899548866317999</v>
      </c>
      <c r="E340">
        <v>19</v>
      </c>
      <c r="F340">
        <v>11.989986</v>
      </c>
      <c r="G340">
        <v>1</v>
      </c>
      <c r="L340">
        <v>0</v>
      </c>
      <c r="M340">
        <v>0</v>
      </c>
      <c r="N340">
        <v>0</v>
      </c>
      <c r="O340" s="1">
        <v>9.5706651295297104E-6</v>
      </c>
      <c r="P340">
        <v>1.44068108056671E-4</v>
      </c>
      <c r="Q340">
        <v>0.105263157894736</v>
      </c>
      <c r="R340">
        <v>0.324433635741879</v>
      </c>
      <c r="S340" t="s">
        <v>814</v>
      </c>
      <c r="T340">
        <v>152031103</v>
      </c>
      <c r="U340" t="s">
        <v>83</v>
      </c>
      <c r="V340" t="s">
        <v>43</v>
      </c>
      <c r="W340">
        <v>39.209000150319298</v>
      </c>
      <c r="X340">
        <v>-121.061098962426</v>
      </c>
      <c r="Y340" t="s">
        <v>815</v>
      </c>
      <c r="Z340">
        <v>11</v>
      </c>
      <c r="AA340">
        <v>10</v>
      </c>
      <c r="AB340">
        <v>433.45706351628797</v>
      </c>
      <c r="AC340">
        <v>191.18061003132601</v>
      </c>
      <c r="AD340">
        <v>242.27645348496199</v>
      </c>
      <c r="AE340">
        <v>191.18061003132601</v>
      </c>
      <c r="AF340">
        <v>242.27645348496199</v>
      </c>
      <c r="AG340">
        <v>1.44068108056671E-4</v>
      </c>
      <c r="AH340">
        <v>1.44068108056671E-4</v>
      </c>
      <c r="AI340">
        <v>1.9449774433158999</v>
      </c>
      <c r="AJ340">
        <v>19</v>
      </c>
      <c r="AK340">
        <v>1621</v>
      </c>
      <c r="AL340" s="4">
        <f t="shared" si="5"/>
        <v>9.5706651295297104E-6</v>
      </c>
      <c r="AM340" s="12">
        <f>$AM$2-SUM(AL$2:AL339)</f>
        <v>4156.902322021735</v>
      </c>
      <c r="AN340" s="12">
        <f>SUM(AE$2:AE340)*0.621/1000</f>
        <v>5080.5869060243749</v>
      </c>
      <c r="AO340" s="13">
        <f>IFERROR(INDEX(Mapping!$B:$B,MATCH(in!$Y340,Mapping!$A:$A,0)),0)</f>
        <v>0</v>
      </c>
    </row>
    <row r="341" spans="1:41" x14ac:dyDescent="0.3">
      <c r="A341" t="s">
        <v>37</v>
      </c>
      <c r="B341">
        <v>9412</v>
      </c>
      <c r="C341">
        <v>20</v>
      </c>
      <c r="D341">
        <v>32.539706065060599</v>
      </c>
      <c r="E341">
        <v>36</v>
      </c>
      <c r="F341">
        <v>38.108750000000001</v>
      </c>
      <c r="G341">
        <v>7</v>
      </c>
      <c r="H341">
        <v>0.129081636667251</v>
      </c>
      <c r="I341">
        <v>0.22239449620246801</v>
      </c>
      <c r="J341">
        <v>0.52812066674232405</v>
      </c>
      <c r="K341" s="1">
        <v>6.8170684244250797E-5</v>
      </c>
      <c r="L341">
        <v>0.43900125367300802</v>
      </c>
      <c r="M341">
        <v>1.6225031507866701</v>
      </c>
      <c r="N341">
        <v>1</v>
      </c>
      <c r="O341" s="1">
        <v>1.2141180082037399E-5</v>
      </c>
      <c r="P341">
        <v>1.4008291821353001E-4</v>
      </c>
      <c r="Q341">
        <v>0.55555555555555503</v>
      </c>
      <c r="R341">
        <v>0.85386444284365404</v>
      </c>
      <c r="S341" t="s">
        <v>816</v>
      </c>
      <c r="T341">
        <v>153652110</v>
      </c>
      <c r="U341" t="s">
        <v>272</v>
      </c>
      <c r="V341" t="s">
        <v>43</v>
      </c>
      <c r="W341">
        <v>38.659318801400197</v>
      </c>
      <c r="X341">
        <v>-120.946567358319</v>
      </c>
      <c r="Y341" t="s">
        <v>817</v>
      </c>
      <c r="Z341">
        <v>36</v>
      </c>
      <c r="AA341">
        <v>14</v>
      </c>
      <c r="AB341">
        <v>2632.7038382630099</v>
      </c>
      <c r="AC341">
        <v>2054.38997369361</v>
      </c>
      <c r="AD341">
        <v>578.31386456939094</v>
      </c>
      <c r="AE341">
        <v>1202.0334169289699</v>
      </c>
      <c r="AF341">
        <v>578.31386456939094</v>
      </c>
      <c r="AG341">
        <v>9.8058042749471497E-4</v>
      </c>
      <c r="AH341">
        <v>1.2793361529475E-3</v>
      </c>
      <c r="AI341">
        <v>1.6269853032530299</v>
      </c>
      <c r="AJ341">
        <v>5.1428571428571397</v>
      </c>
      <c r="AK341">
        <v>1632</v>
      </c>
      <c r="AL341" s="4">
        <f t="shared" si="5"/>
        <v>8.49882605742618E-5</v>
      </c>
      <c r="AM341" s="12">
        <f>$AM$2-SUM(AL$2:AL340)</f>
        <v>4156.9023124510695</v>
      </c>
      <c r="AN341" s="12">
        <f>SUM(AE$2:AE341)*0.621/1000</f>
        <v>5081.3333687762879</v>
      </c>
      <c r="AO341" s="13">
        <f>IFERROR(INDEX(Mapping!$B:$B,MATCH(in!$Y341,Mapping!$A:$A,0)),0)</f>
        <v>0</v>
      </c>
    </row>
    <row r="342" spans="1:41" x14ac:dyDescent="0.3">
      <c r="A342" t="s">
        <v>37</v>
      </c>
      <c r="B342">
        <v>4587</v>
      </c>
      <c r="C342">
        <v>235</v>
      </c>
      <c r="D342">
        <v>443.74434501322202</v>
      </c>
      <c r="E342">
        <v>1334</v>
      </c>
      <c r="F342">
        <v>887.12054000000001</v>
      </c>
      <c r="G342">
        <v>206</v>
      </c>
      <c r="H342">
        <v>4.8110748191288302</v>
      </c>
      <c r="I342">
        <v>144.98807526492399</v>
      </c>
      <c r="J342">
        <v>1017.45939789331</v>
      </c>
      <c r="K342">
        <v>16.250495696714498</v>
      </c>
      <c r="L342">
        <v>8.74888306243116</v>
      </c>
      <c r="M342">
        <v>358.55938799363201</v>
      </c>
      <c r="N342">
        <v>1.39817638767575</v>
      </c>
      <c r="O342">
        <v>1.7267220550425001E-2</v>
      </c>
      <c r="P342">
        <v>1.3861501409147601E-4</v>
      </c>
      <c r="Q342">
        <v>0.17616191904047901</v>
      </c>
      <c r="R342">
        <v>0.50020749468331105</v>
      </c>
      <c r="S342" t="s">
        <v>818</v>
      </c>
      <c r="T342">
        <v>153652109</v>
      </c>
      <c r="U342" t="s">
        <v>54</v>
      </c>
      <c r="V342">
        <v>85766</v>
      </c>
      <c r="W342">
        <v>38.802569437801601</v>
      </c>
      <c r="X342">
        <v>-120.906506443685</v>
      </c>
      <c r="Y342" t="s">
        <v>819</v>
      </c>
      <c r="Z342">
        <v>251</v>
      </c>
      <c r="AA342">
        <v>238</v>
      </c>
      <c r="AB342">
        <v>38300.059793153101</v>
      </c>
      <c r="AC342">
        <v>29469.330039542001</v>
      </c>
      <c r="AD342">
        <v>8830.72975361108</v>
      </c>
      <c r="AE342">
        <v>29469.330039542001</v>
      </c>
      <c r="AF342">
        <v>8830.72975361108</v>
      </c>
      <c r="AG342">
        <v>2.8554692902844101E-2</v>
      </c>
      <c r="AH342">
        <v>1.2308753115576099E-2</v>
      </c>
      <c r="AI342">
        <v>1.8882738085669</v>
      </c>
      <c r="AJ342">
        <v>6.4757281553397998</v>
      </c>
      <c r="AK342">
        <v>1638</v>
      </c>
      <c r="AL342" s="4">
        <f t="shared" si="5"/>
        <v>3.5570474333875501</v>
      </c>
      <c r="AM342" s="12">
        <f>$AM$2-SUM(AL$2:AL341)</f>
        <v>4156.9022274628087</v>
      </c>
      <c r="AN342" s="12">
        <f>SUM(AE$2:AE342)*0.621/1000</f>
        <v>5099.6338227308433</v>
      </c>
      <c r="AO342" s="13">
        <f>IFERROR(INDEX(Mapping!$B:$B,MATCH(in!$Y342,Mapping!$A:$A,0)),0)</f>
        <v>0</v>
      </c>
    </row>
    <row r="343" spans="1:41" x14ac:dyDescent="0.3">
      <c r="A343" t="s">
        <v>37</v>
      </c>
      <c r="B343">
        <v>9057</v>
      </c>
      <c r="C343">
        <v>27</v>
      </c>
      <c r="D343">
        <v>50.749812960687898</v>
      </c>
      <c r="E343">
        <v>214</v>
      </c>
      <c r="F343">
        <v>127.48674</v>
      </c>
      <c r="G343">
        <v>24</v>
      </c>
      <c r="H343">
        <v>1.24200845559915</v>
      </c>
      <c r="I343">
        <v>1.69888705631288</v>
      </c>
      <c r="J343">
        <v>8.9260624509591295</v>
      </c>
      <c r="K343">
        <v>2.5162907712771E-2</v>
      </c>
      <c r="L343">
        <v>1.73008849918842</v>
      </c>
      <c r="M343">
        <v>8.12626088038086</v>
      </c>
      <c r="N343">
        <v>1.6703539788722901</v>
      </c>
      <c r="O343" s="1">
        <v>6.3139883420242102E-6</v>
      </c>
      <c r="P343">
        <v>1.3775273345117899E-4</v>
      </c>
      <c r="Q343">
        <v>0.12616822429906499</v>
      </c>
      <c r="R343">
        <v>0.39807914859209498</v>
      </c>
      <c r="S343" t="s">
        <v>820</v>
      </c>
      <c r="T343">
        <v>152161102</v>
      </c>
      <c r="U343" t="s">
        <v>658</v>
      </c>
      <c r="V343">
        <v>8611</v>
      </c>
      <c r="W343">
        <v>38.9082506997621</v>
      </c>
      <c r="X343">
        <v>-121.061771112999</v>
      </c>
      <c r="Y343" t="s">
        <v>821</v>
      </c>
      <c r="Z343">
        <v>51</v>
      </c>
      <c r="AA343">
        <v>194</v>
      </c>
      <c r="AB343">
        <v>10112.719301295099</v>
      </c>
      <c r="AC343">
        <v>2944.6304356663099</v>
      </c>
      <c r="AD343">
        <v>7168.0888656287898</v>
      </c>
      <c r="AE343">
        <v>2944.6304356663099</v>
      </c>
      <c r="AF343">
        <v>7168.0888656287898</v>
      </c>
      <c r="AG343">
        <v>3.3060656028283098E-3</v>
      </c>
      <c r="AH343">
        <v>2.68384872106253E-3</v>
      </c>
      <c r="AI343">
        <v>1.8796227022476999</v>
      </c>
      <c r="AJ343">
        <v>8.9166666666666607</v>
      </c>
      <c r="AK343">
        <v>1646</v>
      </c>
      <c r="AL343" s="4">
        <f t="shared" si="5"/>
        <v>1.5153572020858104E-4</v>
      </c>
      <c r="AM343" s="12">
        <f>$AM$2-SUM(AL$2:AL342)</f>
        <v>4153.3451800294215</v>
      </c>
      <c r="AN343" s="12">
        <f>SUM(AE$2:AE343)*0.621/1000</f>
        <v>5101.4624382313914</v>
      </c>
      <c r="AO343" s="13">
        <f>IFERROR(INDEX(Mapping!$B:$B,MATCH(in!$Y343,Mapping!$A:$A,0)),0)</f>
        <v>0</v>
      </c>
    </row>
    <row r="344" spans="1:41" x14ac:dyDescent="0.3">
      <c r="A344" t="s">
        <v>37</v>
      </c>
      <c r="B344">
        <v>77</v>
      </c>
      <c r="C344">
        <v>45</v>
      </c>
      <c r="D344">
        <v>106.027510433098</v>
      </c>
      <c r="E344">
        <v>160</v>
      </c>
      <c r="F344">
        <v>133.06525999999999</v>
      </c>
      <c r="G344">
        <v>60</v>
      </c>
      <c r="H344">
        <v>17.0308483342329</v>
      </c>
      <c r="I344">
        <v>567.42374330883194</v>
      </c>
      <c r="J344">
        <v>1947.34469134608</v>
      </c>
      <c r="K344">
        <v>59.466304360267998</v>
      </c>
      <c r="L344">
        <v>20.312795138359</v>
      </c>
      <c r="M344">
        <v>607.09806372324601</v>
      </c>
      <c r="N344">
        <v>1.3550884922345401</v>
      </c>
      <c r="O344">
        <v>1.8856098729424401E-2</v>
      </c>
      <c r="P344">
        <v>1.3661271123055401E-4</v>
      </c>
      <c r="Q344">
        <v>0.28125</v>
      </c>
      <c r="R344">
        <v>0.79680834025588299</v>
      </c>
      <c r="S344" t="s">
        <v>822</v>
      </c>
      <c r="T344">
        <v>152811105</v>
      </c>
      <c r="U344" t="s">
        <v>823</v>
      </c>
      <c r="V344">
        <v>91170</v>
      </c>
      <c r="W344">
        <v>39.023653661848897</v>
      </c>
      <c r="X344">
        <v>-121.401845829688</v>
      </c>
      <c r="Y344" t="s">
        <v>824</v>
      </c>
      <c r="Z344">
        <v>524</v>
      </c>
      <c r="AA344">
        <v>390</v>
      </c>
      <c r="AB344">
        <v>126919.02229024901</v>
      </c>
      <c r="AC344">
        <v>85775.134912744994</v>
      </c>
      <c r="AD344">
        <v>41143.887377504201</v>
      </c>
      <c r="AE344">
        <v>15619.5142975459</v>
      </c>
      <c r="AF344">
        <v>8888.3688842880492</v>
      </c>
      <c r="AG344">
        <v>8.1967626738332893E-3</v>
      </c>
      <c r="AH344">
        <v>1.28268002208642E-3</v>
      </c>
      <c r="AI344">
        <v>2.3561668985133002</v>
      </c>
      <c r="AJ344">
        <v>2.6666666666666599</v>
      </c>
      <c r="AK344">
        <v>1655</v>
      </c>
      <c r="AL344" s="4">
        <f t="shared" si="5"/>
        <v>1.1313659237654641</v>
      </c>
      <c r="AM344" s="12">
        <f>$AM$2-SUM(AL$2:AL343)</f>
        <v>4153.3450284937007</v>
      </c>
      <c r="AN344" s="12">
        <f>SUM(AE$2:AE344)*0.621/1000</f>
        <v>5111.1621566101676</v>
      </c>
      <c r="AO344" s="13">
        <f>IFERROR(INDEX(Mapping!$B:$B,MATCH(in!$Y344,Mapping!$A:$A,0)),0)</f>
        <v>0</v>
      </c>
    </row>
    <row r="345" spans="1:41" x14ac:dyDescent="0.3">
      <c r="A345" t="s">
        <v>37</v>
      </c>
      <c r="B345">
        <v>7989</v>
      </c>
      <c r="C345">
        <v>62</v>
      </c>
      <c r="D345">
        <v>120.073921384202</v>
      </c>
      <c r="E345">
        <v>245</v>
      </c>
      <c r="F345">
        <v>190.95972</v>
      </c>
      <c r="G345">
        <v>52</v>
      </c>
      <c r="H345">
        <v>8.7800032882476895</v>
      </c>
      <c r="I345">
        <v>336.25413121779701</v>
      </c>
      <c r="J345">
        <v>1800.3731634517901</v>
      </c>
      <c r="K345">
        <v>160.38404056418801</v>
      </c>
      <c r="L345">
        <v>11.697668292756701</v>
      </c>
      <c r="M345">
        <v>515.50245088110103</v>
      </c>
      <c r="N345">
        <v>1.41337644366119</v>
      </c>
      <c r="O345">
        <v>2.4110549643549601E-2</v>
      </c>
      <c r="P345">
        <v>1.36203950634448E-4</v>
      </c>
      <c r="Q345">
        <v>0.25306122448979501</v>
      </c>
      <c r="R345">
        <v>0.62879189076262498</v>
      </c>
      <c r="S345" t="s">
        <v>825</v>
      </c>
      <c r="T345">
        <v>63681102</v>
      </c>
      <c r="U345" t="s">
        <v>294</v>
      </c>
      <c r="V345">
        <v>64044</v>
      </c>
      <c r="W345">
        <v>38.494392372341601</v>
      </c>
      <c r="X345">
        <v>-122.034066494252</v>
      </c>
      <c r="Y345" t="s">
        <v>826</v>
      </c>
      <c r="Z345">
        <v>58</v>
      </c>
      <c r="AA345">
        <v>43</v>
      </c>
      <c r="AB345">
        <v>13605.090815579901</v>
      </c>
      <c r="AC345">
        <v>11992.1978941982</v>
      </c>
      <c r="AD345">
        <v>1612.89292138168</v>
      </c>
      <c r="AE345">
        <v>8899.6248740192095</v>
      </c>
      <c r="AF345">
        <v>1038.64036651836</v>
      </c>
      <c r="AG345">
        <v>7.0826054329913204E-3</v>
      </c>
      <c r="AH345">
        <v>2.7341438089933901E-3</v>
      </c>
      <c r="AI345">
        <v>1.9366761513580999</v>
      </c>
      <c r="AJ345">
        <v>4.7115384615384599</v>
      </c>
      <c r="AK345">
        <v>1657</v>
      </c>
      <c r="AL345" s="4">
        <f t="shared" si="5"/>
        <v>1.2537485814645792</v>
      </c>
      <c r="AM345" s="12">
        <f>$AM$2-SUM(AL$2:AL344)</f>
        <v>4152.213662569935</v>
      </c>
      <c r="AN345" s="12">
        <f>SUM(AE$2:AE345)*0.621/1000</f>
        <v>5116.688823656933</v>
      </c>
      <c r="AO345" s="13">
        <f>IFERROR(INDEX(Mapping!$B:$B,MATCH(in!$Y345,Mapping!$A:$A,0)),0)</f>
        <v>0</v>
      </c>
    </row>
    <row r="346" spans="1:41" x14ac:dyDescent="0.3">
      <c r="A346" t="s">
        <v>37</v>
      </c>
      <c r="B346">
        <v>9322</v>
      </c>
      <c r="C346">
        <v>38</v>
      </c>
      <c r="D346">
        <v>53.8896619912924</v>
      </c>
      <c r="E346">
        <v>114</v>
      </c>
      <c r="F346">
        <v>98.825119999999998</v>
      </c>
      <c r="G346">
        <v>9</v>
      </c>
      <c r="H346">
        <v>1.82727862894535</v>
      </c>
      <c r="I346">
        <v>7.9467954834302201</v>
      </c>
      <c r="J346">
        <v>18.4225700696309</v>
      </c>
      <c r="K346">
        <v>8.5817680267306601E-2</v>
      </c>
      <c r="L346">
        <v>3.86578173180007</v>
      </c>
      <c r="M346">
        <v>10.714921411540701</v>
      </c>
      <c r="N346">
        <v>1.00491642951965</v>
      </c>
      <c r="O346" s="1">
        <v>7.1019402701854497E-6</v>
      </c>
      <c r="P346">
        <v>1.3562677506544899E-4</v>
      </c>
      <c r="Q346">
        <v>0.33333333333333298</v>
      </c>
      <c r="R346">
        <v>0.54530328449363596</v>
      </c>
      <c r="S346" t="s">
        <v>827</v>
      </c>
      <c r="T346">
        <v>152491101</v>
      </c>
      <c r="U346" t="s">
        <v>275</v>
      </c>
      <c r="V346">
        <v>6139</v>
      </c>
      <c r="W346">
        <v>39.065993014971099</v>
      </c>
      <c r="X346">
        <v>-120.980409705415</v>
      </c>
      <c r="Y346" t="s">
        <v>828</v>
      </c>
      <c r="Z346">
        <v>12</v>
      </c>
      <c r="AA346">
        <v>19</v>
      </c>
      <c r="AB346">
        <v>2252.2246774037098</v>
      </c>
      <c r="AC346">
        <v>997.92809774044701</v>
      </c>
      <c r="AD346">
        <v>1254.29657966326</v>
      </c>
      <c r="AE346">
        <v>997.92809774044701</v>
      </c>
      <c r="AF346">
        <v>1254.29657966326</v>
      </c>
      <c r="AG346">
        <v>1.2206409755890399E-3</v>
      </c>
      <c r="AH346">
        <v>9.62155478191562E-4</v>
      </c>
      <c r="AI346">
        <v>1.4181489997708501</v>
      </c>
      <c r="AJ346">
        <v>12.6666666666666</v>
      </c>
      <c r="AK346">
        <v>1662</v>
      </c>
      <c r="AL346" s="4">
        <f t="shared" si="5"/>
        <v>6.3917462431669052E-5</v>
      </c>
      <c r="AM346" s="12">
        <f>$AM$2-SUM(AL$2:AL345)</f>
        <v>4150.9599139884704</v>
      </c>
      <c r="AN346" s="12">
        <f>SUM(AE$2:AE346)*0.621/1000</f>
        <v>5117.3085370056306</v>
      </c>
      <c r="AO346" s="13">
        <f>IFERROR(INDEX(Mapping!$B:$B,MATCH(in!$Y346,Mapping!$A:$A,0)),0)</f>
        <v>0</v>
      </c>
    </row>
    <row r="347" spans="1:41" x14ac:dyDescent="0.3">
      <c r="A347" t="s">
        <v>37</v>
      </c>
      <c r="B347">
        <v>3243</v>
      </c>
      <c r="C347">
        <v>57</v>
      </c>
      <c r="D347">
        <v>115.740732008523</v>
      </c>
      <c r="E347">
        <v>124</v>
      </c>
      <c r="F347">
        <v>141.0487</v>
      </c>
      <c r="G347">
        <v>45</v>
      </c>
      <c r="H347">
        <v>3.1861409261473401</v>
      </c>
      <c r="I347">
        <v>230.88278048802101</v>
      </c>
      <c r="J347">
        <v>1224.01840721145</v>
      </c>
      <c r="K347">
        <v>22.084006293200101</v>
      </c>
      <c r="L347">
        <v>7.93121934135754</v>
      </c>
      <c r="M347">
        <v>839.47599044168896</v>
      </c>
      <c r="N347">
        <v>1.5962143527136901</v>
      </c>
      <c r="O347">
        <v>1.83867892347865E-2</v>
      </c>
      <c r="P347">
        <v>1.35171930193994E-4</v>
      </c>
      <c r="Q347">
        <v>0.45967741935483802</v>
      </c>
      <c r="R347">
        <v>0.82057280244491304</v>
      </c>
      <c r="S347" t="s">
        <v>829</v>
      </c>
      <c r="T347">
        <v>163541101</v>
      </c>
      <c r="U347" t="s">
        <v>830</v>
      </c>
      <c r="V347">
        <v>1217</v>
      </c>
      <c r="W347">
        <v>38.488117821559499</v>
      </c>
      <c r="X347">
        <v>-120.910207267747</v>
      </c>
      <c r="Y347" t="s">
        <v>831</v>
      </c>
      <c r="Z347">
        <v>128</v>
      </c>
      <c r="AA347">
        <v>108</v>
      </c>
      <c r="AB347">
        <v>40122.9894134856</v>
      </c>
      <c r="AC347">
        <v>27736.920452207301</v>
      </c>
      <c r="AD347">
        <v>12386.068961278201</v>
      </c>
      <c r="AE347">
        <v>21207.619976434999</v>
      </c>
      <c r="AF347">
        <v>6809.7220894225502</v>
      </c>
      <c r="AG347">
        <v>6.0827368587297297E-3</v>
      </c>
      <c r="AH347">
        <v>3.31126675882842E-3</v>
      </c>
      <c r="AI347">
        <v>2.0305391580442702</v>
      </c>
      <c r="AJ347">
        <v>2.7555555555555502</v>
      </c>
      <c r="AK347">
        <v>1664</v>
      </c>
      <c r="AL347" s="4">
        <f t="shared" si="5"/>
        <v>0.82740551556539255</v>
      </c>
      <c r="AM347" s="12">
        <f>$AM$2-SUM(AL$2:AL346)</f>
        <v>4150.9598500710081</v>
      </c>
      <c r="AN347" s="12">
        <f>SUM(AE$2:AE347)*0.621/1000</f>
        <v>5130.4784690109964</v>
      </c>
      <c r="AO347" s="13">
        <f>IFERROR(INDEX(Mapping!$B:$B,MATCH(in!$Y347,Mapping!$A:$A,0)),0)</f>
        <v>0</v>
      </c>
    </row>
    <row r="348" spans="1:41" x14ac:dyDescent="0.3">
      <c r="A348" t="s">
        <v>37</v>
      </c>
      <c r="B348">
        <v>1086</v>
      </c>
      <c r="C348">
        <v>36</v>
      </c>
      <c r="D348">
        <v>68.249230459361399</v>
      </c>
      <c r="E348">
        <v>70</v>
      </c>
      <c r="F348">
        <v>81.590950000000007</v>
      </c>
      <c r="G348">
        <v>8</v>
      </c>
      <c r="H348">
        <v>3.83391530364751</v>
      </c>
      <c r="I348">
        <v>5.2133355233818204</v>
      </c>
      <c r="J348">
        <v>22.213357175327801</v>
      </c>
      <c r="K348">
        <v>0.40847772850254299</v>
      </c>
      <c r="L348">
        <v>5.5127213895320804</v>
      </c>
      <c r="M348">
        <v>15.775332152843401</v>
      </c>
      <c r="N348">
        <v>2.61421458423137</v>
      </c>
      <c r="O348">
        <v>5.0831292434046996E-4</v>
      </c>
      <c r="P348">
        <v>1.3469597216442201E-4</v>
      </c>
      <c r="Q348">
        <v>0.51428571428571401</v>
      </c>
      <c r="R348">
        <v>0.83648039947016695</v>
      </c>
      <c r="S348" t="s">
        <v>832</v>
      </c>
      <c r="T348">
        <v>152461104</v>
      </c>
      <c r="U348" t="s">
        <v>833</v>
      </c>
      <c r="V348">
        <v>51732</v>
      </c>
      <c r="W348">
        <v>38.905840642835699</v>
      </c>
      <c r="X348">
        <v>-121.082425933377</v>
      </c>
      <c r="Y348" t="s">
        <v>834</v>
      </c>
      <c r="Z348">
        <v>317</v>
      </c>
      <c r="AA348">
        <v>415</v>
      </c>
      <c r="AB348">
        <v>29938.272436499301</v>
      </c>
      <c r="AC348">
        <v>13388.5593912892</v>
      </c>
      <c r="AD348">
        <v>16549.713045209999</v>
      </c>
      <c r="AE348">
        <v>825.775786108494</v>
      </c>
      <c r="AF348">
        <v>519.61147920832298</v>
      </c>
      <c r="AG348">
        <v>1.07756777731538E-3</v>
      </c>
      <c r="AH348">
        <v>7.3187579255318204E-4</v>
      </c>
      <c r="AI348">
        <v>1.89581195720448</v>
      </c>
      <c r="AJ348">
        <v>8.75</v>
      </c>
      <c r="AK348">
        <v>1669</v>
      </c>
      <c r="AL348" s="4">
        <f t="shared" si="5"/>
        <v>4.0665033947237597E-3</v>
      </c>
      <c r="AM348" s="12">
        <f>$AM$2-SUM(AL$2:AL347)</f>
        <v>4150.1324445554428</v>
      </c>
      <c r="AN348" s="12">
        <f>SUM(AE$2:AE348)*0.621/1000</f>
        <v>5130.9912757741695</v>
      </c>
      <c r="AO348" s="13">
        <f>IFERROR(INDEX(Mapping!$B:$B,MATCH(in!$Y348,Mapping!$A:$A,0)),0)</f>
        <v>0</v>
      </c>
    </row>
    <row r="349" spans="1:41" x14ac:dyDescent="0.3">
      <c r="A349" t="s">
        <v>37</v>
      </c>
      <c r="B349">
        <v>3631</v>
      </c>
      <c r="C349">
        <v>106</v>
      </c>
      <c r="D349">
        <v>214.668941746266</v>
      </c>
      <c r="E349">
        <v>361</v>
      </c>
      <c r="F349">
        <v>319.14706000000001</v>
      </c>
      <c r="G349">
        <v>30</v>
      </c>
      <c r="H349">
        <v>0.52436141042770501</v>
      </c>
      <c r="I349">
        <v>0.30039063830294499</v>
      </c>
      <c r="J349">
        <v>2.1810759455547601</v>
      </c>
      <c r="K349">
        <v>7.6625321491162199E-3</v>
      </c>
      <c r="L349">
        <v>2.1061947345733599E-2</v>
      </c>
      <c r="M349">
        <v>0.16312389574944899</v>
      </c>
      <c r="N349">
        <v>1.2666666666666599</v>
      </c>
      <c r="O349" s="1">
        <v>9.3800666795568803E-6</v>
      </c>
      <c r="P349">
        <v>1.3299735626001499E-4</v>
      </c>
      <c r="Q349">
        <v>0.29362880886426501</v>
      </c>
      <c r="R349">
        <v>0.672633296121116</v>
      </c>
      <c r="S349" t="s">
        <v>835</v>
      </c>
      <c r="T349">
        <v>153652105</v>
      </c>
      <c r="U349" t="s">
        <v>91</v>
      </c>
      <c r="V349">
        <v>11172</v>
      </c>
      <c r="W349">
        <v>38.679075676844199</v>
      </c>
      <c r="X349">
        <v>-120.980978462675</v>
      </c>
      <c r="Y349" t="s">
        <v>836</v>
      </c>
      <c r="Z349">
        <v>93</v>
      </c>
      <c r="AA349">
        <v>165</v>
      </c>
      <c r="AB349">
        <v>9798.1168332792895</v>
      </c>
      <c r="AC349">
        <v>3921.2737397698902</v>
      </c>
      <c r="AD349">
        <v>5876.8430935093802</v>
      </c>
      <c r="AE349">
        <v>3051.0510304259101</v>
      </c>
      <c r="AF349">
        <v>4960.72766600872</v>
      </c>
      <c r="AG349">
        <v>3.9899206878004599E-3</v>
      </c>
      <c r="AH349">
        <v>4.8788218191475599E-3</v>
      </c>
      <c r="AI349">
        <v>2.0251786957194899</v>
      </c>
      <c r="AJ349">
        <v>12.033333333333299</v>
      </c>
      <c r="AK349">
        <v>1684</v>
      </c>
      <c r="AL349" s="4">
        <f t="shared" si="5"/>
        <v>2.8140200038670639E-4</v>
      </c>
      <c r="AM349" s="12">
        <f>$AM$2-SUM(AL$2:AL348)</f>
        <v>4150.128378052048</v>
      </c>
      <c r="AN349" s="12">
        <f>SUM(AE$2:AE349)*0.621/1000</f>
        <v>5132.8859784640654</v>
      </c>
      <c r="AO349" s="13">
        <f>IFERROR(INDEX(Mapping!$B:$B,MATCH(in!$Y349,Mapping!$A:$A,0)),0)</f>
        <v>0</v>
      </c>
    </row>
    <row r="350" spans="1:41" x14ac:dyDescent="0.3">
      <c r="A350" t="s">
        <v>37</v>
      </c>
      <c r="B350">
        <v>1212</v>
      </c>
      <c r="C350">
        <v>439</v>
      </c>
      <c r="D350">
        <v>803.51234385351199</v>
      </c>
      <c r="E350">
        <v>1266</v>
      </c>
      <c r="F350">
        <v>1136.2855</v>
      </c>
      <c r="G350">
        <v>234</v>
      </c>
      <c r="H350">
        <v>4.1321969043821003</v>
      </c>
      <c r="I350">
        <v>177.22921086658599</v>
      </c>
      <c r="J350">
        <v>1119.02742314386</v>
      </c>
      <c r="K350">
        <v>12.715390849582599</v>
      </c>
      <c r="L350">
        <v>7.3131760249838198</v>
      </c>
      <c r="M350">
        <v>138.203157570217</v>
      </c>
      <c r="N350">
        <v>1.3146887508213001</v>
      </c>
      <c r="O350">
        <v>9.52564291195661E-3</v>
      </c>
      <c r="P350">
        <v>1.3123378326697501E-4</v>
      </c>
      <c r="Q350">
        <v>0.34676145339652398</v>
      </c>
      <c r="R350">
        <v>0.70713947152409895</v>
      </c>
      <c r="S350" t="s">
        <v>837</v>
      </c>
      <c r="T350">
        <v>153132102</v>
      </c>
      <c r="U350" t="s">
        <v>204</v>
      </c>
      <c r="V350" t="s">
        <v>43</v>
      </c>
      <c r="W350">
        <v>39.235125818605702</v>
      </c>
      <c r="X350">
        <v>-121.268934599535</v>
      </c>
      <c r="Y350" t="s">
        <v>838</v>
      </c>
      <c r="Z350">
        <v>396</v>
      </c>
      <c r="AA350">
        <v>298</v>
      </c>
      <c r="AB350">
        <v>60558.823759789899</v>
      </c>
      <c r="AC350">
        <v>39334.114596683197</v>
      </c>
      <c r="AD350">
        <v>21224.7091631066</v>
      </c>
      <c r="AE350">
        <v>36006.300752981901</v>
      </c>
      <c r="AF350">
        <v>19638.067956868501</v>
      </c>
      <c r="AG350">
        <v>3.0708705284472299E-2</v>
      </c>
      <c r="AH350">
        <v>1.39695131547341E-2</v>
      </c>
      <c r="AI350">
        <v>1.83032424567998</v>
      </c>
      <c r="AJ350">
        <v>5.4102564102564097</v>
      </c>
      <c r="AK350">
        <v>1696</v>
      </c>
      <c r="AL350" s="4">
        <f t="shared" si="5"/>
        <v>2.2290004413978468</v>
      </c>
      <c r="AM350" s="12">
        <f>$AM$2-SUM(AL$2:AL349)</f>
        <v>4150.1280966500472</v>
      </c>
      <c r="AN350" s="12">
        <f>SUM(AE$2:AE350)*0.621/1000</f>
        <v>5155.2458912316661</v>
      </c>
      <c r="AO350" s="13">
        <f>IFERROR(INDEX(Mapping!$B:$B,MATCH(in!$Y350,Mapping!$A:$A,0)),0)</f>
        <v>0</v>
      </c>
    </row>
    <row r="351" spans="1:41" x14ac:dyDescent="0.3">
      <c r="A351" t="s">
        <v>37</v>
      </c>
      <c r="B351">
        <v>4306</v>
      </c>
      <c r="C351">
        <v>52</v>
      </c>
      <c r="D351">
        <v>105.01888756894201</v>
      </c>
      <c r="E351">
        <v>209</v>
      </c>
      <c r="F351">
        <v>164.48882</v>
      </c>
      <c r="G351">
        <v>28</v>
      </c>
      <c r="H351">
        <v>0.71171491887927096</v>
      </c>
      <c r="I351">
        <v>0.63023868388742799</v>
      </c>
      <c r="J351">
        <v>3.7068969897706698</v>
      </c>
      <c r="K351">
        <v>7.4344202128419398E-2</v>
      </c>
      <c r="L351">
        <v>9.8281145740595502E-2</v>
      </c>
      <c r="M351">
        <v>0.192205579378283</v>
      </c>
      <c r="N351">
        <v>0.89285714285714202</v>
      </c>
      <c r="O351" s="1">
        <v>8.0242294246652599E-6</v>
      </c>
      <c r="P351">
        <v>1.27182421400513E-4</v>
      </c>
      <c r="Q351">
        <v>0.248803827751196</v>
      </c>
      <c r="R351">
        <v>0.63845610032841804</v>
      </c>
      <c r="S351" t="s">
        <v>839</v>
      </c>
      <c r="T351">
        <v>153651103</v>
      </c>
      <c r="U351" t="s">
        <v>239</v>
      </c>
      <c r="V351">
        <v>8752</v>
      </c>
      <c r="W351">
        <v>38.658708762057202</v>
      </c>
      <c r="X351">
        <v>-120.975964333994</v>
      </c>
      <c r="Y351" t="s">
        <v>840</v>
      </c>
      <c r="Z351">
        <v>69</v>
      </c>
      <c r="AA351">
        <v>178</v>
      </c>
      <c r="AB351">
        <v>9323.2573389610498</v>
      </c>
      <c r="AC351">
        <v>2987.2210105788399</v>
      </c>
      <c r="AD351">
        <v>6336.0363283822098</v>
      </c>
      <c r="AE351">
        <v>2895.0362008893098</v>
      </c>
      <c r="AF351">
        <v>6336.0363283822098</v>
      </c>
      <c r="AG351">
        <v>3.56110779921436E-3</v>
      </c>
      <c r="AH351">
        <v>3.7661629685317101E-3</v>
      </c>
      <c r="AI351">
        <v>2.0195939917104302</v>
      </c>
      <c r="AJ351">
        <v>7.46428571428571</v>
      </c>
      <c r="AK351">
        <v>1710</v>
      </c>
      <c r="AL351" s="4">
        <f t="shared" si="5"/>
        <v>2.2467842389062726E-4</v>
      </c>
      <c r="AM351" s="12">
        <f>$AM$2-SUM(AL$2:AL350)</f>
        <v>4147.89909620865</v>
      </c>
      <c r="AN351" s="12">
        <f>SUM(AE$2:AE351)*0.621/1000</f>
        <v>5157.0437087124183</v>
      </c>
      <c r="AO351" s="13">
        <f>IFERROR(INDEX(Mapping!$B:$B,MATCH(in!$Y351,Mapping!$A:$A,0)),0)</f>
        <v>0</v>
      </c>
    </row>
    <row r="352" spans="1:41" x14ac:dyDescent="0.3">
      <c r="A352" t="s">
        <v>37</v>
      </c>
      <c r="B352">
        <v>817</v>
      </c>
      <c r="C352">
        <v>13</v>
      </c>
      <c r="D352">
        <v>17.514606834485001</v>
      </c>
      <c r="E352">
        <v>57</v>
      </c>
      <c r="F352">
        <v>36.268645999999997</v>
      </c>
      <c r="G352">
        <v>10</v>
      </c>
      <c r="H352">
        <v>0</v>
      </c>
      <c r="I352">
        <v>0</v>
      </c>
      <c r="J352">
        <v>0</v>
      </c>
      <c r="K352">
        <v>0</v>
      </c>
      <c r="L352">
        <v>6.0471977210707101E-2</v>
      </c>
      <c r="M352">
        <v>0.52249262399143603</v>
      </c>
      <c r="N352">
        <v>1.4</v>
      </c>
      <c r="O352" s="1">
        <v>7.8662601351551505E-6</v>
      </c>
      <c r="P352">
        <v>1.13698393397498E-4</v>
      </c>
      <c r="Q352">
        <v>0.22807017543859601</v>
      </c>
      <c r="R352">
        <v>0.48291316743593599</v>
      </c>
      <c r="S352" t="s">
        <v>841</v>
      </c>
      <c r="T352">
        <v>152481104</v>
      </c>
      <c r="U352" t="s">
        <v>59</v>
      </c>
      <c r="V352">
        <v>56468</v>
      </c>
      <c r="W352">
        <v>39.241151215738697</v>
      </c>
      <c r="X352">
        <v>-121.037844665935</v>
      </c>
      <c r="Y352" t="s">
        <v>842</v>
      </c>
      <c r="Z352">
        <v>190</v>
      </c>
      <c r="AA352">
        <v>385</v>
      </c>
      <c r="AB352">
        <v>27783.8623954453</v>
      </c>
      <c r="AC352">
        <v>9624.42446327168</v>
      </c>
      <c r="AD352">
        <v>18159.437932173601</v>
      </c>
      <c r="AE352">
        <v>8462.4654095168698</v>
      </c>
      <c r="AF352">
        <v>16433.646943271098</v>
      </c>
      <c r="AG352">
        <v>1.1369839339749801E-3</v>
      </c>
      <c r="AH352">
        <v>1.30228721536695E-3</v>
      </c>
      <c r="AI352">
        <v>1.34727744880654</v>
      </c>
      <c r="AJ352">
        <v>5.7</v>
      </c>
      <c r="AK352">
        <v>1781</v>
      </c>
      <c r="AL352" s="4">
        <f t="shared" si="5"/>
        <v>7.8662601351551508E-5</v>
      </c>
      <c r="AM352" s="12">
        <f>$AM$2-SUM(AL$2:AL351)</f>
        <v>4147.8988715302257</v>
      </c>
      <c r="AN352" s="12">
        <f>SUM(AE$2:AE352)*0.621/1000</f>
        <v>5162.2988997317289</v>
      </c>
      <c r="AO352" s="13">
        <f>IFERROR(INDEX(Mapping!$B:$B,MATCH(in!$Y352,Mapping!$A:$A,0)),0)</f>
        <v>0</v>
      </c>
    </row>
    <row r="353" spans="1:41" x14ac:dyDescent="0.3">
      <c r="A353" t="s">
        <v>37</v>
      </c>
      <c r="B353">
        <v>836</v>
      </c>
      <c r="C353">
        <v>3</v>
      </c>
      <c r="D353">
        <v>4.6621451488690004</v>
      </c>
      <c r="E353">
        <v>20</v>
      </c>
      <c r="F353">
        <v>10.853569999999999</v>
      </c>
      <c r="G353">
        <v>3</v>
      </c>
      <c r="L353">
        <v>0.48672565817832902</v>
      </c>
      <c r="M353">
        <v>6.1688051223754803</v>
      </c>
      <c r="N353">
        <v>0.33407080173643999</v>
      </c>
      <c r="O353" s="1">
        <v>7.43507876585679E-6</v>
      </c>
      <c r="P353">
        <v>1.11920928854184E-4</v>
      </c>
      <c r="Q353">
        <v>0.15</v>
      </c>
      <c r="R353">
        <v>0.42954946211748601</v>
      </c>
      <c r="S353" t="s">
        <v>843</v>
      </c>
      <c r="T353">
        <v>153651104</v>
      </c>
      <c r="U353" t="s">
        <v>432</v>
      </c>
      <c r="V353" t="s">
        <v>43</v>
      </c>
      <c r="W353">
        <v>38.659296107100602</v>
      </c>
      <c r="X353">
        <v>-120.947009171254</v>
      </c>
      <c r="Y353" t="s">
        <v>844</v>
      </c>
      <c r="Z353">
        <v>92</v>
      </c>
      <c r="AA353">
        <v>80</v>
      </c>
      <c r="AB353">
        <v>7145.2902881811897</v>
      </c>
      <c r="AC353">
        <v>3786.9069666711298</v>
      </c>
      <c r="AD353">
        <v>3358.3833215100499</v>
      </c>
      <c r="AE353">
        <v>901.82179290901195</v>
      </c>
      <c r="AF353">
        <v>1215.5154701965</v>
      </c>
      <c r="AG353">
        <v>3.35762786562554E-4</v>
      </c>
      <c r="AH353">
        <v>3.35762786562554E-4</v>
      </c>
      <c r="AI353">
        <v>1.5540483829563301</v>
      </c>
      <c r="AJ353">
        <v>6.6666666666666599</v>
      </c>
      <c r="AK353">
        <v>1787</v>
      </c>
      <c r="AL353" s="4">
        <f t="shared" si="5"/>
        <v>2.2305236297570368E-5</v>
      </c>
      <c r="AM353" s="12">
        <f>$AM$2-SUM(AL$2:AL352)</f>
        <v>4147.8987928676252</v>
      </c>
      <c r="AN353" s="12">
        <f>SUM(AE$2:AE353)*0.621/1000</f>
        <v>5162.858931065125</v>
      </c>
      <c r="AO353" s="13">
        <f>IFERROR(INDEX(Mapping!$B:$B,MATCH(in!$Y353,Mapping!$A:$A,0)),0)</f>
        <v>0</v>
      </c>
    </row>
    <row r="354" spans="1:41" x14ac:dyDescent="0.3">
      <c r="A354" t="s">
        <v>37</v>
      </c>
      <c r="B354">
        <v>661</v>
      </c>
      <c r="C354">
        <v>39</v>
      </c>
      <c r="D354">
        <v>67.1329441770513</v>
      </c>
      <c r="E354">
        <v>184</v>
      </c>
      <c r="F354">
        <v>129.10526999999999</v>
      </c>
      <c r="G354">
        <v>19</v>
      </c>
      <c r="H354">
        <v>1.0593397134087099</v>
      </c>
      <c r="I354">
        <v>1.7793065422318</v>
      </c>
      <c r="J354">
        <v>4.9715083116251497</v>
      </c>
      <c r="K354">
        <v>2.18042700451203E-2</v>
      </c>
      <c r="L354">
        <v>0.61543466939649005</v>
      </c>
      <c r="M354">
        <v>9.0983083176645696</v>
      </c>
      <c r="N354">
        <v>1.2153004156915701</v>
      </c>
      <c r="O354" s="1">
        <v>8.2065794290552707E-6</v>
      </c>
      <c r="P354">
        <v>1.11866337066969E-4</v>
      </c>
      <c r="Q354">
        <v>0.21195652173912999</v>
      </c>
      <c r="R354">
        <v>0.519986085591012</v>
      </c>
      <c r="S354" t="s">
        <v>845</v>
      </c>
      <c r="T354">
        <v>152531101</v>
      </c>
      <c r="U354" t="s">
        <v>485</v>
      </c>
      <c r="V354">
        <v>40666</v>
      </c>
      <c r="W354">
        <v>38.886774957339199</v>
      </c>
      <c r="X354">
        <v>-121.07083994915099</v>
      </c>
      <c r="Y354" t="s">
        <v>846</v>
      </c>
      <c r="Z354">
        <v>90</v>
      </c>
      <c r="AA354">
        <v>288</v>
      </c>
      <c r="AB354">
        <v>14473.283923168399</v>
      </c>
      <c r="AC354">
        <v>4596.6688451107302</v>
      </c>
      <c r="AD354">
        <v>9876.6150780576809</v>
      </c>
      <c r="AE354">
        <v>1886.43101071253</v>
      </c>
      <c r="AF354">
        <v>3986.1711362729602</v>
      </c>
      <c r="AG354">
        <v>2.1254604042724098E-3</v>
      </c>
      <c r="AH354">
        <v>2.09899885521736E-3</v>
      </c>
      <c r="AI354">
        <v>1.7213575430013099</v>
      </c>
      <c r="AJ354">
        <v>9.6842105263157894</v>
      </c>
      <c r="AK354">
        <v>1789</v>
      </c>
      <c r="AL354" s="4">
        <f t="shared" si="5"/>
        <v>1.5592500915205014E-4</v>
      </c>
      <c r="AM354" s="12">
        <f>$AM$2-SUM(AL$2:AL353)</f>
        <v>4147.8987705623886</v>
      </c>
      <c r="AN354" s="12">
        <f>SUM(AE$2:AE354)*0.621/1000</f>
        <v>5164.0304047227783</v>
      </c>
      <c r="AO354" s="13">
        <f>IFERROR(INDEX(Mapping!$B:$B,MATCH(in!$Y354,Mapping!$A:$A,0)),0)</f>
        <v>0</v>
      </c>
    </row>
    <row r="355" spans="1:41" x14ac:dyDescent="0.3">
      <c r="A355" t="s">
        <v>37</v>
      </c>
      <c r="B355">
        <v>7319</v>
      </c>
      <c r="C355">
        <v>255</v>
      </c>
      <c r="D355">
        <v>478.860777889129</v>
      </c>
      <c r="E355">
        <v>1087</v>
      </c>
      <c r="F355">
        <v>915.72860000000003</v>
      </c>
      <c r="G355">
        <v>114</v>
      </c>
      <c r="H355">
        <v>4.2627471467180102</v>
      </c>
      <c r="I355">
        <v>35.8722142218217</v>
      </c>
      <c r="J355">
        <v>213.23350582680601</v>
      </c>
      <c r="K355">
        <v>3.5359666762680799</v>
      </c>
      <c r="L355">
        <v>11.272744810895</v>
      </c>
      <c r="M355">
        <v>372.51273175341998</v>
      </c>
      <c r="N355">
        <v>1.31379055558589</v>
      </c>
      <c r="O355">
        <v>2.5416836108794999E-2</v>
      </c>
      <c r="P355">
        <v>1.08204577534496E-4</v>
      </c>
      <c r="Q355">
        <v>0.23459061637534401</v>
      </c>
      <c r="R355">
        <v>0.522928725928407</v>
      </c>
      <c r="S355" t="s">
        <v>847</v>
      </c>
      <c r="T355">
        <v>63801102</v>
      </c>
      <c r="U355" t="s">
        <v>673</v>
      </c>
      <c r="V355">
        <v>65516</v>
      </c>
      <c r="W355">
        <v>38.249643694526704</v>
      </c>
      <c r="X355">
        <v>-122.16064468499999</v>
      </c>
      <c r="Y355" t="s">
        <v>848</v>
      </c>
      <c r="Z355">
        <v>280</v>
      </c>
      <c r="AA355">
        <v>488</v>
      </c>
      <c r="AB355">
        <v>44601.5269783517</v>
      </c>
      <c r="AC355">
        <v>18265.678175421599</v>
      </c>
      <c r="AD355">
        <v>26335.848802929999</v>
      </c>
      <c r="AE355">
        <v>12202.988469517701</v>
      </c>
      <c r="AF355">
        <v>15670.324810444299</v>
      </c>
      <c r="AG355">
        <v>1.23353218389326E-2</v>
      </c>
      <c r="AH355">
        <v>5.2668283096863801E-3</v>
      </c>
      <c r="AI355">
        <v>1.87788540348678</v>
      </c>
      <c r="AJ355">
        <v>9.5350877192982395</v>
      </c>
      <c r="AK355">
        <v>1814</v>
      </c>
      <c r="AL355" s="4">
        <f t="shared" si="5"/>
        <v>2.8975193164026298</v>
      </c>
      <c r="AM355" s="12">
        <f>$AM$2-SUM(AL$2:AL354)</f>
        <v>4147.8986146373791</v>
      </c>
      <c r="AN355" s="12">
        <f>SUM(AE$2:AE355)*0.621/1000</f>
        <v>5171.6084605623482</v>
      </c>
      <c r="AO355" s="13">
        <f>IFERROR(INDEX(Mapping!$B:$B,MATCH(in!$Y355,Mapping!$A:$A,0)),0)</f>
        <v>0</v>
      </c>
    </row>
    <row r="356" spans="1:41" x14ac:dyDescent="0.3">
      <c r="A356" t="s">
        <v>37</v>
      </c>
      <c r="B356">
        <v>4129</v>
      </c>
      <c r="C356">
        <v>1</v>
      </c>
      <c r="D356">
        <v>1.3585838527765399</v>
      </c>
      <c r="E356">
        <v>8</v>
      </c>
      <c r="F356">
        <v>5.4646990000000004</v>
      </c>
      <c r="G356">
        <v>3</v>
      </c>
      <c r="L356">
        <v>0.63938052455584204</v>
      </c>
      <c r="M356">
        <v>0.164749264717102</v>
      </c>
      <c r="N356">
        <v>1</v>
      </c>
      <c r="O356" s="1">
        <v>6.9795510987342602E-6</v>
      </c>
      <c r="P356">
        <v>1.0506382871729601E-4</v>
      </c>
      <c r="Q356">
        <v>0.125</v>
      </c>
      <c r="R356">
        <v>0.24861093074128199</v>
      </c>
      <c r="S356" t="s">
        <v>849</v>
      </c>
      <c r="T356">
        <v>152481104</v>
      </c>
      <c r="U356" t="s">
        <v>59</v>
      </c>
      <c r="V356" t="s">
        <v>43</v>
      </c>
      <c r="W356">
        <v>39.231180601766098</v>
      </c>
      <c r="X356">
        <v>-121.035140019034</v>
      </c>
      <c r="Y356" t="s">
        <v>850</v>
      </c>
      <c r="Z356">
        <v>114</v>
      </c>
      <c r="AA356">
        <v>226</v>
      </c>
      <c r="AB356">
        <v>15715.117958750099</v>
      </c>
      <c r="AC356">
        <v>4755.5689400484398</v>
      </c>
      <c r="AD356">
        <v>10959.5490187017</v>
      </c>
      <c r="AE356">
        <v>2663.6103890163199</v>
      </c>
      <c r="AF356">
        <v>8132.6617624764503</v>
      </c>
      <c r="AG356">
        <v>3.1519148615188799E-4</v>
      </c>
      <c r="AH356">
        <v>3.1519148615188799E-4</v>
      </c>
      <c r="AI356">
        <v>1.3585838527765399</v>
      </c>
      <c r="AJ356">
        <v>2.6666666666666599</v>
      </c>
      <c r="AK356">
        <v>1834</v>
      </c>
      <c r="AL356" s="4">
        <f t="shared" si="5"/>
        <v>2.0938653296202781E-5</v>
      </c>
      <c r="AM356" s="12">
        <f>$AM$2-SUM(AL$2:AL355)</f>
        <v>4145.0010953209767</v>
      </c>
      <c r="AN356" s="12">
        <f>SUM(AE$2:AE356)*0.621/1000</f>
        <v>5173.2625626139279</v>
      </c>
      <c r="AO356" s="13">
        <f>IFERROR(INDEX(Mapping!$B:$B,MATCH(in!$Y356,Mapping!$A:$A,0)),0)</f>
        <v>0</v>
      </c>
    </row>
    <row r="357" spans="1:41" x14ac:dyDescent="0.3">
      <c r="A357" t="s">
        <v>37</v>
      </c>
      <c r="B357">
        <v>1121</v>
      </c>
      <c r="C357">
        <v>712</v>
      </c>
      <c r="D357">
        <v>1021.0111589213</v>
      </c>
      <c r="E357">
        <v>1957</v>
      </c>
      <c r="F357">
        <v>1500.9344000000001</v>
      </c>
      <c r="G357">
        <v>202</v>
      </c>
      <c r="H357">
        <v>2.9985511812071</v>
      </c>
      <c r="I357">
        <v>15.3038458004593</v>
      </c>
      <c r="J357">
        <v>72.945468669136304</v>
      </c>
      <c r="K357">
        <v>0.57123937549507298</v>
      </c>
      <c r="L357">
        <v>3.0847169757811499</v>
      </c>
      <c r="M357">
        <v>31.800509120033301</v>
      </c>
      <c r="N357">
        <v>1.0683650232777699</v>
      </c>
      <c r="O357">
        <v>1.0890689427744699E-3</v>
      </c>
      <c r="P357" s="1">
        <v>9.5434784691743706E-5</v>
      </c>
      <c r="Q357">
        <v>0.36382217680122603</v>
      </c>
      <c r="R357">
        <v>0.68025033346196595</v>
      </c>
      <c r="S357" t="s">
        <v>851</v>
      </c>
      <c r="T357">
        <v>152701109</v>
      </c>
      <c r="U357" t="s">
        <v>852</v>
      </c>
      <c r="V357" t="s">
        <v>43</v>
      </c>
      <c r="W357">
        <v>38.946612595946597</v>
      </c>
      <c r="X357">
        <v>-121.0916410773</v>
      </c>
      <c r="Y357" t="s">
        <v>853</v>
      </c>
      <c r="Z357">
        <v>396</v>
      </c>
      <c r="AA357">
        <v>390</v>
      </c>
      <c r="AB357">
        <v>48499.367224027803</v>
      </c>
      <c r="AC357">
        <v>27671.919745211198</v>
      </c>
      <c r="AD357">
        <v>20827.447478816499</v>
      </c>
      <c r="AE357">
        <v>22001.425341001799</v>
      </c>
      <c r="AF357">
        <v>17249.217234409</v>
      </c>
      <c r="AG357">
        <v>1.9277826507732201E-2</v>
      </c>
      <c r="AH357">
        <v>1.70800124797096E-2</v>
      </c>
      <c r="AI357">
        <v>1.43400443668722</v>
      </c>
      <c r="AJ357">
        <v>9.6881188118811803</v>
      </c>
      <c r="AK357">
        <v>1877</v>
      </c>
      <c r="AL357" s="4">
        <f t="shared" si="5"/>
        <v>0.21999192644044294</v>
      </c>
      <c r="AM357" s="12">
        <f>$AM$2-SUM(AL$2:AL356)</f>
        <v>4145.0010743823232</v>
      </c>
      <c r="AN357" s="12">
        <f>SUM(AE$2:AE357)*0.621/1000</f>
        <v>5186.9254477506902</v>
      </c>
      <c r="AO357" s="13">
        <f>IFERROR(INDEX(Mapping!$B:$B,MATCH(in!$Y357,Mapping!$A:$A,0)),0)</f>
        <v>0</v>
      </c>
    </row>
    <row r="358" spans="1:41" x14ac:dyDescent="0.3">
      <c r="A358" t="s">
        <v>37</v>
      </c>
      <c r="B358">
        <v>5251</v>
      </c>
      <c r="C358">
        <v>1035</v>
      </c>
      <c r="D358">
        <v>1357.5815907809199</v>
      </c>
      <c r="E358">
        <v>2325</v>
      </c>
      <c r="F358">
        <v>1941.4733000000001</v>
      </c>
      <c r="G358">
        <v>275</v>
      </c>
      <c r="H358">
        <v>12.1965459130542</v>
      </c>
      <c r="I358">
        <v>3270.5509214435501</v>
      </c>
      <c r="J358">
        <v>105694.00014699</v>
      </c>
      <c r="K358">
        <v>2267.6399112153899</v>
      </c>
      <c r="L358">
        <v>0.407819783680818</v>
      </c>
      <c r="M358">
        <v>22.480992813130602</v>
      </c>
      <c r="N358">
        <v>1.1235478678616599</v>
      </c>
      <c r="O358">
        <v>1.7920380292672799E-3</v>
      </c>
      <c r="P358" s="1">
        <v>9.2002600708102501E-5</v>
      </c>
      <c r="Q358">
        <v>0.44516129032258001</v>
      </c>
      <c r="R358">
        <v>0.69925330115788198</v>
      </c>
      <c r="S358" t="s">
        <v>854</v>
      </c>
      <c r="T358">
        <v>152101101</v>
      </c>
      <c r="U358" t="s">
        <v>693</v>
      </c>
      <c r="V358">
        <v>804</v>
      </c>
      <c r="W358">
        <v>39.5597523521553</v>
      </c>
      <c r="X358">
        <v>-120.823927985786</v>
      </c>
      <c r="Y358" t="s">
        <v>855</v>
      </c>
      <c r="Z358">
        <v>288</v>
      </c>
      <c r="AA358">
        <v>471</v>
      </c>
      <c r="AB358">
        <v>48831.203306059499</v>
      </c>
      <c r="AC358">
        <v>34767.038022197099</v>
      </c>
      <c r="AD358">
        <v>14064.165283862299</v>
      </c>
      <c r="AE358">
        <v>34767.038022197099</v>
      </c>
      <c r="AF358">
        <v>14064.165283862299</v>
      </c>
      <c r="AG358">
        <v>2.53007151947282E-2</v>
      </c>
      <c r="AH358">
        <v>3.7628501771678198E-3</v>
      </c>
      <c r="AI358">
        <v>1.31167303457093</v>
      </c>
      <c r="AJ358">
        <v>8.4545454545454497</v>
      </c>
      <c r="AK358">
        <v>1897</v>
      </c>
      <c r="AL358" s="4">
        <f t="shared" si="5"/>
        <v>0.49281045804850199</v>
      </c>
      <c r="AM358" s="12">
        <f>$AM$2-SUM(AL$2:AL357)</f>
        <v>4144.7810824558828</v>
      </c>
      <c r="AN358" s="12">
        <f>SUM(AE$2:AE358)*0.621/1000</f>
        <v>5208.5157783624745</v>
      </c>
      <c r="AO358" s="13">
        <f>IFERROR(INDEX(Mapping!$B:$B,MATCH(in!$Y358,Mapping!$A:$A,0)),0)</f>
        <v>0</v>
      </c>
    </row>
    <row r="359" spans="1:41" x14ac:dyDescent="0.3">
      <c r="A359" t="s">
        <v>37</v>
      </c>
      <c r="B359">
        <v>7629</v>
      </c>
      <c r="C359">
        <v>90</v>
      </c>
      <c r="D359">
        <v>243.42617063127199</v>
      </c>
      <c r="E359">
        <v>244</v>
      </c>
      <c r="F359">
        <v>299.32816000000003</v>
      </c>
      <c r="G359">
        <v>35</v>
      </c>
      <c r="H359">
        <v>5.1391097600571802</v>
      </c>
      <c r="I359">
        <v>702.68416184186901</v>
      </c>
      <c r="J359">
        <v>3585.2412179708399</v>
      </c>
      <c r="K359">
        <v>70.210400310577796</v>
      </c>
      <c r="L359">
        <v>6.5281922170095301</v>
      </c>
      <c r="M359">
        <v>474.20232723888699</v>
      </c>
      <c r="N359">
        <v>1.2627686568669301</v>
      </c>
      <c r="O359">
        <v>1.89552166248034E-2</v>
      </c>
      <c r="P359" s="1">
        <v>9.1080677761315795E-5</v>
      </c>
      <c r="Q359">
        <v>0.36885245901639302</v>
      </c>
      <c r="R359">
        <v>0.81324180884473096</v>
      </c>
      <c r="S359" t="s">
        <v>856</v>
      </c>
      <c r="T359">
        <v>152921101</v>
      </c>
      <c r="U359" t="s">
        <v>326</v>
      </c>
      <c r="V359">
        <v>36622</v>
      </c>
      <c r="W359">
        <v>39.225046508498899</v>
      </c>
      <c r="X359">
        <v>-121.423090907389</v>
      </c>
      <c r="Y359" t="s">
        <v>857</v>
      </c>
      <c r="Z359">
        <v>49</v>
      </c>
      <c r="AA359">
        <v>20</v>
      </c>
      <c r="AB359">
        <v>17869.650820721301</v>
      </c>
      <c r="AC359">
        <v>13781.923348844</v>
      </c>
      <c r="AD359">
        <v>4087.7274718773201</v>
      </c>
      <c r="AE359">
        <v>6467.9582627273503</v>
      </c>
      <c r="AF359">
        <v>1258.9451753405001</v>
      </c>
      <c r="AG359">
        <v>3.18782372164605E-3</v>
      </c>
      <c r="AH359">
        <v>1.2622730955627001E-3</v>
      </c>
      <c r="AI359">
        <v>2.70473522923636</v>
      </c>
      <c r="AJ359">
        <v>6.9714285714285698</v>
      </c>
      <c r="AK359">
        <v>1902</v>
      </c>
      <c r="AL359" s="4">
        <f t="shared" si="5"/>
        <v>0.66343258186811904</v>
      </c>
      <c r="AM359" s="12">
        <f>$AM$2-SUM(AL$2:AL358)</f>
        <v>4144.2882719978343</v>
      </c>
      <c r="AN359" s="12">
        <f>SUM(AE$2:AE359)*0.621/1000</f>
        <v>5212.5323804436266</v>
      </c>
      <c r="AO359" s="13">
        <f>IFERROR(INDEX(Mapping!$B:$B,MATCH(in!$Y359,Mapping!$A:$A,0)),0)</f>
        <v>0</v>
      </c>
    </row>
    <row r="360" spans="1:41" x14ac:dyDescent="0.3">
      <c r="A360" t="s">
        <v>37</v>
      </c>
      <c r="B360">
        <v>2217</v>
      </c>
      <c r="C360">
        <v>331</v>
      </c>
      <c r="D360">
        <v>438.58491627095498</v>
      </c>
      <c r="E360">
        <v>1248</v>
      </c>
      <c r="F360">
        <v>860.19380000000001</v>
      </c>
      <c r="G360">
        <v>158</v>
      </c>
      <c r="H360">
        <v>3.8718295805807799</v>
      </c>
      <c r="I360">
        <v>421.14929329254602</v>
      </c>
      <c r="J360">
        <v>10044.359887500899</v>
      </c>
      <c r="K360">
        <v>297.94825362594702</v>
      </c>
      <c r="L360">
        <v>0.35919403331666699</v>
      </c>
      <c r="M360">
        <v>34.024216206481697</v>
      </c>
      <c r="N360">
        <v>1.19791083169888</v>
      </c>
      <c r="O360">
        <v>8.0147424780966704E-4</v>
      </c>
      <c r="P360" s="1">
        <v>8.48364643170646E-5</v>
      </c>
      <c r="Q360">
        <v>0.26522435897435898</v>
      </c>
      <c r="R360">
        <v>0.50986757064794697</v>
      </c>
      <c r="S360" t="s">
        <v>858</v>
      </c>
      <c r="T360">
        <v>152762101</v>
      </c>
      <c r="U360" t="s">
        <v>97</v>
      </c>
      <c r="V360">
        <v>52456</v>
      </c>
      <c r="W360">
        <v>38.775410583864002</v>
      </c>
      <c r="X360">
        <v>-120.40240453808001</v>
      </c>
      <c r="Y360" t="s">
        <v>859</v>
      </c>
      <c r="Z360">
        <v>169</v>
      </c>
      <c r="AA360">
        <v>426</v>
      </c>
      <c r="AB360">
        <v>30388.348633828999</v>
      </c>
      <c r="AC360">
        <v>16414.575964485801</v>
      </c>
      <c r="AD360">
        <v>13973.7726693432</v>
      </c>
      <c r="AE360">
        <v>16414.575964485801</v>
      </c>
      <c r="AF360">
        <v>13973.7726693432</v>
      </c>
      <c r="AG360">
        <v>1.34041613620962E-2</v>
      </c>
      <c r="AH360">
        <v>5.0118273193220297E-3</v>
      </c>
      <c r="AI360">
        <v>1.32502995852252</v>
      </c>
      <c r="AJ360">
        <v>7.8987341772151902</v>
      </c>
      <c r="AK360">
        <v>1954</v>
      </c>
      <c r="AL360" s="4">
        <f t="shared" si="5"/>
        <v>0.1266329311539274</v>
      </c>
      <c r="AM360" s="12">
        <f>$AM$2-SUM(AL$2:AL359)</f>
        <v>4143.6248394159666</v>
      </c>
      <c r="AN360" s="12">
        <f>SUM(AE$2:AE360)*0.621/1000</f>
        <v>5222.7258321175732</v>
      </c>
      <c r="AO360" s="13">
        <f>IFERROR(INDEX(Mapping!$B:$B,MATCH(in!$Y360,Mapping!$A:$A,0)),0)</f>
        <v>0</v>
      </c>
    </row>
    <row r="361" spans="1:41" x14ac:dyDescent="0.3">
      <c r="A361" t="s">
        <v>37</v>
      </c>
      <c r="B361">
        <v>9374</v>
      </c>
      <c r="C361">
        <v>0</v>
      </c>
      <c r="D361">
        <v>0</v>
      </c>
      <c r="E361">
        <v>12</v>
      </c>
      <c r="F361">
        <v>2.5609179000000002</v>
      </c>
      <c r="G361">
        <v>11</v>
      </c>
      <c r="H361">
        <v>10.8379554748535</v>
      </c>
      <c r="I361">
        <v>6285.4322509765598</v>
      </c>
      <c r="J361">
        <v>40014.039550781199</v>
      </c>
      <c r="K361">
        <v>439.11029052734301</v>
      </c>
      <c r="L361">
        <v>3.50261464985934</v>
      </c>
      <c r="M361">
        <v>1467.66050026633</v>
      </c>
      <c r="N361">
        <v>1.76367660002274</v>
      </c>
      <c r="O361">
        <v>6.71530005755272E-3</v>
      </c>
      <c r="P361" s="1">
        <v>8.0665482032186804E-5</v>
      </c>
      <c r="Q361">
        <v>0</v>
      </c>
      <c r="R361">
        <v>0</v>
      </c>
      <c r="S361" t="s">
        <v>860</v>
      </c>
      <c r="T361">
        <v>63172101</v>
      </c>
      <c r="U361" t="s">
        <v>468</v>
      </c>
      <c r="V361">
        <v>13372</v>
      </c>
      <c r="W361">
        <v>38.7946487798242</v>
      </c>
      <c r="X361">
        <v>-122.062085169163</v>
      </c>
      <c r="Y361" t="s">
        <v>861</v>
      </c>
      <c r="Z361">
        <v>7</v>
      </c>
      <c r="AA361">
        <v>13</v>
      </c>
      <c r="AB361">
        <v>6530.1022529810298</v>
      </c>
      <c r="AC361">
        <v>6130.2460911402804</v>
      </c>
      <c r="AD361">
        <v>399.856161840749</v>
      </c>
      <c r="AE361">
        <v>6078.9039033764602</v>
      </c>
      <c r="AF361">
        <v>373.06473280201902</v>
      </c>
      <c r="AG361">
        <v>8.8732030235405502E-4</v>
      </c>
      <c r="AH361">
        <v>1.9864741807396001E-4</v>
      </c>
      <c r="AJ361">
        <v>1.0909090909090899</v>
      </c>
      <c r="AK361">
        <v>1977</v>
      </c>
      <c r="AL361" s="4">
        <f t="shared" si="5"/>
        <v>7.386830063307992E-2</v>
      </c>
      <c r="AM361" s="12">
        <f>$AM$2-SUM(AL$2:AL360)</f>
        <v>4143.4982064848127</v>
      </c>
      <c r="AN361" s="12">
        <f>SUM(AE$2:AE361)*0.621/1000</f>
        <v>5226.50083144157</v>
      </c>
      <c r="AO361" s="13">
        <f>IFERROR(INDEX(Mapping!$B:$B,MATCH(in!$Y361,Mapping!$A:$A,0)),0)</f>
        <v>0</v>
      </c>
    </row>
    <row r="362" spans="1:41" x14ac:dyDescent="0.3">
      <c r="A362" t="s">
        <v>37</v>
      </c>
      <c r="B362">
        <v>7366</v>
      </c>
      <c r="C362">
        <v>11</v>
      </c>
      <c r="D362">
        <v>15.1382054509518</v>
      </c>
      <c r="E362">
        <v>19</v>
      </c>
      <c r="F362">
        <v>18.325306000000001</v>
      </c>
      <c r="G362">
        <v>3</v>
      </c>
      <c r="H362">
        <v>3.7577119655907102E-3</v>
      </c>
      <c r="I362">
        <v>0.22239449620246801</v>
      </c>
      <c r="J362">
        <v>0.97943794727325395</v>
      </c>
      <c r="K362" s="1">
        <v>3.6804458432015899E-6</v>
      </c>
      <c r="L362">
        <v>0.10988200207551301</v>
      </c>
      <c r="M362">
        <v>30.985028644402799</v>
      </c>
      <c r="N362">
        <v>1.24336282412211</v>
      </c>
      <c r="O362">
        <v>5.4332617325918099E-4</v>
      </c>
      <c r="P362" s="1">
        <v>7.8251275046644199E-5</v>
      </c>
      <c r="Q362">
        <v>0.57894736842105199</v>
      </c>
      <c r="R362">
        <v>0.82608200384613395</v>
      </c>
      <c r="S362" t="s">
        <v>862</v>
      </c>
      <c r="T362">
        <v>152481107</v>
      </c>
      <c r="U362" t="s">
        <v>478</v>
      </c>
      <c r="V362">
        <v>65574</v>
      </c>
      <c r="W362">
        <v>39.230529509479098</v>
      </c>
      <c r="X362">
        <v>-121.034561044501</v>
      </c>
      <c r="Y362" t="s">
        <v>863</v>
      </c>
      <c r="Z362">
        <v>92</v>
      </c>
      <c r="AA362">
        <v>43</v>
      </c>
      <c r="AB362">
        <v>4339.6090954621704</v>
      </c>
      <c r="AC362">
        <v>2799.3607014591998</v>
      </c>
      <c r="AD362">
        <v>1540.2483940029699</v>
      </c>
      <c r="AE362">
        <v>445.92498534480501</v>
      </c>
      <c r="AF362">
        <v>33.732561819235897</v>
      </c>
      <c r="AG362">
        <v>2.34753825139932E-4</v>
      </c>
      <c r="AH362">
        <v>3.56292337528429E-4</v>
      </c>
      <c r="AI362">
        <v>1.37620049554107</v>
      </c>
      <c r="AJ362">
        <v>6.3333333333333304</v>
      </c>
      <c r="AK362">
        <v>1997</v>
      </c>
      <c r="AL362" s="4">
        <f t="shared" si="5"/>
        <v>1.6299785197775429E-3</v>
      </c>
      <c r="AM362" s="12">
        <f>$AM$2-SUM(AL$2:AL361)</f>
        <v>4143.4243381841798</v>
      </c>
      <c r="AN362" s="12">
        <f>SUM(AE$2:AE362)*0.621/1000</f>
        <v>5226.77775085747</v>
      </c>
      <c r="AO362" s="13">
        <f>IFERROR(INDEX(Mapping!$B:$B,MATCH(in!$Y362,Mapping!$A:$A,0)),0)</f>
        <v>0</v>
      </c>
    </row>
    <row r="363" spans="1:41" x14ac:dyDescent="0.3">
      <c r="A363" t="s">
        <v>37</v>
      </c>
      <c r="B363">
        <v>6048</v>
      </c>
      <c r="C363">
        <v>295</v>
      </c>
      <c r="D363">
        <v>382.58310471503199</v>
      </c>
      <c r="E363">
        <v>1951</v>
      </c>
      <c r="F363">
        <v>1148.8615</v>
      </c>
      <c r="G363">
        <v>207</v>
      </c>
      <c r="H363">
        <v>7.2364291055231904</v>
      </c>
      <c r="I363">
        <v>424.82164345149403</v>
      </c>
      <c r="J363">
        <v>8789.2572870123495</v>
      </c>
      <c r="K363">
        <v>249.56380349433999</v>
      </c>
      <c r="L363">
        <v>0.56265229507290904</v>
      </c>
      <c r="M363">
        <v>13.658647544466</v>
      </c>
      <c r="N363">
        <v>1.0209161688164201</v>
      </c>
      <c r="O363">
        <v>8.6629781743669204E-4</v>
      </c>
      <c r="P363" s="1">
        <v>7.8029132736272299E-5</v>
      </c>
      <c r="Q363">
        <v>0.151204510507432</v>
      </c>
      <c r="R363">
        <v>0.33301065559297</v>
      </c>
      <c r="S363" t="s">
        <v>864</v>
      </c>
      <c r="T363">
        <v>152321101</v>
      </c>
      <c r="U363" t="s">
        <v>801</v>
      </c>
      <c r="V363">
        <v>1602</v>
      </c>
      <c r="W363">
        <v>39.251684013694003</v>
      </c>
      <c r="X363">
        <v>-120.74995931913099</v>
      </c>
      <c r="Y363" t="s">
        <v>865</v>
      </c>
      <c r="Z363">
        <v>165</v>
      </c>
      <c r="AA363">
        <v>229</v>
      </c>
      <c r="AB363">
        <v>37214.914641848598</v>
      </c>
      <c r="AC363">
        <v>26765.849176228101</v>
      </c>
      <c r="AD363">
        <v>10449.065465620401</v>
      </c>
      <c r="AE363">
        <v>26765.849176228101</v>
      </c>
      <c r="AF363">
        <v>10449.065465620401</v>
      </c>
      <c r="AG363">
        <v>1.6152030476408299E-2</v>
      </c>
      <c r="AH363">
        <v>3.9922044925333397E-3</v>
      </c>
      <c r="AI363">
        <v>1.2968918803899301</v>
      </c>
      <c r="AJ363">
        <v>9.42512077294686</v>
      </c>
      <c r="AK363">
        <v>1999</v>
      </c>
      <c r="AL363" s="4">
        <f t="shared" si="5"/>
        <v>0.17932364820939525</v>
      </c>
      <c r="AM363" s="12">
        <f>$AM$2-SUM(AL$2:AL362)</f>
        <v>4143.4227082056595</v>
      </c>
      <c r="AN363" s="12">
        <f>SUM(AE$2:AE363)*0.621/1000</f>
        <v>5243.399343195907</v>
      </c>
      <c r="AO363" s="13">
        <f>IFERROR(INDEX(Mapping!$B:$B,MATCH(in!$Y363,Mapping!$A:$A,0)),0)</f>
        <v>0</v>
      </c>
    </row>
    <row r="364" spans="1:41" x14ac:dyDescent="0.3">
      <c r="A364" t="s">
        <v>37</v>
      </c>
      <c r="B364">
        <v>5439</v>
      </c>
      <c r="C364">
        <v>146</v>
      </c>
      <c r="D364">
        <v>271.98132228988499</v>
      </c>
      <c r="E364">
        <v>571</v>
      </c>
      <c r="F364">
        <v>427.4982</v>
      </c>
      <c r="G364">
        <v>97</v>
      </c>
      <c r="H364">
        <v>2.37145126690787</v>
      </c>
      <c r="I364">
        <v>221.13455756412199</v>
      </c>
      <c r="J364">
        <v>923.21155852017296</v>
      </c>
      <c r="K364">
        <v>5.0339118596823598</v>
      </c>
      <c r="L364">
        <v>3.1220691787827799</v>
      </c>
      <c r="M364">
        <v>332.896158415017</v>
      </c>
      <c r="N364">
        <v>1.43385640124684</v>
      </c>
      <c r="O364">
        <v>8.9438739891174197E-3</v>
      </c>
      <c r="P364" s="1">
        <v>7.3952762212468596E-5</v>
      </c>
      <c r="Q364">
        <v>0.25569176882661998</v>
      </c>
      <c r="R364">
        <v>0.63621629899635401</v>
      </c>
      <c r="S364" t="s">
        <v>866</v>
      </c>
      <c r="T364">
        <v>153132101</v>
      </c>
      <c r="U364" t="s">
        <v>584</v>
      </c>
      <c r="V364" t="s">
        <v>43</v>
      </c>
      <c r="W364">
        <v>39.235064070883602</v>
      </c>
      <c r="X364">
        <v>-121.26893157807601</v>
      </c>
      <c r="Y364" t="s">
        <v>867</v>
      </c>
      <c r="Z364">
        <v>89</v>
      </c>
      <c r="AA364">
        <v>38</v>
      </c>
      <c r="AB364">
        <v>26194.405880623799</v>
      </c>
      <c r="AC364">
        <v>25133.8251591589</v>
      </c>
      <c r="AD364">
        <v>1060.5807214648601</v>
      </c>
      <c r="AE364">
        <v>25133.8251591589</v>
      </c>
      <c r="AF364">
        <v>1060.5807214648601</v>
      </c>
      <c r="AG364">
        <v>7.1734179346094598E-3</v>
      </c>
      <c r="AH364">
        <v>4.5148072495067E-3</v>
      </c>
      <c r="AI364">
        <v>1.8628857691088001</v>
      </c>
      <c r="AJ364">
        <v>5.8865979381443303</v>
      </c>
      <c r="AK364">
        <v>2026</v>
      </c>
      <c r="AL364" s="4">
        <f t="shared" si="5"/>
        <v>0.86755577694438968</v>
      </c>
      <c r="AM364" s="12">
        <f>$AM$2-SUM(AL$2:AL363)</f>
        <v>4143.2433845574506</v>
      </c>
      <c r="AN364" s="12">
        <f>SUM(AE$2:AE364)*0.621/1000</f>
        <v>5259.0074486197445</v>
      </c>
      <c r="AO364" s="13">
        <f>IFERROR(INDEX(Mapping!$B:$B,MATCH(in!$Y364,Mapping!$A:$A,0)),0)</f>
        <v>0</v>
      </c>
    </row>
    <row r="365" spans="1:41" x14ac:dyDescent="0.3">
      <c r="A365" t="s">
        <v>37</v>
      </c>
      <c r="B365">
        <v>248</v>
      </c>
      <c r="C365">
        <v>3</v>
      </c>
      <c r="D365">
        <v>5.1176685660318304</v>
      </c>
      <c r="E365">
        <v>4</v>
      </c>
      <c r="F365">
        <v>5.5446996999999998</v>
      </c>
      <c r="G365">
        <v>2</v>
      </c>
      <c r="L365">
        <v>16.110619485378201</v>
      </c>
      <c r="M365">
        <v>781.90865707397404</v>
      </c>
      <c r="N365">
        <v>1.43473452329635</v>
      </c>
      <c r="O365">
        <v>6.5975884009587593E-2</v>
      </c>
      <c r="P365" s="1">
        <v>7.2373797593172599E-5</v>
      </c>
      <c r="Q365">
        <v>0.75</v>
      </c>
      <c r="R365">
        <v>0.92298390745149805</v>
      </c>
      <c r="S365" t="s">
        <v>868</v>
      </c>
      <c r="T365">
        <v>63172101</v>
      </c>
      <c r="U365" t="s">
        <v>468</v>
      </c>
      <c r="V365">
        <v>89332</v>
      </c>
      <c r="W365">
        <v>38.735364819302198</v>
      </c>
      <c r="X365">
        <v>-122.14486473071899</v>
      </c>
      <c r="Y365" t="s">
        <v>869</v>
      </c>
      <c r="Z365">
        <v>242</v>
      </c>
      <c r="AA365">
        <v>191</v>
      </c>
      <c r="AB365">
        <v>48170.667676449397</v>
      </c>
      <c r="AC365">
        <v>36123.433260049002</v>
      </c>
      <c r="AD365">
        <v>12047.234416400401</v>
      </c>
      <c r="AE365">
        <v>1160.8504119955001</v>
      </c>
      <c r="AF365">
        <v>25.580215991420701</v>
      </c>
      <c r="AG365">
        <v>1.4474759518634501E-4</v>
      </c>
      <c r="AH365">
        <v>1.4474759518634501E-4</v>
      </c>
      <c r="AI365">
        <v>1.7058895220106101</v>
      </c>
      <c r="AJ365">
        <v>2</v>
      </c>
      <c r="AK365">
        <v>2040</v>
      </c>
      <c r="AL365" s="4">
        <f t="shared" si="5"/>
        <v>0.13195176801917519</v>
      </c>
      <c r="AM365" s="12">
        <f>$AM$2-SUM(AL$2:AL364)</f>
        <v>4142.3758287805058</v>
      </c>
      <c r="AN365" s="12">
        <f>SUM(AE$2:AE365)*0.621/1000</f>
        <v>5259.7283367255941</v>
      </c>
      <c r="AO365" s="13">
        <f>IFERROR(INDEX(Mapping!$B:$B,MATCH(in!$Y365,Mapping!$A:$A,0)),0)</f>
        <v>0</v>
      </c>
    </row>
    <row r="366" spans="1:41" x14ac:dyDescent="0.3">
      <c r="A366" t="s">
        <v>37</v>
      </c>
      <c r="B366">
        <v>4876</v>
      </c>
      <c r="C366">
        <v>2</v>
      </c>
      <c r="D366">
        <v>1.94815787438462</v>
      </c>
      <c r="E366">
        <v>2</v>
      </c>
      <c r="F366">
        <v>1.9481579</v>
      </c>
      <c r="G366">
        <v>1</v>
      </c>
      <c r="H366">
        <v>2.4948189258575399</v>
      </c>
      <c r="I366">
        <v>177.84996032714801</v>
      </c>
      <c r="J366">
        <v>667.99151611328102</v>
      </c>
      <c r="K366">
        <v>1.6824142932891799</v>
      </c>
      <c r="L366">
        <v>10.4336280822753</v>
      </c>
      <c r="M366">
        <v>486.04113769531199</v>
      </c>
      <c r="N366">
        <v>1.1327433586120601</v>
      </c>
      <c r="O366">
        <v>1.2123320552713901E-2</v>
      </c>
      <c r="P366" s="1">
        <v>7.0120884629432098E-5</v>
      </c>
      <c r="Q366">
        <v>1</v>
      </c>
      <c r="R366">
        <v>0.999999983498428</v>
      </c>
      <c r="S366" t="s">
        <v>870</v>
      </c>
      <c r="T366">
        <v>103521103</v>
      </c>
      <c r="U366" t="s">
        <v>871</v>
      </c>
      <c r="V366">
        <v>1448</v>
      </c>
      <c r="W366">
        <v>40.6477483251983</v>
      </c>
      <c r="X366">
        <v>-122.221640802959</v>
      </c>
      <c r="Y366" t="s">
        <v>872</v>
      </c>
      <c r="Z366">
        <v>293</v>
      </c>
      <c r="AA366">
        <v>210</v>
      </c>
      <c r="AB366">
        <v>63315.199794038701</v>
      </c>
      <c r="AC366">
        <v>49370.4837848233</v>
      </c>
      <c r="AD366">
        <v>13944.716009215401</v>
      </c>
      <c r="AE366">
        <v>49370.4837848233</v>
      </c>
      <c r="AF366">
        <v>13944.716009215401</v>
      </c>
      <c r="AG366" s="1">
        <v>7.0120884629432098E-5</v>
      </c>
      <c r="AH366" s="1">
        <v>2.8106602258048901E-5</v>
      </c>
      <c r="AI366">
        <v>0.97407893719230998</v>
      </c>
      <c r="AJ366">
        <v>2</v>
      </c>
      <c r="AK366">
        <v>2057</v>
      </c>
      <c r="AL366" s="4">
        <f t="shared" si="5"/>
        <v>1.2123320552713901E-2</v>
      </c>
      <c r="AM366" s="12">
        <f>$AM$2-SUM(AL$2:AL365)</f>
        <v>4142.2438770124863</v>
      </c>
      <c r="AN366" s="12">
        <f>SUM(AE$2:AE366)*0.621/1000</f>
        <v>5290.3874071559694</v>
      </c>
      <c r="AO366" s="13">
        <f>IFERROR(INDEX(Mapping!$B:$B,MATCH(in!$Y366,Mapping!$A:$A,0)),0)</f>
        <v>0</v>
      </c>
    </row>
    <row r="367" spans="1:41" x14ac:dyDescent="0.3">
      <c r="A367" t="s">
        <v>37</v>
      </c>
      <c r="B367">
        <v>6311</v>
      </c>
      <c r="C367">
        <v>4</v>
      </c>
      <c r="D367">
        <v>7.7799097732635998</v>
      </c>
      <c r="E367">
        <v>15</v>
      </c>
      <c r="F367">
        <v>10.127418</v>
      </c>
      <c r="G367">
        <v>7</v>
      </c>
      <c r="H367">
        <v>5.1662428180376603</v>
      </c>
      <c r="I367">
        <v>3806.2340087890602</v>
      </c>
      <c r="J367">
        <v>26741.866699218699</v>
      </c>
      <c r="K367">
        <v>275.26694107055602</v>
      </c>
      <c r="L367">
        <v>10.474399498530699</v>
      </c>
      <c r="M367">
        <v>1926.12144252232</v>
      </c>
      <c r="N367">
        <v>1.97092284475054</v>
      </c>
      <c r="O367">
        <v>3.0669668414527399E-2</v>
      </c>
      <c r="P367" s="1">
        <v>6.9397777094439198E-5</v>
      </c>
      <c r="Q367">
        <v>0.266666666666666</v>
      </c>
      <c r="R367">
        <v>0.76820272530459199</v>
      </c>
      <c r="S367" t="s">
        <v>873</v>
      </c>
      <c r="T367">
        <v>62081104</v>
      </c>
      <c r="U367" t="s">
        <v>874</v>
      </c>
      <c r="V367">
        <v>47282</v>
      </c>
      <c r="W367">
        <v>38.951208056263198</v>
      </c>
      <c r="X367">
        <v>-122.062015242133</v>
      </c>
      <c r="Y367" t="s">
        <v>875</v>
      </c>
      <c r="Z367">
        <v>115</v>
      </c>
      <c r="AA367">
        <v>103</v>
      </c>
      <c r="AB367">
        <v>26450.0121509706</v>
      </c>
      <c r="AC367">
        <v>19082.1087511322</v>
      </c>
      <c r="AD367">
        <v>7367.9033998383402</v>
      </c>
      <c r="AE367">
        <v>3612.2460812777599</v>
      </c>
      <c r="AF367">
        <v>1696.19568680205</v>
      </c>
      <c r="AG367">
        <v>4.85784439661074E-4</v>
      </c>
      <c r="AH367">
        <v>2.00507125555304E-4</v>
      </c>
      <c r="AI367">
        <v>1.9449774433158999</v>
      </c>
      <c r="AJ367">
        <v>2.1428571428571401</v>
      </c>
      <c r="AK367">
        <v>2062</v>
      </c>
      <c r="AL367" s="4">
        <f t="shared" si="5"/>
        <v>0.2146876789016918</v>
      </c>
      <c r="AM367" s="12">
        <f>$AM$2-SUM(AL$2:AL366)</f>
        <v>4142.2317536919345</v>
      </c>
      <c r="AN367" s="12">
        <f>SUM(AE$2:AE367)*0.621/1000</f>
        <v>5292.6306119724431</v>
      </c>
      <c r="AO367" s="13">
        <f>IFERROR(INDEX(Mapping!$B:$B,MATCH(in!$Y367,Mapping!$A:$A,0)),0)</f>
        <v>0</v>
      </c>
    </row>
    <row r="368" spans="1:41" x14ac:dyDescent="0.3">
      <c r="A368" t="s">
        <v>37</v>
      </c>
      <c r="B368">
        <v>6168</v>
      </c>
      <c r="C368">
        <v>23</v>
      </c>
      <c r="D368">
        <v>44.3513583131449</v>
      </c>
      <c r="E368">
        <v>41</v>
      </c>
      <c r="F368">
        <v>52.189587000000003</v>
      </c>
      <c r="G368">
        <v>7</v>
      </c>
      <c r="H368">
        <v>0.96788735998173503</v>
      </c>
      <c r="I368">
        <v>309.69730965296401</v>
      </c>
      <c r="J368">
        <v>2081.9555943806899</v>
      </c>
      <c r="K368">
        <v>6.4972633607685504</v>
      </c>
      <c r="L368">
        <v>7.4740835598536899</v>
      </c>
      <c r="M368">
        <v>364.24368018763403</v>
      </c>
      <c r="N368">
        <v>1.3138432332447501</v>
      </c>
      <c r="O368">
        <v>2.6603036677190901E-2</v>
      </c>
      <c r="P368" s="1">
        <v>6.8877588367805795E-5</v>
      </c>
      <c r="Q368">
        <v>0.56097560975609695</v>
      </c>
      <c r="R368">
        <v>0.849812408356166</v>
      </c>
      <c r="S368" t="s">
        <v>876</v>
      </c>
      <c r="T368">
        <v>63172101</v>
      </c>
      <c r="U368" t="s">
        <v>468</v>
      </c>
      <c r="V368">
        <v>37082</v>
      </c>
      <c r="W368">
        <v>38.856613053048399</v>
      </c>
      <c r="X368">
        <v>-122.212257440934</v>
      </c>
      <c r="Y368" t="s">
        <v>877</v>
      </c>
      <c r="Z368">
        <v>238</v>
      </c>
      <c r="AA368">
        <v>247</v>
      </c>
      <c r="AB368">
        <v>45155.2748394507</v>
      </c>
      <c r="AC368">
        <v>29594.551675703198</v>
      </c>
      <c r="AD368">
        <v>15560.7231637473</v>
      </c>
      <c r="AE368">
        <v>1451.8754391196001</v>
      </c>
      <c r="AF368">
        <v>1229.10025971199</v>
      </c>
      <c r="AG368">
        <v>4.8214311857464E-4</v>
      </c>
      <c r="AH368">
        <v>4.5935928574181102E-4</v>
      </c>
      <c r="AI368">
        <v>1.9283199266584701</v>
      </c>
      <c r="AJ368">
        <v>5.8571428571428497</v>
      </c>
      <c r="AK368">
        <v>2069</v>
      </c>
      <c r="AL368" s="4">
        <f t="shared" si="5"/>
        <v>0.18622125674033629</v>
      </c>
      <c r="AM368" s="12">
        <f>$AM$2-SUM(AL$2:AL367)</f>
        <v>4142.0170660130325</v>
      </c>
      <c r="AN368" s="12">
        <f>SUM(AE$2:AE368)*0.621/1000</f>
        <v>5293.5322266201365</v>
      </c>
      <c r="AO368" s="13">
        <f>IFERROR(INDEX(Mapping!$B:$B,MATCH(in!$Y368,Mapping!$A:$A,0)),0)</f>
        <v>0</v>
      </c>
    </row>
    <row r="369" spans="1:41" x14ac:dyDescent="0.3">
      <c r="A369" t="s">
        <v>37</v>
      </c>
      <c r="B369">
        <v>9421</v>
      </c>
      <c r="C369">
        <v>152</v>
      </c>
      <c r="D369">
        <v>154.98108693374701</v>
      </c>
      <c r="E369">
        <v>490</v>
      </c>
      <c r="F369">
        <v>307.92705999999998</v>
      </c>
      <c r="G369">
        <v>73</v>
      </c>
      <c r="H369">
        <v>3.2030788434322699</v>
      </c>
      <c r="I369">
        <v>1681.59911117047</v>
      </c>
      <c r="J369">
        <v>45773.475171002399</v>
      </c>
      <c r="K369">
        <v>574.69121328729295</v>
      </c>
      <c r="L369">
        <v>5.6067401008061601E-3</v>
      </c>
      <c r="M369">
        <v>23.1430749595165</v>
      </c>
      <c r="N369">
        <v>1.1194387168100399</v>
      </c>
      <c r="O369">
        <v>2.6902432627098202E-3</v>
      </c>
      <c r="P369" s="1">
        <v>6.7377726846576906E-5</v>
      </c>
      <c r="Q369">
        <v>0.31020408163265301</v>
      </c>
      <c r="R369">
        <v>0.50330453396896002</v>
      </c>
      <c r="S369" t="s">
        <v>878</v>
      </c>
      <c r="T369">
        <v>152101101</v>
      </c>
      <c r="U369" t="s">
        <v>693</v>
      </c>
      <c r="V369">
        <v>808</v>
      </c>
      <c r="W369">
        <v>39.487856566346302</v>
      </c>
      <c r="X369">
        <v>-120.85709030775099</v>
      </c>
      <c r="Y369" t="s">
        <v>879</v>
      </c>
      <c r="Z369">
        <v>31</v>
      </c>
      <c r="AA369">
        <v>4</v>
      </c>
      <c r="AB369">
        <v>9939.4883719636291</v>
      </c>
      <c r="AC369">
        <v>9882.4147458639109</v>
      </c>
      <c r="AD369">
        <v>57.073626099719299</v>
      </c>
      <c r="AE369">
        <v>9882.4147458639109</v>
      </c>
      <c r="AF369">
        <v>57.073626099719299</v>
      </c>
      <c r="AG369">
        <v>4.9185740598001104E-3</v>
      </c>
      <c r="AH369">
        <v>2.4548079827582101E-3</v>
      </c>
      <c r="AI369">
        <v>1.01961241403781</v>
      </c>
      <c r="AJ369">
        <v>6.7123287671232799</v>
      </c>
      <c r="AK369">
        <v>2075</v>
      </c>
      <c r="AL369" s="4">
        <f t="shared" si="5"/>
        <v>0.19638775817781687</v>
      </c>
      <c r="AM369" s="12">
        <f>$AM$2-SUM(AL$2:AL368)</f>
        <v>4141.8308447562922</v>
      </c>
      <c r="AN369" s="12">
        <f>SUM(AE$2:AE369)*0.621/1000</f>
        <v>5299.6692061773174</v>
      </c>
      <c r="AO369" s="13">
        <f>IFERROR(INDEX(Mapping!$B:$B,MATCH(in!$Y369,Mapping!$A:$A,0)),0)</f>
        <v>0</v>
      </c>
    </row>
    <row r="370" spans="1:41" x14ac:dyDescent="0.3">
      <c r="A370" t="s">
        <v>37</v>
      </c>
      <c r="B370">
        <v>9434</v>
      </c>
      <c r="C370">
        <v>0</v>
      </c>
      <c r="D370">
        <v>0</v>
      </c>
      <c r="E370">
        <v>2</v>
      </c>
      <c r="F370">
        <v>0.78621960000000002</v>
      </c>
      <c r="G370">
        <v>2</v>
      </c>
      <c r="L370">
        <v>14.7732303142547</v>
      </c>
      <c r="M370">
        <v>187.9515542984</v>
      </c>
      <c r="N370">
        <v>1.15818583965301</v>
      </c>
      <c r="O370">
        <v>1.98733785230489E-2</v>
      </c>
      <c r="P370" s="1">
        <v>6.5154952608281706E-5</v>
      </c>
      <c r="Q370">
        <v>0</v>
      </c>
      <c r="R370">
        <v>0</v>
      </c>
      <c r="S370" t="s">
        <v>880</v>
      </c>
      <c r="T370">
        <v>152582109</v>
      </c>
      <c r="U370" t="s">
        <v>595</v>
      </c>
      <c r="V370">
        <v>75802</v>
      </c>
      <c r="W370">
        <v>38.848700837486703</v>
      </c>
      <c r="X370">
        <v>-121.231415728429</v>
      </c>
      <c r="Y370" t="s">
        <v>881</v>
      </c>
      <c r="Z370">
        <v>20</v>
      </c>
      <c r="AA370">
        <v>1</v>
      </c>
      <c r="AB370">
        <v>687.59926539949004</v>
      </c>
      <c r="AC370">
        <v>668.53065440848798</v>
      </c>
      <c r="AD370">
        <v>19.068610991001901</v>
      </c>
      <c r="AE370">
        <v>547.56479241148804</v>
      </c>
      <c r="AF370">
        <v>19.068610991001901</v>
      </c>
      <c r="AG370">
        <v>1.3030990521656301E-4</v>
      </c>
      <c r="AH370">
        <v>1.3030990521656301E-4</v>
      </c>
      <c r="AJ370">
        <v>1</v>
      </c>
      <c r="AK370">
        <v>2090</v>
      </c>
      <c r="AL370" s="4">
        <f t="shared" si="5"/>
        <v>3.97467570460978E-2</v>
      </c>
      <c r="AM370" s="12">
        <f>$AM$2-SUM(AL$2:AL369)</f>
        <v>4141.6344569981138</v>
      </c>
      <c r="AN370" s="12">
        <f>SUM(AE$2:AE370)*0.621/1000</f>
        <v>5300.009243913406</v>
      </c>
      <c r="AO370" s="13">
        <f>IFERROR(INDEX(Mapping!$B:$B,MATCH(in!$Y370,Mapping!$A:$A,0)),0)</f>
        <v>0</v>
      </c>
    </row>
    <row r="371" spans="1:41" x14ac:dyDescent="0.3">
      <c r="A371" t="s">
        <v>37</v>
      </c>
      <c r="B371">
        <v>6973</v>
      </c>
      <c r="C371">
        <v>5</v>
      </c>
      <c r="D371">
        <v>9.5790573771183691</v>
      </c>
      <c r="E371">
        <v>6</v>
      </c>
      <c r="F371">
        <v>10.034793000000001</v>
      </c>
      <c r="G371">
        <v>1</v>
      </c>
      <c r="L371">
        <v>0</v>
      </c>
      <c r="M371">
        <v>4.4690266251563998E-2</v>
      </c>
      <c r="N371">
        <v>1</v>
      </c>
      <c r="O371" s="1">
        <v>4.1876829301066002E-6</v>
      </c>
      <c r="P371" s="1">
        <v>6.3037507061380798E-5</v>
      </c>
      <c r="Q371">
        <v>0.83333333333333304</v>
      </c>
      <c r="R371">
        <v>0.95458446153251497</v>
      </c>
      <c r="S371" t="s">
        <v>882</v>
      </c>
      <c r="T371">
        <v>153612106</v>
      </c>
      <c r="U371" t="s">
        <v>883</v>
      </c>
      <c r="V371">
        <v>19642</v>
      </c>
      <c r="W371">
        <v>38.683208834062697</v>
      </c>
      <c r="X371">
        <v>-121.06837009043799</v>
      </c>
      <c r="Y371" t="s">
        <v>884</v>
      </c>
      <c r="Z371">
        <v>53</v>
      </c>
      <c r="AA371">
        <v>2</v>
      </c>
      <c r="AB371">
        <v>2595.0664189850399</v>
      </c>
      <c r="AC371">
        <v>2579.2739382382001</v>
      </c>
      <c r="AD371">
        <v>15.7924807468365</v>
      </c>
      <c r="AE371">
        <v>618.19552496521601</v>
      </c>
      <c r="AF371">
        <v>0</v>
      </c>
      <c r="AG371" s="1">
        <v>6.3037507061380798E-5</v>
      </c>
      <c r="AH371" s="1">
        <v>6.3037507061380798E-5</v>
      </c>
      <c r="AI371">
        <v>1.9158114754236699</v>
      </c>
      <c r="AJ371">
        <v>6</v>
      </c>
      <c r="AK371">
        <v>2112</v>
      </c>
      <c r="AL371" s="4">
        <f t="shared" si="5"/>
        <v>4.1876829301066002E-6</v>
      </c>
      <c r="AM371" s="12">
        <f>$AM$2-SUM(AL$2:AL370)</f>
        <v>4141.5947102410682</v>
      </c>
      <c r="AN371" s="12">
        <f>SUM(AE$2:AE371)*0.621/1000</f>
        <v>5300.3931433344087</v>
      </c>
      <c r="AO371" s="13">
        <f>IFERROR(INDEX(Mapping!$B:$B,MATCH(in!$Y371,Mapping!$A:$A,0)),0)</f>
        <v>0</v>
      </c>
    </row>
    <row r="372" spans="1:41" x14ac:dyDescent="0.3">
      <c r="A372" t="s">
        <v>37</v>
      </c>
      <c r="B372">
        <v>7750</v>
      </c>
      <c r="C372">
        <v>15</v>
      </c>
      <c r="D372">
        <v>29.0167072719332</v>
      </c>
      <c r="E372">
        <v>29</v>
      </c>
      <c r="F372">
        <v>34.41169</v>
      </c>
      <c r="G372">
        <v>4</v>
      </c>
      <c r="H372">
        <v>0.113179758191108</v>
      </c>
      <c r="I372">
        <v>0.22239449620246801</v>
      </c>
      <c r="J372">
        <v>0.72069984674453702</v>
      </c>
      <c r="K372" s="1">
        <v>8.1808437244035304E-5</v>
      </c>
      <c r="L372">
        <v>28.256637424230501</v>
      </c>
      <c r="M372">
        <v>319.73478987067898</v>
      </c>
      <c r="N372">
        <v>1.2948008775711</v>
      </c>
      <c r="O372">
        <v>9.4696349214480197E-2</v>
      </c>
      <c r="P372" s="1">
        <v>6.0983980347373202E-5</v>
      </c>
      <c r="Q372">
        <v>0.51724137931034397</v>
      </c>
      <c r="R372">
        <v>0.84322238970940999</v>
      </c>
      <c r="S372" t="s">
        <v>885</v>
      </c>
      <c r="T372">
        <v>153612109</v>
      </c>
      <c r="U372" t="s">
        <v>639</v>
      </c>
      <c r="V372" t="s">
        <v>43</v>
      </c>
      <c r="W372">
        <v>38.655769034859198</v>
      </c>
      <c r="X372">
        <v>-121.059917859641</v>
      </c>
      <c r="Y372" t="s">
        <v>886</v>
      </c>
      <c r="Z372">
        <v>33</v>
      </c>
      <c r="AA372">
        <v>7</v>
      </c>
      <c r="AB372">
        <v>2062.0431732718098</v>
      </c>
      <c r="AC372">
        <v>1811.3753182303501</v>
      </c>
      <c r="AD372">
        <v>250.66785504146301</v>
      </c>
      <c r="AE372">
        <v>1633.6693387953301</v>
      </c>
      <c r="AF372">
        <v>190.79489595549001</v>
      </c>
      <c r="AG372">
        <v>2.43935921389493E-4</v>
      </c>
      <c r="AH372">
        <v>3.8813486753497202E-4</v>
      </c>
      <c r="AI372">
        <v>1.9344471514622099</v>
      </c>
      <c r="AJ372">
        <v>7.25</v>
      </c>
      <c r="AK372">
        <v>2125</v>
      </c>
      <c r="AL372" s="4">
        <f t="shared" si="5"/>
        <v>0.37878539685792079</v>
      </c>
      <c r="AM372" s="12">
        <f>$AM$2-SUM(AL$2:AL371)</f>
        <v>4141.5947060533854</v>
      </c>
      <c r="AN372" s="12">
        <f>SUM(AE$2:AE372)*0.621/1000</f>
        <v>5301.4076519937998</v>
      </c>
      <c r="AO372" s="13">
        <f>IFERROR(INDEX(Mapping!$B:$B,MATCH(in!$Y372,Mapping!$A:$A,0)),0)</f>
        <v>0</v>
      </c>
    </row>
    <row r="373" spans="1:41" x14ac:dyDescent="0.3">
      <c r="A373" t="s">
        <v>37</v>
      </c>
      <c r="B373">
        <v>924</v>
      </c>
      <c r="C373">
        <v>1</v>
      </c>
      <c r="D373">
        <v>1.9449774433158999</v>
      </c>
      <c r="E373">
        <v>8</v>
      </c>
      <c r="F373">
        <v>4.7205753000000001</v>
      </c>
      <c r="G373">
        <v>1</v>
      </c>
      <c r="L373">
        <v>3.87168145179748</v>
      </c>
      <c r="M373">
        <v>44.409511566162102</v>
      </c>
      <c r="N373">
        <v>1.25663721561431</v>
      </c>
      <c r="O373" s="1">
        <v>4.0475582974131503E-6</v>
      </c>
      <c r="P373" s="1">
        <v>6.0927923186682097E-5</v>
      </c>
      <c r="Q373">
        <v>0.125</v>
      </c>
      <c r="R373">
        <v>0.41202126992166899</v>
      </c>
      <c r="S373" t="s">
        <v>887</v>
      </c>
      <c r="T373">
        <v>163201102</v>
      </c>
      <c r="U373" t="s">
        <v>888</v>
      </c>
      <c r="V373">
        <v>93116</v>
      </c>
      <c r="W373">
        <v>38.383777085015197</v>
      </c>
      <c r="X373">
        <v>-120.52698583869</v>
      </c>
      <c r="Y373" t="s">
        <v>889</v>
      </c>
      <c r="Z373">
        <v>621</v>
      </c>
      <c r="AA373">
        <v>607</v>
      </c>
      <c r="AB373">
        <v>100726.038175915</v>
      </c>
      <c r="AC373">
        <v>68737.690345346899</v>
      </c>
      <c r="AD373">
        <v>31988.3478305684</v>
      </c>
      <c r="AE373">
        <v>68737.690345346899</v>
      </c>
      <c r="AF373">
        <v>31988.3478305684</v>
      </c>
      <c r="AG373" s="1">
        <v>6.0927923186682097E-5</v>
      </c>
      <c r="AH373" s="1">
        <v>6.0927923186682097E-5</v>
      </c>
      <c r="AI373">
        <v>1.9449774433158999</v>
      </c>
      <c r="AJ373">
        <v>8</v>
      </c>
      <c r="AK373">
        <v>2127</v>
      </c>
      <c r="AL373" s="4">
        <f t="shared" si="5"/>
        <v>4.0475582974131503E-6</v>
      </c>
      <c r="AM373" s="12">
        <f>$AM$2-SUM(AL$2:AL372)</f>
        <v>4141.2159206565275</v>
      </c>
      <c r="AN373" s="12">
        <f>SUM(AE$2:AE373)*0.621/1000</f>
        <v>5344.0937576982606</v>
      </c>
      <c r="AO373" s="13">
        <f>IFERROR(INDEX(Mapping!$B:$B,MATCH(in!$Y373,Mapping!$A:$A,0)),0)</f>
        <v>0</v>
      </c>
    </row>
    <row r="374" spans="1:41" x14ac:dyDescent="0.3">
      <c r="A374" t="s">
        <v>37</v>
      </c>
      <c r="B374">
        <v>2533</v>
      </c>
      <c r="C374">
        <v>1</v>
      </c>
      <c r="D374">
        <v>1.2277136794000301</v>
      </c>
      <c r="E374">
        <v>2</v>
      </c>
      <c r="F374">
        <v>1.6834495</v>
      </c>
      <c r="G374">
        <v>2</v>
      </c>
      <c r="H374">
        <v>4.3441805839538503</v>
      </c>
      <c r="I374">
        <v>39.979591369628899</v>
      </c>
      <c r="J374">
        <v>176.13253784179599</v>
      </c>
      <c r="K374">
        <v>5.1508140563964799</v>
      </c>
      <c r="L374">
        <v>307.40928649902298</v>
      </c>
      <c r="M374">
        <v>2007.6904907226501</v>
      </c>
      <c r="N374">
        <v>1.98893803358078</v>
      </c>
      <c r="O374">
        <v>0.19891963488259901</v>
      </c>
      <c r="P374" s="1">
        <v>5.8167697716271498E-5</v>
      </c>
      <c r="Q374">
        <v>0.5</v>
      </c>
      <c r="R374">
        <v>0.72928452826790002</v>
      </c>
      <c r="S374" t="s">
        <v>890</v>
      </c>
      <c r="T374">
        <v>63591105</v>
      </c>
      <c r="U374" t="s">
        <v>317</v>
      </c>
      <c r="V374">
        <v>9792</v>
      </c>
      <c r="W374">
        <v>38.419721608687603</v>
      </c>
      <c r="X374">
        <v>-121.968511989999</v>
      </c>
      <c r="Y374" t="s">
        <v>891</v>
      </c>
      <c r="Z374">
        <v>508</v>
      </c>
      <c r="AA374">
        <v>468</v>
      </c>
      <c r="AB374">
        <v>79362.433787609902</v>
      </c>
      <c r="AC374">
        <v>46444.675960960099</v>
      </c>
      <c r="AD374">
        <v>32917.757826649802</v>
      </c>
      <c r="AE374">
        <v>1598.12278876903</v>
      </c>
      <c r="AF374">
        <v>829.14085005279799</v>
      </c>
      <c r="AG374">
        <v>1.16335395432543E-4</v>
      </c>
      <c r="AH374" s="1">
        <v>4.4884820454171798E-5</v>
      </c>
      <c r="AI374">
        <v>1.2277136794000301</v>
      </c>
      <c r="AJ374">
        <v>1</v>
      </c>
      <c r="AK374">
        <v>2159</v>
      </c>
      <c r="AL374" s="4">
        <f t="shared" si="5"/>
        <v>0.39783926976519801</v>
      </c>
      <c r="AM374" s="12">
        <f>$AM$2-SUM(AL$2:AL373)</f>
        <v>4141.2159166089696</v>
      </c>
      <c r="AN374" s="12">
        <f>SUM(AE$2:AE374)*0.621/1000</f>
        <v>5345.0861919500858</v>
      </c>
      <c r="AO374" s="13">
        <f>IFERROR(INDEX(Mapping!$B:$B,MATCH(in!$Y374,Mapping!$A:$A,0)),0)</f>
        <v>0</v>
      </c>
    </row>
    <row r="375" spans="1:41" x14ac:dyDescent="0.3">
      <c r="A375" t="s">
        <v>37</v>
      </c>
      <c r="B375">
        <v>7769</v>
      </c>
      <c r="C375">
        <v>1</v>
      </c>
      <c r="D375">
        <v>1.3585838527765399</v>
      </c>
      <c r="E375">
        <v>2</v>
      </c>
      <c r="F375">
        <v>1.8143195999999999</v>
      </c>
      <c r="G375">
        <v>2</v>
      </c>
      <c r="H375">
        <v>0.53536838293075495</v>
      </c>
      <c r="I375">
        <v>2.0905086994171098</v>
      </c>
      <c r="J375">
        <v>10.5366249084472</v>
      </c>
      <c r="K375">
        <v>1.0331688448786701E-2</v>
      </c>
      <c r="L375">
        <v>4.2699115276336599</v>
      </c>
      <c r="M375">
        <v>18.175663948059</v>
      </c>
      <c r="N375">
        <v>1</v>
      </c>
      <c r="O375" s="1">
        <v>4.9885921729614798E-6</v>
      </c>
      <c r="P375" s="1">
        <v>5.7496552472002798E-5</v>
      </c>
      <c r="Q375">
        <v>0.5</v>
      </c>
      <c r="R375">
        <v>0.748811755570717</v>
      </c>
      <c r="S375" t="s">
        <v>892</v>
      </c>
      <c r="T375">
        <v>152481103</v>
      </c>
      <c r="U375" t="s">
        <v>39</v>
      </c>
      <c r="V375">
        <v>8918</v>
      </c>
      <c r="W375">
        <v>39.247663842172798</v>
      </c>
      <c r="X375">
        <v>-121.02548277963299</v>
      </c>
      <c r="Y375" t="s">
        <v>893</v>
      </c>
      <c r="Z375">
        <v>63</v>
      </c>
      <c r="AA375">
        <v>71</v>
      </c>
      <c r="AB375">
        <v>7235.0575969134397</v>
      </c>
      <c r="AC375">
        <v>3457.8850267530001</v>
      </c>
      <c r="AD375">
        <v>3777.17257016043</v>
      </c>
      <c r="AE375">
        <v>2321.7397159460802</v>
      </c>
      <c r="AF375">
        <v>2865.1685896999102</v>
      </c>
      <c r="AG375">
        <v>1.14993104944005E-4</v>
      </c>
      <c r="AH375">
        <v>1.5018747944850399E-4</v>
      </c>
      <c r="AI375">
        <v>1.3585838527765399</v>
      </c>
      <c r="AJ375">
        <v>1</v>
      </c>
      <c r="AK375">
        <v>2163</v>
      </c>
      <c r="AL375" s="4">
        <f t="shared" si="5"/>
        <v>9.9771843459229595E-6</v>
      </c>
      <c r="AM375" s="12">
        <f>$AM$2-SUM(AL$2:AL374)</f>
        <v>4140.8180773392041</v>
      </c>
      <c r="AN375" s="12">
        <f>SUM(AE$2:AE375)*0.621/1000</f>
        <v>5346.5279923136877</v>
      </c>
      <c r="AO375" s="13">
        <f>IFERROR(INDEX(Mapping!$B:$B,MATCH(in!$Y375,Mapping!$A:$A,0)),0)</f>
        <v>0</v>
      </c>
    </row>
    <row r="376" spans="1:41" x14ac:dyDescent="0.3">
      <c r="A376" t="s">
        <v>37</v>
      </c>
      <c r="B376">
        <v>147</v>
      </c>
      <c r="C376">
        <v>0</v>
      </c>
      <c r="D376">
        <v>0</v>
      </c>
      <c r="E376">
        <v>154</v>
      </c>
      <c r="F376">
        <v>70.353449999999995</v>
      </c>
      <c r="G376">
        <v>21</v>
      </c>
      <c r="H376">
        <v>10.0169488188227</v>
      </c>
      <c r="I376">
        <v>20.846377195237402</v>
      </c>
      <c r="J376">
        <v>48.575580505266103</v>
      </c>
      <c r="K376">
        <v>0.82703584477117997</v>
      </c>
      <c r="L376">
        <v>4.0763801620119997</v>
      </c>
      <c r="M376">
        <v>27.5316585515226</v>
      </c>
      <c r="N376">
        <v>1.0335018918627701</v>
      </c>
      <c r="O376" s="1">
        <v>2.7967815189698302E-5</v>
      </c>
      <c r="P376" s="1">
        <v>5.7102786215129299E-5</v>
      </c>
      <c r="Q376">
        <v>0</v>
      </c>
      <c r="R376">
        <v>0</v>
      </c>
      <c r="S376" t="s">
        <v>894</v>
      </c>
      <c r="T376">
        <v>152591102</v>
      </c>
      <c r="U376" t="s">
        <v>895</v>
      </c>
      <c r="V376" t="s">
        <v>43</v>
      </c>
      <c r="W376">
        <v>39.319440433359098</v>
      </c>
      <c r="X376">
        <v>-120.37897167420201</v>
      </c>
      <c r="Y376" t="s">
        <v>896</v>
      </c>
      <c r="Z376">
        <v>58</v>
      </c>
      <c r="AA376">
        <v>97</v>
      </c>
      <c r="AB376">
        <v>3657.31546901301</v>
      </c>
      <c r="AC376">
        <v>1626.5971377271301</v>
      </c>
      <c r="AD376">
        <v>2030.7183312858799</v>
      </c>
      <c r="AE376">
        <v>1626.5971377271301</v>
      </c>
      <c r="AF376">
        <v>2030.7183312858799</v>
      </c>
      <c r="AG376">
        <v>1.19915851051771E-3</v>
      </c>
      <c r="AH376">
        <v>1.7927156250152599E-4</v>
      </c>
      <c r="AJ376">
        <v>7.3333333333333304</v>
      </c>
      <c r="AK376">
        <v>2173</v>
      </c>
      <c r="AL376" s="4">
        <f t="shared" si="5"/>
        <v>5.8732411898366435E-4</v>
      </c>
      <c r="AM376" s="12">
        <f>$AM$2-SUM(AL$2:AL375)</f>
        <v>4140.8180673620191</v>
      </c>
      <c r="AN376" s="12">
        <f>SUM(AE$2:AE376)*0.621/1000</f>
        <v>5347.538109136216</v>
      </c>
      <c r="AO376" s="13">
        <f>IFERROR(INDEX(Mapping!$B:$B,MATCH(in!$Y376,Mapping!$A:$A,0)),0)</f>
        <v>0</v>
      </c>
    </row>
    <row r="377" spans="1:41" x14ac:dyDescent="0.3">
      <c r="A377" t="s">
        <v>37</v>
      </c>
      <c r="B377">
        <v>3093</v>
      </c>
      <c r="C377">
        <v>0</v>
      </c>
      <c r="D377">
        <v>0</v>
      </c>
      <c r="E377">
        <v>32</v>
      </c>
      <c r="F377">
        <v>6.8291139999999997</v>
      </c>
      <c r="G377">
        <v>8</v>
      </c>
      <c r="H377">
        <v>1.9629074774372</v>
      </c>
      <c r="I377">
        <v>185.294670303662</v>
      </c>
      <c r="J377">
        <v>802.62402121225898</v>
      </c>
      <c r="K377">
        <v>2.5253981536946699</v>
      </c>
      <c r="L377">
        <v>6.8293694257736197</v>
      </c>
      <c r="M377">
        <v>470.81723403930602</v>
      </c>
      <c r="N377">
        <v>1.3373893946409201</v>
      </c>
      <c r="O377">
        <v>1.3592655755473099E-2</v>
      </c>
      <c r="P377" s="1">
        <v>5.3972031015092598E-5</v>
      </c>
      <c r="Q377">
        <v>0</v>
      </c>
      <c r="R377">
        <v>0</v>
      </c>
      <c r="S377" t="s">
        <v>897</v>
      </c>
      <c r="T377">
        <v>152331108</v>
      </c>
      <c r="U377" t="s">
        <v>898</v>
      </c>
      <c r="V377">
        <v>1706</v>
      </c>
      <c r="W377">
        <v>39.1819725590749</v>
      </c>
      <c r="X377">
        <v>-121.543356546163</v>
      </c>
      <c r="Y377" t="s">
        <v>899</v>
      </c>
      <c r="Z377">
        <v>787</v>
      </c>
      <c r="AA377">
        <v>701</v>
      </c>
      <c r="AB377">
        <v>146892.55702375399</v>
      </c>
      <c r="AC377">
        <v>96667.436741678204</v>
      </c>
      <c r="AD377">
        <v>50225.120282076598</v>
      </c>
      <c r="AE377">
        <v>891.29030363901097</v>
      </c>
      <c r="AF377">
        <v>45.1188971804144</v>
      </c>
      <c r="AG377">
        <v>4.31776248120741E-4</v>
      </c>
      <c r="AH377">
        <v>3.5100690729450402E-4</v>
      </c>
      <c r="AJ377">
        <v>4</v>
      </c>
      <c r="AK377">
        <v>2205</v>
      </c>
      <c r="AL377" s="4">
        <f t="shared" si="5"/>
        <v>0.10874124604378479</v>
      </c>
      <c r="AM377" s="12">
        <f>$AM$2-SUM(AL$2:AL376)</f>
        <v>4140.8174800379002</v>
      </c>
      <c r="AN377" s="12">
        <f>SUM(AE$2:AE377)*0.621/1000</f>
        <v>5348.0916004147766</v>
      </c>
      <c r="AO377" s="13">
        <f>IFERROR(INDEX(Mapping!$B:$B,MATCH(in!$Y377,Mapping!$A:$A,0)),0)</f>
        <v>0</v>
      </c>
    </row>
    <row r="378" spans="1:41" x14ac:dyDescent="0.3">
      <c r="A378" t="s">
        <v>37</v>
      </c>
      <c r="B378">
        <v>3459</v>
      </c>
      <c r="C378">
        <v>2</v>
      </c>
      <c r="D378">
        <v>5.2733253838105902</v>
      </c>
      <c r="E378">
        <v>10</v>
      </c>
      <c r="F378">
        <v>6.9806039999999996</v>
      </c>
      <c r="G378">
        <v>7</v>
      </c>
      <c r="H378">
        <v>8.9730930328369105</v>
      </c>
      <c r="I378">
        <v>12640.4580078125</v>
      </c>
      <c r="J378">
        <v>130071.8984375</v>
      </c>
      <c r="K378">
        <v>1167.14721679687</v>
      </c>
      <c r="L378">
        <v>6.8969658102307996</v>
      </c>
      <c r="M378">
        <v>1416.49741908482</v>
      </c>
      <c r="N378">
        <v>1.6551832982471999</v>
      </c>
      <c r="O378">
        <v>5.8383318834988396E-3</v>
      </c>
      <c r="P378" s="1">
        <v>5.0960793617248002E-5</v>
      </c>
      <c r="Q378">
        <v>0.2</v>
      </c>
      <c r="R378">
        <v>0.75542535489250995</v>
      </c>
      <c r="S378" t="s">
        <v>900</v>
      </c>
      <c r="T378">
        <v>63121101</v>
      </c>
      <c r="U378" t="s">
        <v>901</v>
      </c>
      <c r="V378">
        <v>302192</v>
      </c>
      <c r="W378">
        <v>39.119956228328903</v>
      </c>
      <c r="X378">
        <v>-122.22387164331001</v>
      </c>
      <c r="Y378" t="s">
        <v>902</v>
      </c>
      <c r="Z378">
        <v>126</v>
      </c>
      <c r="AA378">
        <v>80</v>
      </c>
      <c r="AB378">
        <v>36531.426368108201</v>
      </c>
      <c r="AC378">
        <v>28675.233022934499</v>
      </c>
      <c r="AD378">
        <v>7856.1933451736004</v>
      </c>
      <c r="AE378">
        <v>1666.8416787352201</v>
      </c>
      <c r="AF378">
        <v>197.08243783643201</v>
      </c>
      <c r="AG378">
        <v>3.5672555532073602E-4</v>
      </c>
      <c r="AH378">
        <v>2.06414531930931E-4</v>
      </c>
      <c r="AI378">
        <v>2.6366626919052898</v>
      </c>
      <c r="AJ378">
        <v>1.4285714285714199</v>
      </c>
      <c r="AK378">
        <v>2223</v>
      </c>
      <c r="AL378" s="4">
        <f t="shared" si="5"/>
        <v>4.0868323184491878E-2</v>
      </c>
      <c r="AM378" s="12">
        <f>$AM$2-SUM(AL$2:AL377)</f>
        <v>4140.7087387918564</v>
      </c>
      <c r="AN378" s="12">
        <f>SUM(AE$2:AE378)*0.621/1000</f>
        <v>5349.1267090972697</v>
      </c>
      <c r="AO378" s="13">
        <f>IFERROR(INDEX(Mapping!$B:$B,MATCH(in!$Y378,Mapping!$A:$A,0)),0)</f>
        <v>0</v>
      </c>
    </row>
    <row r="379" spans="1:41" x14ac:dyDescent="0.3">
      <c r="A379" t="s">
        <v>37</v>
      </c>
      <c r="B379">
        <v>8244</v>
      </c>
      <c r="C379">
        <v>1</v>
      </c>
      <c r="D379">
        <v>1.9449774433158999</v>
      </c>
      <c r="E379">
        <v>3</v>
      </c>
      <c r="F379">
        <v>2.3717969999999999</v>
      </c>
      <c r="G379">
        <v>2</v>
      </c>
      <c r="L379">
        <v>206.29425048828099</v>
      </c>
      <c r="M379">
        <v>2236.7657470703102</v>
      </c>
      <c r="N379">
        <v>1.99446904659271</v>
      </c>
      <c r="O379">
        <v>0.41378593768520699</v>
      </c>
      <c r="P379" s="1">
        <v>4.7007873945403797E-5</v>
      </c>
      <c r="Q379">
        <v>0.33333333333333298</v>
      </c>
      <c r="R379">
        <v>0.82004377852292598</v>
      </c>
      <c r="S379" t="s">
        <v>903</v>
      </c>
      <c r="T379">
        <v>63681103</v>
      </c>
      <c r="U379" t="s">
        <v>507</v>
      </c>
      <c r="V379">
        <v>3783</v>
      </c>
      <c r="W379">
        <v>38.496379163270397</v>
      </c>
      <c r="X379">
        <v>-121.98861551853901</v>
      </c>
      <c r="Y379" t="s">
        <v>904</v>
      </c>
      <c r="Z379">
        <v>147</v>
      </c>
      <c r="AA379">
        <v>160</v>
      </c>
      <c r="AB379">
        <v>28683.442361390498</v>
      </c>
      <c r="AC379">
        <v>17433.894069834001</v>
      </c>
      <c r="AD379">
        <v>11249.548291556401</v>
      </c>
      <c r="AE379">
        <v>329.19541436979802</v>
      </c>
      <c r="AF379">
        <v>13.081877631027901</v>
      </c>
      <c r="AG379" s="1">
        <v>9.4015747890807593E-5</v>
      </c>
      <c r="AH379" s="1">
        <v>9.4015747890807593E-5</v>
      </c>
      <c r="AI379">
        <v>1.9449774433158999</v>
      </c>
      <c r="AJ379">
        <v>1.5</v>
      </c>
      <c r="AK379">
        <v>2267</v>
      </c>
      <c r="AL379" s="4">
        <f t="shared" si="5"/>
        <v>0.82757187537041399</v>
      </c>
      <c r="AM379" s="12">
        <f>$AM$2-SUM(AL$2:AL378)</f>
        <v>4140.6678704686728</v>
      </c>
      <c r="AN379" s="12">
        <f>SUM(AE$2:AE379)*0.621/1000</f>
        <v>5349.331139449594</v>
      </c>
      <c r="AO379" s="13">
        <f>IFERROR(INDEX(Mapping!$B:$B,MATCH(in!$Y379,Mapping!$A:$A,0)),0)</f>
        <v>0</v>
      </c>
    </row>
    <row r="380" spans="1:41" x14ac:dyDescent="0.3">
      <c r="A380" t="s">
        <v>37</v>
      </c>
      <c r="B380">
        <v>2187</v>
      </c>
      <c r="C380">
        <v>25</v>
      </c>
      <c r="D380">
        <v>34.894529621848797</v>
      </c>
      <c r="E380">
        <v>194</v>
      </c>
      <c r="F380">
        <v>106.52986</v>
      </c>
      <c r="G380">
        <v>50</v>
      </c>
      <c r="H380">
        <v>6.0258143120223497</v>
      </c>
      <c r="I380">
        <v>36.498845147235002</v>
      </c>
      <c r="J380">
        <v>298.08112523385398</v>
      </c>
      <c r="K380">
        <v>2.4222006321795599</v>
      </c>
      <c r="L380">
        <v>0.27402654947713001</v>
      </c>
      <c r="M380">
        <v>11.989256612956501</v>
      </c>
      <c r="N380">
        <v>1.0619911479949899</v>
      </c>
      <c r="O380">
        <v>4.3641218623117399E-4</v>
      </c>
      <c r="P380" s="1">
        <v>4.4041978637210299E-5</v>
      </c>
      <c r="Q380">
        <v>0.12886597938144301</v>
      </c>
      <c r="R380">
        <v>0.32755632220701397</v>
      </c>
      <c r="S380" t="s">
        <v>905</v>
      </c>
      <c r="T380">
        <v>152762101</v>
      </c>
      <c r="U380" t="s">
        <v>97</v>
      </c>
      <c r="V380">
        <v>36764</v>
      </c>
      <c r="W380">
        <v>38.787117901613797</v>
      </c>
      <c r="X380">
        <v>-120.20590788267</v>
      </c>
      <c r="Y380" t="s">
        <v>906</v>
      </c>
      <c r="Z380">
        <v>74</v>
      </c>
      <c r="AA380">
        <v>290</v>
      </c>
      <c r="AB380">
        <v>15530.3088880657</v>
      </c>
      <c r="AC380">
        <v>7038.7813552771304</v>
      </c>
      <c r="AD380">
        <v>8491.5275327886193</v>
      </c>
      <c r="AE380">
        <v>4920.5156948703598</v>
      </c>
      <c r="AF380">
        <v>3574.7540845946301</v>
      </c>
      <c r="AG380">
        <v>2.2020989318605102E-3</v>
      </c>
      <c r="AH380">
        <v>7.2223228835355203E-4</v>
      </c>
      <c r="AI380">
        <v>1.3957811848739501</v>
      </c>
      <c r="AJ380">
        <v>3.88</v>
      </c>
      <c r="AK380">
        <v>2289</v>
      </c>
      <c r="AL380" s="4">
        <f t="shared" si="5"/>
        <v>2.18206093115587E-2</v>
      </c>
      <c r="AM380" s="12">
        <f>$AM$2-SUM(AL$2:AL379)</f>
        <v>4139.8402985933017</v>
      </c>
      <c r="AN380" s="12">
        <f>SUM(AE$2:AE380)*0.621/1000</f>
        <v>5352.3867796961076</v>
      </c>
      <c r="AO380" s="13">
        <f>IFERROR(INDEX(Mapping!$B:$B,MATCH(in!$Y380,Mapping!$A:$A,0)),0)</f>
        <v>0</v>
      </c>
    </row>
    <row r="381" spans="1:41" x14ac:dyDescent="0.3">
      <c r="A381" t="s">
        <v>37</v>
      </c>
      <c r="B381">
        <v>9013</v>
      </c>
      <c r="C381">
        <v>7</v>
      </c>
      <c r="D381">
        <v>13.6460016762839</v>
      </c>
      <c r="E381">
        <v>31</v>
      </c>
      <c r="F381">
        <v>21.659735000000001</v>
      </c>
      <c r="G381">
        <v>9</v>
      </c>
      <c r="H381">
        <v>0.48856563679873899</v>
      </c>
      <c r="I381">
        <v>13.308254758516901</v>
      </c>
      <c r="J381">
        <v>53.271670977274503</v>
      </c>
      <c r="K381">
        <v>3.3759699038152201E-2</v>
      </c>
      <c r="L381">
        <v>0.20280236005783001</v>
      </c>
      <c r="M381">
        <v>10.5320055128799</v>
      </c>
      <c r="N381">
        <v>1.01622419887118</v>
      </c>
      <c r="O381" s="1">
        <v>4.4957297150760402E-6</v>
      </c>
      <c r="P381" s="1">
        <v>4.3352124597125397E-5</v>
      </c>
      <c r="Q381">
        <v>0.225806451612903</v>
      </c>
      <c r="R381">
        <v>0.63001702693678996</v>
      </c>
      <c r="S381" t="s">
        <v>907</v>
      </c>
      <c r="T381">
        <v>153741101</v>
      </c>
      <c r="U381" t="s">
        <v>335</v>
      </c>
      <c r="V381" t="s">
        <v>43</v>
      </c>
      <c r="W381">
        <v>39.339717607687398</v>
      </c>
      <c r="X381">
        <v>-121.195238128928</v>
      </c>
      <c r="Y381" t="s">
        <v>908</v>
      </c>
      <c r="Z381">
        <v>21</v>
      </c>
      <c r="AA381">
        <v>14</v>
      </c>
      <c r="AB381">
        <v>1813.05007368427</v>
      </c>
      <c r="AC381">
        <v>1079.09359212411</v>
      </c>
      <c r="AD381">
        <v>733.95648156015898</v>
      </c>
      <c r="AE381">
        <v>1079.09359212411</v>
      </c>
      <c r="AF381">
        <v>733.95648156015898</v>
      </c>
      <c r="AG381">
        <v>3.9016912137412798E-4</v>
      </c>
      <c r="AH381">
        <v>6.0907171973667497E-4</v>
      </c>
      <c r="AI381">
        <v>1.9494288108977</v>
      </c>
      <c r="AJ381">
        <v>3.4444444444444402</v>
      </c>
      <c r="AK381">
        <v>2298</v>
      </c>
      <c r="AL381" s="4">
        <f t="shared" si="5"/>
        <v>4.0461567435684362E-5</v>
      </c>
      <c r="AM381" s="12">
        <f>$AM$2-SUM(AL$2:AL380)</f>
        <v>4139.8184779839903</v>
      </c>
      <c r="AN381" s="12">
        <f>SUM(AE$2:AE381)*0.621/1000</f>
        <v>5353.0568968168172</v>
      </c>
      <c r="AO381" s="13">
        <f>IFERROR(INDEX(Mapping!$B:$B,MATCH(in!$Y381,Mapping!$A:$A,0)),0)</f>
        <v>0</v>
      </c>
    </row>
    <row r="382" spans="1:41" x14ac:dyDescent="0.3">
      <c r="A382" t="s">
        <v>37</v>
      </c>
      <c r="B382">
        <v>8932</v>
      </c>
      <c r="C382">
        <v>0</v>
      </c>
      <c r="D382">
        <v>0</v>
      </c>
      <c r="E382">
        <v>18</v>
      </c>
      <c r="F382">
        <v>4.0549983999999997</v>
      </c>
      <c r="G382">
        <v>3</v>
      </c>
      <c r="H382">
        <v>2.16238117218017</v>
      </c>
      <c r="I382">
        <v>177.915603637695</v>
      </c>
      <c r="J382">
        <v>1078.04626464843</v>
      </c>
      <c r="K382">
        <v>2.3311469554901101</v>
      </c>
      <c r="L382">
        <v>12.0147495269775</v>
      </c>
      <c r="M382">
        <v>472.19283040364502</v>
      </c>
      <c r="N382">
        <v>1.33923304080963</v>
      </c>
      <c r="O382">
        <v>1.6372379388394899E-2</v>
      </c>
      <c r="P382" s="1">
        <v>4.2074532151066997E-5</v>
      </c>
      <c r="Q382">
        <v>0</v>
      </c>
      <c r="R382">
        <v>0</v>
      </c>
      <c r="S382" t="s">
        <v>909</v>
      </c>
      <c r="T382">
        <v>152921101</v>
      </c>
      <c r="U382" t="s">
        <v>326</v>
      </c>
      <c r="V382" t="s">
        <v>43</v>
      </c>
      <c r="W382">
        <v>39.225927233595201</v>
      </c>
      <c r="X382">
        <v>-121.423419536662</v>
      </c>
      <c r="Y382" t="s">
        <v>910</v>
      </c>
      <c r="Z382">
        <v>34</v>
      </c>
      <c r="AA382">
        <v>3</v>
      </c>
      <c r="AB382">
        <v>1417.6097876403401</v>
      </c>
      <c r="AC382">
        <v>1309.7042004444099</v>
      </c>
      <c r="AD382">
        <v>107.90558719592801</v>
      </c>
      <c r="AE382">
        <v>1061.2696570329399</v>
      </c>
      <c r="AF382">
        <v>6.0959981382844699</v>
      </c>
      <c r="AG382">
        <v>1.26223596453201E-4</v>
      </c>
      <c r="AH382">
        <v>1.00954966910649E-4</v>
      </c>
      <c r="AJ382">
        <v>6</v>
      </c>
      <c r="AK382">
        <v>2307</v>
      </c>
      <c r="AL382" s="4">
        <f t="shared" si="5"/>
        <v>4.9117138165184697E-2</v>
      </c>
      <c r="AM382" s="12">
        <f>$AM$2-SUM(AL$2:AL381)</f>
        <v>4139.8184375224228</v>
      </c>
      <c r="AN382" s="12">
        <f>SUM(AE$2:AE382)*0.621/1000</f>
        <v>5353.7159452738342</v>
      </c>
      <c r="AO382" s="13">
        <f>IFERROR(INDEX(Mapping!$B:$B,MATCH(in!$Y382,Mapping!$A:$A,0)),0)</f>
        <v>0</v>
      </c>
    </row>
    <row r="383" spans="1:41" x14ac:dyDescent="0.3">
      <c r="A383" t="s">
        <v>37</v>
      </c>
      <c r="B383">
        <v>5033</v>
      </c>
      <c r="C383">
        <v>4</v>
      </c>
      <c r="D383">
        <v>7.7799097732635998</v>
      </c>
      <c r="E383">
        <v>35</v>
      </c>
      <c r="F383">
        <v>20.405719999999999</v>
      </c>
      <c r="G383">
        <v>2</v>
      </c>
      <c r="H383">
        <v>1.74954172689467E-3</v>
      </c>
      <c r="I383">
        <v>0.22239449620246801</v>
      </c>
      <c r="J383">
        <v>2.0008859634399401</v>
      </c>
      <c r="K383" s="1">
        <v>3.5006335110665498E-6</v>
      </c>
      <c r="L383">
        <v>1.25110613554716</v>
      </c>
      <c r="M383">
        <v>57.693029403686502</v>
      </c>
      <c r="N383">
        <v>1.21349561214447</v>
      </c>
      <c r="O383">
        <v>1.0588287676740499E-3</v>
      </c>
      <c r="P383" s="1">
        <v>4.1554554755407399E-5</v>
      </c>
      <c r="Q383">
        <v>0.114285714285714</v>
      </c>
      <c r="R383">
        <v>0.38126122802231599</v>
      </c>
      <c r="S383" t="s">
        <v>911</v>
      </c>
      <c r="T383">
        <v>163541102</v>
      </c>
      <c r="U383" t="s">
        <v>510</v>
      </c>
      <c r="V383">
        <v>2642</v>
      </c>
      <c r="W383">
        <v>38.501338089367302</v>
      </c>
      <c r="X383">
        <v>-120.848116792339</v>
      </c>
      <c r="Y383" t="s">
        <v>912</v>
      </c>
      <c r="Z383">
        <v>29</v>
      </c>
      <c r="AA383">
        <v>24</v>
      </c>
      <c r="AB383">
        <v>9076.6559773366098</v>
      </c>
      <c r="AC383">
        <v>7497.8567752034696</v>
      </c>
      <c r="AD383">
        <v>1578.7992021331299</v>
      </c>
      <c r="AE383">
        <v>7497.8567752034696</v>
      </c>
      <c r="AF383">
        <v>1578.7992021331299</v>
      </c>
      <c r="AG383" s="1">
        <v>8.3109109510814906E-5</v>
      </c>
      <c r="AH383">
        <v>1.70847124536521E-4</v>
      </c>
      <c r="AI383">
        <v>1.9449774433158999</v>
      </c>
      <c r="AJ383">
        <v>17.5</v>
      </c>
      <c r="AK383">
        <v>2315</v>
      </c>
      <c r="AL383" s="4">
        <f t="shared" si="5"/>
        <v>2.1176575353480998E-3</v>
      </c>
      <c r="AM383" s="12">
        <f>$AM$2-SUM(AL$2:AL382)</f>
        <v>4139.7693203842573</v>
      </c>
      <c r="AN383" s="12">
        <f>SUM(AE$2:AE383)*0.621/1000</f>
        <v>5358.3721143312359</v>
      </c>
      <c r="AO383" s="13">
        <f>IFERROR(INDEX(Mapping!$B:$B,MATCH(in!$Y383,Mapping!$A:$A,0)),0)</f>
        <v>0</v>
      </c>
    </row>
    <row r="384" spans="1:41" x14ac:dyDescent="0.3">
      <c r="A384" t="s">
        <v>37</v>
      </c>
      <c r="B384">
        <v>6478</v>
      </c>
      <c r="C384">
        <v>8</v>
      </c>
      <c r="D384">
        <v>27.207279179197599</v>
      </c>
      <c r="E384">
        <v>47</v>
      </c>
      <c r="F384">
        <v>38.680500000000002</v>
      </c>
      <c r="G384">
        <v>17</v>
      </c>
      <c r="H384">
        <v>0.97529830322264299</v>
      </c>
      <c r="I384">
        <v>645.35965986177303</v>
      </c>
      <c r="J384">
        <v>3324.5000905831398</v>
      </c>
      <c r="K384">
        <v>12.298975911253599</v>
      </c>
      <c r="L384">
        <v>2.94729312553125</v>
      </c>
      <c r="M384">
        <v>1171.8610364128499</v>
      </c>
      <c r="N384">
        <v>1.54021342361674</v>
      </c>
      <c r="O384">
        <v>3.05088761821443E-2</v>
      </c>
      <c r="P384" s="1">
        <v>3.92200475670646E-5</v>
      </c>
      <c r="Q384">
        <v>0.170212765957446</v>
      </c>
      <c r="R384">
        <v>0.70338488793402498</v>
      </c>
      <c r="S384" t="s">
        <v>913</v>
      </c>
      <c r="T384">
        <v>62881105</v>
      </c>
      <c r="U384" t="s">
        <v>914</v>
      </c>
      <c r="V384">
        <v>3008</v>
      </c>
      <c r="W384">
        <v>39.276046785585997</v>
      </c>
      <c r="X384">
        <v>-122.27329056584399</v>
      </c>
      <c r="Y384" t="s">
        <v>915</v>
      </c>
      <c r="Z384">
        <v>68</v>
      </c>
      <c r="AA384">
        <v>61</v>
      </c>
      <c r="AB384">
        <v>26134.777999874001</v>
      </c>
      <c r="AC384">
        <v>24475.224988075799</v>
      </c>
      <c r="AD384">
        <v>1659.55301179819</v>
      </c>
      <c r="AE384">
        <v>5862.1497692222001</v>
      </c>
      <c r="AF384">
        <v>418.28748629947199</v>
      </c>
      <c r="AG384">
        <v>6.66740808640098E-4</v>
      </c>
      <c r="AH384">
        <v>6.51983846182702E-4</v>
      </c>
      <c r="AI384">
        <v>3.4009098973997101</v>
      </c>
      <c r="AJ384">
        <v>2.7647058823529398</v>
      </c>
      <c r="AK384">
        <v>2353</v>
      </c>
      <c r="AL384" s="4">
        <f t="shared" si="5"/>
        <v>0.51865089509645312</v>
      </c>
      <c r="AM384" s="12">
        <f>$AM$2-SUM(AL$2:AL383)</f>
        <v>4139.7672027267226</v>
      </c>
      <c r="AN384" s="12">
        <f>SUM(AE$2:AE384)*0.621/1000</f>
        <v>5362.0125093379229</v>
      </c>
      <c r="AO384" s="13">
        <f>IFERROR(INDEX(Mapping!$B:$B,MATCH(in!$Y384,Mapping!$A:$A,0)),0)</f>
        <v>0</v>
      </c>
    </row>
    <row r="385" spans="1:41" x14ac:dyDescent="0.3">
      <c r="A385" t="s">
        <v>37</v>
      </c>
      <c r="B385">
        <v>9978</v>
      </c>
      <c r="C385">
        <v>3</v>
      </c>
      <c r="D385">
        <v>3.6831410382001102</v>
      </c>
      <c r="E385">
        <v>5</v>
      </c>
      <c r="F385">
        <v>4.4693610000000001</v>
      </c>
      <c r="G385">
        <v>1</v>
      </c>
      <c r="L385">
        <v>0.115044251084327</v>
      </c>
      <c r="M385">
        <v>5.4201326370239196</v>
      </c>
      <c r="N385">
        <v>1</v>
      </c>
      <c r="O385" s="1">
        <v>2.3483800294532E-6</v>
      </c>
      <c r="P385" s="1">
        <v>3.5350381949683597E-5</v>
      </c>
      <c r="Q385">
        <v>0.6</v>
      </c>
      <c r="R385">
        <v>0.82408674967488105</v>
      </c>
      <c r="S385" t="s">
        <v>916</v>
      </c>
      <c r="T385">
        <v>153612105</v>
      </c>
      <c r="U385" t="s">
        <v>94</v>
      </c>
      <c r="V385">
        <v>51478</v>
      </c>
      <c r="W385">
        <v>38.655553152997101</v>
      </c>
      <c r="X385">
        <v>-121.015106064223</v>
      </c>
      <c r="Y385" t="s">
        <v>917</v>
      </c>
      <c r="Z385">
        <v>6</v>
      </c>
      <c r="AA385">
        <v>0</v>
      </c>
      <c r="AB385">
        <v>90.198029259480194</v>
      </c>
      <c r="AC385">
        <v>90.198029259480194</v>
      </c>
      <c r="AD385">
        <v>0</v>
      </c>
      <c r="AE385">
        <v>81.054078366231096</v>
      </c>
      <c r="AF385">
        <v>0</v>
      </c>
      <c r="AG385" s="1">
        <v>3.5350381949683597E-5</v>
      </c>
      <c r="AH385" s="1">
        <v>3.5350381949683597E-5</v>
      </c>
      <c r="AI385">
        <v>1.2277136794000301</v>
      </c>
      <c r="AJ385">
        <v>5</v>
      </c>
      <c r="AK385">
        <v>2392</v>
      </c>
      <c r="AL385" s="4">
        <f t="shared" si="5"/>
        <v>2.3483800294532E-6</v>
      </c>
      <c r="AM385" s="12">
        <f>$AM$2-SUM(AL$2:AL384)</f>
        <v>4139.2485518316262</v>
      </c>
      <c r="AN385" s="12">
        <f>SUM(AE$2:AE385)*0.621/1000</f>
        <v>5362.0628439205884</v>
      </c>
      <c r="AO385" s="13">
        <f>IFERROR(INDEX(Mapping!$B:$B,MATCH(in!$Y385,Mapping!$A:$A,0)),0)</f>
        <v>0</v>
      </c>
    </row>
    <row r="386" spans="1:41" x14ac:dyDescent="0.3">
      <c r="A386" t="s">
        <v>37</v>
      </c>
      <c r="B386">
        <v>7064</v>
      </c>
      <c r="C386">
        <v>27</v>
      </c>
      <c r="D386">
        <v>55.880772177450602</v>
      </c>
      <c r="E386">
        <v>44</v>
      </c>
      <c r="F386">
        <v>60.449337</v>
      </c>
      <c r="G386">
        <v>7</v>
      </c>
      <c r="H386">
        <v>4.5814670575055E-3</v>
      </c>
      <c r="I386">
        <v>0.111839546763803</v>
      </c>
      <c r="J386">
        <v>0.83299458725377895</v>
      </c>
      <c r="K386" s="1">
        <v>7.5888399351242697E-6</v>
      </c>
      <c r="L386">
        <v>133.63590417589401</v>
      </c>
      <c r="M386">
        <v>1453.25791713169</v>
      </c>
      <c r="N386">
        <v>1.6997471196310801</v>
      </c>
      <c r="O386">
        <v>0.29199577294242002</v>
      </c>
      <c r="P386" s="1">
        <v>3.4246144007297803E-5</v>
      </c>
      <c r="Q386">
        <v>0.61363636363636298</v>
      </c>
      <c r="R386">
        <v>0.92442324342216897</v>
      </c>
      <c r="S386" t="s">
        <v>918</v>
      </c>
      <c r="T386">
        <v>63681102</v>
      </c>
      <c r="U386" t="s">
        <v>294</v>
      </c>
      <c r="V386">
        <v>46012</v>
      </c>
      <c r="W386">
        <v>38.483057341950598</v>
      </c>
      <c r="X386">
        <v>-122.02525659782199</v>
      </c>
      <c r="Y386" t="s">
        <v>919</v>
      </c>
      <c r="Z386">
        <v>51</v>
      </c>
      <c r="AA386">
        <v>41</v>
      </c>
      <c r="AB386">
        <v>7110.3490159098001</v>
      </c>
      <c r="AC386">
        <v>4686.2992173100001</v>
      </c>
      <c r="AD386">
        <v>2424.0497985997899</v>
      </c>
      <c r="AE386">
        <v>945.65352586203801</v>
      </c>
      <c r="AF386">
        <v>878.777292188091</v>
      </c>
      <c r="AG386">
        <v>2.3972300805108401E-4</v>
      </c>
      <c r="AH386">
        <v>3.2946411010925598E-4</v>
      </c>
      <c r="AI386">
        <v>2.0696582287944598</v>
      </c>
      <c r="AJ386">
        <v>6.2857142857142803</v>
      </c>
      <c r="AK386">
        <v>2411</v>
      </c>
      <c r="AL386" s="4">
        <f t="shared" ref="AL386:AL449" si="6">O386*G386</f>
        <v>2.0439704105969403</v>
      </c>
      <c r="AM386" s="12">
        <f>$AM$2-SUM(AL$2:AL385)</f>
        <v>4139.2485494832454</v>
      </c>
      <c r="AN386" s="12">
        <f>SUM(AE$2:AE386)*0.621/1000</f>
        <v>5362.6500947601498</v>
      </c>
      <c r="AO386" s="13">
        <f>IFERROR(INDEX(Mapping!$B:$B,MATCH(in!$Y386,Mapping!$A:$A,0)),0)</f>
        <v>0</v>
      </c>
    </row>
    <row r="387" spans="1:41" x14ac:dyDescent="0.3">
      <c r="A387" t="s">
        <v>37</v>
      </c>
      <c r="B387">
        <v>7292</v>
      </c>
      <c r="C387">
        <v>158</v>
      </c>
      <c r="D387">
        <v>515.27733444485102</v>
      </c>
      <c r="E387">
        <v>288</v>
      </c>
      <c r="F387">
        <v>584.11770000000001</v>
      </c>
      <c r="G387">
        <v>26</v>
      </c>
      <c r="H387">
        <v>1.0171582830419801</v>
      </c>
      <c r="I387">
        <v>780.44885714165798</v>
      </c>
      <c r="J387">
        <v>4025.5317685554401</v>
      </c>
      <c r="K387">
        <v>9.2413805163198006</v>
      </c>
      <c r="L387">
        <v>40.134274929475303</v>
      </c>
      <c r="M387">
        <v>1100.9895192373201</v>
      </c>
      <c r="N387">
        <v>1.6546119634921701</v>
      </c>
      <c r="O387">
        <v>0.1139784010861</v>
      </c>
      <c r="P387" s="1">
        <v>3.22103702342561E-5</v>
      </c>
      <c r="Q387">
        <v>0.54861111111111105</v>
      </c>
      <c r="R387">
        <v>0.88214645063714903</v>
      </c>
      <c r="S387" t="s">
        <v>920</v>
      </c>
      <c r="T387">
        <v>63801103</v>
      </c>
      <c r="U387" t="s">
        <v>921</v>
      </c>
      <c r="V387" t="s">
        <v>43</v>
      </c>
      <c r="W387">
        <v>38.205613927615197</v>
      </c>
      <c r="X387">
        <v>-122.14759813568</v>
      </c>
      <c r="Y387" t="s">
        <v>922</v>
      </c>
      <c r="Z387">
        <v>126</v>
      </c>
      <c r="AA387">
        <v>74</v>
      </c>
      <c r="AB387">
        <v>24284.779282085499</v>
      </c>
      <c r="AC387">
        <v>17445.1975928504</v>
      </c>
      <c r="AD387">
        <v>6839.5816892350504</v>
      </c>
      <c r="AE387">
        <v>3720.1836937154399</v>
      </c>
      <c r="AF387">
        <v>3480.0242525560202</v>
      </c>
      <c r="AG387">
        <v>8.3746962609065802E-4</v>
      </c>
      <c r="AH387">
        <v>8.9712593035073897E-4</v>
      </c>
      <c r="AI387">
        <v>3.2612489521826</v>
      </c>
      <c r="AJ387">
        <v>11.076923076923</v>
      </c>
      <c r="AK387">
        <v>2438</v>
      </c>
      <c r="AL387" s="4">
        <f t="shared" si="6"/>
        <v>2.9634384282385997</v>
      </c>
      <c r="AM387" s="12">
        <f>$AM$2-SUM(AL$2:AL386)</f>
        <v>4137.2045790726488</v>
      </c>
      <c r="AN387" s="12">
        <f>SUM(AE$2:AE387)*0.621/1000</f>
        <v>5364.9603288339467</v>
      </c>
      <c r="AO387" s="13">
        <f>IFERROR(INDEX(Mapping!$B:$B,MATCH(in!$Y387,Mapping!$A:$A,0)),0)</f>
        <v>0</v>
      </c>
    </row>
    <row r="388" spans="1:41" x14ac:dyDescent="0.3">
      <c r="A388" t="s">
        <v>37</v>
      </c>
      <c r="B388">
        <v>9118</v>
      </c>
      <c r="C388">
        <v>0</v>
      </c>
      <c r="D388">
        <v>0</v>
      </c>
      <c r="E388">
        <v>81</v>
      </c>
      <c r="F388">
        <v>37.084732000000002</v>
      </c>
      <c r="G388">
        <v>9</v>
      </c>
      <c r="H388">
        <v>6.0890837063392</v>
      </c>
      <c r="I388">
        <v>5.8756570518016797</v>
      </c>
      <c r="J388">
        <v>11.897042234738599</v>
      </c>
      <c r="K388">
        <v>0.117393641111751</v>
      </c>
      <c r="L388">
        <v>0.71558507945802396</v>
      </c>
      <c r="M388">
        <v>1.45331862527463</v>
      </c>
      <c r="N388">
        <v>1</v>
      </c>
      <c r="O388" s="1">
        <v>4.42809487447849E-7</v>
      </c>
      <c r="P388" s="1">
        <v>2.9591833228753001E-5</v>
      </c>
      <c r="Q388">
        <v>0</v>
      </c>
      <c r="R388">
        <v>0</v>
      </c>
      <c r="S388" t="s">
        <v>923</v>
      </c>
      <c r="T388">
        <v>152591101</v>
      </c>
      <c r="U388" t="s">
        <v>924</v>
      </c>
      <c r="V388">
        <v>6627</v>
      </c>
      <c r="W388">
        <v>39.324586714131598</v>
      </c>
      <c r="X388">
        <v>-120.38410329997799</v>
      </c>
      <c r="Y388" t="s">
        <v>925</v>
      </c>
      <c r="Z388">
        <v>15</v>
      </c>
      <c r="AA388">
        <v>47</v>
      </c>
      <c r="AB388">
        <v>1881.6877141821401</v>
      </c>
      <c r="AC388">
        <v>903.78249051869898</v>
      </c>
      <c r="AD388">
        <v>977.90522366344101</v>
      </c>
      <c r="AE388">
        <v>903.78249051869898</v>
      </c>
      <c r="AF388">
        <v>977.90522366344101</v>
      </c>
      <c r="AG388">
        <v>2.6632649905877699E-4</v>
      </c>
      <c r="AH388" s="1">
        <v>5.99910745222587E-5</v>
      </c>
      <c r="AJ388">
        <v>9</v>
      </c>
      <c r="AK388">
        <v>2471</v>
      </c>
      <c r="AL388" s="4">
        <f t="shared" si="6"/>
        <v>3.9852853870306408E-6</v>
      </c>
      <c r="AM388" s="12">
        <f>$AM$2-SUM(AL$2:AL387)</f>
        <v>4134.2411406444098</v>
      </c>
      <c r="AN388" s="12">
        <f>SUM(AE$2:AE388)*0.621/1000</f>
        <v>5365.521577760559</v>
      </c>
      <c r="AO388" s="13">
        <f>IFERROR(INDEX(Mapping!$B:$B,MATCH(in!$Y388,Mapping!$A:$A,0)),0)</f>
        <v>0</v>
      </c>
    </row>
    <row r="389" spans="1:41" x14ac:dyDescent="0.3">
      <c r="A389" t="s">
        <v>37</v>
      </c>
      <c r="B389">
        <v>9488</v>
      </c>
      <c r="C389">
        <v>1</v>
      </c>
      <c r="D389">
        <v>0.97224822872670202</v>
      </c>
      <c r="E389">
        <v>12</v>
      </c>
      <c r="F389">
        <v>5.0877100000000004</v>
      </c>
      <c r="G389">
        <v>2</v>
      </c>
      <c r="H389">
        <v>2.3565176874399098E-2</v>
      </c>
      <c r="I389">
        <v>6.8834137916564897</v>
      </c>
      <c r="J389">
        <v>28.1164436340332</v>
      </c>
      <c r="K389">
        <v>8.4851579740643501E-3</v>
      </c>
      <c r="L389">
        <v>31.672565460205</v>
      </c>
      <c r="M389">
        <v>847.068115234375</v>
      </c>
      <c r="N389">
        <v>1.5442477464675901</v>
      </c>
      <c r="O389">
        <v>0.15106363598827399</v>
      </c>
      <c r="P389" s="1">
        <v>2.8012858024339901E-5</v>
      </c>
      <c r="Q389">
        <v>8.3333333333333301E-2</v>
      </c>
      <c r="R389">
        <v>0.191097418509727</v>
      </c>
      <c r="S389" t="s">
        <v>926</v>
      </c>
      <c r="T389">
        <v>153612105</v>
      </c>
      <c r="U389" t="s">
        <v>94</v>
      </c>
      <c r="V389" t="s">
        <v>43</v>
      </c>
      <c r="W389">
        <v>38.655764782919803</v>
      </c>
      <c r="X389">
        <v>-121.05975859484801</v>
      </c>
      <c r="Y389" t="s">
        <v>927</v>
      </c>
      <c r="Z389">
        <v>17</v>
      </c>
      <c r="AA389">
        <v>1</v>
      </c>
      <c r="AB389">
        <v>2004.04535213756</v>
      </c>
      <c r="AC389">
        <v>1912.7296664452699</v>
      </c>
      <c r="AD389">
        <v>91.315685692293101</v>
      </c>
      <c r="AE389">
        <v>759.35092721397098</v>
      </c>
      <c r="AF389">
        <v>91.315685692293101</v>
      </c>
      <c r="AG389" s="1">
        <v>5.6025716048679897E-5</v>
      </c>
      <c r="AH389">
        <v>1.4740888946107499E-4</v>
      </c>
      <c r="AI389">
        <v>0.97224822872670202</v>
      </c>
      <c r="AJ389">
        <v>6</v>
      </c>
      <c r="AK389">
        <v>2491</v>
      </c>
      <c r="AL389" s="4">
        <f t="shared" si="6"/>
        <v>0.30212727197654798</v>
      </c>
      <c r="AM389" s="12">
        <f>$AM$2-SUM(AL$2:AL388)</f>
        <v>4134.241136659125</v>
      </c>
      <c r="AN389" s="12">
        <f>SUM(AE$2:AE389)*0.621/1000</f>
        <v>5365.9931346863586</v>
      </c>
      <c r="AO389" s="13">
        <f>IFERROR(INDEX(Mapping!$B:$B,MATCH(in!$Y389,Mapping!$A:$A,0)),0)</f>
        <v>0</v>
      </c>
    </row>
    <row r="390" spans="1:41" x14ac:dyDescent="0.3">
      <c r="A390" t="s">
        <v>37</v>
      </c>
      <c r="B390">
        <v>7978</v>
      </c>
      <c r="C390">
        <v>13</v>
      </c>
      <c r="D390">
        <v>22.057101068128901</v>
      </c>
      <c r="E390">
        <v>18</v>
      </c>
      <c r="F390">
        <v>24.249668</v>
      </c>
      <c r="G390">
        <v>2</v>
      </c>
      <c r="L390">
        <v>15.628318786621</v>
      </c>
      <c r="M390">
        <v>30.405530929565401</v>
      </c>
      <c r="N390">
        <v>1.0044248104095399</v>
      </c>
      <c r="O390">
        <v>6.1363874984312001E-4</v>
      </c>
      <c r="P390" s="1">
        <v>2.5741049284988501E-5</v>
      </c>
      <c r="Q390">
        <v>0.72222222222222199</v>
      </c>
      <c r="R390">
        <v>0.90958362637220402</v>
      </c>
      <c r="S390" t="s">
        <v>928</v>
      </c>
      <c r="T390">
        <v>63601111</v>
      </c>
      <c r="U390" t="s">
        <v>742</v>
      </c>
      <c r="V390">
        <v>12342</v>
      </c>
      <c r="W390">
        <v>38.368865222898698</v>
      </c>
      <c r="X390">
        <v>-121.99381502233599</v>
      </c>
      <c r="Y390" t="s">
        <v>929</v>
      </c>
      <c r="Z390">
        <v>26</v>
      </c>
      <c r="AA390">
        <v>20</v>
      </c>
      <c r="AB390">
        <v>4202.53850061097</v>
      </c>
      <c r="AC390">
        <v>1698.7343096804</v>
      </c>
      <c r="AD390">
        <v>2503.8041909305598</v>
      </c>
      <c r="AE390">
        <v>237.17330370121999</v>
      </c>
      <c r="AF390">
        <v>0</v>
      </c>
      <c r="AG390" s="1">
        <v>5.1482098569977097E-5</v>
      </c>
      <c r="AH390" s="1">
        <v>5.1482098569977097E-5</v>
      </c>
      <c r="AI390">
        <v>1.6967000821637599</v>
      </c>
      <c r="AJ390">
        <v>9</v>
      </c>
      <c r="AK390">
        <v>2520</v>
      </c>
      <c r="AL390" s="4">
        <f t="shared" si="6"/>
        <v>1.22727749968624E-3</v>
      </c>
      <c r="AM390" s="12">
        <f>$AM$2-SUM(AL$2:AL389)</f>
        <v>4133.939009387148</v>
      </c>
      <c r="AN390" s="12">
        <f>SUM(AE$2:AE390)*0.621/1000</f>
        <v>5366.1404193079561</v>
      </c>
      <c r="AO390" s="13">
        <f>IFERROR(INDEX(Mapping!$B:$B,MATCH(in!$Y390,Mapping!$A:$A,0)),0)</f>
        <v>0</v>
      </c>
    </row>
    <row r="391" spans="1:41" x14ac:dyDescent="0.3">
      <c r="A391" t="s">
        <v>37</v>
      </c>
      <c r="B391">
        <v>214</v>
      </c>
      <c r="C391">
        <v>0</v>
      </c>
      <c r="D391">
        <v>0</v>
      </c>
      <c r="E391">
        <v>8</v>
      </c>
      <c r="F391">
        <v>3.3562443000000002</v>
      </c>
      <c r="G391">
        <v>4</v>
      </c>
      <c r="H391">
        <v>3.1456751748919397E-2</v>
      </c>
      <c r="I391">
        <v>24.190184116363501</v>
      </c>
      <c r="J391">
        <v>72.396587371826101</v>
      </c>
      <c r="K391">
        <v>2.5664845888968501E-3</v>
      </c>
      <c r="L391">
        <v>1.80530977249145</v>
      </c>
      <c r="M391">
        <v>586.35223388671795</v>
      </c>
      <c r="N391">
        <v>1.76548671722412</v>
      </c>
      <c r="O391">
        <v>1.6940788791716399E-2</v>
      </c>
      <c r="P391" s="1">
        <v>2.3019265086077198E-5</v>
      </c>
      <c r="Q391">
        <v>0</v>
      </c>
      <c r="R391">
        <v>0</v>
      </c>
      <c r="S391" t="s">
        <v>930</v>
      </c>
      <c r="T391">
        <v>63172101</v>
      </c>
      <c r="U391" t="s">
        <v>468</v>
      </c>
      <c r="V391">
        <v>7702</v>
      </c>
      <c r="W391">
        <v>38.707452724584897</v>
      </c>
      <c r="X391">
        <v>-122.049712013274</v>
      </c>
      <c r="Y391" t="s">
        <v>931</v>
      </c>
      <c r="Z391">
        <v>242</v>
      </c>
      <c r="AA391">
        <v>275</v>
      </c>
      <c r="AB391">
        <v>51634.905391059401</v>
      </c>
      <c r="AC391">
        <v>34431.593893248399</v>
      </c>
      <c r="AD391">
        <v>17203.311497810999</v>
      </c>
      <c r="AE391">
        <v>1421.21341986125</v>
      </c>
      <c r="AF391">
        <v>149.41953829801699</v>
      </c>
      <c r="AG391" s="1">
        <v>9.2077060344308793E-5</v>
      </c>
      <c r="AH391">
        <v>1.87986308446852E-4</v>
      </c>
      <c r="AJ391">
        <v>2</v>
      </c>
      <c r="AK391">
        <v>2568</v>
      </c>
      <c r="AL391" s="4">
        <f t="shared" si="6"/>
        <v>6.7763155166865596E-2</v>
      </c>
      <c r="AM391" s="12">
        <f>$AM$2-SUM(AL$2:AL390)</f>
        <v>4133.9377821096487</v>
      </c>
      <c r="AN391" s="12">
        <f>SUM(AE$2:AE391)*0.621/1000</f>
        <v>5367.0229928416911</v>
      </c>
      <c r="AO391" s="13">
        <f>IFERROR(INDEX(Mapping!$B:$B,MATCH(in!$Y391,Mapping!$A:$A,0)),0)</f>
        <v>0</v>
      </c>
    </row>
    <row r="392" spans="1:41" x14ac:dyDescent="0.3">
      <c r="A392" t="s">
        <v>37</v>
      </c>
      <c r="B392">
        <v>6623</v>
      </c>
      <c r="C392">
        <v>162</v>
      </c>
      <c r="D392">
        <v>220.670577624071</v>
      </c>
      <c r="E392">
        <v>493</v>
      </c>
      <c r="F392">
        <v>363.93560000000002</v>
      </c>
      <c r="G392">
        <v>85</v>
      </c>
      <c r="H392">
        <v>1.5039125733854399</v>
      </c>
      <c r="I392">
        <v>120.087960954789</v>
      </c>
      <c r="J392">
        <v>1852.5631465860599</v>
      </c>
      <c r="K392">
        <v>8.3186984609664005</v>
      </c>
      <c r="L392">
        <v>0.13136387471767</v>
      </c>
      <c r="M392">
        <v>24.426475530950398</v>
      </c>
      <c r="N392">
        <v>1.12761582767262</v>
      </c>
      <c r="O392">
        <v>1.4292062065979899E-3</v>
      </c>
      <c r="P392" s="1">
        <v>2.1885728964587899E-5</v>
      </c>
      <c r="Q392">
        <v>0.32860040567951299</v>
      </c>
      <c r="R392">
        <v>0.60634511388220103</v>
      </c>
      <c r="S392" t="s">
        <v>932</v>
      </c>
      <c r="T392">
        <v>152762101</v>
      </c>
      <c r="U392" t="s">
        <v>97</v>
      </c>
      <c r="V392">
        <v>13532</v>
      </c>
      <c r="W392">
        <v>38.773079133660197</v>
      </c>
      <c r="X392">
        <v>-120.293404424408</v>
      </c>
      <c r="Y392" t="s">
        <v>933</v>
      </c>
      <c r="Z392">
        <v>62</v>
      </c>
      <c r="AA392">
        <v>192</v>
      </c>
      <c r="AB392">
        <v>14064.478487687</v>
      </c>
      <c r="AC392">
        <v>8511.6066930181496</v>
      </c>
      <c r="AD392">
        <v>5552.8717946689103</v>
      </c>
      <c r="AE392">
        <v>8511.6066930181496</v>
      </c>
      <c r="AF392">
        <v>5552.8717946689103</v>
      </c>
      <c r="AG392">
        <v>1.8602869619899699E-3</v>
      </c>
      <c r="AH392">
        <v>1.4706550809933099E-3</v>
      </c>
      <c r="AI392">
        <v>1.3621640594078499</v>
      </c>
      <c r="AJ392">
        <v>5.8</v>
      </c>
      <c r="AK392">
        <v>2578</v>
      </c>
      <c r="AL392" s="4">
        <f t="shared" si="6"/>
        <v>0.12148252756082914</v>
      </c>
      <c r="AM392" s="12">
        <f>$AM$2-SUM(AL$2:AL391)</f>
        <v>4133.8700189544816</v>
      </c>
      <c r="AN392" s="12">
        <f>SUM(AE$2:AE392)*0.621/1000</f>
        <v>5372.3087005980551</v>
      </c>
      <c r="AO392" s="13">
        <f>IFERROR(INDEX(Mapping!$B:$B,MATCH(in!$Y392,Mapping!$A:$A,0)),0)</f>
        <v>0</v>
      </c>
    </row>
    <row r="393" spans="1:41" x14ac:dyDescent="0.3">
      <c r="A393" t="s">
        <v>37</v>
      </c>
      <c r="B393">
        <v>6093</v>
      </c>
      <c r="C393">
        <v>0</v>
      </c>
      <c r="D393">
        <v>0</v>
      </c>
      <c r="E393">
        <v>1</v>
      </c>
      <c r="F393">
        <v>0.45573585999999999</v>
      </c>
      <c r="G393">
        <v>1</v>
      </c>
      <c r="L393">
        <v>41.493362426757798</v>
      </c>
      <c r="M393">
        <v>2975.22534179687</v>
      </c>
      <c r="N393">
        <v>2.0774335861206001</v>
      </c>
      <c r="O393">
        <v>6.8058319256742605E-2</v>
      </c>
      <c r="P393" s="1">
        <v>2.1014617232140099E-5</v>
      </c>
      <c r="Q393">
        <v>0</v>
      </c>
      <c r="R393">
        <v>0</v>
      </c>
      <c r="S393" t="s">
        <v>934</v>
      </c>
      <c r="T393">
        <v>63172101</v>
      </c>
      <c r="U393" t="s">
        <v>468</v>
      </c>
      <c r="V393">
        <v>1606</v>
      </c>
      <c r="W393">
        <v>38.801682223198704</v>
      </c>
      <c r="X393">
        <v>-122.179967023383</v>
      </c>
      <c r="Y393" t="s">
        <v>935</v>
      </c>
      <c r="Z393">
        <v>249</v>
      </c>
      <c r="AA393">
        <v>238</v>
      </c>
      <c r="AB393">
        <v>38410.333895958996</v>
      </c>
      <c r="AC393">
        <v>26669.202380614101</v>
      </c>
      <c r="AD393">
        <v>11741.1315153449</v>
      </c>
      <c r="AE393">
        <v>1536.4017007152599</v>
      </c>
      <c r="AF393">
        <v>48.060122590874101</v>
      </c>
      <c r="AG393" s="1">
        <v>2.1014617232140099E-5</v>
      </c>
      <c r="AH393" s="1">
        <v>2.1014617232140099E-5</v>
      </c>
      <c r="AJ393">
        <v>1</v>
      </c>
      <c r="AK393">
        <v>2590</v>
      </c>
      <c r="AL393" s="4">
        <f t="shared" si="6"/>
        <v>6.8058319256742605E-2</v>
      </c>
      <c r="AM393" s="12">
        <f>$AM$2-SUM(AL$2:AL392)</f>
        <v>4133.7485364269214</v>
      </c>
      <c r="AN393" s="12">
        <f>SUM(AE$2:AE393)*0.621/1000</f>
        <v>5373.2628060541992</v>
      </c>
      <c r="AO393" s="13">
        <f>IFERROR(INDEX(Mapping!$B:$B,MATCH(in!$Y393,Mapping!$A:$A,0)),0)</f>
        <v>0</v>
      </c>
    </row>
    <row r="394" spans="1:41" x14ac:dyDescent="0.3">
      <c r="A394" t="s">
        <v>37</v>
      </c>
      <c r="B394">
        <v>1545</v>
      </c>
      <c r="C394">
        <v>2</v>
      </c>
      <c r="D394">
        <v>5.9940532674379403</v>
      </c>
      <c r="E394">
        <v>128</v>
      </c>
      <c r="F394">
        <v>63.41677</v>
      </c>
      <c r="G394">
        <v>36</v>
      </c>
      <c r="H394">
        <v>0.80208747967013205</v>
      </c>
      <c r="I394">
        <v>5.5640711550201596</v>
      </c>
      <c r="J394">
        <v>14.1710353067943</v>
      </c>
      <c r="K394">
        <v>2.0200920769379301E-2</v>
      </c>
      <c r="L394">
        <v>0.291420847591426</v>
      </c>
      <c r="M394">
        <v>4.16306534989012</v>
      </c>
      <c r="N394">
        <v>1.00350294510523</v>
      </c>
      <c r="O394" s="1">
        <v>1.22356926646299E-6</v>
      </c>
      <c r="P394" s="1">
        <v>1.7453096461395001E-5</v>
      </c>
      <c r="Q394">
        <v>1.5625E-2</v>
      </c>
      <c r="R394">
        <v>9.4518424370362605E-2</v>
      </c>
      <c r="S394" t="s">
        <v>936</v>
      </c>
      <c r="T394">
        <v>158031101</v>
      </c>
      <c r="U394" t="s">
        <v>937</v>
      </c>
      <c r="V394">
        <v>2500</v>
      </c>
      <c r="W394">
        <v>38.823600423157799</v>
      </c>
      <c r="X394">
        <v>-120.03047906442499</v>
      </c>
      <c r="Y394" t="s">
        <v>938</v>
      </c>
      <c r="Z394">
        <v>46</v>
      </c>
      <c r="AA394">
        <v>135</v>
      </c>
      <c r="AB394">
        <v>8046.5368730300597</v>
      </c>
      <c r="AC394">
        <v>3502.0827421664399</v>
      </c>
      <c r="AD394">
        <v>4544.4541308636199</v>
      </c>
      <c r="AE394">
        <v>3502.0827421664399</v>
      </c>
      <c r="AF394">
        <v>4544.4541308636199</v>
      </c>
      <c r="AG394">
        <v>6.2831147261022103E-4</v>
      </c>
      <c r="AH394">
        <v>6.6306982216701705E-4</v>
      </c>
      <c r="AI394">
        <v>2.9970266337189702</v>
      </c>
      <c r="AJ394">
        <v>3.55555555555555</v>
      </c>
      <c r="AK394">
        <v>2657</v>
      </c>
      <c r="AL394" s="4">
        <f t="shared" si="6"/>
        <v>4.4048493592667643E-5</v>
      </c>
      <c r="AM394" s="12">
        <f>$AM$2-SUM(AL$2:AL393)</f>
        <v>4133.6804781076644</v>
      </c>
      <c r="AN394" s="12">
        <f>SUM(AE$2:AE394)*0.621/1000</f>
        <v>5375.4375994370839</v>
      </c>
      <c r="AO394" s="13">
        <f>IFERROR(INDEX(Mapping!$B:$B,MATCH(in!$Y394,Mapping!$A:$A,0)),0)</f>
        <v>0</v>
      </c>
    </row>
    <row r="395" spans="1:41" x14ac:dyDescent="0.3">
      <c r="A395" t="s">
        <v>37</v>
      </c>
      <c r="B395">
        <v>9061</v>
      </c>
      <c r="C395">
        <v>1</v>
      </c>
      <c r="D395">
        <v>3.8265368175485599</v>
      </c>
      <c r="E395">
        <v>61</v>
      </c>
      <c r="F395">
        <v>31.170688999999999</v>
      </c>
      <c r="G395">
        <v>9</v>
      </c>
      <c r="H395">
        <v>0.679961012676358</v>
      </c>
      <c r="I395">
        <v>3.7682702019810601</v>
      </c>
      <c r="J395">
        <v>10.580654866993401</v>
      </c>
      <c r="K395">
        <v>1.3864002859008901E-2</v>
      </c>
      <c r="L395">
        <v>0.16175024873680499</v>
      </c>
      <c r="M395">
        <v>2.3469518687989899</v>
      </c>
      <c r="N395">
        <v>1</v>
      </c>
      <c r="O395" s="1">
        <v>1.2401401187419901E-6</v>
      </c>
      <c r="P395" s="1">
        <v>1.7283291204724499E-5</v>
      </c>
      <c r="Q395">
        <v>1.63934426229508E-2</v>
      </c>
      <c r="R395">
        <v>0.122760740485214</v>
      </c>
      <c r="S395" t="s">
        <v>939</v>
      </c>
      <c r="T395">
        <v>158031101</v>
      </c>
      <c r="U395" t="s">
        <v>937</v>
      </c>
      <c r="V395">
        <v>344250</v>
      </c>
      <c r="W395">
        <v>38.823941304319803</v>
      </c>
      <c r="X395">
        <v>-120.04377472625001</v>
      </c>
      <c r="Y395" t="s">
        <v>940</v>
      </c>
      <c r="Z395">
        <v>21</v>
      </c>
      <c r="AA395">
        <v>19</v>
      </c>
      <c r="AB395">
        <v>2254.46775520148</v>
      </c>
      <c r="AC395">
        <v>1668.18367716232</v>
      </c>
      <c r="AD395">
        <v>586.28407803915502</v>
      </c>
      <c r="AE395">
        <v>1299.27079943494</v>
      </c>
      <c r="AF395">
        <v>248.78039881278301</v>
      </c>
      <c r="AG395">
        <v>1.55549620842521E-4</v>
      </c>
      <c r="AH395">
        <v>1.6801245146780199E-4</v>
      </c>
      <c r="AI395">
        <v>3.8265368175485599</v>
      </c>
      <c r="AJ395">
        <v>6.7777777777777697</v>
      </c>
      <c r="AK395">
        <v>2661</v>
      </c>
      <c r="AL395" s="4">
        <f t="shared" si="6"/>
        <v>1.116126106867791E-5</v>
      </c>
      <c r="AM395" s="12">
        <f>$AM$2-SUM(AL$2:AL394)</f>
        <v>4133.6804340591707</v>
      </c>
      <c r="AN395" s="12">
        <f>SUM(AE$2:AE395)*0.621/1000</f>
        <v>5376.244446603534</v>
      </c>
      <c r="AO395" s="13">
        <f>IFERROR(INDEX(Mapping!$B:$B,MATCH(in!$Y395,Mapping!$A:$A,0)),0)</f>
        <v>0</v>
      </c>
    </row>
    <row r="396" spans="1:41" x14ac:dyDescent="0.3">
      <c r="A396" t="s">
        <v>37</v>
      </c>
      <c r="B396">
        <v>7328</v>
      </c>
      <c r="C396">
        <v>0</v>
      </c>
      <c r="D396">
        <v>0</v>
      </c>
      <c r="E396">
        <v>279</v>
      </c>
      <c r="F396">
        <v>127.320435</v>
      </c>
      <c r="G396">
        <v>35</v>
      </c>
      <c r="H396">
        <v>3.4476306675014201</v>
      </c>
      <c r="I396">
        <v>6.1109023685321997</v>
      </c>
      <c r="J396">
        <v>13.047780725418701</v>
      </c>
      <c r="K396">
        <v>7.0679810201001197E-2</v>
      </c>
      <c r="L396">
        <v>0.20341340021363299</v>
      </c>
      <c r="M396">
        <v>6.8602338897463397</v>
      </c>
      <c r="N396">
        <v>1.00025284630911</v>
      </c>
      <c r="O396" s="1">
        <v>4.5126406509622602E-7</v>
      </c>
      <c r="P396" s="1">
        <v>1.67667079159018E-5</v>
      </c>
      <c r="Q396">
        <v>0</v>
      </c>
      <c r="R396">
        <v>0</v>
      </c>
      <c r="S396" t="s">
        <v>941</v>
      </c>
      <c r="T396">
        <v>152591101</v>
      </c>
      <c r="U396" t="s">
        <v>924</v>
      </c>
      <c r="V396">
        <v>48632</v>
      </c>
      <c r="W396">
        <v>39.320097689093302</v>
      </c>
      <c r="X396">
        <v>-120.379056487963</v>
      </c>
      <c r="Y396" t="s">
        <v>942</v>
      </c>
      <c r="Z396">
        <v>89</v>
      </c>
      <c r="AA396">
        <v>153</v>
      </c>
      <c r="AB396">
        <v>8061.6363773217099</v>
      </c>
      <c r="AC396">
        <v>4368.17535213261</v>
      </c>
      <c r="AD396">
        <v>3693.4610251890999</v>
      </c>
      <c r="AE396">
        <v>4368.17535213261</v>
      </c>
      <c r="AF396">
        <v>3693.4610251890999</v>
      </c>
      <c r="AG396">
        <v>5.8683477705656596E-4</v>
      </c>
      <c r="AH396">
        <v>2.37753002238605E-4</v>
      </c>
      <c r="AJ396">
        <v>7.9714285714285698</v>
      </c>
      <c r="AK396">
        <v>2667</v>
      </c>
      <c r="AL396" s="4">
        <f t="shared" si="6"/>
        <v>1.5794242278367912E-5</v>
      </c>
      <c r="AM396" s="12">
        <f>$AM$2-SUM(AL$2:AL395)</f>
        <v>4133.680422897909</v>
      </c>
      <c r="AN396" s="12">
        <f>SUM(AE$2:AE396)*0.621/1000</f>
        <v>5378.9570834972073</v>
      </c>
      <c r="AO396" s="13">
        <f>IFERROR(INDEX(Mapping!$B:$B,MATCH(in!$Y396,Mapping!$A:$A,0)),0)</f>
        <v>0</v>
      </c>
    </row>
    <row r="397" spans="1:41" x14ac:dyDescent="0.3">
      <c r="A397" t="s">
        <v>37</v>
      </c>
      <c r="B397">
        <v>8717</v>
      </c>
      <c r="C397">
        <v>0</v>
      </c>
      <c r="D397">
        <v>0</v>
      </c>
      <c r="E397">
        <v>53</v>
      </c>
      <c r="F397">
        <v>24.154001000000001</v>
      </c>
      <c r="G397">
        <v>9</v>
      </c>
      <c r="H397">
        <v>0.54994762083515503</v>
      </c>
      <c r="I397">
        <v>5.7135917916893897</v>
      </c>
      <c r="J397">
        <v>28.941079288720999</v>
      </c>
      <c r="K397">
        <v>2.38706454936163E-2</v>
      </c>
      <c r="L397">
        <v>0.121681418890754</v>
      </c>
      <c r="M397">
        <v>0.86317601468827898</v>
      </c>
      <c r="N397">
        <v>1</v>
      </c>
      <c r="O397" s="1">
        <v>1.2674051148708501E-6</v>
      </c>
      <c r="P397" s="1">
        <v>1.52982297597266E-5</v>
      </c>
      <c r="Q397">
        <v>0</v>
      </c>
      <c r="R397">
        <v>0</v>
      </c>
      <c r="S397" t="s">
        <v>943</v>
      </c>
      <c r="T397">
        <v>158031101</v>
      </c>
      <c r="U397" t="s">
        <v>937</v>
      </c>
      <c r="V397">
        <v>741586</v>
      </c>
      <c r="W397">
        <v>38.825241635817697</v>
      </c>
      <c r="X397">
        <v>-120.03727550723799</v>
      </c>
      <c r="Y397" t="s">
        <v>944</v>
      </c>
      <c r="Z397">
        <v>19</v>
      </c>
      <c r="AA397">
        <v>33</v>
      </c>
      <c r="AB397">
        <v>1982.2893216182999</v>
      </c>
      <c r="AC397">
        <v>1137.7951664837501</v>
      </c>
      <c r="AD397">
        <v>844.49415513455006</v>
      </c>
      <c r="AE397">
        <v>1137.7951664837501</v>
      </c>
      <c r="AF397">
        <v>844.49415513455006</v>
      </c>
      <c r="AG397">
        <v>1.3768406783754001E-4</v>
      </c>
      <c r="AH397">
        <v>1.7170627506857199E-4</v>
      </c>
      <c r="AJ397">
        <v>5.8888888888888804</v>
      </c>
      <c r="AK397">
        <v>2698</v>
      </c>
      <c r="AL397" s="4">
        <f t="shared" si="6"/>
        <v>1.1406646033837651E-5</v>
      </c>
      <c r="AM397" s="12">
        <f>$AM$2-SUM(AL$2:AL396)</f>
        <v>4133.6804071036677</v>
      </c>
      <c r="AN397" s="12">
        <f>SUM(AE$2:AE397)*0.621/1000</f>
        <v>5379.6636542955939</v>
      </c>
      <c r="AO397" s="13">
        <f>IFERROR(INDEX(Mapping!$B:$B,MATCH(in!$Y397,Mapping!$A:$A,0)),0)</f>
        <v>0</v>
      </c>
    </row>
    <row r="398" spans="1:41" x14ac:dyDescent="0.3">
      <c r="A398" t="s">
        <v>37</v>
      </c>
      <c r="B398">
        <v>2274</v>
      </c>
      <c r="C398">
        <v>5</v>
      </c>
      <c r="D398">
        <v>9.6613024130524892</v>
      </c>
      <c r="E398">
        <v>9</v>
      </c>
      <c r="F398">
        <v>11.412046</v>
      </c>
      <c r="G398">
        <v>2</v>
      </c>
      <c r="L398">
        <v>0.64048670604824998</v>
      </c>
      <c r="M398">
        <v>0.45896017435006797</v>
      </c>
      <c r="N398">
        <v>1</v>
      </c>
      <c r="O398" s="1">
        <v>9.8392189457948301E-7</v>
      </c>
      <c r="P398" s="1">
        <v>1.4811050505159001E-5</v>
      </c>
      <c r="Q398">
        <v>0.55555555555555503</v>
      </c>
      <c r="R398">
        <v>0.84658807429511596</v>
      </c>
      <c r="S398" t="s">
        <v>945</v>
      </c>
      <c r="T398">
        <v>63601112</v>
      </c>
      <c r="U398" t="s">
        <v>946</v>
      </c>
      <c r="V398" t="s">
        <v>43</v>
      </c>
      <c r="W398">
        <v>38.356803363584497</v>
      </c>
      <c r="X398">
        <v>-121.980602700685</v>
      </c>
      <c r="Y398" t="s">
        <v>947</v>
      </c>
      <c r="Z398">
        <v>107</v>
      </c>
      <c r="AA398">
        <v>509</v>
      </c>
      <c r="AB398">
        <v>22924.051520974099</v>
      </c>
      <c r="AC398">
        <v>5210.2482854597101</v>
      </c>
      <c r="AD398">
        <v>17713.8032355143</v>
      </c>
      <c r="AE398">
        <v>207.00495513732599</v>
      </c>
      <c r="AF398">
        <v>802.46612901303195</v>
      </c>
      <c r="AG398" s="1">
        <v>2.96221010103181E-5</v>
      </c>
      <c r="AH398" s="1">
        <v>2.96221010103181E-5</v>
      </c>
      <c r="AI398">
        <v>1.9322604826104901</v>
      </c>
      <c r="AJ398">
        <v>4.5</v>
      </c>
      <c r="AK398">
        <v>2708</v>
      </c>
      <c r="AL398" s="4">
        <f t="shared" si="6"/>
        <v>1.967843789158966E-6</v>
      </c>
      <c r="AM398" s="12">
        <f>$AM$2-SUM(AL$2:AL397)</f>
        <v>4133.6803956970216</v>
      </c>
      <c r="AN398" s="12">
        <f>SUM(AE$2:AE398)*0.621/1000</f>
        <v>5379.792204372734</v>
      </c>
      <c r="AO398" s="13">
        <f>IFERROR(INDEX(Mapping!$B:$B,MATCH(in!$Y398,Mapping!$A:$A,0)),0)</f>
        <v>0</v>
      </c>
    </row>
    <row r="399" spans="1:41" x14ac:dyDescent="0.3">
      <c r="A399" t="s">
        <v>37</v>
      </c>
      <c r="B399">
        <v>5292</v>
      </c>
      <c r="C399">
        <v>30</v>
      </c>
      <c r="D399">
        <v>37.7800551781772</v>
      </c>
      <c r="E399">
        <v>53</v>
      </c>
      <c r="F399">
        <v>46.781573999999999</v>
      </c>
      <c r="G399">
        <v>6</v>
      </c>
      <c r="H399">
        <v>1.2351253535598499E-3</v>
      </c>
      <c r="I399">
        <v>0.22239449620246801</v>
      </c>
      <c r="J399">
        <v>7.1279244381002999E-2</v>
      </c>
      <c r="K399" s="1">
        <v>1.72684366361863E-7</v>
      </c>
      <c r="L399">
        <v>37.319322293003403</v>
      </c>
      <c r="M399">
        <v>263.12105061610498</v>
      </c>
      <c r="N399">
        <v>1.2898229956626801</v>
      </c>
      <c r="O399">
        <v>3.65360423439616E-2</v>
      </c>
      <c r="P399" s="1">
        <v>1.47027343837535E-5</v>
      </c>
      <c r="Q399">
        <v>0.56603773584905603</v>
      </c>
      <c r="R399">
        <v>0.80758409233671202</v>
      </c>
      <c r="S399" t="s">
        <v>948</v>
      </c>
      <c r="T399">
        <v>63601108</v>
      </c>
      <c r="U399" t="s">
        <v>600</v>
      </c>
      <c r="V399">
        <v>47860</v>
      </c>
      <c r="W399">
        <v>38.359287856828097</v>
      </c>
      <c r="X399">
        <v>-122.001092540287</v>
      </c>
      <c r="Y399" t="s">
        <v>949</v>
      </c>
      <c r="Z399">
        <v>134</v>
      </c>
      <c r="AA399">
        <v>422</v>
      </c>
      <c r="AB399">
        <v>24865.4715976837</v>
      </c>
      <c r="AC399">
        <v>6327.6616690228002</v>
      </c>
      <c r="AD399">
        <v>18537.809928660899</v>
      </c>
      <c r="AE399">
        <v>451.56557680832702</v>
      </c>
      <c r="AF399">
        <v>308.18089648424501</v>
      </c>
      <c r="AG399" s="1">
        <v>8.8216406302521396E-5</v>
      </c>
      <c r="AH399">
        <v>1.08757849375251E-4</v>
      </c>
      <c r="AI399">
        <v>1.2593351726059001</v>
      </c>
      <c r="AJ399">
        <v>8.8333333333333304</v>
      </c>
      <c r="AK399">
        <v>2710</v>
      </c>
      <c r="AL399" s="4">
        <f t="shared" si="6"/>
        <v>0.2192162540637696</v>
      </c>
      <c r="AM399" s="12">
        <f>$AM$2-SUM(AL$2:AL398)</f>
        <v>4133.680393729177</v>
      </c>
      <c r="AN399" s="12">
        <f>SUM(AE$2:AE399)*0.621/1000</f>
        <v>5380.072626595932</v>
      </c>
      <c r="AO399" s="13">
        <f>IFERROR(INDEX(Mapping!$B:$B,MATCH(in!$Y399,Mapping!$A:$A,0)),0)</f>
        <v>0</v>
      </c>
    </row>
    <row r="400" spans="1:41" x14ac:dyDescent="0.3">
      <c r="A400" t="s">
        <v>37</v>
      </c>
      <c r="B400">
        <v>8515</v>
      </c>
      <c r="C400">
        <v>2</v>
      </c>
      <c r="D400">
        <v>5.7715142608644596</v>
      </c>
      <c r="E400">
        <v>145</v>
      </c>
      <c r="F400">
        <v>71.281999999999996</v>
      </c>
      <c r="G400">
        <v>34</v>
      </c>
      <c r="H400">
        <v>4.1669427688089797</v>
      </c>
      <c r="I400">
        <v>24.320244336294099</v>
      </c>
      <c r="J400">
        <v>90.765182583685899</v>
      </c>
      <c r="K400">
        <v>1.85727210961505</v>
      </c>
      <c r="L400">
        <v>2.3912025005282702</v>
      </c>
      <c r="M400">
        <v>59.404431779375798</v>
      </c>
      <c r="N400">
        <v>1.1271473064142099</v>
      </c>
      <c r="O400" s="1">
        <v>9.8869596323772295E-5</v>
      </c>
      <c r="P400" s="1">
        <v>1.39902148946034E-5</v>
      </c>
      <c r="Q400">
        <v>1.3793103448275799E-2</v>
      </c>
      <c r="R400">
        <v>8.0967347277783097E-2</v>
      </c>
      <c r="S400" t="s">
        <v>950</v>
      </c>
      <c r="T400">
        <v>152591102</v>
      </c>
      <c r="U400" t="s">
        <v>895</v>
      </c>
      <c r="V400">
        <v>49484</v>
      </c>
      <c r="W400">
        <v>39.317433183686497</v>
      </c>
      <c r="X400">
        <v>-120.329015718234</v>
      </c>
      <c r="Y400" t="s">
        <v>951</v>
      </c>
      <c r="Z400">
        <v>53</v>
      </c>
      <c r="AA400">
        <v>75</v>
      </c>
      <c r="AB400">
        <v>5935.81934157057</v>
      </c>
      <c r="AC400">
        <v>4326.7917754345199</v>
      </c>
      <c r="AD400">
        <v>1609.0275661360399</v>
      </c>
      <c r="AE400">
        <v>4326.7917754345199</v>
      </c>
      <c r="AF400">
        <v>1609.0275661360399</v>
      </c>
      <c r="AG400">
        <v>4.7566730641651601E-4</v>
      </c>
      <c r="AH400">
        <v>2.2914059957201901E-4</v>
      </c>
      <c r="AI400">
        <v>2.8857571304322298</v>
      </c>
      <c r="AJ400">
        <v>4.2647058823529402</v>
      </c>
      <c r="AK400">
        <v>2722</v>
      </c>
      <c r="AL400" s="4">
        <f t="shared" si="6"/>
        <v>3.3615662750082582E-3</v>
      </c>
      <c r="AM400" s="12">
        <f>$AM$2-SUM(AL$2:AL399)</f>
        <v>4133.4611774751138</v>
      </c>
      <c r="AN400" s="12">
        <f>SUM(AE$2:AE400)*0.621/1000</f>
        <v>5382.7595642884762</v>
      </c>
      <c r="AO400" s="13">
        <f>IFERROR(INDEX(Mapping!$B:$B,MATCH(in!$Y400,Mapping!$A:$A,0)),0)</f>
        <v>0</v>
      </c>
    </row>
    <row r="401" spans="1:41" x14ac:dyDescent="0.3">
      <c r="A401" t="s">
        <v>37</v>
      </c>
      <c r="B401">
        <v>6441</v>
      </c>
      <c r="C401">
        <v>1</v>
      </c>
      <c r="D401">
        <v>0.97407893719230998</v>
      </c>
      <c r="E401">
        <v>51</v>
      </c>
      <c r="F401">
        <v>23.760871999999999</v>
      </c>
      <c r="G401">
        <v>19</v>
      </c>
      <c r="H401">
        <v>0.74581576521611803</v>
      </c>
      <c r="I401">
        <v>3.0020623140864902</v>
      </c>
      <c r="J401">
        <v>9.0941459072960704</v>
      </c>
      <c r="K401">
        <v>7.94021350318669E-3</v>
      </c>
      <c r="L401">
        <v>0.14590126271114501</v>
      </c>
      <c r="M401">
        <v>2.76701207223691</v>
      </c>
      <c r="N401">
        <v>1</v>
      </c>
      <c r="O401" s="1">
        <v>1.04947997842199E-6</v>
      </c>
      <c r="P401" s="1">
        <v>1.368375812062E-5</v>
      </c>
      <c r="Q401">
        <v>1.9607843137254902E-2</v>
      </c>
      <c r="R401">
        <v>4.0995083926897401E-2</v>
      </c>
      <c r="S401" t="s">
        <v>952</v>
      </c>
      <c r="T401">
        <v>158031101</v>
      </c>
      <c r="U401" t="s">
        <v>937</v>
      </c>
      <c r="V401">
        <v>8922</v>
      </c>
      <c r="W401">
        <v>38.822832392908502</v>
      </c>
      <c r="X401">
        <v>-120.029632225196</v>
      </c>
      <c r="Y401" t="s">
        <v>953</v>
      </c>
      <c r="Z401">
        <v>16</v>
      </c>
      <c r="AA401">
        <v>83</v>
      </c>
      <c r="AB401">
        <v>5308.6267845521897</v>
      </c>
      <c r="AC401">
        <v>1790.6655446983</v>
      </c>
      <c r="AD401">
        <v>3517.9612398538802</v>
      </c>
      <c r="AE401">
        <v>1790.6655446983</v>
      </c>
      <c r="AF401">
        <v>3517.9612398538802</v>
      </c>
      <c r="AG401">
        <v>2.5999140429178099E-4</v>
      </c>
      <c r="AH401">
        <v>3.0016245818842397E-4</v>
      </c>
      <c r="AI401">
        <v>0.97407893719230998</v>
      </c>
      <c r="AJ401">
        <v>2.6842105263157801</v>
      </c>
      <c r="AK401">
        <v>2728</v>
      </c>
      <c r="AL401" s="4">
        <f t="shared" si="6"/>
        <v>1.9940119590017809E-5</v>
      </c>
      <c r="AM401" s="12">
        <f>$AM$2-SUM(AL$2:AL400)</f>
        <v>4133.4578159088387</v>
      </c>
      <c r="AN401" s="12">
        <f>SUM(AE$2:AE401)*0.621/1000</f>
        <v>5383.8715675917347</v>
      </c>
      <c r="AO401" s="13">
        <f>IFERROR(INDEX(Mapping!$B:$B,MATCH(in!$Y401,Mapping!$A:$A,0)),0)</f>
        <v>0</v>
      </c>
    </row>
    <row r="402" spans="1:41" x14ac:dyDescent="0.3">
      <c r="A402" t="s">
        <v>37</v>
      </c>
      <c r="B402">
        <v>8935</v>
      </c>
      <c r="C402">
        <v>0</v>
      </c>
      <c r="D402">
        <v>0</v>
      </c>
      <c r="E402">
        <v>116</v>
      </c>
      <c r="F402">
        <v>53.279193999999997</v>
      </c>
      <c r="G402">
        <v>24</v>
      </c>
      <c r="H402">
        <v>5.11763306174959</v>
      </c>
      <c r="I402">
        <v>125.140005929129</v>
      </c>
      <c r="J402">
        <v>518.082201276506</v>
      </c>
      <c r="K402">
        <v>2.9851638674736001</v>
      </c>
      <c r="L402">
        <v>3.67551628376046</v>
      </c>
      <c r="M402">
        <v>156.30644416809</v>
      </c>
      <c r="N402">
        <v>1.3672566413879299</v>
      </c>
      <c r="O402" s="1">
        <v>7.8714241312551896E-5</v>
      </c>
      <c r="P402" s="1">
        <v>1.30646676552714E-5</v>
      </c>
      <c r="Q402">
        <v>0</v>
      </c>
      <c r="R402">
        <v>0</v>
      </c>
      <c r="S402" t="s">
        <v>954</v>
      </c>
      <c r="T402">
        <v>152591101</v>
      </c>
      <c r="U402" t="s">
        <v>924</v>
      </c>
      <c r="V402">
        <v>47786</v>
      </c>
      <c r="W402">
        <v>39.328911917105202</v>
      </c>
      <c r="X402">
        <v>-120.342702881194</v>
      </c>
      <c r="Y402" t="s">
        <v>955</v>
      </c>
      <c r="Z402">
        <v>21</v>
      </c>
      <c r="AA402">
        <v>8</v>
      </c>
      <c r="AB402">
        <v>2952.8873855349698</v>
      </c>
      <c r="AC402">
        <v>2854.48713655547</v>
      </c>
      <c r="AD402">
        <v>98.400248979499594</v>
      </c>
      <c r="AE402">
        <v>2854.48713655547</v>
      </c>
      <c r="AF402">
        <v>98.400248979499594</v>
      </c>
      <c r="AG402">
        <v>3.1355202372651498E-4</v>
      </c>
      <c r="AH402">
        <v>1.48823975905543E-4</v>
      </c>
      <c r="AJ402">
        <v>4.8333333333333304</v>
      </c>
      <c r="AK402">
        <v>2741</v>
      </c>
      <c r="AL402" s="4">
        <f t="shared" si="6"/>
        <v>1.8891417915012456E-3</v>
      </c>
      <c r="AM402" s="12">
        <f>$AM$2-SUM(AL$2:AL401)</f>
        <v>4133.4577959687194</v>
      </c>
      <c r="AN402" s="12">
        <f>SUM(AE$2:AE402)*0.621/1000</f>
        <v>5385.6442041035361</v>
      </c>
      <c r="AO402" s="13">
        <f>IFERROR(INDEX(Mapping!$B:$B,MATCH(in!$Y402,Mapping!$A:$A,0)),0)</f>
        <v>0</v>
      </c>
    </row>
    <row r="403" spans="1:41" x14ac:dyDescent="0.3">
      <c r="A403" t="s">
        <v>37</v>
      </c>
      <c r="B403">
        <v>5387</v>
      </c>
      <c r="C403">
        <v>59</v>
      </c>
      <c r="D403">
        <v>141.42958193073</v>
      </c>
      <c r="E403">
        <v>1686</v>
      </c>
      <c r="F403">
        <v>884.44299999999998</v>
      </c>
      <c r="G403">
        <v>185</v>
      </c>
      <c r="H403">
        <v>2.9812481554253298</v>
      </c>
      <c r="I403">
        <v>12.643239684640699</v>
      </c>
      <c r="J403">
        <v>32.880498365201802</v>
      </c>
      <c r="K403">
        <v>0.10515354619063499</v>
      </c>
      <c r="L403">
        <v>0.33069839400012702</v>
      </c>
      <c r="M403">
        <v>11.8619779217182</v>
      </c>
      <c r="N403">
        <v>1.02249462024585</v>
      </c>
      <c r="O403" s="1">
        <v>3.5676387687222302E-7</v>
      </c>
      <c r="P403" s="1">
        <v>1.2124323833549001E-5</v>
      </c>
      <c r="Q403">
        <v>3.4994068801897898E-2</v>
      </c>
      <c r="R403">
        <v>0.159908081158257</v>
      </c>
      <c r="S403" t="s">
        <v>956</v>
      </c>
      <c r="T403">
        <v>152291101</v>
      </c>
      <c r="U403" t="s">
        <v>957</v>
      </c>
      <c r="V403" t="s">
        <v>43</v>
      </c>
      <c r="W403">
        <v>39.313790815194203</v>
      </c>
      <c r="X403">
        <v>-120.49670719612899</v>
      </c>
      <c r="Y403" t="s">
        <v>958</v>
      </c>
      <c r="Z403">
        <v>271</v>
      </c>
      <c r="AA403">
        <v>580</v>
      </c>
      <c r="AB403">
        <v>47722.284039551603</v>
      </c>
      <c r="AC403">
        <v>28848.308463823199</v>
      </c>
      <c r="AD403">
        <v>18873.975575728298</v>
      </c>
      <c r="AE403">
        <v>28053.578635498801</v>
      </c>
      <c r="AF403">
        <v>18441.238973375501</v>
      </c>
      <c r="AG403">
        <v>2.2429999092065801E-3</v>
      </c>
      <c r="AH403">
        <v>9.9352732752322395E-4</v>
      </c>
      <c r="AI403">
        <v>2.3971115581479698</v>
      </c>
      <c r="AJ403">
        <v>9.1135135135135101</v>
      </c>
      <c r="AK403">
        <v>2762</v>
      </c>
      <c r="AL403" s="4">
        <f t="shared" si="6"/>
        <v>6.600131722136126E-5</v>
      </c>
      <c r="AM403" s="12">
        <f>$AM$2-SUM(AL$2:AL402)</f>
        <v>4133.4559068269273</v>
      </c>
      <c r="AN403" s="12">
        <f>SUM(AE$2:AE403)*0.621/1000</f>
        <v>5403.0654764361798</v>
      </c>
      <c r="AO403" s="13">
        <f>IFERROR(INDEX(Mapping!$B:$B,MATCH(in!$Y403,Mapping!$A:$A,0)),0)</f>
        <v>0</v>
      </c>
    </row>
    <row r="404" spans="1:41" x14ac:dyDescent="0.3">
      <c r="A404" t="s">
        <v>37</v>
      </c>
      <c r="B404">
        <v>5464</v>
      </c>
      <c r="C404">
        <v>116</v>
      </c>
      <c r="D404">
        <v>339.37898386986598</v>
      </c>
      <c r="E404">
        <v>795</v>
      </c>
      <c r="F404">
        <v>653.07416000000001</v>
      </c>
      <c r="G404">
        <v>128</v>
      </c>
      <c r="H404">
        <v>1.3979221157650701</v>
      </c>
      <c r="I404">
        <v>85.036494322843296</v>
      </c>
      <c r="J404">
        <v>964.16009506720502</v>
      </c>
      <c r="K404">
        <v>4.4547314971851897</v>
      </c>
      <c r="L404">
        <v>0.29991703639825501</v>
      </c>
      <c r="M404">
        <v>17.703762796707402</v>
      </c>
      <c r="N404">
        <v>1.0075532384216701</v>
      </c>
      <c r="O404" s="1">
        <v>1.5965863453109099E-5</v>
      </c>
      <c r="P404" s="1">
        <v>8.8163270811499808E-6</v>
      </c>
      <c r="Q404">
        <v>0.145911949685534</v>
      </c>
      <c r="R404">
        <v>0.51966377762883698</v>
      </c>
      <c r="S404" t="s">
        <v>959</v>
      </c>
      <c r="T404">
        <v>152101101</v>
      </c>
      <c r="U404" t="s">
        <v>693</v>
      </c>
      <c r="V404">
        <v>978</v>
      </c>
      <c r="W404">
        <v>39.607970215869599</v>
      </c>
      <c r="X404">
        <v>-120.606832561163</v>
      </c>
      <c r="Y404" t="s">
        <v>960</v>
      </c>
      <c r="Z404">
        <v>175</v>
      </c>
      <c r="AA404">
        <v>224</v>
      </c>
      <c r="AB404">
        <v>52574.3478752097</v>
      </c>
      <c r="AC404">
        <v>46962.403033217801</v>
      </c>
      <c r="AD404">
        <v>5611.9448419918999</v>
      </c>
      <c r="AE404">
        <v>17657.691768495199</v>
      </c>
      <c r="AF404">
        <v>3049.86438399808</v>
      </c>
      <c r="AG404">
        <v>1.12848986638719E-3</v>
      </c>
      <c r="AH404">
        <v>9.1242394000801098E-4</v>
      </c>
      <c r="AI404">
        <v>2.9256808954298799</v>
      </c>
      <c r="AJ404">
        <v>6.2109375</v>
      </c>
      <c r="AK404">
        <v>2799</v>
      </c>
      <c r="AL404" s="4">
        <f t="shared" si="6"/>
        <v>2.0436305219979647E-3</v>
      </c>
      <c r="AM404" s="12">
        <f>$AM$2-SUM(AL$2:AL403)</f>
        <v>4133.4558408256107</v>
      </c>
      <c r="AN404" s="12">
        <f>SUM(AE$2:AE404)*0.621/1000</f>
        <v>5414.0309030244161</v>
      </c>
      <c r="AO404" s="13">
        <f>IFERROR(INDEX(Mapping!$B:$B,MATCH(in!$Y404,Mapping!$A:$A,0)),0)</f>
        <v>0</v>
      </c>
    </row>
    <row r="405" spans="1:41" x14ac:dyDescent="0.3">
      <c r="A405" t="s">
        <v>37</v>
      </c>
      <c r="B405">
        <v>8825</v>
      </c>
      <c r="C405">
        <v>3</v>
      </c>
      <c r="D405">
        <v>10.0431290915599</v>
      </c>
      <c r="E405">
        <v>10</v>
      </c>
      <c r="F405">
        <v>13.913786</v>
      </c>
      <c r="G405">
        <v>5</v>
      </c>
      <c r="H405">
        <v>0.14765354990959101</v>
      </c>
      <c r="I405">
        <v>57.155384063720703</v>
      </c>
      <c r="J405">
        <v>278.71838378906199</v>
      </c>
      <c r="K405">
        <v>4.1153762489557197E-2</v>
      </c>
      <c r="L405">
        <v>0</v>
      </c>
      <c r="M405">
        <v>12.137345123291</v>
      </c>
      <c r="N405">
        <v>1.0358407258987401</v>
      </c>
      <c r="O405" s="1">
        <v>7.1958663287092495E-7</v>
      </c>
      <c r="P405" s="1">
        <v>8.6639578285030405E-6</v>
      </c>
      <c r="Q405">
        <v>0.3</v>
      </c>
      <c r="R405">
        <v>0.72181138468537498</v>
      </c>
      <c r="S405" t="s">
        <v>961</v>
      </c>
      <c r="T405">
        <v>158031101</v>
      </c>
      <c r="U405" t="s">
        <v>937</v>
      </c>
      <c r="V405">
        <v>481660</v>
      </c>
      <c r="W405">
        <v>38.8106469654874</v>
      </c>
      <c r="X405">
        <v>-120.031886201996</v>
      </c>
      <c r="Y405" t="s">
        <v>962</v>
      </c>
      <c r="Z405">
        <v>38</v>
      </c>
      <c r="AA405">
        <v>0</v>
      </c>
      <c r="AB405">
        <v>905.96442794809002</v>
      </c>
      <c r="AC405">
        <v>905.96442794809002</v>
      </c>
      <c r="AD405">
        <v>0</v>
      </c>
      <c r="AE405">
        <v>778.97776355301801</v>
      </c>
      <c r="AF405">
        <v>0</v>
      </c>
      <c r="AG405" s="1">
        <v>4.3319789142515199E-5</v>
      </c>
      <c r="AH405" s="1">
        <v>5.4160205763764598E-5</v>
      </c>
      <c r="AI405">
        <v>3.34770969718666</v>
      </c>
      <c r="AJ405">
        <v>2</v>
      </c>
      <c r="AK405">
        <v>2802</v>
      </c>
      <c r="AL405" s="4">
        <f t="shared" si="6"/>
        <v>3.5979331643546247E-6</v>
      </c>
      <c r="AM405" s="12">
        <f>$AM$2-SUM(AL$2:AL404)</f>
        <v>4133.4537971950886</v>
      </c>
      <c r="AN405" s="12">
        <f>SUM(AE$2:AE405)*0.621/1000</f>
        <v>5414.5146482155815</v>
      </c>
      <c r="AO405" s="13">
        <f>IFERROR(INDEX(Mapping!$B:$B,MATCH(in!$Y405,Mapping!$A:$A,0)),0)</f>
        <v>0</v>
      </c>
    </row>
    <row r="406" spans="1:41" x14ac:dyDescent="0.3">
      <c r="A406" t="s">
        <v>37</v>
      </c>
      <c r="B406">
        <v>4002</v>
      </c>
      <c r="C406">
        <v>134</v>
      </c>
      <c r="D406">
        <v>182.335272401016</v>
      </c>
      <c r="E406">
        <v>1322</v>
      </c>
      <c r="F406">
        <v>681.81740000000002</v>
      </c>
      <c r="G406">
        <v>179</v>
      </c>
      <c r="H406">
        <v>0.57753584381134704</v>
      </c>
      <c r="I406">
        <v>50.933307511510201</v>
      </c>
      <c r="J406">
        <v>493.80517266007701</v>
      </c>
      <c r="K406">
        <v>0.64401856215424702</v>
      </c>
      <c r="L406">
        <v>0.56050080670220703</v>
      </c>
      <c r="M406">
        <v>24.112126080027899</v>
      </c>
      <c r="N406">
        <v>1.0547164631955399</v>
      </c>
      <c r="O406">
        <v>2.2234833586692499E-4</v>
      </c>
      <c r="P406" s="1">
        <v>8.0794658263266699E-6</v>
      </c>
      <c r="Q406">
        <v>0.101361573373676</v>
      </c>
      <c r="R406">
        <v>0.26742537957727402</v>
      </c>
      <c r="S406" t="s">
        <v>963</v>
      </c>
      <c r="T406">
        <v>152251101</v>
      </c>
      <c r="U406" t="s">
        <v>964</v>
      </c>
      <c r="V406">
        <v>578852</v>
      </c>
      <c r="W406">
        <v>39.325111539277103</v>
      </c>
      <c r="X406">
        <v>-120.642807717292</v>
      </c>
      <c r="Y406" t="s">
        <v>965</v>
      </c>
      <c r="Z406">
        <v>247</v>
      </c>
      <c r="AA406">
        <v>201</v>
      </c>
      <c r="AB406">
        <v>47186.8935288024</v>
      </c>
      <c r="AC406">
        <v>39043.058017040399</v>
      </c>
      <c r="AD406">
        <v>8143.8355117619903</v>
      </c>
      <c r="AE406">
        <v>33138.459603656898</v>
      </c>
      <c r="AF406">
        <v>6516.1919981644696</v>
      </c>
      <c r="AG406">
        <v>1.44622438291247E-3</v>
      </c>
      <c r="AH406">
        <v>1.7131011670699001E-3</v>
      </c>
      <c r="AI406">
        <v>1.3607109880672801</v>
      </c>
      <c r="AJ406">
        <v>7.3854748603351901</v>
      </c>
      <c r="AK406">
        <v>2810</v>
      </c>
      <c r="AL406" s="4">
        <f t="shared" si="6"/>
        <v>3.9800352120179572E-2</v>
      </c>
      <c r="AM406" s="12">
        <f>$AM$2-SUM(AL$2:AL405)</f>
        <v>4133.4537935971548</v>
      </c>
      <c r="AN406" s="12">
        <f>SUM(AE$2:AE406)*0.621/1000</f>
        <v>5435.0936316294519</v>
      </c>
      <c r="AO406" s="13">
        <f>IFERROR(INDEX(Mapping!$B:$B,MATCH(in!$Y406,Mapping!$A:$A,0)),0)</f>
        <v>0</v>
      </c>
    </row>
    <row r="407" spans="1:41" x14ac:dyDescent="0.3">
      <c r="A407" t="s">
        <v>37</v>
      </c>
      <c r="B407">
        <v>9773</v>
      </c>
      <c r="C407">
        <v>0</v>
      </c>
      <c r="D407">
        <v>0</v>
      </c>
      <c r="E407">
        <v>1</v>
      </c>
      <c r="F407">
        <v>0.45573585999999999</v>
      </c>
      <c r="G407">
        <v>1</v>
      </c>
      <c r="H407">
        <v>0.35470226407050998</v>
      </c>
      <c r="I407">
        <v>0.86403912305831898</v>
      </c>
      <c r="J407">
        <v>2.4528639316558798</v>
      </c>
      <c r="K407">
        <v>5.8837733231484803E-3</v>
      </c>
      <c r="L407">
        <v>3.0973451212048499E-2</v>
      </c>
      <c r="M407">
        <v>1.9075220823287899</v>
      </c>
      <c r="N407">
        <v>1</v>
      </c>
      <c r="O407" s="1">
        <v>1.1834873461177899E-6</v>
      </c>
      <c r="P407" s="1">
        <v>6.3191082517732798E-6</v>
      </c>
      <c r="Q407">
        <v>0</v>
      </c>
      <c r="R407">
        <v>0</v>
      </c>
      <c r="S407" t="s">
        <v>966</v>
      </c>
      <c r="T407">
        <v>158031101</v>
      </c>
      <c r="U407" t="s">
        <v>937</v>
      </c>
      <c r="V407">
        <v>55262</v>
      </c>
      <c r="W407">
        <v>38.824037290929297</v>
      </c>
      <c r="X407">
        <v>-120.02905704678901</v>
      </c>
      <c r="Y407" t="s">
        <v>967</v>
      </c>
      <c r="Z407">
        <v>17</v>
      </c>
      <c r="AA407">
        <v>3</v>
      </c>
      <c r="AB407">
        <v>324.97794107369901</v>
      </c>
      <c r="AC407">
        <v>266.533957373769</v>
      </c>
      <c r="AD407">
        <v>58.443983699930001</v>
      </c>
      <c r="AE407">
        <v>266.533957373769</v>
      </c>
      <c r="AF407">
        <v>58.443983699930001</v>
      </c>
      <c r="AG407" s="1">
        <v>6.3191082517732798E-6</v>
      </c>
      <c r="AH407" s="1">
        <v>1.7815245882957198E-5</v>
      </c>
      <c r="AJ407">
        <v>1</v>
      </c>
      <c r="AK407">
        <v>2836</v>
      </c>
      <c r="AL407" s="4">
        <f t="shared" si="6"/>
        <v>1.1834873461177899E-6</v>
      </c>
      <c r="AM407" s="12">
        <f>$AM$2-SUM(AL$2:AL406)</f>
        <v>4133.4139932450353</v>
      </c>
      <c r="AN407" s="12">
        <f>SUM(AE$2:AE407)*0.621/1000</f>
        <v>5435.2591492169813</v>
      </c>
      <c r="AO407" s="13">
        <f>IFERROR(INDEX(Mapping!$B:$B,MATCH(in!$Y407,Mapping!$A:$A,0)),0)</f>
        <v>0</v>
      </c>
    </row>
    <row r="408" spans="1:41" x14ac:dyDescent="0.3">
      <c r="A408" t="s">
        <v>37</v>
      </c>
      <c r="B408">
        <v>4963</v>
      </c>
      <c r="C408">
        <v>0</v>
      </c>
      <c r="D408">
        <v>0</v>
      </c>
      <c r="E408">
        <v>126</v>
      </c>
      <c r="F408">
        <v>57.422718000000003</v>
      </c>
      <c r="G408">
        <v>12</v>
      </c>
      <c r="H408">
        <v>0.20730855440099999</v>
      </c>
      <c r="I408">
        <v>18.3353455861409</v>
      </c>
      <c r="J408">
        <v>49.5091527303059</v>
      </c>
      <c r="K408">
        <v>1.45063388627022E-2</v>
      </c>
      <c r="L408">
        <v>1.9269911541293001</v>
      </c>
      <c r="M408">
        <v>43.608112533887201</v>
      </c>
      <c r="N408">
        <v>1.1308996876080799</v>
      </c>
      <c r="O408" s="1">
        <v>4.0927702632584598E-5</v>
      </c>
      <c r="P408" s="1">
        <v>5.16100819443939E-6</v>
      </c>
      <c r="Q408">
        <v>0</v>
      </c>
      <c r="R408">
        <v>0</v>
      </c>
      <c r="S408" t="s">
        <v>968</v>
      </c>
      <c r="T408">
        <v>152591102</v>
      </c>
      <c r="U408" t="s">
        <v>895</v>
      </c>
      <c r="V408">
        <v>2302</v>
      </c>
      <c r="W408">
        <v>39.309985930031701</v>
      </c>
      <c r="X408">
        <v>-120.338934238739</v>
      </c>
      <c r="Y408" t="s">
        <v>969</v>
      </c>
      <c r="Z408">
        <v>35</v>
      </c>
      <c r="AA408">
        <v>22</v>
      </c>
      <c r="AB408">
        <v>2810.8983487277801</v>
      </c>
      <c r="AC408">
        <v>2346.2589715387599</v>
      </c>
      <c r="AD408">
        <v>464.639377189019</v>
      </c>
      <c r="AE408">
        <v>2346.2589715387599</v>
      </c>
      <c r="AF408">
        <v>464.639377189019</v>
      </c>
      <c r="AG408" s="1">
        <v>6.1932098333272707E-5</v>
      </c>
      <c r="AH408" s="1">
        <v>9.6177182058454396E-5</v>
      </c>
      <c r="AJ408">
        <v>10.5</v>
      </c>
      <c r="AK408">
        <v>2843</v>
      </c>
      <c r="AL408" s="4">
        <f t="shared" si="6"/>
        <v>4.9113243159101512E-4</v>
      </c>
      <c r="AM408" s="12">
        <f>$AM$2-SUM(AL$2:AL407)</f>
        <v>4133.413992061548</v>
      </c>
      <c r="AN408" s="12">
        <f>SUM(AE$2:AE408)*0.621/1000</f>
        <v>5436.716176038306</v>
      </c>
      <c r="AO408" s="13">
        <f>IFERROR(INDEX(Mapping!$B:$B,MATCH(in!$Y408,Mapping!$A:$A,0)),0)</f>
        <v>0</v>
      </c>
    </row>
    <row r="409" spans="1:41" x14ac:dyDescent="0.3">
      <c r="A409" t="s">
        <v>37</v>
      </c>
      <c r="B409">
        <v>6917</v>
      </c>
      <c r="C409">
        <v>2</v>
      </c>
      <c r="D409">
        <v>3.8899548866317999</v>
      </c>
      <c r="E409">
        <v>53</v>
      </c>
      <c r="F409">
        <v>27.302610000000001</v>
      </c>
      <c r="G409">
        <v>8</v>
      </c>
      <c r="H409">
        <v>1.8732020010550798E-2</v>
      </c>
      <c r="I409">
        <v>3.78070640563964</v>
      </c>
      <c r="J409">
        <v>10.458751678466699</v>
      </c>
      <c r="K409">
        <v>5.87740680202841E-4</v>
      </c>
      <c r="L409">
        <v>7.3838492273352999E-2</v>
      </c>
      <c r="M409">
        <v>15.5097901970148</v>
      </c>
      <c r="N409">
        <v>1</v>
      </c>
      <c r="O409" s="1">
        <v>3.8942519016397301E-7</v>
      </c>
      <c r="P409" s="1">
        <v>3.7898134053193602E-6</v>
      </c>
      <c r="Q409">
        <v>3.7735849056603703E-2</v>
      </c>
      <c r="R409">
        <v>0.14247556662241101</v>
      </c>
      <c r="S409" t="s">
        <v>970</v>
      </c>
      <c r="T409">
        <v>152591101</v>
      </c>
      <c r="U409" t="s">
        <v>924</v>
      </c>
      <c r="V409">
        <v>742</v>
      </c>
      <c r="W409">
        <v>39.3236581837023</v>
      </c>
      <c r="X409">
        <v>-120.379139234821</v>
      </c>
      <c r="Y409" t="s">
        <v>971</v>
      </c>
      <c r="Z409">
        <v>44</v>
      </c>
      <c r="AA409">
        <v>8</v>
      </c>
      <c r="AB409">
        <v>2424.2556065003901</v>
      </c>
      <c r="AC409">
        <v>2091.8057243037101</v>
      </c>
      <c r="AD409">
        <v>332.44988219667999</v>
      </c>
      <c r="AE409">
        <v>2091.8057243037101</v>
      </c>
      <c r="AF409">
        <v>332.44988219667999</v>
      </c>
      <c r="AG409" s="1">
        <v>3.0318507242554902E-5</v>
      </c>
      <c r="AH409" s="1">
        <v>4.6896587491573801E-5</v>
      </c>
      <c r="AI409">
        <v>1.9449774433158999</v>
      </c>
      <c r="AJ409">
        <v>6.625</v>
      </c>
      <c r="AK409">
        <v>2857</v>
      </c>
      <c r="AL409" s="4">
        <f t="shared" si="6"/>
        <v>3.1154015213117841E-6</v>
      </c>
      <c r="AM409" s="12">
        <f>$AM$2-SUM(AL$2:AL408)</f>
        <v>4133.4135009291167</v>
      </c>
      <c r="AN409" s="12">
        <f>SUM(AE$2:AE409)*0.621/1000</f>
        <v>5438.015187393099</v>
      </c>
      <c r="AO409" s="13">
        <f>IFERROR(INDEX(Mapping!$B:$B,MATCH(in!$Y409,Mapping!$A:$A,0)),0)</f>
        <v>0</v>
      </c>
    </row>
    <row r="410" spans="1:41" x14ac:dyDescent="0.3">
      <c r="A410" t="s">
        <v>37</v>
      </c>
      <c r="B410">
        <v>8203</v>
      </c>
      <c r="C410">
        <v>0</v>
      </c>
      <c r="D410">
        <v>0</v>
      </c>
      <c r="E410">
        <v>21</v>
      </c>
      <c r="F410">
        <v>9.5704539999999998</v>
      </c>
      <c r="G410">
        <v>6</v>
      </c>
      <c r="H410">
        <v>0.28971237689256601</v>
      </c>
      <c r="I410">
        <v>9.7196717262267995</v>
      </c>
      <c r="J410">
        <v>23.3919258117675</v>
      </c>
      <c r="K410">
        <v>1.18813056033104E-2</v>
      </c>
      <c r="L410">
        <v>9.4764011601606996E-2</v>
      </c>
      <c r="M410">
        <v>12.397824545701299</v>
      </c>
      <c r="N410">
        <v>1.00811209281285</v>
      </c>
      <c r="O410" s="1">
        <v>4.5366933856935802E-7</v>
      </c>
      <c r="P410" s="1">
        <v>3.33103188647025E-6</v>
      </c>
      <c r="Q410">
        <v>0</v>
      </c>
      <c r="R410">
        <v>0</v>
      </c>
      <c r="S410" t="s">
        <v>972</v>
      </c>
      <c r="T410">
        <v>152591101</v>
      </c>
      <c r="U410" t="s">
        <v>924</v>
      </c>
      <c r="V410">
        <v>86658</v>
      </c>
      <c r="W410">
        <v>39.318634169058399</v>
      </c>
      <c r="X410">
        <v>-120.378937669911</v>
      </c>
      <c r="Y410" t="s">
        <v>973</v>
      </c>
      <c r="Z410">
        <v>25</v>
      </c>
      <c r="AA410">
        <v>19</v>
      </c>
      <c r="AB410">
        <v>1870.99988498525</v>
      </c>
      <c r="AC410">
        <v>1077.63106972019</v>
      </c>
      <c r="AD410">
        <v>793.36881526505499</v>
      </c>
      <c r="AE410">
        <v>1026.4157867562999</v>
      </c>
      <c r="AF410">
        <v>344.068372499308</v>
      </c>
      <c r="AG410" s="1">
        <v>1.9986191318821501E-5</v>
      </c>
      <c r="AH410" s="1">
        <v>4.0974899093271199E-5</v>
      </c>
      <c r="AJ410">
        <v>3.5</v>
      </c>
      <c r="AK410">
        <v>2860</v>
      </c>
      <c r="AL410" s="4">
        <f t="shared" si="6"/>
        <v>2.7220160314161479E-6</v>
      </c>
      <c r="AM410" s="12">
        <f>$AM$2-SUM(AL$2:AL409)</f>
        <v>4133.4134978137145</v>
      </c>
      <c r="AN410" s="12">
        <f>SUM(AE$2:AE410)*0.621/1000</f>
        <v>5438.6525915966749</v>
      </c>
      <c r="AO410" s="13">
        <f>IFERROR(INDEX(Mapping!$B:$B,MATCH(in!$Y410,Mapping!$A:$A,0)),0)</f>
        <v>0</v>
      </c>
    </row>
    <row r="411" spans="1:41" x14ac:dyDescent="0.3">
      <c r="A411" t="s">
        <v>37</v>
      </c>
      <c r="B411">
        <v>5537</v>
      </c>
      <c r="C411">
        <v>1</v>
      </c>
      <c r="D411">
        <v>4.0490758241220401</v>
      </c>
      <c r="E411">
        <v>7</v>
      </c>
      <c r="F411">
        <v>6.7834909999999997</v>
      </c>
      <c r="G411">
        <v>2</v>
      </c>
      <c r="H411">
        <v>0</v>
      </c>
      <c r="I411">
        <v>0</v>
      </c>
      <c r="J411">
        <v>0</v>
      </c>
      <c r="K411">
        <v>0</v>
      </c>
      <c r="L411">
        <v>5.5309735238552003E-2</v>
      </c>
      <c r="M411">
        <v>7.0216813087463299</v>
      </c>
      <c r="N411">
        <v>1</v>
      </c>
      <c r="O411" s="1">
        <v>4.1108998566431498E-7</v>
      </c>
      <c r="P411" s="1">
        <v>2.8794172521884299E-6</v>
      </c>
      <c r="Q411">
        <v>0.14285714285714199</v>
      </c>
      <c r="R411">
        <v>0.59690146913338604</v>
      </c>
      <c r="S411" t="s">
        <v>974</v>
      </c>
      <c r="T411">
        <v>152591101</v>
      </c>
      <c r="U411" t="s">
        <v>924</v>
      </c>
      <c r="V411">
        <v>48636</v>
      </c>
      <c r="W411">
        <v>39.311701737801599</v>
      </c>
      <c r="X411">
        <v>-120.38167250586</v>
      </c>
      <c r="Y411" t="s">
        <v>975</v>
      </c>
      <c r="Z411">
        <v>116</v>
      </c>
      <c r="AA411">
        <v>202</v>
      </c>
      <c r="AB411">
        <v>10832.0354334328</v>
      </c>
      <c r="AC411">
        <v>4495.75080781832</v>
      </c>
      <c r="AD411">
        <v>6336.2846256144803</v>
      </c>
      <c r="AE411">
        <v>42.055258725069201</v>
      </c>
      <c r="AF411">
        <v>23.339284906992098</v>
      </c>
      <c r="AG411" s="1">
        <v>5.7588345043768598E-6</v>
      </c>
      <c r="AH411" s="1">
        <v>1.23763934425369E-5</v>
      </c>
      <c r="AI411">
        <v>4.0490758241220401</v>
      </c>
      <c r="AJ411">
        <v>3.5</v>
      </c>
      <c r="AK411">
        <v>2867</v>
      </c>
      <c r="AL411" s="4">
        <f t="shared" si="6"/>
        <v>8.2217997132862996E-7</v>
      </c>
      <c r="AM411" s="12">
        <f>$AM$2-SUM(AL$2:AL410)</f>
        <v>4133.4134950916987</v>
      </c>
      <c r="AN411" s="12">
        <f>SUM(AE$2:AE411)*0.621/1000</f>
        <v>5438.6787079123433</v>
      </c>
      <c r="AO411" s="13">
        <f>IFERROR(INDEX(Mapping!$B:$B,MATCH(in!$Y411,Mapping!$A:$A,0)),0)</f>
        <v>0</v>
      </c>
    </row>
    <row r="412" spans="1:41" x14ac:dyDescent="0.3">
      <c r="A412" t="s">
        <v>37</v>
      </c>
      <c r="B412">
        <v>6918</v>
      </c>
      <c r="C412">
        <v>0</v>
      </c>
      <c r="D412">
        <v>0</v>
      </c>
      <c r="E412">
        <v>38</v>
      </c>
      <c r="F412">
        <v>17.317962999999999</v>
      </c>
      <c r="G412">
        <v>13</v>
      </c>
      <c r="H412">
        <v>5.4303700079409599E-3</v>
      </c>
      <c r="I412">
        <v>16.156560817999399</v>
      </c>
      <c r="J412">
        <v>48.067593331847803</v>
      </c>
      <c r="K412">
        <v>4.0121112183503003E-4</v>
      </c>
      <c r="L412">
        <v>0.112491489316408</v>
      </c>
      <c r="M412">
        <v>18.396578953816299</v>
      </c>
      <c r="N412">
        <v>0.96868617718036298</v>
      </c>
      <c r="O412" s="1">
        <v>3.2660799422396601E-7</v>
      </c>
      <c r="P412" s="1">
        <v>2.0199958496169799E-6</v>
      </c>
      <c r="Q412">
        <v>0</v>
      </c>
      <c r="R412">
        <v>0</v>
      </c>
      <c r="S412" t="s">
        <v>976</v>
      </c>
      <c r="T412">
        <v>152591101</v>
      </c>
      <c r="U412" t="s">
        <v>924</v>
      </c>
      <c r="V412">
        <v>58642</v>
      </c>
      <c r="W412">
        <v>39.325110208090997</v>
      </c>
      <c r="X412">
        <v>-120.379646660261</v>
      </c>
      <c r="Y412" t="s">
        <v>977</v>
      </c>
      <c r="Z412">
        <v>20</v>
      </c>
      <c r="AA412">
        <v>11</v>
      </c>
      <c r="AB412">
        <v>3274.9209221114502</v>
      </c>
      <c r="AC412">
        <v>3078.8650532548399</v>
      </c>
      <c r="AD412">
        <v>196.05586885660799</v>
      </c>
      <c r="AE412">
        <v>3078.8650532548399</v>
      </c>
      <c r="AF412">
        <v>196.05586885660799</v>
      </c>
      <c r="AG412" s="1">
        <v>2.6259946045020799E-5</v>
      </c>
      <c r="AH412" s="1">
        <v>6.3914202883097405E-5</v>
      </c>
      <c r="AJ412">
        <v>2.9230769230769198</v>
      </c>
      <c r="AK412">
        <v>2873</v>
      </c>
      <c r="AL412" s="4">
        <f t="shared" si="6"/>
        <v>4.2459039249115579E-6</v>
      </c>
      <c r="AM412" s="12">
        <f>$AM$2-SUM(AL$2:AL411)</f>
        <v>4133.4134942695182</v>
      </c>
      <c r="AN412" s="12">
        <f>SUM(AE$2:AE412)*0.621/1000</f>
        <v>5440.5906831104148</v>
      </c>
      <c r="AO412" s="13">
        <f>IFERROR(INDEX(Mapping!$B:$B,MATCH(in!$Y412,Mapping!$A:$A,0)),0)</f>
        <v>0</v>
      </c>
    </row>
    <row r="413" spans="1:41" x14ac:dyDescent="0.3">
      <c r="A413" t="s">
        <v>37</v>
      </c>
      <c r="B413">
        <v>4061</v>
      </c>
      <c r="C413">
        <v>0</v>
      </c>
      <c r="D413">
        <v>0</v>
      </c>
      <c r="E413">
        <v>2</v>
      </c>
      <c r="F413">
        <v>0.97680279999999997</v>
      </c>
      <c r="G413">
        <v>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 s="1">
        <v>6.3416606241407897E-6</v>
      </c>
      <c r="P413">
        <v>0</v>
      </c>
      <c r="Q413">
        <v>0</v>
      </c>
      <c r="R413">
        <v>0</v>
      </c>
      <c r="S413" t="s">
        <v>978</v>
      </c>
      <c r="T413">
        <v>152031102</v>
      </c>
      <c r="U413" t="s">
        <v>979</v>
      </c>
      <c r="V413" t="s">
        <v>43</v>
      </c>
      <c r="W413">
        <v>39.208962544359899</v>
      </c>
      <c r="X413">
        <v>-121.061167217986</v>
      </c>
      <c r="Y413" t="s">
        <v>980</v>
      </c>
      <c r="Z413">
        <v>202</v>
      </c>
      <c r="AA413">
        <v>717</v>
      </c>
      <c r="AB413">
        <v>29463.163604084999</v>
      </c>
      <c r="AC413">
        <v>6752.0313565188799</v>
      </c>
      <c r="AD413">
        <v>22711.1322475661</v>
      </c>
      <c r="AE413">
        <v>284.919648233685</v>
      </c>
      <c r="AF413">
        <v>366.87124226123598</v>
      </c>
      <c r="AG413">
        <v>0</v>
      </c>
      <c r="AH413" s="1">
        <v>9.5461604360025295E-5</v>
      </c>
      <c r="AJ413">
        <v>2</v>
      </c>
      <c r="AK413">
        <v>2890</v>
      </c>
      <c r="AL413" s="4">
        <f t="shared" si="6"/>
        <v>6.3416606241407897E-6</v>
      </c>
      <c r="AM413" s="12">
        <f>$AM$2-SUM(AL$2:AL412)</f>
        <v>4133.4134900236149</v>
      </c>
      <c r="AN413" s="12">
        <f>SUM(AE$2:AE413)*0.621/1000</f>
        <v>5440.7676182119676</v>
      </c>
      <c r="AO413" s="13">
        <f>IFERROR(INDEX(Mapping!$B:$B,MATCH(in!$Y413,Mapping!$A:$A,0)),0)</f>
        <v>0</v>
      </c>
    </row>
    <row r="414" spans="1:41" x14ac:dyDescent="0.3">
      <c r="A414" t="s">
        <v>981</v>
      </c>
      <c r="B414">
        <v>9176</v>
      </c>
      <c r="C414">
        <v>50</v>
      </c>
      <c r="D414">
        <v>62.161618905063797</v>
      </c>
      <c r="E414">
        <v>91</v>
      </c>
      <c r="F414">
        <v>80.659639999999996</v>
      </c>
      <c r="G414">
        <v>11</v>
      </c>
      <c r="H414">
        <v>138.26741981506299</v>
      </c>
      <c r="I414">
        <v>3845.5228958129801</v>
      </c>
      <c r="J414">
        <v>68658.239990234302</v>
      </c>
      <c r="K414">
        <v>14098.0928344726</v>
      </c>
      <c r="L414">
        <v>0.49094932052222101</v>
      </c>
      <c r="M414">
        <v>20.724336017261798</v>
      </c>
      <c r="N414">
        <v>1.0040225549177599</v>
      </c>
      <c r="O414">
        <v>1.96068336269699E-3</v>
      </c>
      <c r="P414">
        <v>1.16692975670131E-2</v>
      </c>
      <c r="Q414">
        <v>0.54945054945054905</v>
      </c>
      <c r="R414">
        <v>0.77066573653636905</v>
      </c>
      <c r="S414" t="s">
        <v>982</v>
      </c>
      <c r="T414">
        <v>103031102</v>
      </c>
      <c r="U414" t="s">
        <v>983</v>
      </c>
      <c r="V414">
        <v>39154</v>
      </c>
      <c r="W414">
        <v>39.8871729660125</v>
      </c>
      <c r="X414">
        <v>-121.66540621906699</v>
      </c>
      <c r="Y414" t="s">
        <v>984</v>
      </c>
      <c r="Z414">
        <v>25</v>
      </c>
      <c r="AA414">
        <v>10</v>
      </c>
      <c r="AB414">
        <v>2190.82463072153</v>
      </c>
      <c r="AC414">
        <v>1419.88892760622</v>
      </c>
      <c r="AD414">
        <v>770.93570311531096</v>
      </c>
      <c r="AE414">
        <v>1419.88892760622</v>
      </c>
      <c r="AF414">
        <v>770.93570311531096</v>
      </c>
      <c r="AG414">
        <v>0.128362273237144</v>
      </c>
      <c r="AH414">
        <v>1.2545089193736201E-3</v>
      </c>
      <c r="AI414">
        <v>1.24323237810127</v>
      </c>
      <c r="AJ414">
        <v>8.2727272727272698</v>
      </c>
      <c r="AK414">
        <v>3</v>
      </c>
      <c r="AL414" s="4">
        <f t="shared" si="6"/>
        <v>2.1567516989666892E-2</v>
      </c>
      <c r="AM414" s="12">
        <f>$AM$2-SUM(AL$2:AL413)</f>
        <v>4133.4134836819539</v>
      </c>
      <c r="AN414" s="12">
        <f>SUM(AE$2:AE414)*0.621/1000</f>
        <v>5441.6493692360118</v>
      </c>
      <c r="AO414" s="13">
        <f>IFERROR(INDEX(Mapping!$B:$B,MATCH(in!$Y414,Mapping!$A:$A,0)),0)</f>
        <v>0</v>
      </c>
    </row>
    <row r="415" spans="1:41" x14ac:dyDescent="0.3">
      <c r="A415" t="s">
        <v>981</v>
      </c>
      <c r="B415">
        <v>952</v>
      </c>
      <c r="C415">
        <v>1017</v>
      </c>
      <c r="D415">
        <v>1773.5823592079701</v>
      </c>
      <c r="E415">
        <v>2333</v>
      </c>
      <c r="F415">
        <v>2402.7345999999998</v>
      </c>
      <c r="G415">
        <v>290</v>
      </c>
      <c r="H415">
        <v>234.79357878894001</v>
      </c>
      <c r="I415">
        <v>6378.7440586112798</v>
      </c>
      <c r="J415">
        <v>140671.22864817601</v>
      </c>
      <c r="K415">
        <v>38610.7291179194</v>
      </c>
      <c r="L415">
        <v>1.2491150520966701</v>
      </c>
      <c r="M415">
        <v>49.389518606123197</v>
      </c>
      <c r="N415">
        <v>1.1517699105986201</v>
      </c>
      <c r="O415">
        <v>9.19318533043194E-3</v>
      </c>
      <c r="P415">
        <v>1.16515554991214E-2</v>
      </c>
      <c r="Q415">
        <v>0.43591941705957898</v>
      </c>
      <c r="R415">
        <v>0.73815158156847405</v>
      </c>
      <c r="S415" t="s">
        <v>985</v>
      </c>
      <c r="T415">
        <v>103221101</v>
      </c>
      <c r="U415" t="s">
        <v>986</v>
      </c>
      <c r="V415">
        <v>83288</v>
      </c>
      <c r="W415">
        <v>39.527486434845599</v>
      </c>
      <c r="X415">
        <v>-121.286164738095</v>
      </c>
      <c r="Y415" t="s">
        <v>987</v>
      </c>
      <c r="Z415">
        <v>187</v>
      </c>
      <c r="AA415">
        <v>155</v>
      </c>
      <c r="AB415">
        <v>37611.076944495901</v>
      </c>
      <c r="AC415">
        <v>28024.115078701299</v>
      </c>
      <c r="AD415">
        <v>9586.9618657945903</v>
      </c>
      <c r="AE415">
        <v>28024.115078701299</v>
      </c>
      <c r="AF415">
        <v>9586.9618657945903</v>
      </c>
      <c r="AG415">
        <v>3.3789510947452102</v>
      </c>
      <c r="AH415">
        <v>3.1123159400522099E-2</v>
      </c>
      <c r="AI415">
        <v>1.74393545644835</v>
      </c>
      <c r="AJ415">
        <v>8.0448275862068908</v>
      </c>
      <c r="AK415">
        <v>4</v>
      </c>
      <c r="AL415" s="4">
        <f t="shared" si="6"/>
        <v>2.6660237458252625</v>
      </c>
      <c r="AM415" s="12">
        <f>$AM$2-SUM(AL$2:AL414)</f>
        <v>4133.3919161649646</v>
      </c>
      <c r="AN415" s="12">
        <f>SUM(AE$2:AE415)*0.621/1000</f>
        <v>5459.052344699885</v>
      </c>
      <c r="AO415" s="13">
        <f>IFERROR(INDEX(Mapping!$B:$B,MATCH(in!$Y415,Mapping!$A:$A,0)),0)</f>
        <v>0</v>
      </c>
    </row>
    <row r="416" spans="1:41" x14ac:dyDescent="0.3">
      <c r="A416" t="s">
        <v>981</v>
      </c>
      <c r="B416">
        <v>6351</v>
      </c>
      <c r="C416">
        <v>740</v>
      </c>
      <c r="D416">
        <v>1221.5419042470901</v>
      </c>
      <c r="E416">
        <v>1827</v>
      </c>
      <c r="F416">
        <v>1720.4603999999999</v>
      </c>
      <c r="G416">
        <v>180</v>
      </c>
      <c r="H416">
        <v>172.13310303542301</v>
      </c>
      <c r="I416">
        <v>4420.8482219089401</v>
      </c>
      <c r="J416">
        <v>82132.608054581797</v>
      </c>
      <c r="K416">
        <v>19181.2863491555</v>
      </c>
      <c r="L416">
        <v>1.1972714030649501</v>
      </c>
      <c r="M416">
        <v>35.172174231728697</v>
      </c>
      <c r="N416">
        <v>1.15220009353425</v>
      </c>
      <c r="O416">
        <v>1.0613495051339E-2</v>
      </c>
      <c r="P416">
        <v>1.09372456427397E-2</v>
      </c>
      <c r="Q416">
        <v>0.40503557744937002</v>
      </c>
      <c r="R416">
        <v>0.71000871005305</v>
      </c>
      <c r="S416" t="s">
        <v>988</v>
      </c>
      <c r="T416">
        <v>103221101</v>
      </c>
      <c r="U416" t="s">
        <v>986</v>
      </c>
      <c r="V416">
        <v>75744</v>
      </c>
      <c r="W416">
        <v>39.496469215995702</v>
      </c>
      <c r="X416">
        <v>-121.32226267223299</v>
      </c>
      <c r="Y416" t="s">
        <v>989</v>
      </c>
      <c r="Z416">
        <v>121</v>
      </c>
      <c r="AA416">
        <v>88</v>
      </c>
      <c r="AB416">
        <v>24423.439378089101</v>
      </c>
      <c r="AC416">
        <v>17040.888561456501</v>
      </c>
      <c r="AD416">
        <v>7382.5508166325999</v>
      </c>
      <c r="AE416">
        <v>17040.888561456501</v>
      </c>
      <c r="AF416">
        <v>7382.5508166325999</v>
      </c>
      <c r="AG416">
        <v>1.96870421569315</v>
      </c>
      <c r="AH416">
        <v>2.2211931240235499E-2</v>
      </c>
      <c r="AI416">
        <v>1.6507323030366099</v>
      </c>
      <c r="AJ416">
        <v>10.15</v>
      </c>
      <c r="AK416">
        <v>5</v>
      </c>
      <c r="AL416" s="4">
        <f t="shared" si="6"/>
        <v>1.9104291092410199</v>
      </c>
      <c r="AM416" s="12">
        <f>$AM$2-SUM(AL$2:AL415)</f>
        <v>4130.7258924191392</v>
      </c>
      <c r="AN416" s="12">
        <f>SUM(AE$2:AE416)*0.621/1000</f>
        <v>5469.6347364965504</v>
      </c>
      <c r="AO416" s="13">
        <f>IFERROR(INDEX(Mapping!$B:$B,MATCH(in!$Y416,Mapping!$A:$A,0)),0)</f>
        <v>0</v>
      </c>
    </row>
    <row r="417" spans="1:41" x14ac:dyDescent="0.3">
      <c r="A417" t="s">
        <v>981</v>
      </c>
      <c r="B417">
        <v>3366</v>
      </c>
      <c r="C417">
        <v>2668</v>
      </c>
      <c r="D417">
        <v>3870.56171843933</v>
      </c>
      <c r="E417">
        <v>5456</v>
      </c>
      <c r="F417">
        <v>5187.6570000000002</v>
      </c>
      <c r="G417">
        <v>379</v>
      </c>
      <c r="H417">
        <v>166.71172094407899</v>
      </c>
      <c r="I417">
        <v>4329.1482471853997</v>
      </c>
      <c r="J417">
        <v>95033.337816023894</v>
      </c>
      <c r="K417">
        <v>19540.5899769879</v>
      </c>
      <c r="L417">
        <v>1.93040604933624</v>
      </c>
      <c r="M417">
        <v>30.828461642458102</v>
      </c>
      <c r="N417">
        <v>1.0410780598431499</v>
      </c>
      <c r="O417">
        <v>1.18558198911696E-2</v>
      </c>
      <c r="P417">
        <v>8.9418194866369306E-3</v>
      </c>
      <c r="Q417">
        <v>0.48900293255131899</v>
      </c>
      <c r="R417">
        <v>0.74610976581505595</v>
      </c>
      <c r="S417" t="s">
        <v>990</v>
      </c>
      <c r="T417">
        <v>102911103</v>
      </c>
      <c r="U417" t="s">
        <v>991</v>
      </c>
      <c r="V417">
        <v>1974</v>
      </c>
      <c r="W417">
        <v>39.639454938142698</v>
      </c>
      <c r="X417">
        <v>-121.42969113926</v>
      </c>
      <c r="Y417" t="s">
        <v>992</v>
      </c>
      <c r="Z417">
        <v>397</v>
      </c>
      <c r="AA417">
        <v>403</v>
      </c>
      <c r="AB417">
        <v>63043.106243861599</v>
      </c>
      <c r="AC417">
        <v>36746.285956567299</v>
      </c>
      <c r="AD417">
        <v>26296.8202872943</v>
      </c>
      <c r="AE417">
        <v>36746.285956567299</v>
      </c>
      <c r="AF417">
        <v>26296.8202872943</v>
      </c>
      <c r="AG417">
        <v>3.3889495854353902</v>
      </c>
      <c r="AH417">
        <v>4.92476555591565E-2</v>
      </c>
      <c r="AI417">
        <v>1.4507352767763599</v>
      </c>
      <c r="AJ417">
        <v>14.395778364116</v>
      </c>
      <c r="AK417">
        <v>12</v>
      </c>
      <c r="AL417" s="4">
        <f t="shared" si="6"/>
        <v>4.4933557387532783</v>
      </c>
      <c r="AM417" s="12">
        <f>$AM$2-SUM(AL$2:AL416)</f>
        <v>4128.8154633098984</v>
      </c>
      <c r="AN417" s="12">
        <f>SUM(AE$2:AE417)*0.621/1000</f>
        <v>5492.4541800755787</v>
      </c>
      <c r="AO417" s="13">
        <f>IFERROR(INDEX(Mapping!$B:$B,MATCH(in!$Y417,Mapping!$A:$A,0)),0)</f>
        <v>0</v>
      </c>
    </row>
    <row r="418" spans="1:41" x14ac:dyDescent="0.3">
      <c r="A418" t="s">
        <v>981</v>
      </c>
      <c r="B418">
        <v>4789</v>
      </c>
      <c r="C418">
        <v>1554</v>
      </c>
      <c r="D418">
        <v>2389.9562141031502</v>
      </c>
      <c r="E418">
        <v>3667</v>
      </c>
      <c r="F418">
        <v>3397.4836</v>
      </c>
      <c r="G418">
        <v>391</v>
      </c>
      <c r="H418">
        <v>203.016625509557</v>
      </c>
      <c r="I418">
        <v>4518.9702703042403</v>
      </c>
      <c r="J418">
        <v>111514.738943572</v>
      </c>
      <c r="K418">
        <v>31611.873694903599</v>
      </c>
      <c r="L418">
        <v>1.77482289845682</v>
      </c>
      <c r="M418">
        <v>54.106822044745797</v>
      </c>
      <c r="N418">
        <v>1.1615553533329599</v>
      </c>
      <c r="O418">
        <v>8.7030052810704098E-3</v>
      </c>
      <c r="P418">
        <v>8.6661743254196205E-3</v>
      </c>
      <c r="Q418">
        <v>0.42377965639487303</v>
      </c>
      <c r="R418">
        <v>0.70344892441912599</v>
      </c>
      <c r="S418" t="s">
        <v>993</v>
      </c>
      <c r="T418">
        <v>102911103</v>
      </c>
      <c r="U418" t="s">
        <v>991</v>
      </c>
      <c r="V418">
        <v>1976</v>
      </c>
      <c r="W418">
        <v>39.634940838901599</v>
      </c>
      <c r="X418">
        <v>-121.39178440596</v>
      </c>
      <c r="Y418" t="s">
        <v>994</v>
      </c>
      <c r="Z418">
        <v>313</v>
      </c>
      <c r="AA418">
        <v>278</v>
      </c>
      <c r="AB418">
        <v>59677.292618299303</v>
      </c>
      <c r="AC418">
        <v>38602.564935009003</v>
      </c>
      <c r="AD418">
        <v>21074.727683290199</v>
      </c>
      <c r="AE418">
        <v>38602.564935009003</v>
      </c>
      <c r="AF418">
        <v>21074.727683290199</v>
      </c>
      <c r="AG418">
        <v>3.3884741612390701</v>
      </c>
      <c r="AH418">
        <v>4.0021936078119297E-2</v>
      </c>
      <c r="AI418">
        <v>1.5379383617137401</v>
      </c>
      <c r="AJ418">
        <v>9.3785166240409197</v>
      </c>
      <c r="AK418">
        <v>14</v>
      </c>
      <c r="AL418" s="4">
        <f t="shared" si="6"/>
        <v>3.4028750648985304</v>
      </c>
      <c r="AM418" s="12">
        <f>$AM$2-SUM(AL$2:AL417)</f>
        <v>4124.3221075711444</v>
      </c>
      <c r="AN418" s="12">
        <f>SUM(AE$2:AE418)*0.621/1000</f>
        <v>5516.4263729002196</v>
      </c>
      <c r="AO418" s="13">
        <f>IFERROR(INDEX(Mapping!$B:$B,MATCH(in!$Y418,Mapping!$A:$A,0)),0)</f>
        <v>0</v>
      </c>
    </row>
    <row r="419" spans="1:41" x14ac:dyDescent="0.3">
      <c r="A419" t="s">
        <v>981</v>
      </c>
      <c r="B419">
        <v>3547</v>
      </c>
      <c r="C419">
        <v>1897</v>
      </c>
      <c r="D419">
        <v>3987.79763907604</v>
      </c>
      <c r="E419">
        <v>3283</v>
      </c>
      <c r="F419">
        <v>4655.6405999999997</v>
      </c>
      <c r="G419">
        <v>307</v>
      </c>
      <c r="H419">
        <v>145.94295827857701</v>
      </c>
      <c r="I419">
        <v>5170.0033301024896</v>
      </c>
      <c r="J419">
        <v>158158.959843819</v>
      </c>
      <c r="K419">
        <v>32627.222538655798</v>
      </c>
      <c r="L419">
        <v>0.764326478758105</v>
      </c>
      <c r="M419">
        <v>35.284042601889197</v>
      </c>
      <c r="N419">
        <v>1.10378052163201</v>
      </c>
      <c r="O419">
        <v>2.6149967624834E-2</v>
      </c>
      <c r="P419">
        <v>5.5555366529143899E-3</v>
      </c>
      <c r="Q419">
        <v>0.57782515991471195</v>
      </c>
      <c r="R419">
        <v>0.85655186048129395</v>
      </c>
      <c r="S419" t="s">
        <v>995</v>
      </c>
      <c r="T419">
        <v>103751102</v>
      </c>
      <c r="U419" t="s">
        <v>996</v>
      </c>
      <c r="V419">
        <v>1972</v>
      </c>
      <c r="W419">
        <v>39.644364830684701</v>
      </c>
      <c r="X419">
        <v>-121.43133790063401</v>
      </c>
      <c r="Y419" t="s">
        <v>997</v>
      </c>
      <c r="Z419">
        <v>253</v>
      </c>
      <c r="AA419">
        <v>310</v>
      </c>
      <c r="AB419">
        <v>48758.189227830102</v>
      </c>
      <c r="AC419">
        <v>33902.407318250996</v>
      </c>
      <c r="AD419">
        <v>14855.7819095791</v>
      </c>
      <c r="AE419">
        <v>33902.407318250996</v>
      </c>
      <c r="AF419">
        <v>14855.7819095791</v>
      </c>
      <c r="AG419">
        <v>1.7055497524447101</v>
      </c>
      <c r="AH419">
        <v>2.8702093350011299E-2</v>
      </c>
      <c r="AI419">
        <v>2.10216006277071</v>
      </c>
      <c r="AJ419">
        <v>10.6938110749185</v>
      </c>
      <c r="AK419">
        <v>29</v>
      </c>
      <c r="AL419" s="4">
        <f t="shared" si="6"/>
        <v>8.0280400608240381</v>
      </c>
      <c r="AM419" s="12">
        <f>$AM$2-SUM(AL$2:AL418)</f>
        <v>4120.9192325062468</v>
      </c>
      <c r="AN419" s="12">
        <f>SUM(AE$2:AE419)*0.621/1000</f>
        <v>5537.4797678448531</v>
      </c>
      <c r="AO419" s="13">
        <f>IFERROR(INDEX(Mapping!$B:$B,MATCH(in!$Y419,Mapping!$A:$A,0)),0)</f>
        <v>0</v>
      </c>
    </row>
    <row r="420" spans="1:41" x14ac:dyDescent="0.3">
      <c r="A420" t="s">
        <v>981</v>
      </c>
      <c r="B420">
        <v>3794</v>
      </c>
      <c r="C420">
        <v>1090</v>
      </c>
      <c r="D420">
        <v>1926.4894065237299</v>
      </c>
      <c r="E420">
        <v>2240</v>
      </c>
      <c r="F420">
        <v>2468.9657999999999</v>
      </c>
      <c r="G420">
        <v>212</v>
      </c>
      <c r="H420">
        <v>122.18788826601499</v>
      </c>
      <c r="I420">
        <v>3504.28057259343</v>
      </c>
      <c r="J420">
        <v>79526.3484409425</v>
      </c>
      <c r="K420">
        <v>20019.870529281299</v>
      </c>
      <c r="L420">
        <v>1.5890277948248099</v>
      </c>
      <c r="M420">
        <v>27.352831245804101</v>
      </c>
      <c r="N420">
        <v>1.0933586595193301</v>
      </c>
      <c r="O420">
        <v>1.6625218380863799E-2</v>
      </c>
      <c r="P420">
        <v>5.4568595184971798E-3</v>
      </c>
      <c r="Q420">
        <v>0.48660714285714202</v>
      </c>
      <c r="R420">
        <v>0.78028192641399197</v>
      </c>
      <c r="S420" t="s">
        <v>998</v>
      </c>
      <c r="T420">
        <v>103221101</v>
      </c>
      <c r="U420" t="s">
        <v>986</v>
      </c>
      <c r="V420">
        <v>65606</v>
      </c>
      <c r="W420">
        <v>39.529081334661598</v>
      </c>
      <c r="X420">
        <v>-121.283825488075</v>
      </c>
      <c r="Y420" t="s">
        <v>999</v>
      </c>
      <c r="Z420">
        <v>245</v>
      </c>
      <c r="AA420">
        <v>265</v>
      </c>
      <c r="AB420">
        <v>35314.562769423101</v>
      </c>
      <c r="AC420">
        <v>20432.789366777899</v>
      </c>
      <c r="AD420">
        <v>14881.7734026451</v>
      </c>
      <c r="AE420">
        <v>20432.789366777899</v>
      </c>
      <c r="AF420">
        <v>14881.7734026451</v>
      </c>
      <c r="AG420">
        <v>1.1568542179214001</v>
      </c>
      <c r="AH420">
        <v>2.1241932978227799E-2</v>
      </c>
      <c r="AI420">
        <v>1.76742147387499</v>
      </c>
      <c r="AJ420">
        <v>10.566037735848999</v>
      </c>
      <c r="AK420">
        <v>31</v>
      </c>
      <c r="AL420" s="4">
        <f t="shared" si="6"/>
        <v>3.5245462967431256</v>
      </c>
      <c r="AM420" s="12">
        <f>$AM$2-SUM(AL$2:AL419)</f>
        <v>4112.8911924454223</v>
      </c>
      <c r="AN420" s="12">
        <f>SUM(AE$2:AE420)*0.621/1000</f>
        <v>5550.168530041622</v>
      </c>
      <c r="AO420" s="13">
        <f>IFERROR(INDEX(Mapping!$B:$B,MATCH(in!$Y420,Mapping!$A:$A,0)),0)</f>
        <v>0</v>
      </c>
    </row>
    <row r="421" spans="1:41" x14ac:dyDescent="0.3">
      <c r="A421" t="s">
        <v>981</v>
      </c>
      <c r="B421">
        <v>3269</v>
      </c>
      <c r="C421">
        <v>682</v>
      </c>
      <c r="D421">
        <v>1408.44178652749</v>
      </c>
      <c r="E421">
        <v>1719</v>
      </c>
      <c r="F421">
        <v>1771.3828000000001</v>
      </c>
      <c r="G421">
        <v>244</v>
      </c>
      <c r="H421">
        <v>118.580902555631</v>
      </c>
      <c r="I421">
        <v>1588.1134176586099</v>
      </c>
      <c r="J421">
        <v>17804.653073164802</v>
      </c>
      <c r="K421">
        <v>4589.7686624978896</v>
      </c>
      <c r="L421">
        <v>20.956377874327099</v>
      </c>
      <c r="M421">
        <v>157.401625952713</v>
      </c>
      <c r="N421">
        <v>1.13175504813428</v>
      </c>
      <c r="O421">
        <v>4.5922726226048503E-2</v>
      </c>
      <c r="P421">
        <v>5.06551491194248E-3</v>
      </c>
      <c r="Q421">
        <v>0.39674229203025002</v>
      </c>
      <c r="R421">
        <v>0.79510864426855699</v>
      </c>
      <c r="S421" t="s">
        <v>1000</v>
      </c>
      <c r="T421">
        <v>103441102</v>
      </c>
      <c r="U421" t="s">
        <v>1001</v>
      </c>
      <c r="V421">
        <v>76068</v>
      </c>
      <c r="W421">
        <v>40.447236574443203</v>
      </c>
      <c r="X421">
        <v>-122.40690286128699</v>
      </c>
      <c r="Y421" t="s">
        <v>1002</v>
      </c>
      <c r="Z421">
        <v>368</v>
      </c>
      <c r="AA421">
        <v>422</v>
      </c>
      <c r="AB421">
        <v>56763.516058900401</v>
      </c>
      <c r="AC421">
        <v>30912.244480219499</v>
      </c>
      <c r="AD421">
        <v>25851.271578680899</v>
      </c>
      <c r="AE421">
        <v>26885.900608060401</v>
      </c>
      <c r="AF421">
        <v>21427.8566613494</v>
      </c>
      <c r="AG421">
        <v>1.23598563851396</v>
      </c>
      <c r="AH421">
        <v>2.1735202946729201E-2</v>
      </c>
      <c r="AI421">
        <v>2.0651639098643599</v>
      </c>
      <c r="AJ421">
        <v>7.0450819672131102</v>
      </c>
      <c r="AK421">
        <v>35</v>
      </c>
      <c r="AL421" s="4">
        <f t="shared" si="6"/>
        <v>11.205145199155835</v>
      </c>
      <c r="AM421" s="12">
        <f>$AM$2-SUM(AL$2:AL420)</f>
        <v>4109.3666461486791</v>
      </c>
      <c r="AN421" s="12">
        <f>SUM(AE$2:AE421)*0.621/1000</f>
        <v>5566.8646743192285</v>
      </c>
      <c r="AO421" s="13">
        <f>IFERROR(INDEX(Mapping!$B:$B,MATCH(in!$Y421,Mapping!$A:$A,0)),0)</f>
        <v>0</v>
      </c>
    </row>
    <row r="422" spans="1:41" x14ac:dyDescent="0.3">
      <c r="A422" t="s">
        <v>981</v>
      </c>
      <c r="B422">
        <v>7058</v>
      </c>
      <c r="C422">
        <v>293</v>
      </c>
      <c r="D422">
        <v>531.450205595581</v>
      </c>
      <c r="E422">
        <v>563</v>
      </c>
      <c r="F422">
        <v>661.23779999999999</v>
      </c>
      <c r="G422">
        <v>70</v>
      </c>
      <c r="H422">
        <v>124.957459278524</v>
      </c>
      <c r="I422">
        <v>5090.4666726367996</v>
      </c>
      <c r="J422">
        <v>128218.871258639</v>
      </c>
      <c r="K422">
        <v>23076.016080706799</v>
      </c>
      <c r="L422">
        <v>0.26750948033960797</v>
      </c>
      <c r="M422">
        <v>40.822193622589097</v>
      </c>
      <c r="N422">
        <v>1.2118204866136799</v>
      </c>
      <c r="O422">
        <v>1.5560862609480501E-2</v>
      </c>
      <c r="P422">
        <v>5.0426966294046501E-3</v>
      </c>
      <c r="Q422">
        <v>0.52042628774422695</v>
      </c>
      <c r="R422">
        <v>0.80372025199820596</v>
      </c>
      <c r="S422" t="s">
        <v>1003</v>
      </c>
      <c r="T422">
        <v>103221101</v>
      </c>
      <c r="U422" t="s">
        <v>986</v>
      </c>
      <c r="V422">
        <v>1044</v>
      </c>
      <c r="W422">
        <v>39.574889035557497</v>
      </c>
      <c r="X422">
        <v>-121.305641179891</v>
      </c>
      <c r="Y422" t="s">
        <v>1004</v>
      </c>
      <c r="Z422">
        <v>31</v>
      </c>
      <c r="AA422">
        <v>10</v>
      </c>
      <c r="AB422">
        <v>10290.678939700299</v>
      </c>
      <c r="AC422">
        <v>9870.7715338175603</v>
      </c>
      <c r="AD422">
        <v>419.90740588280602</v>
      </c>
      <c r="AE422">
        <v>9870.7715338175603</v>
      </c>
      <c r="AF422">
        <v>419.90740588280602</v>
      </c>
      <c r="AG422">
        <v>0.35298876405832602</v>
      </c>
      <c r="AH422">
        <v>6.0172941875466799E-3</v>
      </c>
      <c r="AI422">
        <v>1.8138232272886701</v>
      </c>
      <c r="AJ422">
        <v>8.0428571428571392</v>
      </c>
      <c r="AK422">
        <v>36</v>
      </c>
      <c r="AL422" s="4">
        <f t="shared" si="6"/>
        <v>1.0892603826636351</v>
      </c>
      <c r="AM422" s="12">
        <f>$AM$2-SUM(AL$2:AL421)</f>
        <v>4098.1615009495235</v>
      </c>
      <c r="AN422" s="12">
        <f>SUM(AE$2:AE422)*0.621/1000</f>
        <v>5572.9944234417289</v>
      </c>
      <c r="AO422" s="13">
        <f>IFERROR(INDEX(Mapping!$B:$B,MATCH(in!$Y422,Mapping!$A:$A,0)),0)</f>
        <v>0</v>
      </c>
    </row>
    <row r="423" spans="1:41" x14ac:dyDescent="0.3">
      <c r="A423" t="s">
        <v>981</v>
      </c>
      <c r="B423">
        <v>3548</v>
      </c>
      <c r="C423">
        <v>694</v>
      </c>
      <c r="D423">
        <v>1350.60544373943</v>
      </c>
      <c r="E423">
        <v>1024</v>
      </c>
      <c r="F423">
        <v>1511.2644</v>
      </c>
      <c r="G423">
        <v>82</v>
      </c>
      <c r="H423">
        <v>105.54880123562801</v>
      </c>
      <c r="I423">
        <v>3309.5932678632798</v>
      </c>
      <c r="J423">
        <v>57639.3852741788</v>
      </c>
      <c r="K423">
        <v>9638.4346055497408</v>
      </c>
      <c r="L423">
        <v>0.99241851710874096</v>
      </c>
      <c r="M423">
        <v>32.674770880944799</v>
      </c>
      <c r="N423">
        <v>1.1120224507843499</v>
      </c>
      <c r="O423">
        <v>2.1317174788100302E-2</v>
      </c>
      <c r="P423">
        <v>4.2519612688991498E-3</v>
      </c>
      <c r="Q423">
        <v>0.677734375</v>
      </c>
      <c r="R423">
        <v>0.89369235449425399</v>
      </c>
      <c r="S423" t="s">
        <v>1005</v>
      </c>
      <c r="T423">
        <v>103201102</v>
      </c>
      <c r="U423" t="s">
        <v>368</v>
      </c>
      <c r="V423">
        <v>1902</v>
      </c>
      <c r="W423">
        <v>39.4839620711344</v>
      </c>
      <c r="X423">
        <v>-121.24536654427401</v>
      </c>
      <c r="Y423" t="s">
        <v>1006</v>
      </c>
      <c r="Z423">
        <v>58</v>
      </c>
      <c r="AA423">
        <v>55</v>
      </c>
      <c r="AB423">
        <v>11330.7926004847</v>
      </c>
      <c r="AC423">
        <v>8106.7956886426</v>
      </c>
      <c r="AD423">
        <v>3223.9969118421</v>
      </c>
      <c r="AE423">
        <v>8106.7956886426</v>
      </c>
      <c r="AF423">
        <v>3223.9969118421</v>
      </c>
      <c r="AG423">
        <v>0.34866082404972998</v>
      </c>
      <c r="AH423">
        <v>7.6739642045140404E-3</v>
      </c>
      <c r="AI423">
        <v>1.9461173540913901</v>
      </c>
      <c r="AJ423">
        <v>12.487804878048699</v>
      </c>
      <c r="AK423">
        <v>53</v>
      </c>
      <c r="AL423" s="4">
        <f t="shared" si="6"/>
        <v>1.7480083326242246</v>
      </c>
      <c r="AM423" s="12">
        <f>$AM$2-SUM(AL$2:AL422)</f>
        <v>4097.0722405668594</v>
      </c>
      <c r="AN423" s="12">
        <f>SUM(AE$2:AE423)*0.621/1000</f>
        <v>5578.0287435643759</v>
      </c>
      <c r="AO423" s="13">
        <f>IFERROR(INDEX(Mapping!$B:$B,MATCH(in!$Y423,Mapping!$A:$A,0)),0)</f>
        <v>0</v>
      </c>
    </row>
    <row r="424" spans="1:41" x14ac:dyDescent="0.3">
      <c r="A424" t="s">
        <v>981</v>
      </c>
      <c r="B424">
        <v>2425</v>
      </c>
      <c r="C424">
        <v>104</v>
      </c>
      <c r="D424">
        <v>202.70336405901901</v>
      </c>
      <c r="E424">
        <v>231</v>
      </c>
      <c r="F424">
        <v>244.83090000000001</v>
      </c>
      <c r="G424">
        <v>60</v>
      </c>
      <c r="H424">
        <v>117.368037554952</v>
      </c>
      <c r="I424">
        <v>1140.65347161557</v>
      </c>
      <c r="J424">
        <v>9573.9676885604804</v>
      </c>
      <c r="K424">
        <v>2509.9965352846498</v>
      </c>
      <c r="L424">
        <v>28.479646126429198</v>
      </c>
      <c r="M424">
        <v>289.39291033347399</v>
      </c>
      <c r="N424">
        <v>1.2733407020568801</v>
      </c>
      <c r="O424">
        <v>6.4794479431893495E-2</v>
      </c>
      <c r="P424">
        <v>3.9505524177608697E-3</v>
      </c>
      <c r="Q424">
        <v>0.45021645021645001</v>
      </c>
      <c r="R424">
        <v>0.82793210465135303</v>
      </c>
      <c r="S424" t="s">
        <v>1007</v>
      </c>
      <c r="T424">
        <v>103441102</v>
      </c>
      <c r="U424" t="s">
        <v>1001</v>
      </c>
      <c r="V424">
        <v>1314</v>
      </c>
      <c r="W424">
        <v>40.446660523059997</v>
      </c>
      <c r="X424">
        <v>-122.409681631179</v>
      </c>
      <c r="Y424" t="s">
        <v>1008</v>
      </c>
      <c r="Z424">
        <v>242</v>
      </c>
      <c r="AA424">
        <v>270</v>
      </c>
      <c r="AB424">
        <v>40228.148762562203</v>
      </c>
      <c r="AC424">
        <v>22635.452283192401</v>
      </c>
      <c r="AD424">
        <v>17592.696479369799</v>
      </c>
      <c r="AE424">
        <v>8285.2738079833798</v>
      </c>
      <c r="AF424">
        <v>4307.0382459929397</v>
      </c>
      <c r="AG424">
        <v>0.23703314506565201</v>
      </c>
      <c r="AH424">
        <v>3.6453536868066199E-3</v>
      </c>
      <c r="AI424">
        <v>1.9490708082597901</v>
      </c>
      <c r="AJ424">
        <v>3.85</v>
      </c>
      <c r="AK424">
        <v>60</v>
      </c>
      <c r="AL424" s="4">
        <f t="shared" si="6"/>
        <v>3.8876687659136095</v>
      </c>
      <c r="AM424" s="12">
        <f>$AM$2-SUM(AL$2:AL423)</f>
        <v>4095.3242322342353</v>
      </c>
      <c r="AN424" s="12">
        <f>SUM(AE$2:AE424)*0.621/1000</f>
        <v>5583.1738985991333</v>
      </c>
      <c r="AO424" s="13">
        <f>IFERROR(INDEX(Mapping!$B:$B,MATCH(in!$Y424,Mapping!$A:$A,0)),0)</f>
        <v>0</v>
      </c>
    </row>
    <row r="425" spans="1:41" x14ac:dyDescent="0.3">
      <c r="A425" t="s">
        <v>981</v>
      </c>
      <c r="B425">
        <v>4035</v>
      </c>
      <c r="C425">
        <v>516</v>
      </c>
      <c r="D425">
        <v>1184.5477220775299</v>
      </c>
      <c r="E425">
        <v>903</v>
      </c>
      <c r="F425">
        <v>1375.693</v>
      </c>
      <c r="G425">
        <v>110</v>
      </c>
      <c r="H425">
        <v>107.19207974736401</v>
      </c>
      <c r="I425">
        <v>2281.3248157819799</v>
      </c>
      <c r="J425">
        <v>52026.508748796397</v>
      </c>
      <c r="K425">
        <v>7849.1617009497704</v>
      </c>
      <c r="L425">
        <v>1.13083265729417</v>
      </c>
      <c r="M425">
        <v>27.8572747464884</v>
      </c>
      <c r="N425">
        <v>1.0666532483967801</v>
      </c>
      <c r="O425">
        <v>8.1007573447097105E-3</v>
      </c>
      <c r="P425">
        <v>3.9393384634876004E-3</v>
      </c>
      <c r="Q425">
        <v>0.57142857142857095</v>
      </c>
      <c r="R425">
        <v>0.861055284837281</v>
      </c>
      <c r="S425" t="s">
        <v>1009</v>
      </c>
      <c r="T425">
        <v>103031102</v>
      </c>
      <c r="U425" t="s">
        <v>983</v>
      </c>
      <c r="V425">
        <v>2096</v>
      </c>
      <c r="W425">
        <v>39.878897602571897</v>
      </c>
      <c r="X425">
        <v>-121.61164587538499</v>
      </c>
      <c r="Y425" t="s">
        <v>1010</v>
      </c>
      <c r="Z425">
        <v>191</v>
      </c>
      <c r="AA425">
        <v>177</v>
      </c>
      <c r="AB425">
        <v>33267.016093380102</v>
      </c>
      <c r="AC425">
        <v>22689.775880569599</v>
      </c>
      <c r="AD425">
        <v>10577.2402128105</v>
      </c>
      <c r="AE425">
        <v>22689.775880569599</v>
      </c>
      <c r="AF425">
        <v>10577.2402128105</v>
      </c>
      <c r="AG425">
        <v>0.43332723098363601</v>
      </c>
      <c r="AH425">
        <v>7.6178357085154797E-3</v>
      </c>
      <c r="AI425">
        <v>2.29563512030529</v>
      </c>
      <c r="AJ425">
        <v>8.2090909090909001</v>
      </c>
      <c r="AK425">
        <v>61</v>
      </c>
      <c r="AL425" s="4">
        <f t="shared" si="6"/>
        <v>0.89108330791806811</v>
      </c>
      <c r="AM425" s="12">
        <f>$AM$2-SUM(AL$2:AL424)</f>
        <v>4091.4365634683218</v>
      </c>
      <c r="AN425" s="12">
        <f>SUM(AE$2:AE425)*0.621/1000</f>
        <v>5597.2642494209667</v>
      </c>
      <c r="AO425" s="13">
        <f>IFERROR(INDEX(Mapping!$B:$B,MATCH(in!$Y425,Mapping!$A:$A,0)),0)</f>
        <v>0</v>
      </c>
    </row>
    <row r="426" spans="1:41" x14ac:dyDescent="0.3">
      <c r="A426" t="s">
        <v>981</v>
      </c>
      <c r="B426">
        <v>5557</v>
      </c>
      <c r="C426">
        <v>1456</v>
      </c>
      <c r="D426">
        <v>2141.3429959913601</v>
      </c>
      <c r="E426">
        <v>2922</v>
      </c>
      <c r="F426">
        <v>2785.7249000000002</v>
      </c>
      <c r="G426">
        <v>244</v>
      </c>
      <c r="H426">
        <v>78.032248493195496</v>
      </c>
      <c r="I426">
        <v>1445.66242038573</v>
      </c>
      <c r="J426">
        <v>22765.883257359099</v>
      </c>
      <c r="K426">
        <v>3042.56146489098</v>
      </c>
      <c r="L426">
        <v>1.7461917995643099</v>
      </c>
      <c r="M426">
        <v>59.648031350007599</v>
      </c>
      <c r="N426">
        <v>1.1504696778586601</v>
      </c>
      <c r="O426">
        <v>1.4999757950805E-2</v>
      </c>
      <c r="P426">
        <v>3.8589822617304801E-3</v>
      </c>
      <c r="Q426">
        <v>0.49828884325804201</v>
      </c>
      <c r="R426">
        <v>0.76868431327270303</v>
      </c>
      <c r="S426" t="s">
        <v>367</v>
      </c>
      <c r="T426">
        <v>103201102</v>
      </c>
      <c r="U426" t="s">
        <v>368</v>
      </c>
      <c r="V426">
        <v>1064</v>
      </c>
      <c r="W426">
        <v>39.481956645453501</v>
      </c>
      <c r="X426">
        <v>-121.241877188307</v>
      </c>
      <c r="Y426" t="s">
        <v>369</v>
      </c>
      <c r="Z426">
        <v>266</v>
      </c>
      <c r="AA426">
        <v>224</v>
      </c>
      <c r="AB426">
        <v>47056.516049579302</v>
      </c>
      <c r="AC426">
        <v>32164.566881916398</v>
      </c>
      <c r="AD426">
        <v>14891.9491676628</v>
      </c>
      <c r="AE426">
        <v>32164.566881916398</v>
      </c>
      <c r="AF426">
        <v>14891.9491676628</v>
      </c>
      <c r="AG426">
        <v>0.94159167186223702</v>
      </c>
      <c r="AH426">
        <v>2.9372946273724599E-2</v>
      </c>
      <c r="AI426">
        <v>1.47070260713692</v>
      </c>
      <c r="AJ426">
        <v>11.9754098360655</v>
      </c>
      <c r="AK426">
        <v>65</v>
      </c>
      <c r="AL426" s="4">
        <f t="shared" si="6"/>
        <v>3.65994093999642</v>
      </c>
      <c r="AM426" s="12">
        <f>$AM$2-SUM(AL$2:AL425)</f>
        <v>4090.5454801604037</v>
      </c>
      <c r="AN426" s="12">
        <f>SUM(AE$2:AE426)*0.621/1000</f>
        <v>5617.2384454546363</v>
      </c>
      <c r="AO426" s="13">
        <f>IFERROR(INDEX(Mapping!$B:$B,MATCH(in!$Y426,Mapping!$A:$A,0)),0)</f>
        <v>0</v>
      </c>
    </row>
    <row r="427" spans="1:41" x14ac:dyDescent="0.3">
      <c r="A427" t="s">
        <v>981</v>
      </c>
      <c r="B427">
        <v>2234</v>
      </c>
      <c r="C427">
        <v>1716</v>
      </c>
      <c r="D427">
        <v>2770.9862229159398</v>
      </c>
      <c r="E427">
        <v>3536</v>
      </c>
      <c r="F427">
        <v>3574.0906</v>
      </c>
      <c r="G427">
        <v>277</v>
      </c>
      <c r="H427">
        <v>88.409125941087296</v>
      </c>
      <c r="I427">
        <v>1893.3826718974799</v>
      </c>
      <c r="J427">
        <v>36779.161981986101</v>
      </c>
      <c r="K427">
        <v>5742.0718289161696</v>
      </c>
      <c r="L427">
        <v>0.87851826504332198</v>
      </c>
      <c r="M427">
        <v>21.302801153842701</v>
      </c>
      <c r="N427">
        <v>1.04546180916176</v>
      </c>
      <c r="O427">
        <v>1.0334752157581E-3</v>
      </c>
      <c r="P427">
        <v>3.6282587549863899E-3</v>
      </c>
      <c r="Q427">
        <v>0.48529411764705799</v>
      </c>
      <c r="R427">
        <v>0.77529826507191801</v>
      </c>
      <c r="S427" t="s">
        <v>1011</v>
      </c>
      <c r="T427">
        <v>103031102</v>
      </c>
      <c r="U427" t="s">
        <v>983</v>
      </c>
      <c r="V427">
        <v>2560</v>
      </c>
      <c r="W427">
        <v>39.888811760345703</v>
      </c>
      <c r="X427">
        <v>-121.664802069857</v>
      </c>
      <c r="Y427" t="s">
        <v>1012</v>
      </c>
      <c r="Z427">
        <v>258</v>
      </c>
      <c r="AA427">
        <v>220</v>
      </c>
      <c r="AB427">
        <v>43849.957049685698</v>
      </c>
      <c r="AC427">
        <v>26913.615726151998</v>
      </c>
      <c r="AD427">
        <v>16936.341323533601</v>
      </c>
      <c r="AE427">
        <v>26913.615726151998</v>
      </c>
      <c r="AF427">
        <v>16936.341323533601</v>
      </c>
      <c r="AG427">
        <v>1.0050276751312299</v>
      </c>
      <c r="AH427">
        <v>2.4867950023690299E-2</v>
      </c>
      <c r="AI427">
        <v>1.6147938361981</v>
      </c>
      <c r="AJ427">
        <v>12.7653429602888</v>
      </c>
      <c r="AK427">
        <v>72</v>
      </c>
      <c r="AL427" s="4">
        <f t="shared" si="6"/>
        <v>0.28627263476499371</v>
      </c>
      <c r="AM427" s="12">
        <f>$AM$2-SUM(AL$2:AL426)</f>
        <v>4086.8855392204073</v>
      </c>
      <c r="AN427" s="12">
        <f>SUM(AE$2:AE427)*0.621/1000</f>
        <v>5633.9518008205769</v>
      </c>
      <c r="AO427" s="13">
        <f>IFERROR(INDEX(Mapping!$B:$B,MATCH(in!$Y427,Mapping!$A:$A,0)),0)</f>
        <v>0</v>
      </c>
    </row>
    <row r="428" spans="1:41" x14ac:dyDescent="0.3">
      <c r="A428" t="s">
        <v>981</v>
      </c>
      <c r="B428">
        <v>2279</v>
      </c>
      <c r="C428">
        <v>170</v>
      </c>
      <c r="D428">
        <v>225.92204864181599</v>
      </c>
      <c r="E428">
        <v>456</v>
      </c>
      <c r="F428">
        <v>362.07607999999999</v>
      </c>
      <c r="G428">
        <v>94</v>
      </c>
      <c r="H428">
        <v>87.256988738120995</v>
      </c>
      <c r="I428">
        <v>6428.4980820620303</v>
      </c>
      <c r="J428">
        <v>170087.16289032</v>
      </c>
      <c r="K428">
        <v>18132.180782723299</v>
      </c>
      <c r="L428">
        <v>1.0728911621139401</v>
      </c>
      <c r="M428">
        <v>58.807663381644602</v>
      </c>
      <c r="N428">
        <v>1.2036104329088899</v>
      </c>
      <c r="O428">
        <v>3.5216404967461402E-2</v>
      </c>
      <c r="P428">
        <v>3.6240983534549902E-3</v>
      </c>
      <c r="Q428">
        <v>0.37280701754385898</v>
      </c>
      <c r="R428">
        <v>0.62396292083347304</v>
      </c>
      <c r="S428" t="s">
        <v>1013</v>
      </c>
      <c r="T428">
        <v>103221101</v>
      </c>
      <c r="U428" t="s">
        <v>986</v>
      </c>
      <c r="V428">
        <v>1034</v>
      </c>
      <c r="W428">
        <v>39.576333217693801</v>
      </c>
      <c r="X428">
        <v>-121.30240970041</v>
      </c>
      <c r="Y428" t="s">
        <v>1014</v>
      </c>
      <c r="Z428">
        <v>109</v>
      </c>
      <c r="AA428">
        <v>71</v>
      </c>
      <c r="AB428">
        <v>25228.057140278299</v>
      </c>
      <c r="AC428">
        <v>21171.671344175</v>
      </c>
      <c r="AD428">
        <v>4056.3857961031999</v>
      </c>
      <c r="AE428">
        <v>21171.671344175</v>
      </c>
      <c r="AF428">
        <v>4056.3857961031999</v>
      </c>
      <c r="AG428">
        <v>0.34066524522476899</v>
      </c>
      <c r="AH428">
        <v>7.9331350571010192E-3</v>
      </c>
      <c r="AI428">
        <v>1.3289532273047999</v>
      </c>
      <c r="AJ428">
        <v>4.8510638297872299</v>
      </c>
      <c r="AK428">
        <v>73</v>
      </c>
      <c r="AL428" s="4">
        <f t="shared" si="6"/>
        <v>3.3103420669413719</v>
      </c>
      <c r="AM428" s="12">
        <f>$AM$2-SUM(AL$2:AL427)</f>
        <v>4086.599266585642</v>
      </c>
      <c r="AN428" s="12">
        <f>SUM(AE$2:AE428)*0.621/1000</f>
        <v>5647.0994087253093</v>
      </c>
      <c r="AO428" s="13">
        <f>IFERROR(INDEX(Mapping!$B:$B,MATCH(in!$Y428,Mapping!$A:$A,0)),0)</f>
        <v>0</v>
      </c>
    </row>
    <row r="429" spans="1:41" x14ac:dyDescent="0.3">
      <c r="A429" t="s">
        <v>981</v>
      </c>
      <c r="B429">
        <v>3377</v>
      </c>
      <c r="C429">
        <v>55</v>
      </c>
      <c r="D429">
        <v>77.068864973017099</v>
      </c>
      <c r="E429">
        <v>95</v>
      </c>
      <c r="F429">
        <v>97.181960000000004</v>
      </c>
      <c r="G429">
        <v>9</v>
      </c>
      <c r="H429">
        <v>45.842452367146798</v>
      </c>
      <c r="I429">
        <v>18.898832639058401</v>
      </c>
      <c r="J429">
        <v>83.046896616617801</v>
      </c>
      <c r="K429">
        <v>5.8528821070988899</v>
      </c>
      <c r="L429">
        <v>1.4749262378450201E-2</v>
      </c>
      <c r="M429">
        <v>0.27168141926329897</v>
      </c>
      <c r="N429">
        <v>0.88888888888893902</v>
      </c>
      <c r="O429" s="1">
        <v>1.42857118211531E-5</v>
      </c>
      <c r="P429">
        <v>3.5858874196290102E-3</v>
      </c>
      <c r="Q429">
        <v>0.57894736842105199</v>
      </c>
      <c r="R429">
        <v>0.79303673369768402</v>
      </c>
      <c r="S429" t="s">
        <v>1015</v>
      </c>
      <c r="T429">
        <v>102831106</v>
      </c>
      <c r="U429" t="s">
        <v>1016</v>
      </c>
      <c r="V429">
        <v>1212</v>
      </c>
      <c r="W429">
        <v>39.770425647610502</v>
      </c>
      <c r="X429">
        <v>-121.613551542008</v>
      </c>
      <c r="Y429" t="s">
        <v>1017</v>
      </c>
      <c r="Z429">
        <v>97</v>
      </c>
      <c r="AA429">
        <v>88</v>
      </c>
      <c r="AB429">
        <v>14157.1518921022</v>
      </c>
      <c r="AC429">
        <v>9245.4248410030596</v>
      </c>
      <c r="AD429">
        <v>4911.7270510992203</v>
      </c>
      <c r="AE429">
        <v>9061.9312546027595</v>
      </c>
      <c r="AF429">
        <v>4701.2217322113302</v>
      </c>
      <c r="AG429">
        <v>3.22729867766611E-2</v>
      </c>
      <c r="AH429">
        <v>1.9354016840225001E-3</v>
      </c>
      <c r="AI429">
        <v>1.40125209041849</v>
      </c>
      <c r="AJ429">
        <v>10.5555555555555</v>
      </c>
      <c r="AK429">
        <v>75</v>
      </c>
      <c r="AL429" s="4">
        <f t="shared" si="6"/>
        <v>1.2857140639037791E-4</v>
      </c>
      <c r="AM429" s="12">
        <f>$AM$2-SUM(AL$2:AL428)</f>
        <v>4083.2889245187007</v>
      </c>
      <c r="AN429" s="12">
        <f>SUM(AE$2:AE429)*0.621/1000</f>
        <v>5652.7268680344177</v>
      </c>
      <c r="AO429" s="13">
        <f>IFERROR(INDEX(Mapping!$B:$B,MATCH(in!$Y429,Mapping!$A:$A,0)),0)</f>
        <v>0</v>
      </c>
    </row>
    <row r="430" spans="1:41" x14ac:dyDescent="0.3">
      <c r="A430" t="s">
        <v>981</v>
      </c>
      <c r="B430">
        <v>3255</v>
      </c>
      <c r="C430">
        <v>244</v>
      </c>
      <c r="D430">
        <v>311.97096954041001</v>
      </c>
      <c r="E430">
        <v>675</v>
      </c>
      <c r="F430">
        <v>518.61779999999999</v>
      </c>
      <c r="G430">
        <v>76</v>
      </c>
      <c r="H430">
        <v>53.964922309211197</v>
      </c>
      <c r="I430">
        <v>932.70457078234494</v>
      </c>
      <c r="J430">
        <v>17170.7151832854</v>
      </c>
      <c r="K430">
        <v>2676.3055300273199</v>
      </c>
      <c r="L430">
        <v>0.60078014633131405</v>
      </c>
      <c r="M430">
        <v>21.507967193659901</v>
      </c>
      <c r="N430">
        <v>1.0762692235018001</v>
      </c>
      <c r="O430">
        <v>5.9568561551371995E-4</v>
      </c>
      <c r="P430">
        <v>3.3935252442452201E-3</v>
      </c>
      <c r="Q430">
        <v>0.36148148148148102</v>
      </c>
      <c r="R430">
        <v>0.60154312257078002</v>
      </c>
      <c r="S430" t="s">
        <v>1018</v>
      </c>
      <c r="T430">
        <v>103031102</v>
      </c>
      <c r="U430" t="s">
        <v>983</v>
      </c>
      <c r="V430">
        <v>65932</v>
      </c>
      <c r="W430">
        <v>39.870790453991702</v>
      </c>
      <c r="X430">
        <v>-121.650421275592</v>
      </c>
      <c r="Y430" t="s">
        <v>1019</v>
      </c>
      <c r="Z430">
        <v>77</v>
      </c>
      <c r="AA430">
        <v>61</v>
      </c>
      <c r="AB430">
        <v>11700.8581659007</v>
      </c>
      <c r="AC430">
        <v>6996.2917813836702</v>
      </c>
      <c r="AD430">
        <v>4704.5663845170702</v>
      </c>
      <c r="AE430">
        <v>6996.2917813836702</v>
      </c>
      <c r="AF430">
        <v>4704.5663845170702</v>
      </c>
      <c r="AG430">
        <v>0.25790791856263601</v>
      </c>
      <c r="AH430">
        <v>9.7108270929311402E-3</v>
      </c>
      <c r="AI430">
        <v>1.27856954729676</v>
      </c>
      <c r="AJ430">
        <v>8.8815789473684195</v>
      </c>
      <c r="AK430">
        <v>81</v>
      </c>
      <c r="AL430" s="4">
        <f t="shared" si="6"/>
        <v>4.5272106779042719E-2</v>
      </c>
      <c r="AM430" s="12">
        <f>$AM$2-SUM(AL$2:AL429)</f>
        <v>4083.2887959472946</v>
      </c>
      <c r="AN430" s="12">
        <f>SUM(AE$2:AE430)*0.621/1000</f>
        <v>5657.0715652306571</v>
      </c>
      <c r="AO430" s="13">
        <f>IFERROR(INDEX(Mapping!$B:$B,MATCH(in!$Y430,Mapping!$A:$A,0)),0)</f>
        <v>0</v>
      </c>
    </row>
    <row r="431" spans="1:41" x14ac:dyDescent="0.3">
      <c r="A431" t="s">
        <v>981</v>
      </c>
      <c r="B431">
        <v>6741</v>
      </c>
      <c r="C431">
        <v>653</v>
      </c>
      <c r="D431">
        <v>963.67987844126299</v>
      </c>
      <c r="E431">
        <v>1019</v>
      </c>
      <c r="F431">
        <v>1165.0322000000001</v>
      </c>
      <c r="G431">
        <v>189</v>
      </c>
      <c r="H431">
        <v>53.557575123431398</v>
      </c>
      <c r="I431">
        <v>3229.6166846515898</v>
      </c>
      <c r="J431">
        <v>60434.882198679501</v>
      </c>
      <c r="K431">
        <v>4712.0417040531302</v>
      </c>
      <c r="L431">
        <v>1.6241162165003999</v>
      </c>
      <c r="M431">
        <v>53.061979674162501</v>
      </c>
      <c r="N431">
        <v>1.1656833830333799</v>
      </c>
      <c r="O431">
        <v>5.7992330889804801E-3</v>
      </c>
      <c r="P431">
        <v>3.38828090317197E-3</v>
      </c>
      <c r="Q431">
        <v>0.64082433758586799</v>
      </c>
      <c r="R431">
        <v>0.827170147288252</v>
      </c>
      <c r="S431" t="s">
        <v>1020</v>
      </c>
      <c r="T431">
        <v>103751102</v>
      </c>
      <c r="U431" t="s">
        <v>996</v>
      </c>
      <c r="V431" t="s">
        <v>43</v>
      </c>
      <c r="W431">
        <v>39.6771269518837</v>
      </c>
      <c r="X431">
        <v>-121.491741955972</v>
      </c>
      <c r="Y431" t="s">
        <v>1021</v>
      </c>
      <c r="Z431">
        <v>172</v>
      </c>
      <c r="AA431">
        <v>136</v>
      </c>
      <c r="AB431">
        <v>37624.4248910307</v>
      </c>
      <c r="AC431">
        <v>27533.9661771516</v>
      </c>
      <c r="AD431">
        <v>10090.458713879099</v>
      </c>
      <c r="AE431">
        <v>27533.9661771516</v>
      </c>
      <c r="AF431">
        <v>10090.458713879099</v>
      </c>
      <c r="AG431">
        <v>0.640385090699503</v>
      </c>
      <c r="AH431">
        <v>2.43517329199676E-2</v>
      </c>
      <c r="AI431">
        <v>1.47577316759764</v>
      </c>
      <c r="AJ431">
        <v>5.3915343915343898</v>
      </c>
      <c r="AK431">
        <v>82</v>
      </c>
      <c r="AL431" s="4">
        <f t="shared" si="6"/>
        <v>1.0960550538173108</v>
      </c>
      <c r="AM431" s="12">
        <f>$AM$2-SUM(AL$2:AL430)</f>
        <v>4083.2435238405155</v>
      </c>
      <c r="AN431" s="12">
        <f>SUM(AE$2:AE431)*0.621/1000</f>
        <v>5674.1701582266687</v>
      </c>
      <c r="AO431" s="13">
        <f>IFERROR(INDEX(Mapping!$B:$B,MATCH(in!$Y431,Mapping!$A:$A,0)),0)</f>
        <v>0</v>
      </c>
    </row>
    <row r="432" spans="1:41" x14ac:dyDescent="0.3">
      <c r="A432" t="s">
        <v>981</v>
      </c>
      <c r="B432">
        <v>8360</v>
      </c>
      <c r="C432">
        <v>19</v>
      </c>
      <c r="D432">
        <v>34.559081218398298</v>
      </c>
      <c r="E432">
        <v>95</v>
      </c>
      <c r="F432">
        <v>73.702309999999997</v>
      </c>
      <c r="G432">
        <v>24</v>
      </c>
      <c r="H432">
        <v>38.102705914197898</v>
      </c>
      <c r="I432">
        <v>1490.6081049162799</v>
      </c>
      <c r="J432">
        <v>28435.859293825899</v>
      </c>
      <c r="K432">
        <v>3771.01538677192</v>
      </c>
      <c r="L432">
        <v>3.0890486513574902</v>
      </c>
      <c r="M432">
        <v>573.58616900040397</v>
      </c>
      <c r="N432">
        <v>1.8215339481830499</v>
      </c>
      <c r="O432">
        <v>4.4737041105582201E-2</v>
      </c>
      <c r="P432">
        <v>3.3650181641606798E-3</v>
      </c>
      <c r="Q432">
        <v>0.2</v>
      </c>
      <c r="R432">
        <v>0.46890093199481497</v>
      </c>
      <c r="S432" t="s">
        <v>1022</v>
      </c>
      <c r="T432">
        <v>103451101</v>
      </c>
      <c r="U432" t="s">
        <v>1023</v>
      </c>
      <c r="V432">
        <v>1586</v>
      </c>
      <c r="W432">
        <v>40.625284849313097</v>
      </c>
      <c r="X432">
        <v>-122.463231226139</v>
      </c>
      <c r="Y432" t="s">
        <v>1024</v>
      </c>
      <c r="Z432">
        <v>53</v>
      </c>
      <c r="AA432">
        <v>37</v>
      </c>
      <c r="AB432">
        <v>13345.084285688201</v>
      </c>
      <c r="AC432">
        <v>11919.325670522199</v>
      </c>
      <c r="AD432">
        <v>1425.75861516601</v>
      </c>
      <c r="AE432">
        <v>11919.325670522199</v>
      </c>
      <c r="AF432">
        <v>1425.75861516601</v>
      </c>
      <c r="AG432">
        <v>8.0760435939856295E-2</v>
      </c>
      <c r="AH432">
        <v>2.3018221836537101E-3</v>
      </c>
      <c r="AI432">
        <v>1.81889901149464</v>
      </c>
      <c r="AJ432">
        <v>3.9583333333333299</v>
      </c>
      <c r="AK432">
        <v>83</v>
      </c>
      <c r="AL432" s="4">
        <f t="shared" si="6"/>
        <v>1.0736889865339729</v>
      </c>
      <c r="AM432" s="12">
        <f>$AM$2-SUM(AL$2:AL431)</f>
        <v>4082.1474687866985</v>
      </c>
      <c r="AN432" s="12">
        <f>SUM(AE$2:AE432)*0.621/1000</f>
        <v>5681.5720594680633</v>
      </c>
      <c r="AO432" s="13">
        <f>IFERROR(INDEX(Mapping!$B:$B,MATCH(in!$Y432,Mapping!$A:$A,0)),0)</f>
        <v>0</v>
      </c>
    </row>
    <row r="433" spans="1:41" x14ac:dyDescent="0.3">
      <c r="A433" t="s">
        <v>981</v>
      </c>
      <c r="B433">
        <v>1571</v>
      </c>
      <c r="C433">
        <v>237</v>
      </c>
      <c r="D433">
        <v>480.73225643837401</v>
      </c>
      <c r="E433">
        <v>2173</v>
      </c>
      <c r="F433">
        <v>1082.6111000000001</v>
      </c>
      <c r="G433">
        <v>351</v>
      </c>
      <c r="H433">
        <v>77.614490495515</v>
      </c>
      <c r="I433">
        <v>1123.6034769515099</v>
      </c>
      <c r="J433">
        <v>9186.99995590865</v>
      </c>
      <c r="K433">
        <v>1680.99176259151</v>
      </c>
      <c r="L433">
        <v>33.288373220467903</v>
      </c>
      <c r="M433">
        <v>458.11530885924998</v>
      </c>
      <c r="N433">
        <v>1.4205871997056101</v>
      </c>
      <c r="O433">
        <v>0.12449532137371699</v>
      </c>
      <c r="P433">
        <v>3.19100833005063E-3</v>
      </c>
      <c r="Q433">
        <v>0.10906580763920801</v>
      </c>
      <c r="R433">
        <v>0.44404889581318202</v>
      </c>
      <c r="S433" t="s">
        <v>1025</v>
      </c>
      <c r="T433">
        <v>102931103</v>
      </c>
      <c r="U433" t="s">
        <v>1026</v>
      </c>
      <c r="V433">
        <v>1348</v>
      </c>
      <c r="W433">
        <v>40.359169304393497</v>
      </c>
      <c r="X433">
        <v>-122.33775191567101</v>
      </c>
      <c r="Y433" t="s">
        <v>1027</v>
      </c>
      <c r="Z433">
        <v>535</v>
      </c>
      <c r="AA433">
        <v>624</v>
      </c>
      <c r="AB433">
        <v>87935.797088773194</v>
      </c>
      <c r="AC433">
        <v>51202.562668296297</v>
      </c>
      <c r="AD433">
        <v>36733.234420476598</v>
      </c>
      <c r="AE433">
        <v>45791.582422512802</v>
      </c>
      <c r="AF433">
        <v>32482.831168735</v>
      </c>
      <c r="AG433">
        <v>1.12004392384777</v>
      </c>
      <c r="AH433">
        <v>2.97524634861474E-2</v>
      </c>
      <c r="AI433">
        <v>2.0284061453095901</v>
      </c>
      <c r="AJ433">
        <v>6.1908831908831896</v>
      </c>
      <c r="AK433">
        <v>90</v>
      </c>
      <c r="AL433" s="4">
        <f t="shared" si="6"/>
        <v>43.697857802174667</v>
      </c>
      <c r="AM433" s="12">
        <f>$AM$2-SUM(AL$2:AL432)</f>
        <v>4081.0737798001642</v>
      </c>
      <c r="AN433" s="12">
        <f>SUM(AE$2:AE433)*0.621/1000</f>
        <v>5710.0086321524441</v>
      </c>
      <c r="AO433" s="13">
        <f>IFERROR(INDEX(Mapping!$B:$B,MATCH(in!$Y433,Mapping!$A:$A,0)),0)</f>
        <v>1</v>
      </c>
    </row>
    <row r="434" spans="1:41" x14ac:dyDescent="0.3">
      <c r="A434" t="s">
        <v>981</v>
      </c>
      <c r="B434">
        <v>6989</v>
      </c>
      <c r="C434">
        <v>354</v>
      </c>
      <c r="D434">
        <v>691.22144348019594</v>
      </c>
      <c r="E434">
        <v>1298</v>
      </c>
      <c r="F434">
        <v>1032.578</v>
      </c>
      <c r="G434">
        <v>201</v>
      </c>
      <c r="H434">
        <v>101.88752023240301</v>
      </c>
      <c r="I434">
        <v>2491.3239882836701</v>
      </c>
      <c r="J434">
        <v>34735.276886196203</v>
      </c>
      <c r="K434">
        <v>5451.7663157623101</v>
      </c>
      <c r="L434">
        <v>9.7056751651180004</v>
      </c>
      <c r="M434">
        <v>98.1117203830931</v>
      </c>
      <c r="N434">
        <v>1.31581032513385</v>
      </c>
      <c r="O434">
        <v>1.6838836592144801E-2</v>
      </c>
      <c r="P434">
        <v>3.1879731347012E-3</v>
      </c>
      <c r="Q434">
        <v>0.27272727272727199</v>
      </c>
      <c r="R434">
        <v>0.669413295188377</v>
      </c>
      <c r="S434" t="s">
        <v>1028</v>
      </c>
      <c r="T434">
        <v>102911107</v>
      </c>
      <c r="U434" t="s">
        <v>1029</v>
      </c>
      <c r="V434">
        <v>38438</v>
      </c>
      <c r="W434">
        <v>39.4933186970012</v>
      </c>
      <c r="X434">
        <v>-121.37201694483601</v>
      </c>
      <c r="Y434" t="s">
        <v>1030</v>
      </c>
      <c r="Z434">
        <v>250</v>
      </c>
      <c r="AA434">
        <v>234</v>
      </c>
      <c r="AB434">
        <v>43440.849635835002</v>
      </c>
      <c r="AC434">
        <v>27120.556251098598</v>
      </c>
      <c r="AD434">
        <v>16320.2933847364</v>
      </c>
      <c r="AE434">
        <v>27120.556251098598</v>
      </c>
      <c r="AF434">
        <v>16320.2933847364</v>
      </c>
      <c r="AG434">
        <v>0.64078260007494203</v>
      </c>
      <c r="AH434">
        <v>1.31300608118181E-2</v>
      </c>
      <c r="AI434">
        <v>1.95260294768417</v>
      </c>
      <c r="AJ434">
        <v>6.4577114427860698</v>
      </c>
      <c r="AK434">
        <v>91</v>
      </c>
      <c r="AL434" s="4">
        <f t="shared" si="6"/>
        <v>3.3846061550211051</v>
      </c>
      <c r="AM434" s="12">
        <f>$AM$2-SUM(AL$2:AL433)</f>
        <v>4037.3759219979893</v>
      </c>
      <c r="AN434" s="12">
        <f>SUM(AE$2:AE434)*0.621/1000</f>
        <v>5726.8504975843762</v>
      </c>
      <c r="AO434" s="13">
        <f>IFERROR(INDEX(Mapping!$B:$B,MATCH(in!$Y434,Mapping!$A:$A,0)),0)</f>
        <v>0</v>
      </c>
    </row>
    <row r="435" spans="1:41" x14ac:dyDescent="0.3">
      <c r="A435" t="s">
        <v>981</v>
      </c>
      <c r="B435">
        <v>8130</v>
      </c>
      <c r="C435">
        <v>64</v>
      </c>
      <c r="D435">
        <v>93.589441525324602</v>
      </c>
      <c r="E435">
        <v>177</v>
      </c>
      <c r="F435">
        <v>138.23572999999999</v>
      </c>
      <c r="G435">
        <v>27</v>
      </c>
      <c r="H435">
        <v>73.245206117630005</v>
      </c>
      <c r="I435">
        <v>584.76574508710303</v>
      </c>
      <c r="J435">
        <v>7357.6433912623997</v>
      </c>
      <c r="K435">
        <v>1931.0409396561699</v>
      </c>
      <c r="L435">
        <v>7.0246641843200202</v>
      </c>
      <c r="M435">
        <v>29.259439219410201</v>
      </c>
      <c r="N435">
        <v>1.06760081096931</v>
      </c>
      <c r="O435">
        <v>1.92924860982052E-3</v>
      </c>
      <c r="P435">
        <v>3.1519421097106698E-3</v>
      </c>
      <c r="Q435">
        <v>0.36158192090395402</v>
      </c>
      <c r="R435">
        <v>0.67702785287438205</v>
      </c>
      <c r="S435" t="s">
        <v>1031</v>
      </c>
      <c r="T435">
        <v>103441101</v>
      </c>
      <c r="U435" t="s">
        <v>1032</v>
      </c>
      <c r="V435">
        <v>2839</v>
      </c>
      <c r="W435">
        <v>40.4925838994196</v>
      </c>
      <c r="X435">
        <v>-122.367663527003</v>
      </c>
      <c r="Y435" t="s">
        <v>1033</v>
      </c>
      <c r="Z435">
        <v>38</v>
      </c>
      <c r="AA435">
        <v>107</v>
      </c>
      <c r="AB435">
        <v>6466.40021937249</v>
      </c>
      <c r="AC435">
        <v>2364.3371573825898</v>
      </c>
      <c r="AD435">
        <v>4102.0630619899002</v>
      </c>
      <c r="AE435">
        <v>2364.3371573825898</v>
      </c>
      <c r="AF435">
        <v>4102.0630619899002</v>
      </c>
      <c r="AG435">
        <v>8.5102436962188194E-2</v>
      </c>
      <c r="AH435">
        <v>2.7030294259020502E-3</v>
      </c>
      <c r="AI435">
        <v>1.46233502383319</v>
      </c>
      <c r="AJ435">
        <v>6.55555555555555</v>
      </c>
      <c r="AK435">
        <v>100</v>
      </c>
      <c r="AL435" s="4">
        <f t="shared" si="6"/>
        <v>5.2089712465154037E-2</v>
      </c>
      <c r="AM435" s="12">
        <f>$AM$2-SUM(AL$2:AL434)</f>
        <v>4033.9913158429681</v>
      </c>
      <c r="AN435" s="12">
        <f>SUM(AE$2:AE435)*0.621/1000</f>
        <v>5728.3187509591107</v>
      </c>
      <c r="AO435" s="13">
        <f>IFERROR(INDEX(Mapping!$B:$B,MATCH(in!$Y435,Mapping!$A:$A,0)),0)</f>
        <v>0</v>
      </c>
    </row>
    <row r="436" spans="1:41" x14ac:dyDescent="0.3">
      <c r="A436" t="s">
        <v>981</v>
      </c>
      <c r="B436">
        <v>6034</v>
      </c>
      <c r="C436">
        <v>1991</v>
      </c>
      <c r="D436">
        <v>2680.0964728894701</v>
      </c>
      <c r="E436">
        <v>3683</v>
      </c>
      <c r="F436">
        <v>3627.0817999999999</v>
      </c>
      <c r="G436">
        <v>324</v>
      </c>
      <c r="H436">
        <v>29.2928878025694</v>
      </c>
      <c r="I436">
        <v>1790.35892909533</v>
      </c>
      <c r="J436">
        <v>35499.982813852199</v>
      </c>
      <c r="K436">
        <v>1739.4448555720501</v>
      </c>
      <c r="L436">
        <v>1.19073663725242</v>
      </c>
      <c r="M436">
        <v>28.22654321976</v>
      </c>
      <c r="N436">
        <v>1.1053752884452701</v>
      </c>
      <c r="O436">
        <v>2.0184160742741399E-2</v>
      </c>
      <c r="P436">
        <v>3.0859077666439902E-3</v>
      </c>
      <c r="Q436">
        <v>0.54059190877002405</v>
      </c>
      <c r="R436">
        <v>0.73891261079761605</v>
      </c>
      <c r="S436" t="s">
        <v>1034</v>
      </c>
      <c r="T436">
        <v>103271101</v>
      </c>
      <c r="U436" t="s">
        <v>1035</v>
      </c>
      <c r="V436">
        <v>1378</v>
      </c>
      <c r="W436">
        <v>40.8486346900171</v>
      </c>
      <c r="X436">
        <v>-122.33108899903</v>
      </c>
      <c r="Y436" t="s">
        <v>1036</v>
      </c>
      <c r="Z436">
        <v>262</v>
      </c>
      <c r="AA436">
        <v>256</v>
      </c>
      <c r="AB436">
        <v>49680.0676935183</v>
      </c>
      <c r="AC436">
        <v>40324.447984908402</v>
      </c>
      <c r="AD436">
        <v>9355.6197086099201</v>
      </c>
      <c r="AE436">
        <v>39346.098373140499</v>
      </c>
      <c r="AF436">
        <v>9215.0766792483591</v>
      </c>
      <c r="AG436">
        <v>0.99983411639265496</v>
      </c>
      <c r="AH436">
        <v>6.7309642094187397E-2</v>
      </c>
      <c r="AI436">
        <v>1.3461057121494</v>
      </c>
      <c r="AJ436">
        <v>11.3672839506172</v>
      </c>
      <c r="AK436">
        <v>102</v>
      </c>
      <c r="AL436" s="4">
        <f t="shared" si="6"/>
        <v>6.5396680806482133</v>
      </c>
      <c r="AM436" s="12">
        <f>$AM$2-SUM(AL$2:AL435)</f>
        <v>4033.9392261305029</v>
      </c>
      <c r="AN436" s="12">
        <f>SUM(AE$2:AE436)*0.621/1000</f>
        <v>5752.7526780488315</v>
      </c>
      <c r="AO436" s="13">
        <f>IFERROR(INDEX(Mapping!$B:$B,MATCH(in!$Y436,Mapping!$A:$A,0)),0)</f>
        <v>0</v>
      </c>
    </row>
    <row r="437" spans="1:41" x14ac:dyDescent="0.3">
      <c r="A437" t="s">
        <v>981</v>
      </c>
      <c r="B437">
        <v>6831</v>
      </c>
      <c r="C437">
        <v>1761</v>
      </c>
      <c r="D437">
        <v>2253.7851086595101</v>
      </c>
      <c r="E437">
        <v>2727</v>
      </c>
      <c r="F437">
        <v>2782.2579999999998</v>
      </c>
      <c r="G437">
        <v>254</v>
      </c>
      <c r="H437">
        <v>49.652831024798402</v>
      </c>
      <c r="I437">
        <v>2438.7352503596098</v>
      </c>
      <c r="J437">
        <v>43719.988685234202</v>
      </c>
      <c r="K437">
        <v>3685.8416467277402</v>
      </c>
      <c r="L437">
        <v>1.37199498260188</v>
      </c>
      <c r="M437">
        <v>39.242648585178799</v>
      </c>
      <c r="N437">
        <v>1.0680875914303301</v>
      </c>
      <c r="O437">
        <v>1.34130892451499E-3</v>
      </c>
      <c r="P437">
        <v>2.9979027425579199E-3</v>
      </c>
      <c r="Q437">
        <v>0.64576457645764496</v>
      </c>
      <c r="R437">
        <v>0.81005609931840505</v>
      </c>
      <c r="S437" t="s">
        <v>1037</v>
      </c>
      <c r="T437">
        <v>103751101</v>
      </c>
      <c r="U437" t="s">
        <v>1038</v>
      </c>
      <c r="V437" t="s">
        <v>43</v>
      </c>
      <c r="W437">
        <v>39.677107163997597</v>
      </c>
      <c r="X437">
        <v>-121.491766096536</v>
      </c>
      <c r="Y437" t="s">
        <v>1039</v>
      </c>
      <c r="Z437">
        <v>224</v>
      </c>
      <c r="AA437">
        <v>178</v>
      </c>
      <c r="AB437">
        <v>51030.145805645298</v>
      </c>
      <c r="AC437">
        <v>35800.114447704203</v>
      </c>
      <c r="AD437">
        <v>15230.031357941099</v>
      </c>
      <c r="AE437">
        <v>35800.114447704203</v>
      </c>
      <c r="AF437">
        <v>15230.031357941099</v>
      </c>
      <c r="AG437">
        <v>0.76146729660971302</v>
      </c>
      <c r="AH437">
        <v>2.9500230324629201E-2</v>
      </c>
      <c r="AI437">
        <v>1.2798325432478701</v>
      </c>
      <c r="AJ437">
        <v>10.7362204724409</v>
      </c>
      <c r="AK437">
        <v>107</v>
      </c>
      <c r="AL437" s="4">
        <f t="shared" si="6"/>
        <v>0.34069246682680748</v>
      </c>
      <c r="AM437" s="12">
        <f>$AM$2-SUM(AL$2:AL436)</f>
        <v>4027.3995580498549</v>
      </c>
      <c r="AN437" s="12">
        <f>SUM(AE$2:AE437)*0.621/1000</f>
        <v>5774.9845491208553</v>
      </c>
      <c r="AO437" s="13">
        <f>IFERROR(INDEX(Mapping!$B:$B,MATCH(in!$Y437,Mapping!$A:$A,0)),0)</f>
        <v>0</v>
      </c>
    </row>
    <row r="438" spans="1:41" x14ac:dyDescent="0.3">
      <c r="A438" t="s">
        <v>981</v>
      </c>
      <c r="B438">
        <v>3208</v>
      </c>
      <c r="C438">
        <v>416</v>
      </c>
      <c r="D438">
        <v>700.39225569150904</v>
      </c>
      <c r="E438">
        <v>1516</v>
      </c>
      <c r="F438">
        <v>1168.4502</v>
      </c>
      <c r="G438">
        <v>244</v>
      </c>
      <c r="H438">
        <v>33.747185587647898</v>
      </c>
      <c r="I438">
        <v>294.06427561953501</v>
      </c>
      <c r="J438">
        <v>4771.2965419792199</v>
      </c>
      <c r="K438">
        <v>1095.6048434009899</v>
      </c>
      <c r="L438">
        <v>2.0216070605160299</v>
      </c>
      <c r="M438">
        <v>31.803176677740002</v>
      </c>
      <c r="N438">
        <v>1.0319345705821801</v>
      </c>
      <c r="O438">
        <v>8.4731514163926599E-3</v>
      </c>
      <c r="P438">
        <v>2.9505823579735599E-3</v>
      </c>
      <c r="Q438">
        <v>0.27440633245382501</v>
      </c>
      <c r="R438">
        <v>0.59941986273894199</v>
      </c>
      <c r="S438" t="s">
        <v>1040</v>
      </c>
      <c r="T438">
        <v>103451101</v>
      </c>
      <c r="U438" t="s">
        <v>1023</v>
      </c>
      <c r="V438">
        <v>9712</v>
      </c>
      <c r="W438">
        <v>40.616617898233201</v>
      </c>
      <c r="X438">
        <v>-122.495466879286</v>
      </c>
      <c r="Y438" t="s">
        <v>1041</v>
      </c>
      <c r="Z438">
        <v>358</v>
      </c>
      <c r="AA438">
        <v>409</v>
      </c>
      <c r="AB438">
        <v>45946.158833175403</v>
      </c>
      <c r="AC438">
        <v>29985.248743761102</v>
      </c>
      <c r="AD438">
        <v>15960.910089414299</v>
      </c>
      <c r="AE438">
        <v>29985.248743761102</v>
      </c>
      <c r="AF438">
        <v>15960.910089414299</v>
      </c>
      <c r="AG438">
        <v>0.71994209534554898</v>
      </c>
      <c r="AH438">
        <v>3.9038394541421398E-2</v>
      </c>
      <c r="AI438">
        <v>1.68363523002766</v>
      </c>
      <c r="AJ438">
        <v>6.2131147540983598</v>
      </c>
      <c r="AK438">
        <v>109</v>
      </c>
      <c r="AL438" s="4">
        <f t="shared" si="6"/>
        <v>2.0674489455998089</v>
      </c>
      <c r="AM438" s="12">
        <f>$AM$2-SUM(AL$2:AL437)</f>
        <v>4027.0588655830279</v>
      </c>
      <c r="AN438" s="12">
        <f>SUM(AE$2:AE438)*0.621/1000</f>
        <v>5793.6053885907304</v>
      </c>
      <c r="AO438" s="13">
        <f>IFERROR(INDEX(Mapping!$B:$B,MATCH(in!$Y438,Mapping!$A:$A,0)),0)</f>
        <v>0</v>
      </c>
    </row>
    <row r="439" spans="1:41" x14ac:dyDescent="0.3">
      <c r="A439" t="s">
        <v>981</v>
      </c>
      <c r="B439">
        <v>9108</v>
      </c>
      <c r="C439">
        <v>139</v>
      </c>
      <c r="D439">
        <v>222.91874546719299</v>
      </c>
      <c r="E439">
        <v>373</v>
      </c>
      <c r="F439">
        <v>339.68002000000001</v>
      </c>
      <c r="G439">
        <v>74</v>
      </c>
      <c r="H439">
        <v>65.160473447638495</v>
      </c>
      <c r="I439">
        <v>3711.3501528684101</v>
      </c>
      <c r="J439">
        <v>78387.995270238695</v>
      </c>
      <c r="K439">
        <v>7258.4784883685297</v>
      </c>
      <c r="L439">
        <v>1.56317268991591</v>
      </c>
      <c r="M439">
        <v>52.913427043605402</v>
      </c>
      <c r="N439">
        <v>1.1300526164673399</v>
      </c>
      <c r="O439">
        <v>9.4145098339111395E-3</v>
      </c>
      <c r="P439">
        <v>2.84498534193936E-3</v>
      </c>
      <c r="Q439">
        <v>0.37265415549597802</v>
      </c>
      <c r="R439">
        <v>0.65626098164830704</v>
      </c>
      <c r="S439" t="s">
        <v>1042</v>
      </c>
      <c r="T439">
        <v>103221101</v>
      </c>
      <c r="U439" t="s">
        <v>986</v>
      </c>
      <c r="V439" t="s">
        <v>43</v>
      </c>
      <c r="W439">
        <v>39.575169889400797</v>
      </c>
      <c r="X439">
        <v>-121.305601276918</v>
      </c>
      <c r="Y439" t="s">
        <v>1043</v>
      </c>
      <c r="Z439">
        <v>63</v>
      </c>
      <c r="AA439">
        <v>25</v>
      </c>
      <c r="AB439">
        <v>9321.2727507296495</v>
      </c>
      <c r="AC439">
        <v>7526.67872819284</v>
      </c>
      <c r="AD439">
        <v>1794.5940225368099</v>
      </c>
      <c r="AE439">
        <v>7526.67872819284</v>
      </c>
      <c r="AF439">
        <v>1794.5940225368099</v>
      </c>
      <c r="AG439">
        <v>0.210528915303513</v>
      </c>
      <c r="AH439">
        <v>7.6821699040010502E-3</v>
      </c>
      <c r="AI439">
        <v>1.60373198177837</v>
      </c>
      <c r="AJ439">
        <v>5.0405405405405403</v>
      </c>
      <c r="AK439">
        <v>111</v>
      </c>
      <c r="AL439" s="4">
        <f t="shared" si="6"/>
        <v>0.69667372770942437</v>
      </c>
      <c r="AM439" s="12">
        <f>$AM$2-SUM(AL$2:AL438)</f>
        <v>4024.9914166374283</v>
      </c>
      <c r="AN439" s="12">
        <f>SUM(AE$2:AE439)*0.621/1000</f>
        <v>5798.2794560809389</v>
      </c>
      <c r="AO439" s="13">
        <f>IFERROR(INDEX(Mapping!$B:$B,MATCH(in!$Y439,Mapping!$A:$A,0)),0)</f>
        <v>0</v>
      </c>
    </row>
    <row r="440" spans="1:41" x14ac:dyDescent="0.3">
      <c r="A440" t="s">
        <v>981</v>
      </c>
      <c r="B440">
        <v>1401</v>
      </c>
      <c r="C440">
        <v>413</v>
      </c>
      <c r="D440">
        <v>555.96516696192396</v>
      </c>
      <c r="E440">
        <v>778</v>
      </c>
      <c r="F440">
        <v>754.00945999999999</v>
      </c>
      <c r="G440">
        <v>102</v>
      </c>
      <c r="H440">
        <v>26.666944025710599</v>
      </c>
      <c r="I440">
        <v>3405.8831352730199</v>
      </c>
      <c r="J440">
        <v>92488.069663139206</v>
      </c>
      <c r="K440">
        <v>5712.51090000976</v>
      </c>
      <c r="L440">
        <v>0.95547023677614995</v>
      </c>
      <c r="M440">
        <v>17.018046072209401</v>
      </c>
      <c r="N440">
        <v>1.03214472064784</v>
      </c>
      <c r="O440">
        <v>2.14661988354671E-3</v>
      </c>
      <c r="P440">
        <v>2.7652024727734502E-3</v>
      </c>
      <c r="Q440">
        <v>0.53084832904884305</v>
      </c>
      <c r="R440">
        <v>0.73734508136104104</v>
      </c>
      <c r="S440" t="s">
        <v>1044</v>
      </c>
      <c r="T440">
        <v>103271101</v>
      </c>
      <c r="U440" t="s">
        <v>1035</v>
      </c>
      <c r="V440">
        <v>1520</v>
      </c>
      <c r="W440">
        <v>40.899426763450599</v>
      </c>
      <c r="X440">
        <v>-122.38615088988399</v>
      </c>
      <c r="Y440" t="s">
        <v>1045</v>
      </c>
      <c r="Z440">
        <v>106</v>
      </c>
      <c r="AA440">
        <v>142</v>
      </c>
      <c r="AB440">
        <v>19077.341182118002</v>
      </c>
      <c r="AC440">
        <v>14269.0206241292</v>
      </c>
      <c r="AD440">
        <v>4808.3205579887299</v>
      </c>
      <c r="AE440">
        <v>14269.0206241292</v>
      </c>
      <c r="AF440">
        <v>4808.3205579887299</v>
      </c>
      <c r="AG440">
        <v>0.282050652222892</v>
      </c>
      <c r="AH440">
        <v>1.7332294119114501E-2</v>
      </c>
      <c r="AI440">
        <v>1.34616263186906</v>
      </c>
      <c r="AJ440">
        <v>7.6274509803921502</v>
      </c>
      <c r="AK440">
        <v>114</v>
      </c>
      <c r="AL440" s="4">
        <f t="shared" si="6"/>
        <v>0.21895522812176441</v>
      </c>
      <c r="AM440" s="12">
        <f>$AM$2-SUM(AL$2:AL439)</f>
        <v>4024.2947429097189</v>
      </c>
      <c r="AN440" s="12">
        <f>SUM(AE$2:AE440)*0.621/1000</f>
        <v>5807.1405178885234</v>
      </c>
      <c r="AO440" s="13">
        <f>IFERROR(INDEX(Mapping!$B:$B,MATCH(in!$Y440,Mapping!$A:$A,0)),0)</f>
        <v>0</v>
      </c>
    </row>
    <row r="441" spans="1:41" x14ac:dyDescent="0.3">
      <c r="A441" t="s">
        <v>981</v>
      </c>
      <c r="B441">
        <v>1846</v>
      </c>
      <c r="C441">
        <v>219</v>
      </c>
      <c r="D441">
        <v>346.80868171867002</v>
      </c>
      <c r="E441">
        <v>678</v>
      </c>
      <c r="F441">
        <v>521.58169999999996</v>
      </c>
      <c r="G441">
        <v>109</v>
      </c>
      <c r="H441">
        <v>43.799832368110003</v>
      </c>
      <c r="I441">
        <v>413.60058300562702</v>
      </c>
      <c r="J441">
        <v>5207.1506355655702</v>
      </c>
      <c r="K441">
        <v>923.79403306428696</v>
      </c>
      <c r="L441">
        <v>5.8364583659400902</v>
      </c>
      <c r="M441">
        <v>58.356527740338599</v>
      </c>
      <c r="N441">
        <v>1.23362020177578</v>
      </c>
      <c r="O441">
        <v>6.2118387218074601E-3</v>
      </c>
      <c r="P441">
        <v>2.7531944107863598E-3</v>
      </c>
      <c r="Q441">
        <v>0.32300884955752202</v>
      </c>
      <c r="R441">
        <v>0.66491723996733798</v>
      </c>
      <c r="S441" t="s">
        <v>1046</v>
      </c>
      <c r="T441">
        <v>103441101</v>
      </c>
      <c r="U441" t="s">
        <v>1032</v>
      </c>
      <c r="V441">
        <v>9002</v>
      </c>
      <c r="W441">
        <v>40.4719384965247</v>
      </c>
      <c r="X441">
        <v>-122.33308318680599</v>
      </c>
      <c r="Y441" t="s">
        <v>1047</v>
      </c>
      <c r="Z441">
        <v>334</v>
      </c>
      <c r="AA441">
        <v>416</v>
      </c>
      <c r="AB441">
        <v>45146.445571888296</v>
      </c>
      <c r="AC441">
        <v>24293.3556357257</v>
      </c>
      <c r="AD441">
        <v>20853.089936162502</v>
      </c>
      <c r="AE441">
        <v>12312.953775080299</v>
      </c>
      <c r="AF441">
        <v>11684.2663492176</v>
      </c>
      <c r="AG441">
        <v>0.30009819077571298</v>
      </c>
      <c r="AH441">
        <v>1.1724534266249901E-2</v>
      </c>
      <c r="AI441">
        <v>1.58360128638662</v>
      </c>
      <c r="AJ441">
        <v>6.2201834862385299</v>
      </c>
      <c r="AK441">
        <v>115</v>
      </c>
      <c r="AL441" s="4">
        <f t="shared" si="6"/>
        <v>0.67709042067701319</v>
      </c>
      <c r="AM441" s="12">
        <f>$AM$2-SUM(AL$2:AL440)</f>
        <v>4024.0757876815969</v>
      </c>
      <c r="AN441" s="12">
        <f>SUM(AE$2:AE441)*0.621/1000</f>
        <v>5814.7868621828484</v>
      </c>
      <c r="AO441" s="13">
        <f>IFERROR(INDEX(Mapping!$B:$B,MATCH(in!$Y441,Mapping!$A:$A,0)),0)</f>
        <v>0</v>
      </c>
    </row>
    <row r="442" spans="1:41" x14ac:dyDescent="0.3">
      <c r="A442" t="s">
        <v>981</v>
      </c>
      <c r="B442">
        <v>8289</v>
      </c>
      <c r="C442">
        <v>788</v>
      </c>
      <c r="D442">
        <v>959.22407333328897</v>
      </c>
      <c r="E442">
        <v>1393</v>
      </c>
      <c r="F442">
        <v>1280.133</v>
      </c>
      <c r="G442">
        <v>130</v>
      </c>
      <c r="H442">
        <v>34.113558085254098</v>
      </c>
      <c r="I442">
        <v>2690.8051058527499</v>
      </c>
      <c r="J442">
        <v>57460.152509388201</v>
      </c>
      <c r="K442">
        <v>4313.7436604803297</v>
      </c>
      <c r="L442">
        <v>0.90697754065577796</v>
      </c>
      <c r="M442">
        <v>31.739547602029901</v>
      </c>
      <c r="N442">
        <v>1.15097004817082</v>
      </c>
      <c r="O442">
        <v>1.6688125321993E-2</v>
      </c>
      <c r="P442">
        <v>2.6282075678129599E-3</v>
      </c>
      <c r="Q442">
        <v>0.56568557071069603</v>
      </c>
      <c r="R442">
        <v>0.74931591552718901</v>
      </c>
      <c r="S442" t="s">
        <v>1048</v>
      </c>
      <c r="T442">
        <v>103271101</v>
      </c>
      <c r="U442" t="s">
        <v>1035</v>
      </c>
      <c r="V442">
        <v>1376</v>
      </c>
      <c r="W442">
        <v>40.852376177835801</v>
      </c>
      <c r="X442">
        <v>-122.33237997209901</v>
      </c>
      <c r="Y442" t="s">
        <v>1049</v>
      </c>
      <c r="Z442">
        <v>96</v>
      </c>
      <c r="AA442">
        <v>64</v>
      </c>
      <c r="AB442">
        <v>18472.832475206302</v>
      </c>
      <c r="AC442">
        <v>14477.8455235815</v>
      </c>
      <c r="AD442">
        <v>3994.98695162482</v>
      </c>
      <c r="AE442">
        <v>14477.8455235815</v>
      </c>
      <c r="AF442">
        <v>3994.98695162482</v>
      </c>
      <c r="AG442">
        <v>0.341666983815684</v>
      </c>
      <c r="AH442">
        <v>1.6820793614897401E-2</v>
      </c>
      <c r="AI442">
        <v>1.21728943316407</v>
      </c>
      <c r="AJ442">
        <v>10.7153846153846</v>
      </c>
      <c r="AK442">
        <v>122</v>
      </c>
      <c r="AL442" s="4">
        <f t="shared" si="6"/>
        <v>2.1694562918590901</v>
      </c>
      <c r="AM442" s="12">
        <f>$AM$2-SUM(AL$2:AL441)</f>
        <v>4023.39869726092</v>
      </c>
      <c r="AN442" s="12">
        <f>SUM(AE$2:AE442)*0.621/1000</f>
        <v>5823.7776042529913</v>
      </c>
      <c r="AO442" s="13">
        <f>IFERROR(INDEX(Mapping!$B:$B,MATCH(in!$Y442,Mapping!$A:$A,0)),0)</f>
        <v>0</v>
      </c>
    </row>
    <row r="443" spans="1:41" x14ac:dyDescent="0.3">
      <c r="A443" t="s">
        <v>981</v>
      </c>
      <c r="B443">
        <v>4253</v>
      </c>
      <c r="C443">
        <v>641</v>
      </c>
      <c r="D443">
        <v>1063.77721765654</v>
      </c>
      <c r="E443">
        <v>1695</v>
      </c>
      <c r="F443">
        <v>1522.4436000000001</v>
      </c>
      <c r="G443">
        <v>180</v>
      </c>
      <c r="H443">
        <v>53.055738008657798</v>
      </c>
      <c r="I443">
        <v>620.40096253770696</v>
      </c>
      <c r="J443">
        <v>11297.0196733749</v>
      </c>
      <c r="K443">
        <v>2565.67077249049</v>
      </c>
      <c r="L443">
        <v>1.29349804195163</v>
      </c>
      <c r="M443">
        <v>25.1358358150244</v>
      </c>
      <c r="N443">
        <v>1.06345870097478</v>
      </c>
      <c r="O443">
        <v>1.394753639733E-3</v>
      </c>
      <c r="P443">
        <v>2.4483422248264999E-3</v>
      </c>
      <c r="Q443">
        <v>0.37817109144542699</v>
      </c>
      <c r="R443">
        <v>0.69873013042984</v>
      </c>
      <c r="S443" t="s">
        <v>1050</v>
      </c>
      <c r="T443">
        <v>103521102</v>
      </c>
      <c r="U443" t="s">
        <v>1051</v>
      </c>
      <c r="V443">
        <v>1584</v>
      </c>
      <c r="W443">
        <v>40.665341393889598</v>
      </c>
      <c r="X443">
        <v>-122.38668031179699</v>
      </c>
      <c r="Y443" t="s">
        <v>1052</v>
      </c>
      <c r="Z443">
        <v>198</v>
      </c>
      <c r="AA443">
        <v>286</v>
      </c>
      <c r="AB443">
        <v>34912.931666303899</v>
      </c>
      <c r="AC443">
        <v>20999.228553705201</v>
      </c>
      <c r="AD443">
        <v>13913.7031125986</v>
      </c>
      <c r="AE443">
        <v>20999.228553705201</v>
      </c>
      <c r="AF443">
        <v>13913.7031125986</v>
      </c>
      <c r="AG443">
        <v>0.44070160046876999</v>
      </c>
      <c r="AH443">
        <v>1.42175859800772E-2</v>
      </c>
      <c r="AI443">
        <v>1.6595588418978899</v>
      </c>
      <c r="AJ443">
        <v>9.4166666666666607</v>
      </c>
      <c r="AK443">
        <v>130</v>
      </c>
      <c r="AL443" s="4">
        <f t="shared" si="6"/>
        <v>0.25105565515194</v>
      </c>
      <c r="AM443" s="12">
        <f>$AM$2-SUM(AL$2:AL442)</f>
        <v>4021.2292409690613</v>
      </c>
      <c r="AN443" s="12">
        <f>SUM(AE$2:AE443)*0.621/1000</f>
        <v>5836.8181251848428</v>
      </c>
      <c r="AO443" s="13">
        <f>IFERROR(INDEX(Mapping!$B:$B,MATCH(in!$Y443,Mapping!$A:$A,0)),0)</f>
        <v>0</v>
      </c>
    </row>
    <row r="444" spans="1:41" x14ac:dyDescent="0.3">
      <c r="A444" t="s">
        <v>981</v>
      </c>
      <c r="B444">
        <v>3742</v>
      </c>
      <c r="C444">
        <v>932</v>
      </c>
      <c r="D444">
        <v>1367.4112451112801</v>
      </c>
      <c r="E444">
        <v>2235</v>
      </c>
      <c r="F444">
        <v>1952.5150000000001</v>
      </c>
      <c r="G444">
        <v>263</v>
      </c>
      <c r="H444">
        <v>25.5026875484476</v>
      </c>
      <c r="I444">
        <v>403.970450890498</v>
      </c>
      <c r="J444">
        <v>5678.0939852260399</v>
      </c>
      <c r="K444">
        <v>871.65266738445098</v>
      </c>
      <c r="L444">
        <v>1.9535910648053401</v>
      </c>
      <c r="M444">
        <v>26.950513219680101</v>
      </c>
      <c r="N444">
        <v>1.0489922295051799</v>
      </c>
      <c r="O444">
        <v>4.2081151050336199E-3</v>
      </c>
      <c r="P444">
        <v>2.4068570150776098E-3</v>
      </c>
      <c r="Q444">
        <v>0.417002237136465</v>
      </c>
      <c r="R444">
        <v>0.70033328033458997</v>
      </c>
      <c r="S444" t="s">
        <v>1053</v>
      </c>
      <c r="T444">
        <v>103561101</v>
      </c>
      <c r="U444" t="s">
        <v>1054</v>
      </c>
      <c r="V444">
        <v>1320</v>
      </c>
      <c r="W444">
        <v>40.695943075924603</v>
      </c>
      <c r="X444">
        <v>-122.34274929468501</v>
      </c>
      <c r="Y444" t="s">
        <v>1055</v>
      </c>
      <c r="Z444">
        <v>313</v>
      </c>
      <c r="AA444">
        <v>369</v>
      </c>
      <c r="AB444">
        <v>47079.198640730101</v>
      </c>
      <c r="AC444">
        <v>32280.288695957399</v>
      </c>
      <c r="AD444">
        <v>14798.9099447725</v>
      </c>
      <c r="AE444">
        <v>31197.3184826994</v>
      </c>
      <c r="AF444">
        <v>14654.2878552566</v>
      </c>
      <c r="AG444">
        <v>0.63300339496541302</v>
      </c>
      <c r="AH444">
        <v>5.5278420799368101E-2</v>
      </c>
      <c r="AI444">
        <v>1.4671794475442901</v>
      </c>
      <c r="AJ444">
        <v>8.4980988593155899</v>
      </c>
      <c r="AK444">
        <v>136</v>
      </c>
      <c r="AL444" s="4">
        <f t="shared" si="6"/>
        <v>1.1067342726238421</v>
      </c>
      <c r="AM444" s="12">
        <f>$AM$2-SUM(AL$2:AL443)</f>
        <v>4020.9781853139093</v>
      </c>
      <c r="AN444" s="12">
        <f>SUM(AE$2:AE444)*0.621/1000</f>
        <v>5856.1916599625984</v>
      </c>
      <c r="AO444" s="13">
        <f>IFERROR(INDEX(Mapping!$B:$B,MATCH(in!$Y444,Mapping!$A:$A,0)),0)</f>
        <v>0</v>
      </c>
    </row>
    <row r="445" spans="1:41" x14ac:dyDescent="0.3">
      <c r="A445" t="s">
        <v>981</v>
      </c>
      <c r="B445">
        <v>6521</v>
      </c>
      <c r="C445">
        <v>34</v>
      </c>
      <c r="D445">
        <v>70.509633303124005</v>
      </c>
      <c r="E445">
        <v>155</v>
      </c>
      <c r="F445">
        <v>106.58987999999999</v>
      </c>
      <c r="G445">
        <v>37</v>
      </c>
      <c r="H445">
        <v>46.984495466860899</v>
      </c>
      <c r="I445">
        <v>224.79624959698401</v>
      </c>
      <c r="J445">
        <v>3046.5574476853099</v>
      </c>
      <c r="K445">
        <v>534.54772828923706</v>
      </c>
      <c r="L445">
        <v>4.6554651783931904</v>
      </c>
      <c r="M445">
        <v>102.235438286855</v>
      </c>
      <c r="N445">
        <v>1.1173164361232</v>
      </c>
      <c r="O445">
        <v>1.1058084388040601E-2</v>
      </c>
      <c r="P445">
        <v>2.4029675706206798E-3</v>
      </c>
      <c r="Q445">
        <v>0.21935483870967701</v>
      </c>
      <c r="R445">
        <v>0.66150400064498605</v>
      </c>
      <c r="S445" t="s">
        <v>1056</v>
      </c>
      <c r="T445">
        <v>103451101</v>
      </c>
      <c r="U445" t="s">
        <v>1023</v>
      </c>
      <c r="V445">
        <v>1590</v>
      </c>
      <c r="W445">
        <v>40.617445778952103</v>
      </c>
      <c r="X445">
        <v>-122.46207483556999</v>
      </c>
      <c r="Y445" t="s">
        <v>1057</v>
      </c>
      <c r="Z445">
        <v>91</v>
      </c>
      <c r="AA445">
        <v>66</v>
      </c>
      <c r="AB445">
        <v>13553.2751050346</v>
      </c>
      <c r="AC445">
        <v>10135.4926593278</v>
      </c>
      <c r="AD445">
        <v>3417.78244570672</v>
      </c>
      <c r="AE445">
        <v>10135.4926593278</v>
      </c>
      <c r="AF445">
        <v>3417.78244570672</v>
      </c>
      <c r="AG445">
        <v>8.8909800112965301E-2</v>
      </c>
      <c r="AH445">
        <v>3.2905125517572699E-3</v>
      </c>
      <c r="AI445">
        <v>2.0738127442095302</v>
      </c>
      <c r="AJ445">
        <v>4.1891891891891797</v>
      </c>
      <c r="AK445">
        <v>137</v>
      </c>
      <c r="AL445" s="4">
        <f t="shared" si="6"/>
        <v>0.40914912235750223</v>
      </c>
      <c r="AM445" s="12">
        <f>$AM$2-SUM(AL$2:AL444)</f>
        <v>4019.8714510412856</v>
      </c>
      <c r="AN445" s="12">
        <f>SUM(AE$2:AE445)*0.621/1000</f>
        <v>5862.4858009040408</v>
      </c>
      <c r="AO445" s="13">
        <f>IFERROR(INDEX(Mapping!$B:$B,MATCH(in!$Y445,Mapping!$A:$A,0)),0)</f>
        <v>0</v>
      </c>
    </row>
    <row r="446" spans="1:41" x14ac:dyDescent="0.3">
      <c r="A446" t="s">
        <v>981</v>
      </c>
      <c r="B446">
        <v>538</v>
      </c>
      <c r="C446">
        <v>470</v>
      </c>
      <c r="D446">
        <v>901.29470738167004</v>
      </c>
      <c r="E446">
        <v>1908</v>
      </c>
      <c r="F446">
        <v>1356.4294</v>
      </c>
      <c r="G446">
        <v>309</v>
      </c>
      <c r="H446">
        <v>71.779353093124598</v>
      </c>
      <c r="I446">
        <v>1009.7376737915901</v>
      </c>
      <c r="J446">
        <v>7564.5973286091803</v>
      </c>
      <c r="K446">
        <v>1520.6041202635399</v>
      </c>
      <c r="L446">
        <v>18.672953064291299</v>
      </c>
      <c r="M446">
        <v>336.488221013984</v>
      </c>
      <c r="N446">
        <v>1.23146318386287</v>
      </c>
      <c r="O446">
        <v>5.5067579880802603E-2</v>
      </c>
      <c r="P446">
        <v>2.3956978532993999E-3</v>
      </c>
      <c r="Q446">
        <v>0.24633123689727399</v>
      </c>
      <c r="R446">
        <v>0.66446117915982095</v>
      </c>
      <c r="S446" t="s">
        <v>1058</v>
      </c>
      <c r="T446">
        <v>103561102</v>
      </c>
      <c r="U446" t="s">
        <v>1059</v>
      </c>
      <c r="V446">
        <v>1644</v>
      </c>
      <c r="W446">
        <v>40.690466117865697</v>
      </c>
      <c r="X446">
        <v>-122.27861394204299</v>
      </c>
      <c r="Y446" t="s">
        <v>1060</v>
      </c>
      <c r="Z446">
        <v>345</v>
      </c>
      <c r="AA446">
        <v>349</v>
      </c>
      <c r="AB446">
        <v>57566.231422774901</v>
      </c>
      <c r="AC446">
        <v>36671.024362079203</v>
      </c>
      <c r="AD446">
        <v>20895.2070606956</v>
      </c>
      <c r="AE446">
        <v>36671.024362079203</v>
      </c>
      <c r="AF446">
        <v>20895.2070606956</v>
      </c>
      <c r="AG446">
        <v>0.74027063666951598</v>
      </c>
      <c r="AH446">
        <v>2.5088645585128602E-2</v>
      </c>
      <c r="AI446">
        <v>1.91764831357802</v>
      </c>
      <c r="AJ446">
        <v>6.17475728155339</v>
      </c>
      <c r="AK446">
        <v>139</v>
      </c>
      <c r="AL446" s="4">
        <f t="shared" si="6"/>
        <v>17.015882183168003</v>
      </c>
      <c r="AM446" s="12">
        <f>$AM$2-SUM(AL$2:AL445)</f>
        <v>4019.4623019189276</v>
      </c>
      <c r="AN446" s="12">
        <f>SUM(AE$2:AE446)*0.621/1000</f>
        <v>5885.2585070328923</v>
      </c>
      <c r="AO446" s="13">
        <f>IFERROR(INDEX(Mapping!$B:$B,MATCH(in!$Y446,Mapping!$A:$A,0)),0)</f>
        <v>0</v>
      </c>
    </row>
    <row r="447" spans="1:41" x14ac:dyDescent="0.3">
      <c r="A447" t="s">
        <v>981</v>
      </c>
      <c r="B447">
        <v>6222</v>
      </c>
      <c r="C447">
        <v>191</v>
      </c>
      <c r="D447">
        <v>364.94522402579099</v>
      </c>
      <c r="E447">
        <v>903</v>
      </c>
      <c r="F447">
        <v>602.87570000000005</v>
      </c>
      <c r="G447">
        <v>134</v>
      </c>
      <c r="H447">
        <v>51.506155105910501</v>
      </c>
      <c r="I447">
        <v>536.64343908031105</v>
      </c>
      <c r="J447">
        <v>3942.6976079036499</v>
      </c>
      <c r="K447">
        <v>570.22180247919005</v>
      </c>
      <c r="L447">
        <v>33.094604234259798</v>
      </c>
      <c r="M447">
        <v>287.430487171371</v>
      </c>
      <c r="N447">
        <v>1.21471733833426</v>
      </c>
      <c r="O447">
        <v>0.12145199118375</v>
      </c>
      <c r="P447">
        <v>2.3826184360393899E-3</v>
      </c>
      <c r="Q447">
        <v>0.21151716500553699</v>
      </c>
      <c r="R447">
        <v>0.60534077148336995</v>
      </c>
      <c r="S447" t="s">
        <v>1061</v>
      </c>
      <c r="T447">
        <v>103561102</v>
      </c>
      <c r="U447" t="s">
        <v>1059</v>
      </c>
      <c r="V447">
        <v>48952</v>
      </c>
      <c r="W447">
        <v>40.680810269812497</v>
      </c>
      <c r="X447">
        <v>-122.298549965378</v>
      </c>
      <c r="Y447" t="s">
        <v>1062</v>
      </c>
      <c r="Z447">
        <v>184</v>
      </c>
      <c r="AA447">
        <v>137</v>
      </c>
      <c r="AB447">
        <v>25663.887216462601</v>
      </c>
      <c r="AC447">
        <v>16989.952700562801</v>
      </c>
      <c r="AD447">
        <v>8673.9345158997803</v>
      </c>
      <c r="AE447">
        <v>16989.952700562801</v>
      </c>
      <c r="AF447">
        <v>8673.9345158997803</v>
      </c>
      <c r="AG447">
        <v>0.31927087042927799</v>
      </c>
      <c r="AH447">
        <v>1.18858495825406E-2</v>
      </c>
      <c r="AI447">
        <v>1.91070797919262</v>
      </c>
      <c r="AJ447">
        <v>6.73880597014925</v>
      </c>
      <c r="AK447">
        <v>140</v>
      </c>
      <c r="AL447" s="4">
        <f t="shared" si="6"/>
        <v>16.2745668186225</v>
      </c>
      <c r="AM447" s="12">
        <f>$AM$2-SUM(AL$2:AL446)</f>
        <v>4002.4464197357597</v>
      </c>
      <c r="AN447" s="12">
        <f>SUM(AE$2:AE447)*0.621/1000</f>
        <v>5895.8092676599426</v>
      </c>
      <c r="AO447" s="13">
        <f>IFERROR(INDEX(Mapping!$B:$B,MATCH(in!$Y447,Mapping!$A:$A,0)),0)</f>
        <v>0</v>
      </c>
    </row>
    <row r="448" spans="1:41" x14ac:dyDescent="0.3">
      <c r="A448" t="s">
        <v>981</v>
      </c>
      <c r="B448">
        <v>5334</v>
      </c>
      <c r="C448">
        <v>513</v>
      </c>
      <c r="D448">
        <v>975.32992506785297</v>
      </c>
      <c r="E448">
        <v>1303</v>
      </c>
      <c r="F448">
        <v>1252.5269000000001</v>
      </c>
      <c r="G448">
        <v>197</v>
      </c>
      <c r="H448">
        <v>60.485195041614901</v>
      </c>
      <c r="I448">
        <v>578.22234360182404</v>
      </c>
      <c r="J448">
        <v>5913.9462620738796</v>
      </c>
      <c r="K448">
        <v>1217.71181811726</v>
      </c>
      <c r="L448">
        <v>18.219801482323799</v>
      </c>
      <c r="M448">
        <v>128.909252634914</v>
      </c>
      <c r="N448">
        <v>1.19049009635363</v>
      </c>
      <c r="O448">
        <v>4.6072763943244298E-2</v>
      </c>
      <c r="P448">
        <v>2.35163640169945E-3</v>
      </c>
      <c r="Q448">
        <v>0.39370683039140397</v>
      </c>
      <c r="R448">
        <v>0.77868983072849296</v>
      </c>
      <c r="S448" t="s">
        <v>1063</v>
      </c>
      <c r="T448">
        <v>103441101</v>
      </c>
      <c r="U448" t="s">
        <v>1032</v>
      </c>
      <c r="V448">
        <v>1496</v>
      </c>
      <c r="W448">
        <v>40.477993073952099</v>
      </c>
      <c r="X448">
        <v>-122.39947100169699</v>
      </c>
      <c r="Y448" t="s">
        <v>1064</v>
      </c>
      <c r="Z448">
        <v>348</v>
      </c>
      <c r="AA448">
        <v>346</v>
      </c>
      <c r="AB448">
        <v>44978.6983706311</v>
      </c>
      <c r="AC448">
        <v>26108.245886375102</v>
      </c>
      <c r="AD448">
        <v>18870.452484255999</v>
      </c>
      <c r="AE448">
        <v>23100.199075806599</v>
      </c>
      <c r="AF448">
        <v>14861.446803257901</v>
      </c>
      <c r="AG448">
        <v>0.46327237113479203</v>
      </c>
      <c r="AH448">
        <v>1.61537195272103E-2</v>
      </c>
      <c r="AI448">
        <v>1.9012279241088701</v>
      </c>
      <c r="AJ448">
        <v>6.6142131979695398</v>
      </c>
      <c r="AK448">
        <v>143</v>
      </c>
      <c r="AL448" s="4">
        <f t="shared" si="6"/>
        <v>9.0763344968191273</v>
      </c>
      <c r="AM448" s="12">
        <f>$AM$2-SUM(AL$2:AL447)</f>
        <v>3986.1718529171371</v>
      </c>
      <c r="AN448" s="12">
        <f>SUM(AE$2:AE448)*0.621/1000</f>
        <v>5910.154491286019</v>
      </c>
      <c r="AO448" s="13">
        <f>IFERROR(INDEX(Mapping!$B:$B,MATCH(in!$Y448,Mapping!$A:$A,0)),0)</f>
        <v>0</v>
      </c>
    </row>
    <row r="449" spans="1:41" x14ac:dyDescent="0.3">
      <c r="A449" t="s">
        <v>981</v>
      </c>
      <c r="B449">
        <v>6616</v>
      </c>
      <c r="C449">
        <v>162</v>
      </c>
      <c r="D449">
        <v>309.76710053437398</v>
      </c>
      <c r="E449">
        <v>1501</v>
      </c>
      <c r="F449">
        <v>667.74379999999996</v>
      </c>
      <c r="G449">
        <v>251</v>
      </c>
      <c r="H449">
        <v>88.220203275636905</v>
      </c>
      <c r="I449">
        <v>2038.06004128681</v>
      </c>
      <c r="J449">
        <v>20422.542672285999</v>
      </c>
      <c r="K449">
        <v>3041.5223665817298</v>
      </c>
      <c r="L449">
        <v>29.432746761704799</v>
      </c>
      <c r="M449">
        <v>464.285103253812</v>
      </c>
      <c r="N449">
        <v>1.47078941210332</v>
      </c>
      <c r="O449">
        <v>0.110241516290912</v>
      </c>
      <c r="P449">
        <v>2.3455686471619101E-3</v>
      </c>
      <c r="Q449">
        <v>0.107928047968021</v>
      </c>
      <c r="R449">
        <v>0.46390114352798101</v>
      </c>
      <c r="S449" t="s">
        <v>1065</v>
      </c>
      <c r="T449">
        <v>102931101</v>
      </c>
      <c r="U449" t="s">
        <v>1066</v>
      </c>
      <c r="V449">
        <v>68190</v>
      </c>
      <c r="W449">
        <v>40.364908171570598</v>
      </c>
      <c r="X449">
        <v>-122.40625306338499</v>
      </c>
      <c r="Y449" t="s">
        <v>1067</v>
      </c>
      <c r="Z449">
        <v>302</v>
      </c>
      <c r="AA449">
        <v>266</v>
      </c>
      <c r="AB449">
        <v>60538.5389331552</v>
      </c>
      <c r="AC449">
        <v>40765.234406076102</v>
      </c>
      <c r="AD449">
        <v>19773.304527078999</v>
      </c>
      <c r="AE449">
        <v>37929.7081318407</v>
      </c>
      <c r="AF449">
        <v>18487.662307874201</v>
      </c>
      <c r="AG449">
        <v>0.58873773043763999</v>
      </c>
      <c r="AH449">
        <v>1.48770443829562E-2</v>
      </c>
      <c r="AI449">
        <v>1.91214259589119</v>
      </c>
      <c r="AJ449">
        <v>5.9800796812749004</v>
      </c>
      <c r="AK449">
        <v>144</v>
      </c>
      <c r="AL449" s="4">
        <f t="shared" si="6"/>
        <v>27.670620589018913</v>
      </c>
      <c r="AM449" s="12">
        <f>$AM$2-SUM(AL$2:AL448)</f>
        <v>3977.0955184203181</v>
      </c>
      <c r="AN449" s="12">
        <f>SUM(AE$2:AE449)*0.621/1000</f>
        <v>5933.7088400358907</v>
      </c>
      <c r="AO449" s="13">
        <f>IFERROR(INDEX(Mapping!$B:$B,MATCH(in!$Y449,Mapping!$A:$A,0)),0)</f>
        <v>0</v>
      </c>
    </row>
    <row r="450" spans="1:41" x14ac:dyDescent="0.3">
      <c r="A450" t="s">
        <v>981</v>
      </c>
      <c r="B450">
        <v>7507</v>
      </c>
      <c r="C450">
        <v>130</v>
      </c>
      <c r="D450">
        <v>259.23055350856202</v>
      </c>
      <c r="E450">
        <v>280</v>
      </c>
      <c r="F450">
        <v>308.14530000000002</v>
      </c>
      <c r="G450">
        <v>65</v>
      </c>
      <c r="H450">
        <v>71.865567583563305</v>
      </c>
      <c r="I450">
        <v>1249.3514076900799</v>
      </c>
      <c r="J450">
        <v>8152.5400166441405</v>
      </c>
      <c r="K450">
        <v>880.53712205705494</v>
      </c>
      <c r="L450">
        <v>71.753403749833296</v>
      </c>
      <c r="M450">
        <v>645.96182005818002</v>
      </c>
      <c r="N450">
        <v>1.4494894486207199</v>
      </c>
      <c r="O450">
        <v>0.19677599133336801</v>
      </c>
      <c r="P450">
        <v>2.3238872517595101E-3</v>
      </c>
      <c r="Q450">
        <v>0.46428571428571402</v>
      </c>
      <c r="R450">
        <v>0.84126078962342599</v>
      </c>
      <c r="S450" t="s">
        <v>1068</v>
      </c>
      <c r="T450">
        <v>103441102</v>
      </c>
      <c r="U450" t="s">
        <v>1001</v>
      </c>
      <c r="V450">
        <v>3105</v>
      </c>
      <c r="W450">
        <v>40.439189360328399</v>
      </c>
      <c r="X450">
        <v>-122.397588320474</v>
      </c>
      <c r="Y450" t="s">
        <v>1069</v>
      </c>
      <c r="Z450">
        <v>103</v>
      </c>
      <c r="AA450">
        <v>136</v>
      </c>
      <c r="AB450">
        <v>18056.405795921099</v>
      </c>
      <c r="AC450">
        <v>10017.615827006801</v>
      </c>
      <c r="AD450">
        <v>8038.7899689142896</v>
      </c>
      <c r="AE450">
        <v>9428.2850507543608</v>
      </c>
      <c r="AF450">
        <v>7609.8352196554497</v>
      </c>
      <c r="AG450">
        <v>0.15105267136436801</v>
      </c>
      <c r="AH450">
        <v>3.96157610157388E-3</v>
      </c>
      <c r="AI450">
        <v>1.99408118083509</v>
      </c>
      <c r="AJ450">
        <v>4.3076923076923004</v>
      </c>
      <c r="AK450">
        <v>147</v>
      </c>
      <c r="AL450" s="4">
        <f t="shared" ref="AL450:AL513" si="7">O450*G450</f>
        <v>12.790439436668921</v>
      </c>
      <c r="AM450" s="12">
        <f>$AM$2-SUM(AL$2:AL449)</f>
        <v>3949.4248978312989</v>
      </c>
      <c r="AN450" s="12">
        <f>SUM(AE$2:AE450)*0.621/1000</f>
        <v>5939.5638050524085</v>
      </c>
      <c r="AO450" s="13">
        <f>IFERROR(INDEX(Mapping!$B:$B,MATCH(in!$Y450,Mapping!$A:$A,0)),0)</f>
        <v>0</v>
      </c>
    </row>
    <row r="451" spans="1:41" x14ac:dyDescent="0.3">
      <c r="A451" t="s">
        <v>981</v>
      </c>
      <c r="B451">
        <v>3393</v>
      </c>
      <c r="C451">
        <v>430</v>
      </c>
      <c r="D451">
        <v>807.87912409124306</v>
      </c>
      <c r="E451">
        <v>1873</v>
      </c>
      <c r="F451">
        <v>1228.0034000000001</v>
      </c>
      <c r="G451">
        <v>376</v>
      </c>
      <c r="H451">
        <v>79.814164315876695</v>
      </c>
      <c r="I451">
        <v>3151.6146784356001</v>
      </c>
      <c r="J451">
        <v>29930.1087793771</v>
      </c>
      <c r="K451">
        <v>3921.65295529178</v>
      </c>
      <c r="L451">
        <v>14.036869236892199</v>
      </c>
      <c r="M451">
        <v>710.68562562405998</v>
      </c>
      <c r="N451">
        <v>1.5785104087058499</v>
      </c>
      <c r="O451">
        <v>4.5655003992013901E-2</v>
      </c>
      <c r="P451">
        <v>2.3125417660707099E-3</v>
      </c>
      <c r="Q451">
        <v>0.22957821676454801</v>
      </c>
      <c r="R451">
        <v>0.65788019175676404</v>
      </c>
      <c r="S451" t="s">
        <v>1070</v>
      </c>
      <c r="T451">
        <v>102931101</v>
      </c>
      <c r="U451" t="s">
        <v>1066</v>
      </c>
      <c r="V451">
        <v>1610</v>
      </c>
      <c r="W451">
        <v>40.326131607655803</v>
      </c>
      <c r="X451">
        <v>-122.42527423485301</v>
      </c>
      <c r="Y451" t="s">
        <v>1071</v>
      </c>
      <c r="Z451">
        <v>295</v>
      </c>
      <c r="AA451">
        <v>222</v>
      </c>
      <c r="AB451">
        <v>78207.041112360093</v>
      </c>
      <c r="AC451">
        <v>61705.520098892397</v>
      </c>
      <c r="AD451">
        <v>16501.5210134677</v>
      </c>
      <c r="AE451">
        <v>61705.520098892397</v>
      </c>
      <c r="AF451">
        <v>16501.5210134677</v>
      </c>
      <c r="AG451">
        <v>0.86951570404258804</v>
      </c>
      <c r="AH451">
        <v>2.2314613042908601E-2</v>
      </c>
      <c r="AI451">
        <v>1.8787886606773101</v>
      </c>
      <c r="AJ451">
        <v>4.9813829787234001</v>
      </c>
      <c r="AK451">
        <v>149</v>
      </c>
      <c r="AL451" s="4">
        <f t="shared" si="7"/>
        <v>17.166281500997226</v>
      </c>
      <c r="AM451" s="12">
        <f>$AM$2-SUM(AL$2:AL450)</f>
        <v>3936.6344583946302</v>
      </c>
      <c r="AN451" s="12">
        <f>SUM(AE$2:AE451)*0.621/1000</f>
        <v>5977.8829330338222</v>
      </c>
      <c r="AO451" s="13">
        <f>IFERROR(INDEX(Mapping!$B:$B,MATCH(in!$Y451,Mapping!$A:$A,0)),0)</f>
        <v>0</v>
      </c>
    </row>
    <row r="452" spans="1:41" x14ac:dyDescent="0.3">
      <c r="A452" t="s">
        <v>981</v>
      </c>
      <c r="B452">
        <v>4103</v>
      </c>
      <c r="C452">
        <v>1213</v>
      </c>
      <c r="D452">
        <v>2236.1670595487499</v>
      </c>
      <c r="E452">
        <v>2209</v>
      </c>
      <c r="F452">
        <v>2712.3022000000001</v>
      </c>
      <c r="G452">
        <v>239</v>
      </c>
      <c r="H452">
        <v>53.157758680789399</v>
      </c>
      <c r="I452">
        <v>1835.30005991904</v>
      </c>
      <c r="J452">
        <v>31394.624446846599</v>
      </c>
      <c r="K452">
        <v>3392.1456849405099</v>
      </c>
      <c r="L452">
        <v>0.54560854955806304</v>
      </c>
      <c r="M452">
        <v>22.930614214129399</v>
      </c>
      <c r="N452">
        <v>1.04600659623804</v>
      </c>
      <c r="O452">
        <v>1.48241358330987E-2</v>
      </c>
      <c r="P452">
        <v>2.3089353328603502E-3</v>
      </c>
      <c r="Q452">
        <v>0.54911724762335901</v>
      </c>
      <c r="R452">
        <v>0.82445349251517597</v>
      </c>
      <c r="S452" t="s">
        <v>1072</v>
      </c>
      <c r="T452">
        <v>103201102</v>
      </c>
      <c r="U452" t="s">
        <v>368</v>
      </c>
      <c r="V452" t="s">
        <v>43</v>
      </c>
      <c r="W452">
        <v>39.485467030175997</v>
      </c>
      <c r="X452">
        <v>-121.220109409361</v>
      </c>
      <c r="Y452" t="s">
        <v>1073</v>
      </c>
      <c r="Z452">
        <v>214</v>
      </c>
      <c r="AA452">
        <v>185</v>
      </c>
      <c r="AB452">
        <v>35336.698998527099</v>
      </c>
      <c r="AC452">
        <v>24978.143887111801</v>
      </c>
      <c r="AD452">
        <v>10358.5551114152</v>
      </c>
      <c r="AE452">
        <v>24978.143887111801</v>
      </c>
      <c r="AF452">
        <v>10358.5551114152</v>
      </c>
      <c r="AG452">
        <v>0.55183554455362505</v>
      </c>
      <c r="AH452">
        <v>2.36245427622634E-2</v>
      </c>
      <c r="AI452">
        <v>1.8435012856955799</v>
      </c>
      <c r="AJ452">
        <v>9.2426778242677798</v>
      </c>
      <c r="AK452">
        <v>151</v>
      </c>
      <c r="AL452" s="4">
        <f t="shared" si="7"/>
        <v>3.5429684641105892</v>
      </c>
      <c r="AM452" s="12">
        <f>$AM$2-SUM(AL$2:AL451)</f>
        <v>3919.468176893633</v>
      </c>
      <c r="AN452" s="12">
        <f>SUM(AE$2:AE452)*0.621/1000</f>
        <v>5993.3943603877187</v>
      </c>
      <c r="AO452" s="13">
        <f>IFERROR(INDEX(Mapping!$B:$B,MATCH(in!$Y452,Mapping!$A:$A,0)),0)</f>
        <v>0</v>
      </c>
    </row>
    <row r="453" spans="1:41" x14ac:dyDescent="0.3">
      <c r="A453" t="s">
        <v>981</v>
      </c>
      <c r="B453">
        <v>5942</v>
      </c>
      <c r="C453">
        <v>108</v>
      </c>
      <c r="D453">
        <v>161.74695564829599</v>
      </c>
      <c r="E453">
        <v>279</v>
      </c>
      <c r="F453">
        <v>225.27448999999999</v>
      </c>
      <c r="G453">
        <v>24</v>
      </c>
      <c r="H453">
        <v>42.649298254908402</v>
      </c>
      <c r="I453">
        <v>379.21342255175102</v>
      </c>
      <c r="J453">
        <v>5061.3517935032196</v>
      </c>
      <c r="K453">
        <v>836.42354011858504</v>
      </c>
      <c r="L453">
        <v>2.76290557805138</v>
      </c>
      <c r="M453">
        <v>26.625976893973199</v>
      </c>
      <c r="N453">
        <v>1.0235066513220401</v>
      </c>
      <c r="O453">
        <v>3.1812582579153199E-3</v>
      </c>
      <c r="P453">
        <v>2.2919068070355701E-3</v>
      </c>
      <c r="Q453">
        <v>0.38709677419354799</v>
      </c>
      <c r="R453">
        <v>0.71799942990601695</v>
      </c>
      <c r="S453" t="s">
        <v>1074</v>
      </c>
      <c r="T453">
        <v>103441101</v>
      </c>
      <c r="U453" t="s">
        <v>1032</v>
      </c>
      <c r="V453">
        <v>3383</v>
      </c>
      <c r="W453">
        <v>40.488836148069197</v>
      </c>
      <c r="X453">
        <v>-122.357990039725</v>
      </c>
      <c r="Y453" t="s">
        <v>1075</v>
      </c>
      <c r="Z453">
        <v>41</v>
      </c>
      <c r="AA453">
        <v>109</v>
      </c>
      <c r="AB453">
        <v>6999.5290665230204</v>
      </c>
      <c r="AC453">
        <v>3031.9375901123999</v>
      </c>
      <c r="AD453">
        <v>3967.5914764106101</v>
      </c>
      <c r="AE453">
        <v>1995.2743212810301</v>
      </c>
      <c r="AF453">
        <v>2810.7458670648598</v>
      </c>
      <c r="AG453">
        <v>5.5005763368853801E-2</v>
      </c>
      <c r="AH453">
        <v>3.0055927200009999E-3</v>
      </c>
      <c r="AI453">
        <v>1.4976569967434801</v>
      </c>
      <c r="AJ453">
        <v>11.625</v>
      </c>
      <c r="AK453">
        <v>154</v>
      </c>
      <c r="AL453" s="4">
        <f t="shared" si="7"/>
        <v>7.6350198189967675E-2</v>
      </c>
      <c r="AM453" s="12">
        <f>$AM$2-SUM(AL$2:AL452)</f>
        <v>3915.9252084295222</v>
      </c>
      <c r="AN453" s="12">
        <f>SUM(AE$2:AE453)*0.621/1000</f>
        <v>5994.6334257412336</v>
      </c>
      <c r="AO453" s="13">
        <f>IFERROR(INDEX(Mapping!$B:$B,MATCH(in!$Y453,Mapping!$A:$A,0)),0)</f>
        <v>0</v>
      </c>
    </row>
    <row r="454" spans="1:41" x14ac:dyDescent="0.3">
      <c r="A454" t="s">
        <v>981</v>
      </c>
      <c r="B454">
        <v>1496</v>
      </c>
      <c r="C454">
        <v>1332</v>
      </c>
      <c r="D454">
        <v>1916.98972437517</v>
      </c>
      <c r="E454">
        <v>3287</v>
      </c>
      <c r="F454">
        <v>2817.4045000000001</v>
      </c>
      <c r="G454">
        <v>374</v>
      </c>
      <c r="H454">
        <v>48.319582507319502</v>
      </c>
      <c r="I454">
        <v>1513.43097262232</v>
      </c>
      <c r="J454">
        <v>26467.287556163101</v>
      </c>
      <c r="K454">
        <v>3059.8255787131002</v>
      </c>
      <c r="L454">
        <v>2.4174435671872301</v>
      </c>
      <c r="M454">
        <v>41.458699884221801</v>
      </c>
      <c r="N454">
        <v>1.0795336193579399</v>
      </c>
      <c r="O454">
        <v>1.0157554290025499E-2</v>
      </c>
      <c r="P454">
        <v>2.1746261391903101E-3</v>
      </c>
      <c r="Q454">
        <v>0.40523273501673202</v>
      </c>
      <c r="R454">
        <v>0.68040982275272999</v>
      </c>
      <c r="S454" t="s">
        <v>1076</v>
      </c>
      <c r="T454">
        <v>103201102</v>
      </c>
      <c r="U454" t="s">
        <v>368</v>
      </c>
      <c r="V454">
        <v>5462</v>
      </c>
      <c r="W454">
        <v>39.482947845602403</v>
      </c>
      <c r="X454">
        <v>-121.246465954811</v>
      </c>
      <c r="Y454" t="s">
        <v>1077</v>
      </c>
      <c r="Z454">
        <v>401</v>
      </c>
      <c r="AA454">
        <v>477</v>
      </c>
      <c r="AB454">
        <v>69529.0172229944</v>
      </c>
      <c r="AC454">
        <v>37568.095101386498</v>
      </c>
      <c r="AD454">
        <v>31960.922121607899</v>
      </c>
      <c r="AE454">
        <v>37568.095101386498</v>
      </c>
      <c r="AF454">
        <v>31960.922121607899</v>
      </c>
      <c r="AG454">
        <v>0.81331017605717904</v>
      </c>
      <c r="AH454">
        <v>4.4758913580153603E-2</v>
      </c>
      <c r="AI454">
        <v>1.43918147475614</v>
      </c>
      <c r="AJ454">
        <v>8.7887700534759308</v>
      </c>
      <c r="AK454">
        <v>162</v>
      </c>
      <c r="AL454" s="4">
        <f t="shared" si="7"/>
        <v>3.7989253044695368</v>
      </c>
      <c r="AM454" s="12">
        <f>$AM$2-SUM(AL$2:AL453)</f>
        <v>3915.8488582313325</v>
      </c>
      <c r="AN454" s="12">
        <f>SUM(AE$2:AE454)*0.621/1000</f>
        <v>6017.9632127991945</v>
      </c>
      <c r="AO454" s="13">
        <f>IFERROR(INDEX(Mapping!$B:$B,MATCH(in!$Y454,Mapping!$A:$A,0)),0)</f>
        <v>0</v>
      </c>
    </row>
    <row r="455" spans="1:41" x14ac:dyDescent="0.3">
      <c r="A455" t="s">
        <v>981</v>
      </c>
      <c r="B455">
        <v>6425</v>
      </c>
      <c r="C455">
        <v>589</v>
      </c>
      <c r="D455">
        <v>1185.04762528181</v>
      </c>
      <c r="E455">
        <v>1890</v>
      </c>
      <c r="F455">
        <v>1559.89</v>
      </c>
      <c r="G455">
        <v>255</v>
      </c>
      <c r="H455">
        <v>42.155289200010202</v>
      </c>
      <c r="I455">
        <v>541.49436583662498</v>
      </c>
      <c r="J455">
        <v>7770.1460468717996</v>
      </c>
      <c r="K455">
        <v>1744.3864027524401</v>
      </c>
      <c r="L455">
        <v>6.0507721676472999</v>
      </c>
      <c r="M455">
        <v>67.238477080972899</v>
      </c>
      <c r="N455">
        <v>1.1012927293777399</v>
      </c>
      <c r="O455">
        <v>1.36808540771849E-2</v>
      </c>
      <c r="P455">
        <v>2.1545643742516001E-3</v>
      </c>
      <c r="Q455">
        <v>0.311640211640211</v>
      </c>
      <c r="R455">
        <v>0.75969947506132296</v>
      </c>
      <c r="S455" t="s">
        <v>1078</v>
      </c>
      <c r="T455">
        <v>103401102</v>
      </c>
      <c r="U455" t="s">
        <v>1079</v>
      </c>
      <c r="V455">
        <v>1028</v>
      </c>
      <c r="W455">
        <v>40.570918988852398</v>
      </c>
      <c r="X455">
        <v>-122.42629921998299</v>
      </c>
      <c r="Y455" t="s">
        <v>1080</v>
      </c>
      <c r="Z455">
        <v>342</v>
      </c>
      <c r="AA455">
        <v>357</v>
      </c>
      <c r="AB455">
        <v>46648.826119088597</v>
      </c>
      <c r="AC455">
        <v>28149.062051278201</v>
      </c>
      <c r="AD455">
        <v>18499.7640678104</v>
      </c>
      <c r="AE455">
        <v>28149.062051278201</v>
      </c>
      <c r="AF455">
        <v>18499.7640678104</v>
      </c>
      <c r="AG455">
        <v>0.54941391543415796</v>
      </c>
      <c r="AH455">
        <v>2.6909304338914801E-2</v>
      </c>
      <c r="AI455">
        <v>2.0119654079487499</v>
      </c>
      <c r="AJ455">
        <v>7.4117647058823497</v>
      </c>
      <c r="AK455">
        <v>166</v>
      </c>
      <c r="AL455" s="4">
        <f t="shared" si="7"/>
        <v>3.4886177896821495</v>
      </c>
      <c r="AM455" s="12">
        <f>$AM$2-SUM(AL$2:AL454)</f>
        <v>3912.0499329268632</v>
      </c>
      <c r="AN455" s="12">
        <f>SUM(AE$2:AE455)*0.621/1000</f>
        <v>6035.4437803330375</v>
      </c>
      <c r="AO455" s="13">
        <f>IFERROR(INDEX(Mapping!$B:$B,MATCH(in!$Y455,Mapping!$A:$A,0)),0)</f>
        <v>0</v>
      </c>
    </row>
    <row r="456" spans="1:41" x14ac:dyDescent="0.3">
      <c r="A456" t="s">
        <v>981</v>
      </c>
      <c r="B456">
        <v>7087</v>
      </c>
      <c r="C456">
        <v>157</v>
      </c>
      <c r="D456">
        <v>216.24422461478801</v>
      </c>
      <c r="E456">
        <v>259</v>
      </c>
      <c r="F456">
        <v>254.24485999999999</v>
      </c>
      <c r="G456">
        <v>43</v>
      </c>
      <c r="H456">
        <v>45.978187699986002</v>
      </c>
      <c r="I456">
        <v>438.14266863004502</v>
      </c>
      <c r="J456">
        <v>3576.44817285298</v>
      </c>
      <c r="K456">
        <v>360.86542839486702</v>
      </c>
      <c r="L456">
        <v>18.064827835143898</v>
      </c>
      <c r="M456">
        <v>218.74487303197299</v>
      </c>
      <c r="N456">
        <v>1.2613706588745099</v>
      </c>
      <c r="O456">
        <v>9.5516653304949795E-2</v>
      </c>
      <c r="P456">
        <v>2.1354768558825101E-3</v>
      </c>
      <c r="Q456">
        <v>0.60617760617760597</v>
      </c>
      <c r="R456">
        <v>0.85053529300887198</v>
      </c>
      <c r="S456" t="s">
        <v>1081</v>
      </c>
      <c r="T456">
        <v>103521103</v>
      </c>
      <c r="U456" t="s">
        <v>871</v>
      </c>
      <c r="V456" t="s">
        <v>43</v>
      </c>
      <c r="W456">
        <v>40.619077739013001</v>
      </c>
      <c r="X456">
        <v>-122.322244070106</v>
      </c>
      <c r="Y456" t="s">
        <v>1082</v>
      </c>
      <c r="Z456">
        <v>59</v>
      </c>
      <c r="AA456">
        <v>44</v>
      </c>
      <c r="AB456">
        <v>7714.7113524260803</v>
      </c>
      <c r="AC456">
        <v>4700.2679400438001</v>
      </c>
      <c r="AD456">
        <v>3014.4434123822798</v>
      </c>
      <c r="AE456">
        <v>4346.4203495478596</v>
      </c>
      <c r="AF456">
        <v>3014.4434123822798</v>
      </c>
      <c r="AG456">
        <v>9.1825504802947905E-2</v>
      </c>
      <c r="AH456">
        <v>3.8686194784531801E-3</v>
      </c>
      <c r="AI456">
        <v>1.3773517491387799</v>
      </c>
      <c r="AJ456">
        <v>6.0232558139534804</v>
      </c>
      <c r="AK456">
        <v>168</v>
      </c>
      <c r="AL456" s="4">
        <f t="shared" si="7"/>
        <v>4.1072160921128411</v>
      </c>
      <c r="AM456" s="12">
        <f>$AM$2-SUM(AL$2:AL455)</f>
        <v>3908.5613151371808</v>
      </c>
      <c r="AN456" s="12">
        <f>SUM(AE$2:AE456)*0.621/1000</f>
        <v>6038.1429073701074</v>
      </c>
      <c r="AO456" s="13">
        <f>IFERROR(INDEX(Mapping!$B:$B,MATCH(in!$Y456,Mapping!$A:$A,0)),0)</f>
        <v>0</v>
      </c>
    </row>
    <row r="457" spans="1:41" x14ac:dyDescent="0.3">
      <c r="A457" t="s">
        <v>981</v>
      </c>
      <c r="B457">
        <v>1601</v>
      </c>
      <c r="C457">
        <v>584</v>
      </c>
      <c r="D457">
        <v>1203.66096786409</v>
      </c>
      <c r="E457">
        <v>2025</v>
      </c>
      <c r="F457">
        <v>1630.4926</v>
      </c>
      <c r="G457">
        <v>235</v>
      </c>
      <c r="H457">
        <v>49.971371044451701</v>
      </c>
      <c r="I457">
        <v>589.51834245933901</v>
      </c>
      <c r="J457">
        <v>3924.2335468916299</v>
      </c>
      <c r="K457">
        <v>561.02511196236799</v>
      </c>
      <c r="L457">
        <v>52.694558586117402</v>
      </c>
      <c r="M457">
        <v>393.06510866832798</v>
      </c>
      <c r="N457">
        <v>1.36499717590656</v>
      </c>
      <c r="O457">
        <v>0.19694308468302699</v>
      </c>
      <c r="P457">
        <v>2.0698735842708399E-3</v>
      </c>
      <c r="Q457">
        <v>0.28839506172839502</v>
      </c>
      <c r="R457">
        <v>0.73821923634340503</v>
      </c>
      <c r="S457" t="s">
        <v>1083</v>
      </c>
      <c r="T457">
        <v>103521104</v>
      </c>
      <c r="U457" t="s">
        <v>1084</v>
      </c>
      <c r="V457">
        <v>1574</v>
      </c>
      <c r="W457">
        <v>40.588563471421097</v>
      </c>
      <c r="X457">
        <v>-122.298521960101</v>
      </c>
      <c r="Y457" t="s">
        <v>1085</v>
      </c>
      <c r="Z457">
        <v>351</v>
      </c>
      <c r="AA457">
        <v>408</v>
      </c>
      <c r="AB457">
        <v>53022.161115086899</v>
      </c>
      <c r="AC457">
        <v>30217.579423589999</v>
      </c>
      <c r="AD457">
        <v>22804.581691496802</v>
      </c>
      <c r="AE457">
        <v>26331.224615025701</v>
      </c>
      <c r="AF457">
        <v>19714.326201010001</v>
      </c>
      <c r="AG457">
        <v>0.48642029230364803</v>
      </c>
      <c r="AH457">
        <v>1.96420724769268E-2</v>
      </c>
      <c r="AI457">
        <v>2.0610633011371502</v>
      </c>
      <c r="AJ457">
        <v>8.6170212765957395</v>
      </c>
      <c r="AK457">
        <v>170</v>
      </c>
      <c r="AL457" s="4">
        <f t="shared" si="7"/>
        <v>46.281624900511339</v>
      </c>
      <c r="AM457" s="12">
        <f>$AM$2-SUM(AL$2:AL456)</f>
        <v>3904.4540990450678</v>
      </c>
      <c r="AN457" s="12">
        <f>SUM(AE$2:AE457)*0.621/1000</f>
        <v>6054.4945978560381</v>
      </c>
      <c r="AO457" s="13">
        <f>IFERROR(INDEX(Mapping!$B:$B,MATCH(in!$Y457,Mapping!$A:$A,0)),0)</f>
        <v>1</v>
      </c>
    </row>
    <row r="458" spans="1:41" x14ac:dyDescent="0.3">
      <c r="A458" t="s">
        <v>981</v>
      </c>
      <c r="B458">
        <v>3296</v>
      </c>
      <c r="C458">
        <v>999</v>
      </c>
      <c r="D458">
        <v>1378.8559633474499</v>
      </c>
      <c r="E458">
        <v>2753</v>
      </c>
      <c r="F458">
        <v>2190.2755999999999</v>
      </c>
      <c r="G458">
        <v>330</v>
      </c>
      <c r="H458">
        <v>25.954571997226999</v>
      </c>
      <c r="I458">
        <v>680.56146038479505</v>
      </c>
      <c r="J458">
        <v>5782.3060510435698</v>
      </c>
      <c r="K458">
        <v>309.75512227907598</v>
      </c>
      <c r="L458">
        <v>2.3217283346041202</v>
      </c>
      <c r="M458">
        <v>107.21390659511</v>
      </c>
      <c r="N458">
        <v>1.1711718949404599</v>
      </c>
      <c r="O458">
        <v>4.8308292596123204E-3</v>
      </c>
      <c r="P458">
        <v>2.05308277779267E-3</v>
      </c>
      <c r="Q458">
        <v>0.36287686160552102</v>
      </c>
      <c r="R458">
        <v>0.62953536142267497</v>
      </c>
      <c r="S458" t="s">
        <v>1086</v>
      </c>
      <c r="T458">
        <v>102541102</v>
      </c>
      <c r="U458" t="s">
        <v>1087</v>
      </c>
      <c r="V458">
        <v>1646</v>
      </c>
      <c r="W458">
        <v>40.500684093673598</v>
      </c>
      <c r="X458">
        <v>-121.916197285786</v>
      </c>
      <c r="Y458" t="s">
        <v>1088</v>
      </c>
      <c r="Z458">
        <v>304</v>
      </c>
      <c r="AA458">
        <v>210</v>
      </c>
      <c r="AB458">
        <v>51842.265450087398</v>
      </c>
      <c r="AC458">
        <v>38830.604992732697</v>
      </c>
      <c r="AD458">
        <v>13011.660457354699</v>
      </c>
      <c r="AE458">
        <v>37561.391820117002</v>
      </c>
      <c r="AF458">
        <v>12729.350347591</v>
      </c>
      <c r="AG458">
        <v>0.67751731667158299</v>
      </c>
      <c r="AH458">
        <v>5.0271175095986102E-2</v>
      </c>
      <c r="AI458">
        <v>1.3802361995470001</v>
      </c>
      <c r="AJ458">
        <v>8.3424242424242401</v>
      </c>
      <c r="AK458">
        <v>172</v>
      </c>
      <c r="AL458" s="4">
        <f t="shared" si="7"/>
        <v>1.5941736556720658</v>
      </c>
      <c r="AM458" s="12">
        <f>$AM$2-SUM(AL$2:AL457)</f>
        <v>3858.1724741445569</v>
      </c>
      <c r="AN458" s="12">
        <f>SUM(AE$2:AE458)*0.621/1000</f>
        <v>6077.8202221763313</v>
      </c>
      <c r="AO458" s="13">
        <f>IFERROR(INDEX(Mapping!$B:$B,MATCH(in!$Y458,Mapping!$A:$A,0)),0)</f>
        <v>0</v>
      </c>
    </row>
    <row r="459" spans="1:41" x14ac:dyDescent="0.3">
      <c r="A459" t="s">
        <v>981</v>
      </c>
      <c r="B459">
        <v>4519</v>
      </c>
      <c r="C459">
        <v>18</v>
      </c>
      <c r="D459">
        <v>23.766445105431099</v>
      </c>
      <c r="E459">
        <v>36</v>
      </c>
      <c r="F459">
        <v>31.255402</v>
      </c>
      <c r="G459">
        <v>5</v>
      </c>
      <c r="H459">
        <v>30.657314459482802</v>
      </c>
      <c r="I459">
        <v>3327.6146952311101</v>
      </c>
      <c r="J459">
        <v>21863.9198608398</v>
      </c>
      <c r="K459">
        <v>994.58304961522401</v>
      </c>
      <c r="L459">
        <v>3.9513274669647198</v>
      </c>
      <c r="M459">
        <v>642.847814941406</v>
      </c>
      <c r="N459">
        <v>1.3146018028259201</v>
      </c>
      <c r="O459">
        <v>1.17190619917193E-2</v>
      </c>
      <c r="P459">
        <v>1.94052326260134E-3</v>
      </c>
      <c r="Q459">
        <v>0.5</v>
      </c>
      <c r="R459">
        <v>0.76039480794312697</v>
      </c>
      <c r="S459" t="s">
        <v>1089</v>
      </c>
      <c r="T459">
        <v>102841106</v>
      </c>
      <c r="U459" t="s">
        <v>1090</v>
      </c>
      <c r="V459">
        <v>2418</v>
      </c>
      <c r="W459">
        <v>39.821970945941203</v>
      </c>
      <c r="X459">
        <v>-121.923047584524</v>
      </c>
      <c r="Y459" t="s">
        <v>1091</v>
      </c>
      <c r="Z459">
        <v>201</v>
      </c>
      <c r="AA459">
        <v>182</v>
      </c>
      <c r="AB459">
        <v>58882.955474021597</v>
      </c>
      <c r="AC459">
        <v>39339.8369025223</v>
      </c>
      <c r="AD459">
        <v>19543.118571499199</v>
      </c>
      <c r="AE459">
        <v>185.011350315718</v>
      </c>
      <c r="AF459">
        <v>326.02077514196202</v>
      </c>
      <c r="AG459">
        <v>9.7026163130067202E-3</v>
      </c>
      <c r="AH459">
        <v>5.2088351367274299E-4</v>
      </c>
      <c r="AI459">
        <v>1.3203580614128401</v>
      </c>
      <c r="AJ459">
        <v>7.2</v>
      </c>
      <c r="AK459">
        <v>182</v>
      </c>
      <c r="AL459" s="4">
        <f t="shared" si="7"/>
        <v>5.8595309958596499E-2</v>
      </c>
      <c r="AM459" s="12">
        <f>$AM$2-SUM(AL$2:AL458)</f>
        <v>3856.5783004888845</v>
      </c>
      <c r="AN459" s="12">
        <f>SUM(AE$2:AE459)*0.621/1000</f>
        <v>6077.935114224877</v>
      </c>
      <c r="AO459" s="13">
        <f>IFERROR(INDEX(Mapping!$B:$B,MATCH(in!$Y459,Mapping!$A:$A,0)),0)</f>
        <v>0</v>
      </c>
    </row>
    <row r="460" spans="1:41" x14ac:dyDescent="0.3">
      <c r="A460" t="s">
        <v>981</v>
      </c>
      <c r="B460">
        <v>6602</v>
      </c>
      <c r="C460">
        <v>103</v>
      </c>
      <c r="D460">
        <v>188.36840381682899</v>
      </c>
      <c r="E460">
        <v>294</v>
      </c>
      <c r="F460">
        <v>257.09692000000001</v>
      </c>
      <c r="G460">
        <v>58</v>
      </c>
      <c r="H460">
        <v>37.829869090307803</v>
      </c>
      <c r="I460">
        <v>366.057474529991</v>
      </c>
      <c r="J460">
        <v>4359.1769215737704</v>
      </c>
      <c r="K460">
        <v>780.51082143903602</v>
      </c>
      <c r="L460">
        <v>5.4316066554908096</v>
      </c>
      <c r="M460">
        <v>52.913064414057203</v>
      </c>
      <c r="N460">
        <v>1.06236649587236</v>
      </c>
      <c r="O460">
        <v>1.6481761896127201E-2</v>
      </c>
      <c r="P460">
        <v>1.88575978451557E-3</v>
      </c>
      <c r="Q460">
        <v>0.35034013605442099</v>
      </c>
      <c r="R460">
        <v>0.73267466997293995</v>
      </c>
      <c r="S460" t="s">
        <v>1092</v>
      </c>
      <c r="T460">
        <v>103441101</v>
      </c>
      <c r="U460" t="s">
        <v>1032</v>
      </c>
      <c r="V460">
        <v>9752</v>
      </c>
      <c r="W460">
        <v>40.4804473762483</v>
      </c>
      <c r="X460">
        <v>-122.397245192071</v>
      </c>
      <c r="Y460" t="s">
        <v>1093</v>
      </c>
      <c r="Z460">
        <v>58</v>
      </c>
      <c r="AA460">
        <v>55</v>
      </c>
      <c r="AB460">
        <v>12215.1989841542</v>
      </c>
      <c r="AC460">
        <v>6269.3076691284004</v>
      </c>
      <c r="AD460">
        <v>5945.8913150258604</v>
      </c>
      <c r="AE460">
        <v>6269.3076691284004</v>
      </c>
      <c r="AF460">
        <v>5892.5072429192696</v>
      </c>
      <c r="AG460">
        <v>0.109374067501903</v>
      </c>
      <c r="AH460">
        <v>6.5456094052933596E-3</v>
      </c>
      <c r="AI460">
        <v>1.82881945453232</v>
      </c>
      <c r="AJ460">
        <v>5.0689655172413701</v>
      </c>
      <c r="AK460">
        <v>186</v>
      </c>
      <c r="AL460" s="4">
        <f t="shared" si="7"/>
        <v>0.95594218997537772</v>
      </c>
      <c r="AM460" s="12">
        <f>$AM$2-SUM(AL$2:AL459)</f>
        <v>3856.5197051789264</v>
      </c>
      <c r="AN460" s="12">
        <f>SUM(AE$2:AE460)*0.621/1000</f>
        <v>6081.828354287406</v>
      </c>
      <c r="AO460" s="13">
        <f>IFERROR(INDEX(Mapping!$B:$B,MATCH(in!$Y460,Mapping!$A:$A,0)),0)</f>
        <v>0</v>
      </c>
    </row>
    <row r="461" spans="1:41" x14ac:dyDescent="0.3">
      <c r="A461" t="s">
        <v>981</v>
      </c>
      <c r="B461">
        <v>1156</v>
      </c>
      <c r="C461">
        <v>3142</v>
      </c>
      <c r="D461">
        <v>4439.5766437298298</v>
      </c>
      <c r="E461">
        <v>6443</v>
      </c>
      <c r="F461">
        <v>5821.0720000000001</v>
      </c>
      <c r="G461">
        <v>378</v>
      </c>
      <c r="H461">
        <v>39.694834198808003</v>
      </c>
      <c r="I461">
        <v>234.51947614077099</v>
      </c>
      <c r="J461">
        <v>3842.82231704886</v>
      </c>
      <c r="K461">
        <v>572.21616577019302</v>
      </c>
      <c r="L461">
        <v>0.51138659073649095</v>
      </c>
      <c r="M461">
        <v>7.3730809855699997</v>
      </c>
      <c r="N461">
        <v>1.08538184184876</v>
      </c>
      <c r="O461">
        <v>8.6800290394093598E-4</v>
      </c>
      <c r="P461">
        <v>1.83592404712163E-3</v>
      </c>
      <c r="Q461">
        <v>0.487661027471674</v>
      </c>
      <c r="R461">
        <v>0.76267340681301199</v>
      </c>
      <c r="S461" t="s">
        <v>1094</v>
      </c>
      <c r="T461">
        <v>103031101</v>
      </c>
      <c r="U461" t="s">
        <v>1095</v>
      </c>
      <c r="V461" t="s">
        <v>43</v>
      </c>
      <c r="W461">
        <v>39.871719114529498</v>
      </c>
      <c r="X461">
        <v>-121.610869495681</v>
      </c>
      <c r="Y461" t="s">
        <v>1096</v>
      </c>
      <c r="Z461">
        <v>635</v>
      </c>
      <c r="AA461">
        <v>1571</v>
      </c>
      <c r="AB461">
        <v>121427.89222063099</v>
      </c>
      <c r="AC461">
        <v>39834.659123404599</v>
      </c>
      <c r="AD461">
        <v>81593.233097227101</v>
      </c>
      <c r="AE461">
        <v>39834.659123404599</v>
      </c>
      <c r="AF461">
        <v>81593.233097227101</v>
      </c>
      <c r="AG461">
        <v>0.69397928981197698</v>
      </c>
      <c r="AH461">
        <v>4.3886066618142601E-2</v>
      </c>
      <c r="AI461">
        <v>1.4129779260756901</v>
      </c>
      <c r="AJ461">
        <v>17.044973544973502</v>
      </c>
      <c r="AK461">
        <v>190</v>
      </c>
      <c r="AL461" s="4">
        <f t="shared" si="7"/>
        <v>0.32810509768967377</v>
      </c>
      <c r="AM461" s="12">
        <f>$AM$2-SUM(AL$2:AL460)</f>
        <v>3855.5637629889507</v>
      </c>
      <c r="AN461" s="12">
        <f>SUM(AE$2:AE461)*0.621/1000</f>
        <v>6106.5656776030401</v>
      </c>
      <c r="AO461" s="13">
        <f>IFERROR(INDEX(Mapping!$B:$B,MATCH(in!$Y461,Mapping!$A:$A,0)),0)</f>
        <v>0</v>
      </c>
    </row>
    <row r="462" spans="1:41" x14ac:dyDescent="0.3">
      <c r="A462" t="s">
        <v>981</v>
      </c>
      <c r="B462">
        <v>4317</v>
      </c>
      <c r="C462">
        <v>708</v>
      </c>
      <c r="D462">
        <v>1269.89904447458</v>
      </c>
      <c r="E462">
        <v>2783</v>
      </c>
      <c r="F462">
        <v>1948.8979999999999</v>
      </c>
      <c r="G462">
        <v>334</v>
      </c>
      <c r="H462">
        <v>38.071016211233299</v>
      </c>
      <c r="I462">
        <v>372.13500695189202</v>
      </c>
      <c r="J462">
        <v>2828.6656267643302</v>
      </c>
      <c r="K462">
        <v>421.22576206719998</v>
      </c>
      <c r="L462">
        <v>20.716204780786999</v>
      </c>
      <c r="M462">
        <v>175.786342817866</v>
      </c>
      <c r="N462">
        <v>1.1493694064859801</v>
      </c>
      <c r="O462">
        <v>6.4746477161955696E-2</v>
      </c>
      <c r="P462">
        <v>1.8041614067545999E-3</v>
      </c>
      <c r="Q462">
        <v>0.25440172475745598</v>
      </c>
      <c r="R462">
        <v>0.65159853289580405</v>
      </c>
      <c r="S462" t="s">
        <v>1097</v>
      </c>
      <c r="T462">
        <v>103561102</v>
      </c>
      <c r="U462" t="s">
        <v>1059</v>
      </c>
      <c r="V462" t="s">
        <v>43</v>
      </c>
      <c r="W462">
        <v>40.677859693545599</v>
      </c>
      <c r="X462">
        <v>-122.349712748657</v>
      </c>
      <c r="Y462" t="s">
        <v>1098</v>
      </c>
      <c r="Z462">
        <v>465</v>
      </c>
      <c r="AA462">
        <v>434</v>
      </c>
      <c r="AB462">
        <v>63313.9788391115</v>
      </c>
      <c r="AC462">
        <v>40553.684532861698</v>
      </c>
      <c r="AD462">
        <v>22760.294306249802</v>
      </c>
      <c r="AE462">
        <v>40538.599910566903</v>
      </c>
      <c r="AF462">
        <v>22760.294306249802</v>
      </c>
      <c r="AG462">
        <v>0.602589909856039</v>
      </c>
      <c r="AH462">
        <v>3.2231232260528403E-2</v>
      </c>
      <c r="AI462">
        <v>1.7936427181844301</v>
      </c>
      <c r="AJ462">
        <v>8.3323353293413103</v>
      </c>
      <c r="AK462">
        <v>193</v>
      </c>
      <c r="AL462" s="4">
        <f t="shared" si="7"/>
        <v>21.625323372093202</v>
      </c>
      <c r="AM462" s="12">
        <f>$AM$2-SUM(AL$2:AL461)</f>
        <v>3855.2356578912613</v>
      </c>
      <c r="AN462" s="12">
        <f>SUM(AE$2:AE462)*0.621/1000</f>
        <v>6131.7401481475017</v>
      </c>
      <c r="AO462" s="13">
        <f>IFERROR(INDEX(Mapping!$B:$B,MATCH(in!$Y462,Mapping!$A:$A,0)),0)</f>
        <v>0</v>
      </c>
    </row>
    <row r="463" spans="1:41" x14ac:dyDescent="0.3">
      <c r="A463" t="s">
        <v>981</v>
      </c>
      <c r="B463">
        <v>2076</v>
      </c>
      <c r="C463">
        <v>53</v>
      </c>
      <c r="D463">
        <v>76.135925633250196</v>
      </c>
      <c r="E463">
        <v>116</v>
      </c>
      <c r="F463">
        <v>97.994060000000005</v>
      </c>
      <c r="G463">
        <v>13</v>
      </c>
      <c r="H463">
        <v>35.658684412638301</v>
      </c>
      <c r="I463">
        <v>178.22819942898201</v>
      </c>
      <c r="J463">
        <v>730.97952270507801</v>
      </c>
      <c r="K463">
        <v>27.203483475579102</v>
      </c>
      <c r="L463">
        <v>13.9295440453749</v>
      </c>
      <c r="M463">
        <v>157.126768258901</v>
      </c>
      <c r="N463">
        <v>1.04254596966963</v>
      </c>
      <c r="O463">
        <v>1.34178768823888E-2</v>
      </c>
      <c r="P463">
        <v>1.72997688563415E-3</v>
      </c>
      <c r="Q463">
        <v>0.45689655172413701</v>
      </c>
      <c r="R463">
        <v>0.77694431882786097</v>
      </c>
      <c r="S463" t="s">
        <v>1099</v>
      </c>
      <c r="T463">
        <v>102911109</v>
      </c>
      <c r="U463" t="s">
        <v>1100</v>
      </c>
      <c r="V463">
        <v>1040</v>
      </c>
      <c r="W463">
        <v>39.4590883212718</v>
      </c>
      <c r="X463">
        <v>-121.53219776914401</v>
      </c>
      <c r="Y463" t="s">
        <v>1101</v>
      </c>
      <c r="Z463">
        <v>93</v>
      </c>
      <c r="AA463">
        <v>109</v>
      </c>
      <c r="AB463">
        <v>16501.251794817101</v>
      </c>
      <c r="AC463">
        <v>9730.2609865377308</v>
      </c>
      <c r="AD463">
        <v>6770.99080827946</v>
      </c>
      <c r="AE463">
        <v>1355.04814781286</v>
      </c>
      <c r="AF463">
        <v>50.9292000518968</v>
      </c>
      <c r="AG463">
        <v>2.2489699513243901E-2</v>
      </c>
      <c r="AH463">
        <v>9.1694160073529896E-4</v>
      </c>
      <c r="AI463">
        <v>1.4365268987405699</v>
      </c>
      <c r="AJ463">
        <v>8.9230769230769198</v>
      </c>
      <c r="AK463">
        <v>204</v>
      </c>
      <c r="AL463" s="4">
        <f t="shared" si="7"/>
        <v>0.17443239947105441</v>
      </c>
      <c r="AM463" s="12">
        <f>$AM$2-SUM(AL$2:AL462)</f>
        <v>3833.6103345191677</v>
      </c>
      <c r="AN463" s="12">
        <f>SUM(AE$2:AE463)*0.621/1000</f>
        <v>6132.5816330472935</v>
      </c>
      <c r="AO463" s="13">
        <f>IFERROR(INDEX(Mapping!$B:$B,MATCH(in!$Y463,Mapping!$A:$A,0)),0)</f>
        <v>0</v>
      </c>
    </row>
    <row r="464" spans="1:41" x14ac:dyDescent="0.3">
      <c r="A464" t="s">
        <v>981</v>
      </c>
      <c r="B464">
        <v>3235</v>
      </c>
      <c r="C464">
        <v>424</v>
      </c>
      <c r="D464">
        <v>564.89870248302498</v>
      </c>
      <c r="E464">
        <v>661</v>
      </c>
      <c r="F464">
        <v>681.49426000000005</v>
      </c>
      <c r="G464">
        <v>79</v>
      </c>
      <c r="H464">
        <v>37.365033033614303</v>
      </c>
      <c r="I464">
        <v>702.32158296154</v>
      </c>
      <c r="J464">
        <v>7768.3564500533603</v>
      </c>
      <c r="K464">
        <v>450.58160073786701</v>
      </c>
      <c r="L464">
        <v>3.1168645281415301</v>
      </c>
      <c r="M464">
        <v>48.949761945612799</v>
      </c>
      <c r="N464">
        <v>1.0685840709299901</v>
      </c>
      <c r="O464">
        <v>3.57834316147396E-3</v>
      </c>
      <c r="P464">
        <v>1.7241251330146999E-3</v>
      </c>
      <c r="Q464">
        <v>0.64145234493192105</v>
      </c>
      <c r="R464">
        <v>0.82891189758347905</v>
      </c>
      <c r="S464" t="s">
        <v>1102</v>
      </c>
      <c r="T464">
        <v>103751101</v>
      </c>
      <c r="U464" t="s">
        <v>1038</v>
      </c>
      <c r="V464">
        <v>180398</v>
      </c>
      <c r="W464">
        <v>39.733971926270897</v>
      </c>
      <c r="X464">
        <v>-121.496539415919</v>
      </c>
      <c r="Y464" t="s">
        <v>1103</v>
      </c>
      <c r="Z464">
        <v>76</v>
      </c>
      <c r="AA464">
        <v>66</v>
      </c>
      <c r="AB464">
        <v>13940.9377761546</v>
      </c>
      <c r="AC464">
        <v>9616.0054818123608</v>
      </c>
      <c r="AD464">
        <v>4324.9322943422303</v>
      </c>
      <c r="AE464">
        <v>9616.0054818123608</v>
      </c>
      <c r="AF464">
        <v>4324.9322943422303</v>
      </c>
      <c r="AG464">
        <v>0.13620588550816101</v>
      </c>
      <c r="AH464">
        <v>7.9674239441373997E-3</v>
      </c>
      <c r="AI464">
        <v>1.33230826057317</v>
      </c>
      <c r="AJ464">
        <v>8.3670886075949298</v>
      </c>
      <c r="AK464">
        <v>205</v>
      </c>
      <c r="AL464" s="4">
        <f t="shared" si="7"/>
        <v>0.28268910975644285</v>
      </c>
      <c r="AM464" s="12">
        <f>$AM$2-SUM(AL$2:AL463)</f>
        <v>3833.4359021196969</v>
      </c>
      <c r="AN464" s="12">
        <f>SUM(AE$2:AE464)*0.621/1000</f>
        <v>6138.5531724514994</v>
      </c>
      <c r="AO464" s="13">
        <f>IFERROR(INDEX(Mapping!$B:$B,MATCH(in!$Y464,Mapping!$A:$A,0)),0)</f>
        <v>0</v>
      </c>
    </row>
    <row r="465" spans="1:41" x14ac:dyDescent="0.3">
      <c r="A465" t="s">
        <v>981</v>
      </c>
      <c r="B465">
        <v>6517</v>
      </c>
      <c r="C465">
        <v>45</v>
      </c>
      <c r="D465">
        <v>82.947655177337893</v>
      </c>
      <c r="E465">
        <v>339</v>
      </c>
      <c r="F465">
        <v>222.54</v>
      </c>
      <c r="G465">
        <v>75</v>
      </c>
      <c r="H465">
        <v>28.898199751786802</v>
      </c>
      <c r="I465">
        <v>527.10711545880304</v>
      </c>
      <c r="J465">
        <v>8803.5690223230795</v>
      </c>
      <c r="K465">
        <v>1444.9752112451399</v>
      </c>
      <c r="L465">
        <v>24.9338051410516</v>
      </c>
      <c r="M465">
        <v>284.57312622365799</v>
      </c>
      <c r="N465">
        <v>1.3585840638478499</v>
      </c>
      <c r="O465">
        <v>0.15638105369418001</v>
      </c>
      <c r="P465">
        <v>1.6925069779786799E-3</v>
      </c>
      <c r="Q465">
        <v>0.132743362831858</v>
      </c>
      <c r="R465">
        <v>0.37273145358051302</v>
      </c>
      <c r="S465" t="s">
        <v>1104</v>
      </c>
      <c r="T465">
        <v>103451101</v>
      </c>
      <c r="U465" t="s">
        <v>1023</v>
      </c>
      <c r="V465">
        <v>48480</v>
      </c>
      <c r="W465">
        <v>40.623836852282203</v>
      </c>
      <c r="X465">
        <v>-122.46183577078099</v>
      </c>
      <c r="Y465" t="s">
        <v>1105</v>
      </c>
      <c r="Z465">
        <v>214</v>
      </c>
      <c r="AA465">
        <v>172</v>
      </c>
      <c r="AB465">
        <v>25696.589305985399</v>
      </c>
      <c r="AC465">
        <v>17324.110716832402</v>
      </c>
      <c r="AD465">
        <v>8372.47858915295</v>
      </c>
      <c r="AE465">
        <v>17324.110716832402</v>
      </c>
      <c r="AF465">
        <v>8372.47858915295</v>
      </c>
      <c r="AG465">
        <v>0.12693802334840101</v>
      </c>
      <c r="AH465">
        <v>7.3257377953268501E-3</v>
      </c>
      <c r="AI465">
        <v>1.84328122616306</v>
      </c>
      <c r="AJ465">
        <v>4.5199999999999996</v>
      </c>
      <c r="AK465">
        <v>209</v>
      </c>
      <c r="AL465" s="4">
        <f t="shared" si="7"/>
        <v>11.728579027063502</v>
      </c>
      <c r="AM465" s="12">
        <f>$AM$2-SUM(AL$2:AL464)</f>
        <v>3833.1532130099404</v>
      </c>
      <c r="AN465" s="12">
        <f>SUM(AE$2:AE465)*0.621/1000</f>
        <v>6149.311445206652</v>
      </c>
      <c r="AO465" s="13">
        <f>IFERROR(INDEX(Mapping!$B:$B,MATCH(in!$Y465,Mapping!$A:$A,0)),0)</f>
        <v>0</v>
      </c>
    </row>
    <row r="466" spans="1:41" x14ac:dyDescent="0.3">
      <c r="A466" t="s">
        <v>981</v>
      </c>
      <c r="B466">
        <v>2247</v>
      </c>
      <c r="C466">
        <v>413</v>
      </c>
      <c r="D466">
        <v>988.479218166691</v>
      </c>
      <c r="E466">
        <v>1078</v>
      </c>
      <c r="F466">
        <v>1196.4142999999999</v>
      </c>
      <c r="G466">
        <v>207</v>
      </c>
      <c r="H466">
        <v>49.309860133438903</v>
      </c>
      <c r="I466">
        <v>766.70564153383998</v>
      </c>
      <c r="J466">
        <v>5621.6441542687699</v>
      </c>
      <c r="K466">
        <v>726.29908430743001</v>
      </c>
      <c r="L466">
        <v>26.264246964998101</v>
      </c>
      <c r="M466">
        <v>395.69306031402999</v>
      </c>
      <c r="N466">
        <v>1.3339852923932201</v>
      </c>
      <c r="O466">
        <v>7.5306660226023101E-2</v>
      </c>
      <c r="P466">
        <v>1.66634450742987E-3</v>
      </c>
      <c r="Q466">
        <v>0.38311688311688302</v>
      </c>
      <c r="R466">
        <v>0.82620143597430795</v>
      </c>
      <c r="S466" t="s">
        <v>1106</v>
      </c>
      <c r="T466">
        <v>103441102</v>
      </c>
      <c r="U466" t="s">
        <v>1001</v>
      </c>
      <c r="V466">
        <v>1550</v>
      </c>
      <c r="W466">
        <v>40.447108874700398</v>
      </c>
      <c r="X466">
        <v>-122.31864978813</v>
      </c>
      <c r="Y466" t="s">
        <v>1107</v>
      </c>
      <c r="Z466">
        <v>372</v>
      </c>
      <c r="AA466">
        <v>381</v>
      </c>
      <c r="AB466">
        <v>61424.374810557099</v>
      </c>
      <c r="AC466">
        <v>35586.974412172603</v>
      </c>
      <c r="AD466">
        <v>25837.400398384401</v>
      </c>
      <c r="AE466">
        <v>28670.4982249842</v>
      </c>
      <c r="AF466">
        <v>17691.8340575933</v>
      </c>
      <c r="AG466">
        <v>0.34493331303798402</v>
      </c>
      <c r="AH466">
        <v>1.30576626670517E-2</v>
      </c>
      <c r="AI466">
        <v>2.3934121505246702</v>
      </c>
      <c r="AJ466">
        <v>5.2077294685990303</v>
      </c>
      <c r="AK466">
        <v>213</v>
      </c>
      <c r="AL466" s="4">
        <f t="shared" si="7"/>
        <v>15.588478666786783</v>
      </c>
      <c r="AM466" s="12">
        <f>$AM$2-SUM(AL$2:AL465)</f>
        <v>3821.4246339828769</v>
      </c>
      <c r="AN466" s="12">
        <f>SUM(AE$2:AE466)*0.621/1000</f>
        <v>6167.1158246043678</v>
      </c>
      <c r="AO466" s="13">
        <f>IFERROR(INDEX(Mapping!$B:$B,MATCH(in!$Y466,Mapping!$A:$A,0)),0)</f>
        <v>0</v>
      </c>
    </row>
    <row r="467" spans="1:41" x14ac:dyDescent="0.3">
      <c r="A467" t="s">
        <v>981</v>
      </c>
      <c r="B467">
        <v>4207</v>
      </c>
      <c r="C467">
        <v>39</v>
      </c>
      <c r="D467">
        <v>82.559767696860803</v>
      </c>
      <c r="E467">
        <v>346</v>
      </c>
      <c r="F467">
        <v>204.24678</v>
      </c>
      <c r="G467">
        <v>49</v>
      </c>
      <c r="H467">
        <v>43.197063123463103</v>
      </c>
      <c r="I467">
        <v>275.23243249006202</v>
      </c>
      <c r="J467">
        <v>1241.05988679699</v>
      </c>
      <c r="K467">
        <v>136.52587661964799</v>
      </c>
      <c r="L467">
        <v>22.559734720888901</v>
      </c>
      <c r="M467">
        <v>165.66150632924399</v>
      </c>
      <c r="N467">
        <v>1.21568539191265</v>
      </c>
      <c r="O467">
        <v>8.1895640475853598E-2</v>
      </c>
      <c r="P467">
        <v>1.62272690317558E-3</v>
      </c>
      <c r="Q467">
        <v>0.11271676300578</v>
      </c>
      <c r="R467">
        <v>0.40421576064499198</v>
      </c>
      <c r="S467" t="s">
        <v>1108</v>
      </c>
      <c r="T467">
        <v>103401102</v>
      </c>
      <c r="U467" t="s">
        <v>1079</v>
      </c>
      <c r="V467" t="s">
        <v>43</v>
      </c>
      <c r="W467">
        <v>40.513156497306902</v>
      </c>
      <c r="X467">
        <v>-122.378685261619</v>
      </c>
      <c r="Y467" t="s">
        <v>1109</v>
      </c>
      <c r="Z467">
        <v>246</v>
      </c>
      <c r="AA467">
        <v>251</v>
      </c>
      <c r="AB467">
        <v>45913.477955393901</v>
      </c>
      <c r="AC467">
        <v>33795.358623006803</v>
      </c>
      <c r="AD467">
        <v>12118.119332386999</v>
      </c>
      <c r="AE467">
        <v>5934.3740343749896</v>
      </c>
      <c r="AF467">
        <v>2513.4362085785801</v>
      </c>
      <c r="AG467">
        <v>7.9513618255603505E-2</v>
      </c>
      <c r="AH467">
        <v>4.7140483602561203E-3</v>
      </c>
      <c r="AI467">
        <v>2.1169171204323298</v>
      </c>
      <c r="AJ467">
        <v>7.0612244897959098</v>
      </c>
      <c r="AK467">
        <v>225</v>
      </c>
      <c r="AL467" s="4">
        <f t="shared" si="7"/>
        <v>4.0128863833168262</v>
      </c>
      <c r="AM467" s="12">
        <f>$AM$2-SUM(AL$2:AL466)</f>
        <v>3805.8361553160903</v>
      </c>
      <c r="AN467" s="12">
        <f>SUM(AE$2:AE467)*0.621/1000</f>
        <v>6170.8010708797156</v>
      </c>
      <c r="AO467" s="13">
        <f>IFERROR(INDEX(Mapping!$B:$B,MATCH(in!$Y467,Mapping!$A:$A,0)),0)</f>
        <v>0</v>
      </c>
    </row>
    <row r="468" spans="1:41" x14ac:dyDescent="0.3">
      <c r="A468" t="s">
        <v>981</v>
      </c>
      <c r="B468">
        <v>5926</v>
      </c>
      <c r="C468">
        <v>723</v>
      </c>
      <c r="D468">
        <v>1218.59103636844</v>
      </c>
      <c r="E468">
        <v>2364</v>
      </c>
      <c r="F468">
        <v>1837.4804999999999</v>
      </c>
      <c r="G468">
        <v>368</v>
      </c>
      <c r="H468">
        <v>38.916886062296001</v>
      </c>
      <c r="I468">
        <v>1692.7577665496101</v>
      </c>
      <c r="J468">
        <v>25921.9546316579</v>
      </c>
      <c r="K468">
        <v>2282.7059601842102</v>
      </c>
      <c r="L468">
        <v>6.24968135449281</v>
      </c>
      <c r="M468">
        <v>250.56877217110701</v>
      </c>
      <c r="N468">
        <v>1.2492004150281699</v>
      </c>
      <c r="O468">
        <v>1.9858662091578098E-2</v>
      </c>
      <c r="P468">
        <v>1.5814014231042999E-3</v>
      </c>
      <c r="Q468">
        <v>0.30583756345177598</v>
      </c>
      <c r="R468">
        <v>0.66318584447181705</v>
      </c>
      <c r="S468" t="s">
        <v>1110</v>
      </c>
      <c r="T468">
        <v>103401101</v>
      </c>
      <c r="U468" t="s">
        <v>1111</v>
      </c>
      <c r="V468">
        <v>1330</v>
      </c>
      <c r="W468">
        <v>40.517627169253203</v>
      </c>
      <c r="X468">
        <v>-122.50593501581901</v>
      </c>
      <c r="Y468" t="s">
        <v>1112</v>
      </c>
      <c r="Z468">
        <v>331</v>
      </c>
      <c r="AA468">
        <v>251</v>
      </c>
      <c r="AB468">
        <v>65368.237456233299</v>
      </c>
      <c r="AC468">
        <v>49991.437329063599</v>
      </c>
      <c r="AD468">
        <v>15376.800127169699</v>
      </c>
      <c r="AE468">
        <v>49037.454430276302</v>
      </c>
      <c r="AF468">
        <v>15352.972170131199</v>
      </c>
      <c r="AG468">
        <v>0.58195572370238502</v>
      </c>
      <c r="AH468">
        <v>2.8011169085402798E-2</v>
      </c>
      <c r="AI468">
        <v>1.68546478059258</v>
      </c>
      <c r="AJ468">
        <v>6.4239130434782599</v>
      </c>
      <c r="AK468">
        <v>230</v>
      </c>
      <c r="AL468" s="4">
        <f t="shared" si="7"/>
        <v>7.3079876497007401</v>
      </c>
      <c r="AM468" s="12">
        <f>$AM$2-SUM(AL$2:AL467)</f>
        <v>3801.8232689327733</v>
      </c>
      <c r="AN468" s="12">
        <f>SUM(AE$2:AE468)*0.621/1000</f>
        <v>6201.2533300809173</v>
      </c>
      <c r="AO468" s="13">
        <f>IFERROR(INDEX(Mapping!$B:$B,MATCH(in!$Y468,Mapping!$A:$A,0)),0)</f>
        <v>0</v>
      </c>
    </row>
    <row r="469" spans="1:41" x14ac:dyDescent="0.3">
      <c r="A469" t="s">
        <v>981</v>
      </c>
      <c r="B469">
        <v>4646</v>
      </c>
      <c r="C469">
        <v>97</v>
      </c>
      <c r="D469">
        <v>209.445277090909</v>
      </c>
      <c r="E469">
        <v>862</v>
      </c>
      <c r="F469">
        <v>425.16341999999997</v>
      </c>
      <c r="G469">
        <v>255</v>
      </c>
      <c r="H469">
        <v>48.713769485585999</v>
      </c>
      <c r="I469">
        <v>1549.0354125889901</v>
      </c>
      <c r="J469">
        <v>12555.3433365491</v>
      </c>
      <c r="K469">
        <v>1161.4434464739199</v>
      </c>
      <c r="L469">
        <v>24.474535859098602</v>
      </c>
      <c r="M469">
        <v>698.72797105674601</v>
      </c>
      <c r="N469">
        <v>1.5746659699608201</v>
      </c>
      <c r="O469">
        <v>7.6685307726399796E-2</v>
      </c>
      <c r="P469">
        <v>1.52560294373095E-3</v>
      </c>
      <c r="Q469">
        <v>0.11252900232018501</v>
      </c>
      <c r="R469">
        <v>0.49262299256015701</v>
      </c>
      <c r="S469" t="s">
        <v>1113</v>
      </c>
      <c r="T469">
        <v>102931103</v>
      </c>
      <c r="U469" t="s">
        <v>1026</v>
      </c>
      <c r="V469">
        <v>9072</v>
      </c>
      <c r="W469">
        <v>40.337800355709497</v>
      </c>
      <c r="X469">
        <v>-122.371692078945</v>
      </c>
      <c r="Y469" t="s">
        <v>1114</v>
      </c>
      <c r="Z469">
        <v>347</v>
      </c>
      <c r="AA469">
        <v>337</v>
      </c>
      <c r="AB469">
        <v>71579.470782051401</v>
      </c>
      <c r="AC469">
        <v>45954.220254273801</v>
      </c>
      <c r="AD469">
        <v>25625.250527777502</v>
      </c>
      <c r="AE469">
        <v>45954.220254273801</v>
      </c>
      <c r="AF469">
        <v>25625.250527777502</v>
      </c>
      <c r="AG469">
        <v>0.38902875065139297</v>
      </c>
      <c r="AH469">
        <v>1.46073343294119E-2</v>
      </c>
      <c r="AI469">
        <v>2.15922966073102</v>
      </c>
      <c r="AJ469">
        <v>3.3803921568627402</v>
      </c>
      <c r="AK469">
        <v>239</v>
      </c>
      <c r="AL469" s="4">
        <f t="shared" si="7"/>
        <v>19.554753470231947</v>
      </c>
      <c r="AM469" s="12">
        <f>$AM$2-SUM(AL$2:AL468)</f>
        <v>3794.5152812830729</v>
      </c>
      <c r="AN469" s="12">
        <f>SUM(AE$2:AE469)*0.621/1000</f>
        <v>6229.7909008588213</v>
      </c>
      <c r="AO469" s="13">
        <f>IFERROR(INDEX(Mapping!$B:$B,MATCH(in!$Y469,Mapping!$A:$A,0)),0)</f>
        <v>0</v>
      </c>
    </row>
    <row r="470" spans="1:41" x14ac:dyDescent="0.3">
      <c r="A470" t="s">
        <v>981</v>
      </c>
      <c r="B470">
        <v>5783</v>
      </c>
      <c r="C470">
        <v>279</v>
      </c>
      <c r="D470">
        <v>479.88289786802</v>
      </c>
      <c r="E470">
        <v>1281</v>
      </c>
      <c r="F470">
        <v>803.33074999999997</v>
      </c>
      <c r="G470">
        <v>224</v>
      </c>
      <c r="H470">
        <v>46.392816230937598</v>
      </c>
      <c r="I470">
        <v>1171.2525265463</v>
      </c>
      <c r="J470">
        <v>6625.3247268304704</v>
      </c>
      <c r="K470">
        <v>683.80554591412499</v>
      </c>
      <c r="L470">
        <v>57.882773133526896</v>
      </c>
      <c r="M470">
        <v>731.02487716291603</v>
      </c>
      <c r="N470">
        <v>1.53950695374182</v>
      </c>
      <c r="O470">
        <v>0.233107702916655</v>
      </c>
      <c r="P470">
        <v>1.51843455703496E-3</v>
      </c>
      <c r="Q470">
        <v>0.217798594847775</v>
      </c>
      <c r="R470">
        <v>0.59736652451023797</v>
      </c>
      <c r="S470" t="s">
        <v>1115</v>
      </c>
      <c r="T470">
        <v>103521104</v>
      </c>
      <c r="U470" t="s">
        <v>1084</v>
      </c>
      <c r="V470">
        <v>1634</v>
      </c>
      <c r="W470">
        <v>40.571142486032798</v>
      </c>
      <c r="X470">
        <v>-122.299662761352</v>
      </c>
      <c r="Y470" t="s">
        <v>1116</v>
      </c>
      <c r="Z470">
        <v>290</v>
      </c>
      <c r="AA470">
        <v>231</v>
      </c>
      <c r="AB470">
        <v>41109.098783388297</v>
      </c>
      <c r="AC470">
        <v>29357.851926795502</v>
      </c>
      <c r="AD470">
        <v>11751.246856592799</v>
      </c>
      <c r="AE470">
        <v>28112.139540039399</v>
      </c>
      <c r="AF470">
        <v>11713.737996981799</v>
      </c>
      <c r="AG470">
        <v>0.34012934077583101</v>
      </c>
      <c r="AH470">
        <v>1.59100141336239E-2</v>
      </c>
      <c r="AI470">
        <v>1.72001038662372</v>
      </c>
      <c r="AJ470">
        <v>5.71875</v>
      </c>
      <c r="AK470">
        <v>242</v>
      </c>
      <c r="AL470" s="4">
        <f t="shared" si="7"/>
        <v>52.216125453330719</v>
      </c>
      <c r="AM470" s="12">
        <f>$AM$2-SUM(AL$2:AL469)</f>
        <v>3774.9605278128411</v>
      </c>
      <c r="AN470" s="12">
        <f>SUM(AE$2:AE470)*0.621/1000</f>
        <v>6247.2485395131853</v>
      </c>
      <c r="AO470" s="13">
        <f>IFERROR(INDEX(Mapping!$B:$B,MATCH(in!$Y470,Mapping!$A:$A,0)),0)</f>
        <v>1</v>
      </c>
    </row>
    <row r="471" spans="1:41" x14ac:dyDescent="0.3">
      <c r="A471" t="s">
        <v>981</v>
      </c>
      <c r="B471">
        <v>4059</v>
      </c>
      <c r="C471">
        <v>203</v>
      </c>
      <c r="D471">
        <v>374.76058353374901</v>
      </c>
      <c r="E471">
        <v>684</v>
      </c>
      <c r="F471">
        <v>518.62400000000002</v>
      </c>
      <c r="G471">
        <v>101</v>
      </c>
      <c r="H471">
        <v>47.929429478943298</v>
      </c>
      <c r="I471">
        <v>1536.44707605039</v>
      </c>
      <c r="J471">
        <v>10329.009731056</v>
      </c>
      <c r="K471">
        <v>759.29108981077604</v>
      </c>
      <c r="L471">
        <v>30.205336030167</v>
      </c>
      <c r="M471">
        <v>502.46182220768497</v>
      </c>
      <c r="N471">
        <v>1.3334136445923599</v>
      </c>
      <c r="O471">
        <v>0.13537163658857801</v>
      </c>
      <c r="P471">
        <v>1.5056014855134E-3</v>
      </c>
      <c r="Q471">
        <v>0.29678362573099398</v>
      </c>
      <c r="R471">
        <v>0.72260552268634504</v>
      </c>
      <c r="S471" t="s">
        <v>1117</v>
      </c>
      <c r="T471">
        <v>102931103</v>
      </c>
      <c r="U471" t="s">
        <v>1026</v>
      </c>
      <c r="V471">
        <v>1344</v>
      </c>
      <c r="W471">
        <v>40.367133568714699</v>
      </c>
      <c r="X471">
        <v>-122.29823242585699</v>
      </c>
      <c r="Y471" t="s">
        <v>1118</v>
      </c>
      <c r="Z471">
        <v>233</v>
      </c>
      <c r="AA471">
        <v>260</v>
      </c>
      <c r="AB471">
        <v>32829.4243997386</v>
      </c>
      <c r="AC471">
        <v>20065.007096335601</v>
      </c>
      <c r="AD471">
        <v>12764.417303402999</v>
      </c>
      <c r="AE471">
        <v>15508.3048231226</v>
      </c>
      <c r="AF471">
        <v>9623.7730595717203</v>
      </c>
      <c r="AG471">
        <v>0.15206575003685399</v>
      </c>
      <c r="AH471">
        <v>7.7947819499968301E-3</v>
      </c>
      <c r="AI471">
        <v>1.84611124893472</v>
      </c>
      <c r="AJ471">
        <v>6.7722772277227703</v>
      </c>
      <c r="AK471">
        <v>245</v>
      </c>
      <c r="AL471" s="4">
        <f t="shared" si="7"/>
        <v>13.672535295446378</v>
      </c>
      <c r="AM471" s="12">
        <f>$AM$2-SUM(AL$2:AL470)</f>
        <v>3722.7444023595103</v>
      </c>
      <c r="AN471" s="12">
        <f>SUM(AE$2:AE471)*0.621/1000</f>
        <v>6256.8791968083451</v>
      </c>
      <c r="AO471" s="13">
        <f>IFERROR(INDEX(Mapping!$B:$B,MATCH(in!$Y471,Mapping!$A:$A,0)),0)</f>
        <v>0</v>
      </c>
    </row>
    <row r="472" spans="1:41" x14ac:dyDescent="0.3">
      <c r="A472" t="s">
        <v>981</v>
      </c>
      <c r="B472">
        <v>5882</v>
      </c>
      <c r="C472">
        <v>31</v>
      </c>
      <c r="D472">
        <v>46.427786374543103</v>
      </c>
      <c r="E472">
        <v>273</v>
      </c>
      <c r="F472">
        <v>139.42635999999999</v>
      </c>
      <c r="G472">
        <v>40</v>
      </c>
      <c r="H472">
        <v>71.467328395400301</v>
      </c>
      <c r="I472">
        <v>383.62092748389699</v>
      </c>
      <c r="J472">
        <v>1880.95614006593</v>
      </c>
      <c r="K472">
        <v>332.91272240046999</v>
      </c>
      <c r="L472">
        <v>16.509028832881199</v>
      </c>
      <c r="M472">
        <v>305.66250663160002</v>
      </c>
      <c r="N472">
        <v>1.44231193959712</v>
      </c>
      <c r="O472">
        <v>3.0883349406406399E-2</v>
      </c>
      <c r="P472">
        <v>1.4766173738436799E-3</v>
      </c>
      <c r="Q472">
        <v>0.113553113553113</v>
      </c>
      <c r="R472">
        <v>0.33299145164218202</v>
      </c>
      <c r="S472" t="s">
        <v>1119</v>
      </c>
      <c r="T472">
        <v>103261101</v>
      </c>
      <c r="U472" t="s">
        <v>1120</v>
      </c>
      <c r="V472" t="s">
        <v>43</v>
      </c>
      <c r="W472">
        <v>40.449659273412699</v>
      </c>
      <c r="X472">
        <v>-122.304822002199</v>
      </c>
      <c r="Y472" t="s">
        <v>1121</v>
      </c>
      <c r="Z472">
        <v>253</v>
      </c>
      <c r="AA472">
        <v>902</v>
      </c>
      <c r="AB472">
        <v>45875.948473931698</v>
      </c>
      <c r="AC472">
        <v>14514.727053114901</v>
      </c>
      <c r="AD472">
        <v>31361.221420816699</v>
      </c>
      <c r="AE472">
        <v>4993.2396439301001</v>
      </c>
      <c r="AF472">
        <v>5086.6229024782897</v>
      </c>
      <c r="AG472">
        <v>5.90646949537472E-2</v>
      </c>
      <c r="AH472">
        <v>2.05696818375145E-3</v>
      </c>
      <c r="AI472">
        <v>1.4976705282110601</v>
      </c>
      <c r="AJ472">
        <v>6.8250000000000002</v>
      </c>
      <c r="AK472">
        <v>251</v>
      </c>
      <c r="AL472" s="4">
        <f t="shared" si="7"/>
        <v>1.2353339762562561</v>
      </c>
      <c r="AM472" s="12">
        <f>$AM$2-SUM(AL$2:AL471)</f>
        <v>3709.071867064064</v>
      </c>
      <c r="AN472" s="12">
        <f>SUM(AE$2:AE472)*0.621/1000</f>
        <v>6259.9799986272246</v>
      </c>
      <c r="AO472" s="13">
        <f>IFERROR(INDEX(Mapping!$B:$B,MATCH(in!$Y472,Mapping!$A:$A,0)),0)</f>
        <v>0</v>
      </c>
    </row>
    <row r="473" spans="1:41" x14ac:dyDescent="0.3">
      <c r="A473" t="s">
        <v>981</v>
      </c>
      <c r="B473">
        <v>4012</v>
      </c>
      <c r="C473">
        <v>469</v>
      </c>
      <c r="D473">
        <v>1009.91946223333</v>
      </c>
      <c r="E473">
        <v>1306</v>
      </c>
      <c r="F473">
        <v>1271.5367000000001</v>
      </c>
      <c r="G473">
        <v>281</v>
      </c>
      <c r="H473">
        <v>71.565570173841195</v>
      </c>
      <c r="I473">
        <v>1278.0493784961</v>
      </c>
      <c r="J473">
        <v>10976.6851587699</v>
      </c>
      <c r="K473">
        <v>1536.782718832</v>
      </c>
      <c r="L473">
        <v>18.751519654741699</v>
      </c>
      <c r="M473">
        <v>475.45752909186899</v>
      </c>
      <c r="N473">
        <v>1.3263864839628401</v>
      </c>
      <c r="O473">
        <v>4.1143544115866001E-2</v>
      </c>
      <c r="P473">
        <v>1.45113307909505E-3</v>
      </c>
      <c r="Q473">
        <v>0.35911179173047397</v>
      </c>
      <c r="R473">
        <v>0.79425110415627997</v>
      </c>
      <c r="S473" t="s">
        <v>1122</v>
      </c>
      <c r="T473">
        <v>103441101</v>
      </c>
      <c r="U473" t="s">
        <v>1032</v>
      </c>
      <c r="V473">
        <v>41356</v>
      </c>
      <c r="W473">
        <v>40.477224470836703</v>
      </c>
      <c r="X473">
        <v>-122.454766105578</v>
      </c>
      <c r="Y473" t="s">
        <v>1123</v>
      </c>
      <c r="Z473">
        <v>440</v>
      </c>
      <c r="AA473">
        <v>440</v>
      </c>
      <c r="AB473">
        <v>81196.401369492305</v>
      </c>
      <c r="AC473">
        <v>52454.1999306055</v>
      </c>
      <c r="AD473">
        <v>28742.201438886899</v>
      </c>
      <c r="AE473">
        <v>52454.1999306055</v>
      </c>
      <c r="AF473">
        <v>28742.201438886899</v>
      </c>
      <c r="AG473">
        <v>0.40776839522571101</v>
      </c>
      <c r="AH473">
        <v>1.4131881840512501E-2</v>
      </c>
      <c r="AI473">
        <v>2.1533464013503898</v>
      </c>
      <c r="AJ473">
        <v>4.6476868327402103</v>
      </c>
      <c r="AK473">
        <v>259</v>
      </c>
      <c r="AL473" s="4">
        <f t="shared" si="7"/>
        <v>11.561335896558347</v>
      </c>
      <c r="AM473" s="12">
        <f>$AM$2-SUM(AL$2:AL472)</f>
        <v>3707.8365330878078</v>
      </c>
      <c r="AN473" s="12">
        <f>SUM(AE$2:AE473)*0.621/1000</f>
        <v>6292.5540567841317</v>
      </c>
      <c r="AO473" s="13">
        <f>IFERROR(INDEX(Mapping!$B:$B,MATCH(in!$Y473,Mapping!$A:$A,0)),0)</f>
        <v>0</v>
      </c>
    </row>
    <row r="474" spans="1:41" x14ac:dyDescent="0.3">
      <c r="A474" t="s">
        <v>981</v>
      </c>
      <c r="B474">
        <v>2644</v>
      </c>
      <c r="C474">
        <v>474</v>
      </c>
      <c r="D474">
        <v>819.26452985734102</v>
      </c>
      <c r="E474">
        <v>1585</v>
      </c>
      <c r="F474">
        <v>1252.6171999999999</v>
      </c>
      <c r="G474">
        <v>245</v>
      </c>
      <c r="H474">
        <v>33.401964092949697</v>
      </c>
      <c r="I474">
        <v>928.48222152467702</v>
      </c>
      <c r="J474">
        <v>6989.0793239430604</v>
      </c>
      <c r="K474">
        <v>765.25115090245902</v>
      </c>
      <c r="L474">
        <v>8.8859851434979404</v>
      </c>
      <c r="M474">
        <v>292.45986305902397</v>
      </c>
      <c r="N474">
        <v>1.13278851509094</v>
      </c>
      <c r="O474">
        <v>2.0038904136163899E-2</v>
      </c>
      <c r="P474">
        <v>1.4338010170049801E-3</v>
      </c>
      <c r="Q474">
        <v>0.29905362776025202</v>
      </c>
      <c r="R474">
        <v>0.65404222298150505</v>
      </c>
      <c r="S474" t="s">
        <v>1124</v>
      </c>
      <c r="T474">
        <v>103561102</v>
      </c>
      <c r="U474" t="s">
        <v>1059</v>
      </c>
      <c r="V474">
        <v>1466</v>
      </c>
      <c r="W474">
        <v>40.712664662286002</v>
      </c>
      <c r="X474">
        <v>-122.253443602164</v>
      </c>
      <c r="Y474" t="s">
        <v>1125</v>
      </c>
      <c r="Z474">
        <v>330</v>
      </c>
      <c r="AA474">
        <v>603</v>
      </c>
      <c r="AB474">
        <v>55260.443158624403</v>
      </c>
      <c r="AC474">
        <v>33018.736190981399</v>
      </c>
      <c r="AD474">
        <v>22241.706967643</v>
      </c>
      <c r="AE474">
        <v>32904.105377685002</v>
      </c>
      <c r="AF474">
        <v>22156.695531338399</v>
      </c>
      <c r="AG474">
        <v>0.35128124916622</v>
      </c>
      <c r="AH474">
        <v>3.0762287833567801E-2</v>
      </c>
      <c r="AI474">
        <v>1.72840618113363</v>
      </c>
      <c r="AJ474">
        <v>6.4693877551020398</v>
      </c>
      <c r="AK474">
        <v>263</v>
      </c>
      <c r="AL474" s="4">
        <f t="shared" si="7"/>
        <v>4.9095315133601556</v>
      </c>
      <c r="AM474" s="12">
        <f>$AM$2-SUM(AL$2:AL473)</f>
        <v>3696.2751971912494</v>
      </c>
      <c r="AN474" s="12">
        <f>SUM(AE$2:AE474)*0.621/1000</f>
        <v>6312.9875062236742</v>
      </c>
      <c r="AO474" s="13">
        <f>IFERROR(INDEX(Mapping!$B:$B,MATCH(in!$Y474,Mapping!$A:$A,0)),0)</f>
        <v>0</v>
      </c>
    </row>
    <row r="475" spans="1:41" x14ac:dyDescent="0.3">
      <c r="A475" t="s">
        <v>981</v>
      </c>
      <c r="B475">
        <v>190</v>
      </c>
      <c r="C475">
        <v>1108</v>
      </c>
      <c r="D475">
        <v>2120.3799626121299</v>
      </c>
      <c r="E475">
        <v>3109</v>
      </c>
      <c r="F475">
        <v>2678.2429999999999</v>
      </c>
      <c r="G475">
        <v>624</v>
      </c>
      <c r="H475">
        <v>41.131662000063002</v>
      </c>
      <c r="I475">
        <v>428.17765784458902</v>
      </c>
      <c r="J475">
        <v>2895.1742417468199</v>
      </c>
      <c r="K475">
        <v>411.80291521953399</v>
      </c>
      <c r="L475">
        <v>58.012423299900803</v>
      </c>
      <c r="M475">
        <v>506.24318782601301</v>
      </c>
      <c r="N475">
        <v>1.3788752242540701</v>
      </c>
      <c r="O475">
        <v>0.17911004539612599</v>
      </c>
      <c r="P475">
        <v>1.3334670529423799E-3</v>
      </c>
      <c r="Q475">
        <v>0.35638468961080699</v>
      </c>
      <c r="R475">
        <v>0.79170561670857897</v>
      </c>
      <c r="S475" t="s">
        <v>1126</v>
      </c>
      <c r="T475">
        <v>103521103</v>
      </c>
      <c r="U475" t="s">
        <v>871</v>
      </c>
      <c r="V475">
        <v>35002</v>
      </c>
      <c r="W475">
        <v>40.624301203575499</v>
      </c>
      <c r="X475">
        <v>-122.30386152617299</v>
      </c>
      <c r="Y475" t="s">
        <v>1127</v>
      </c>
      <c r="Z475">
        <v>966</v>
      </c>
      <c r="AA475">
        <v>908</v>
      </c>
      <c r="AB475">
        <v>141184.34230351599</v>
      </c>
      <c r="AC475">
        <v>92189.591033339995</v>
      </c>
      <c r="AD475">
        <v>48994.751270176697</v>
      </c>
      <c r="AE475">
        <v>92189.591033339995</v>
      </c>
      <c r="AF475">
        <v>48994.751270176697</v>
      </c>
      <c r="AG475">
        <v>0.83208344103604703</v>
      </c>
      <c r="AH475">
        <v>4.1842347978672402E-2</v>
      </c>
      <c r="AI475">
        <v>1.9137003272672599</v>
      </c>
      <c r="AJ475">
        <v>4.9823717948717903</v>
      </c>
      <c r="AK475">
        <v>286</v>
      </c>
      <c r="AL475" s="4">
        <f t="shared" si="7"/>
        <v>111.76466832718262</v>
      </c>
      <c r="AM475" s="12">
        <f>$AM$2-SUM(AL$2:AL474)</f>
        <v>3691.3656656778894</v>
      </c>
      <c r="AN475" s="12">
        <f>SUM(AE$2:AE475)*0.621/1000</f>
        <v>6370.2372422553772</v>
      </c>
      <c r="AO475" s="13">
        <f>IFERROR(INDEX(Mapping!$B:$B,MATCH(in!$Y475,Mapping!$A:$A,0)),0)</f>
        <v>1</v>
      </c>
    </row>
    <row r="476" spans="1:41" x14ac:dyDescent="0.3">
      <c r="A476" t="s">
        <v>981</v>
      </c>
      <c r="B476">
        <v>3638</v>
      </c>
      <c r="C476">
        <v>271</v>
      </c>
      <c r="D476">
        <v>424.71544482831399</v>
      </c>
      <c r="E476">
        <v>928</v>
      </c>
      <c r="F476">
        <v>611.9846</v>
      </c>
      <c r="G476">
        <v>148</v>
      </c>
      <c r="H476">
        <v>42.374654403002801</v>
      </c>
      <c r="I476">
        <v>405.11869147255697</v>
      </c>
      <c r="J476">
        <v>2023.57516872467</v>
      </c>
      <c r="K476">
        <v>278.16035712699198</v>
      </c>
      <c r="L476">
        <v>77.643879327098702</v>
      </c>
      <c r="M476">
        <v>598.82836666735898</v>
      </c>
      <c r="N476">
        <v>1.46735231054795</v>
      </c>
      <c r="O476">
        <v>0.26179485004909497</v>
      </c>
      <c r="P476">
        <v>1.30609366577479E-3</v>
      </c>
      <c r="Q476">
        <v>0.29202586206896503</v>
      </c>
      <c r="R476">
        <v>0.69399692662982004</v>
      </c>
      <c r="S476" t="s">
        <v>1128</v>
      </c>
      <c r="T476">
        <v>103351104</v>
      </c>
      <c r="U476" t="s">
        <v>1129</v>
      </c>
      <c r="V476">
        <v>1370</v>
      </c>
      <c r="W476">
        <v>40.572988109904699</v>
      </c>
      <c r="X476">
        <v>-122.238607039652</v>
      </c>
      <c r="Y476" t="s">
        <v>1130</v>
      </c>
      <c r="Z476">
        <v>449</v>
      </c>
      <c r="AA476">
        <v>423</v>
      </c>
      <c r="AB476">
        <v>56482.194620110698</v>
      </c>
      <c r="AC476">
        <v>35731.174995089801</v>
      </c>
      <c r="AD476">
        <v>20751.019625020901</v>
      </c>
      <c r="AE476">
        <v>19292.400505319201</v>
      </c>
      <c r="AF476">
        <v>9763.2962805220595</v>
      </c>
      <c r="AG476">
        <v>0.19330186253466899</v>
      </c>
      <c r="AH476">
        <v>1.1102113541710401E-2</v>
      </c>
      <c r="AI476">
        <v>1.56721566357311</v>
      </c>
      <c r="AJ476">
        <v>6.2702702702702702</v>
      </c>
      <c r="AK476">
        <v>291</v>
      </c>
      <c r="AL476" s="4">
        <f t="shared" si="7"/>
        <v>38.745637807266057</v>
      </c>
      <c r="AM476" s="12">
        <f>$AM$2-SUM(AL$2:AL475)</f>
        <v>3579.6009973507066</v>
      </c>
      <c r="AN476" s="12">
        <f>SUM(AE$2:AE476)*0.621/1000</f>
        <v>6382.2178229691817</v>
      </c>
      <c r="AO476" s="13">
        <f>IFERROR(INDEX(Mapping!$B:$B,MATCH(in!$Y476,Mapping!$A:$A,0)),0)</f>
        <v>1</v>
      </c>
    </row>
    <row r="477" spans="1:41" x14ac:dyDescent="0.3">
      <c r="A477" t="s">
        <v>981</v>
      </c>
      <c r="B477">
        <v>4276</v>
      </c>
      <c r="C477">
        <v>641</v>
      </c>
      <c r="D477">
        <v>848.88146707173598</v>
      </c>
      <c r="E477">
        <v>1403</v>
      </c>
      <c r="F477">
        <v>1203.9037000000001</v>
      </c>
      <c r="G477">
        <v>213</v>
      </c>
      <c r="H477">
        <v>25.123911515421501</v>
      </c>
      <c r="I477">
        <v>531.56380200386002</v>
      </c>
      <c r="J477">
        <v>4683.0756569802697</v>
      </c>
      <c r="K477">
        <v>237.16716242771699</v>
      </c>
      <c r="L477">
        <v>5.1565914341322898</v>
      </c>
      <c r="M477">
        <v>92.133068566311096</v>
      </c>
      <c r="N477">
        <v>1.14923760812607</v>
      </c>
      <c r="O477">
        <v>7.9337979244295802E-4</v>
      </c>
      <c r="P477">
        <v>1.3017726147226999E-3</v>
      </c>
      <c r="Q477">
        <v>0.45687811831788999</v>
      </c>
      <c r="R477">
        <v>0.70510745716136702</v>
      </c>
      <c r="S477" t="s">
        <v>1131</v>
      </c>
      <c r="T477">
        <v>103091102</v>
      </c>
      <c r="U477" t="s">
        <v>1132</v>
      </c>
      <c r="V477">
        <v>90548</v>
      </c>
      <c r="W477">
        <v>39.694517581271697</v>
      </c>
      <c r="X477">
        <v>-121.52522127795</v>
      </c>
      <c r="Y477" t="s">
        <v>1133</v>
      </c>
      <c r="Z477">
        <v>249</v>
      </c>
      <c r="AA477">
        <v>217</v>
      </c>
      <c r="AB477">
        <v>44185.450049108797</v>
      </c>
      <c r="AC477">
        <v>29415.285368905599</v>
      </c>
      <c r="AD477">
        <v>14770.164680203099</v>
      </c>
      <c r="AE477">
        <v>29415.285368905599</v>
      </c>
      <c r="AF477">
        <v>14770.164680203099</v>
      </c>
      <c r="AG477">
        <v>0.27727756693593603</v>
      </c>
      <c r="AH477">
        <v>1.8705070680880401E-2</v>
      </c>
      <c r="AI477">
        <v>1.3243080609543401</v>
      </c>
      <c r="AJ477">
        <v>6.5868544600938899</v>
      </c>
      <c r="AK477">
        <v>295</v>
      </c>
      <c r="AL477" s="4">
        <f t="shared" si="7"/>
        <v>0.16898989579035006</v>
      </c>
      <c r="AM477" s="12">
        <f>$AM$2-SUM(AL$2:AL476)</f>
        <v>3540.8553595434405</v>
      </c>
      <c r="AN477" s="12">
        <f>SUM(AE$2:AE477)*0.621/1000</f>
        <v>6400.4847151832719</v>
      </c>
      <c r="AO477" s="13">
        <f>IFERROR(INDEX(Mapping!$B:$B,MATCH(in!$Y477,Mapping!$A:$A,0)),0)</f>
        <v>1</v>
      </c>
    </row>
    <row r="478" spans="1:41" x14ac:dyDescent="0.3">
      <c r="A478" t="s">
        <v>981</v>
      </c>
      <c r="B478">
        <v>-1</v>
      </c>
      <c r="C478">
        <v>14197</v>
      </c>
      <c r="D478">
        <v>20369.8508966669</v>
      </c>
      <c r="E478">
        <v>27629</v>
      </c>
      <c r="F478">
        <v>26957.506000000001</v>
      </c>
      <c r="G478">
        <v>2570</v>
      </c>
      <c r="H478">
        <v>20.493868033152001</v>
      </c>
      <c r="I478">
        <v>244.73798087592701</v>
      </c>
      <c r="J478">
        <v>3136.76570207952</v>
      </c>
      <c r="K478">
        <v>386.79630995526998</v>
      </c>
      <c r="L478">
        <v>3.2291659362964</v>
      </c>
      <c r="M478">
        <v>61.902461137836397</v>
      </c>
      <c r="N478">
        <v>1.0623885198326</v>
      </c>
      <c r="O478">
        <v>7.2419212178149797E-3</v>
      </c>
      <c r="P478">
        <v>1.2547288765330201E-3</v>
      </c>
      <c r="Q478">
        <v>0.51384414926345501</v>
      </c>
      <c r="R478">
        <v>0.75562817283346195</v>
      </c>
      <c r="Z478">
        <v>24027</v>
      </c>
      <c r="AA478">
        <v>74104</v>
      </c>
      <c r="AB478">
        <v>3888777.1576358299</v>
      </c>
      <c r="AC478">
        <v>1329581.1795027701</v>
      </c>
      <c r="AD478">
        <v>2559195.9781330498</v>
      </c>
      <c r="AE478">
        <v>524269.18404055602</v>
      </c>
      <c r="AF478">
        <v>795782.49766666803</v>
      </c>
      <c r="AG478">
        <v>3.2246532126898599</v>
      </c>
      <c r="AH478">
        <v>0.35704255088238901</v>
      </c>
      <c r="AI478">
        <v>1.43479966870936</v>
      </c>
      <c r="AJ478">
        <v>10.7505836575875</v>
      </c>
      <c r="AK478">
        <v>305</v>
      </c>
      <c r="AL478" s="4">
        <f t="shared" si="7"/>
        <v>18.611737529784499</v>
      </c>
      <c r="AM478" s="12">
        <f>$AM$2-SUM(AL$2:AL477)</f>
        <v>3540.6863696476503</v>
      </c>
      <c r="AN478" s="12">
        <f>SUM(AE$2:AE478)*0.621/1000</f>
        <v>6726.0558784724572</v>
      </c>
      <c r="AO478" s="13">
        <f>IFERROR(INDEX(Mapping!$B:$B,MATCH(in!$Y478,Mapping!$A:$A,0)),0)</f>
        <v>0</v>
      </c>
    </row>
    <row r="479" spans="1:41" x14ac:dyDescent="0.3">
      <c r="A479" t="s">
        <v>981</v>
      </c>
      <c r="B479">
        <v>5473</v>
      </c>
      <c r="C479">
        <v>161</v>
      </c>
      <c r="D479">
        <v>284.218186306593</v>
      </c>
      <c r="E479">
        <v>641</v>
      </c>
      <c r="F479">
        <v>417.99603000000002</v>
      </c>
      <c r="G479">
        <v>162</v>
      </c>
      <c r="H479">
        <v>45.3778681422177</v>
      </c>
      <c r="I479">
        <v>2497.6498253055101</v>
      </c>
      <c r="J479">
        <v>14757.236781224199</v>
      </c>
      <c r="K479">
        <v>1069.1806590408701</v>
      </c>
      <c r="L479">
        <v>33.232451237278198</v>
      </c>
      <c r="M479">
        <v>548.050646087269</v>
      </c>
      <c r="N479">
        <v>1.4446356399559599</v>
      </c>
      <c r="O479">
        <v>0.11187763330907299</v>
      </c>
      <c r="P479">
        <v>1.2400504521000099E-3</v>
      </c>
      <c r="Q479">
        <v>0.25117004680187199</v>
      </c>
      <c r="R479">
        <v>0.67995426765326905</v>
      </c>
      <c r="S479" t="s">
        <v>1134</v>
      </c>
      <c r="T479">
        <v>103191101</v>
      </c>
      <c r="U479" t="s">
        <v>278</v>
      </c>
      <c r="V479">
        <v>80670</v>
      </c>
      <c r="W479">
        <v>39.3882765020183</v>
      </c>
      <c r="X479">
        <v>-121.405624483591</v>
      </c>
      <c r="Y479" t="s">
        <v>1135</v>
      </c>
      <c r="Z479">
        <v>205</v>
      </c>
      <c r="AA479">
        <v>210</v>
      </c>
      <c r="AB479">
        <v>36819.123535307503</v>
      </c>
      <c r="AC479">
        <v>26656.292522143402</v>
      </c>
      <c r="AD479">
        <v>10162.831013164099</v>
      </c>
      <c r="AE479">
        <v>22220.3586967351</v>
      </c>
      <c r="AF479">
        <v>8471.25461040353</v>
      </c>
      <c r="AG479">
        <v>0.200888173240201</v>
      </c>
      <c r="AH479">
        <v>8.1508987259439804E-3</v>
      </c>
      <c r="AI479">
        <v>1.76533034973039</v>
      </c>
      <c r="AJ479">
        <v>3.9567901234567899</v>
      </c>
      <c r="AK479">
        <v>310</v>
      </c>
      <c r="AL479" s="4">
        <f t="shared" si="7"/>
        <v>18.124176596069827</v>
      </c>
      <c r="AM479" s="12">
        <f>$AM$2-SUM(AL$2:AL478)</f>
        <v>3522.0746321178658</v>
      </c>
      <c r="AN479" s="12">
        <f>SUM(AE$2:AE479)*0.621/1000</f>
        <v>6739.8547212231288</v>
      </c>
      <c r="AO479" s="13">
        <f>IFERROR(INDEX(Mapping!$B:$B,MATCH(in!$Y479,Mapping!$A:$A,0)),0)</f>
        <v>0</v>
      </c>
    </row>
    <row r="480" spans="1:41" x14ac:dyDescent="0.3">
      <c r="A480" t="s">
        <v>981</v>
      </c>
      <c r="B480">
        <v>1430</v>
      </c>
      <c r="C480">
        <v>2095</v>
      </c>
      <c r="D480">
        <v>2694.3771064017901</v>
      </c>
      <c r="E480">
        <v>4331</v>
      </c>
      <c r="F480">
        <v>3663.6997000000001</v>
      </c>
      <c r="G480">
        <v>243</v>
      </c>
      <c r="H480">
        <v>20.3084615249936</v>
      </c>
      <c r="I480">
        <v>15.5625674304212</v>
      </c>
      <c r="J480">
        <v>150.76135198735599</v>
      </c>
      <c r="K480">
        <v>6.5061448720224</v>
      </c>
      <c r="L480">
        <v>0.203840272317171</v>
      </c>
      <c r="M480">
        <v>0.64517826972138304</v>
      </c>
      <c r="N480">
        <v>0.991960741855483</v>
      </c>
      <c r="O480" s="1">
        <v>8.3439792362227397E-6</v>
      </c>
      <c r="P480">
        <v>1.2214988638407E-3</v>
      </c>
      <c r="Q480">
        <v>0.48372200415608402</v>
      </c>
      <c r="R480">
        <v>0.73542520453595905</v>
      </c>
      <c r="S480" t="s">
        <v>1136</v>
      </c>
      <c r="T480">
        <v>103031101</v>
      </c>
      <c r="U480" t="s">
        <v>1095</v>
      </c>
      <c r="V480">
        <v>121988</v>
      </c>
      <c r="W480">
        <v>39.811957354717499</v>
      </c>
      <c r="X480">
        <v>-121.591430644</v>
      </c>
      <c r="Y480" t="s">
        <v>1137</v>
      </c>
      <c r="Z480">
        <v>523</v>
      </c>
      <c r="AA480">
        <v>1899</v>
      </c>
      <c r="AB480">
        <v>115171.130528162</v>
      </c>
      <c r="AC480">
        <v>29450.007284857398</v>
      </c>
      <c r="AD480">
        <v>85721.123243305003</v>
      </c>
      <c r="AE480">
        <v>29450.007284857398</v>
      </c>
      <c r="AF480">
        <v>85721.123243305003</v>
      </c>
      <c r="AG480">
        <v>0.29682422391329</v>
      </c>
      <c r="AH480">
        <v>3.0521523534844101E-2</v>
      </c>
      <c r="AI480">
        <v>1.2860988574710199</v>
      </c>
      <c r="AJ480">
        <v>17.8230452674897</v>
      </c>
      <c r="AK480">
        <v>314</v>
      </c>
      <c r="AL480" s="4">
        <f t="shared" si="7"/>
        <v>2.027586954402126E-3</v>
      </c>
      <c r="AM480" s="12">
        <f>$AM$2-SUM(AL$2:AL479)</f>
        <v>3503.9504555217954</v>
      </c>
      <c r="AN480" s="12">
        <f>SUM(AE$2:AE480)*0.621/1000</f>
        <v>6758.1431757470255</v>
      </c>
      <c r="AO480" s="13">
        <f>IFERROR(INDEX(Mapping!$B:$B,MATCH(in!$Y480,Mapping!$A:$A,0)),0)</f>
        <v>0</v>
      </c>
    </row>
    <row r="481" spans="1:41" x14ac:dyDescent="0.3">
      <c r="A481" t="s">
        <v>981</v>
      </c>
      <c r="B481">
        <v>9593</v>
      </c>
      <c r="C481">
        <v>26</v>
      </c>
      <c r="D481">
        <v>46.315588388191699</v>
      </c>
      <c r="E481">
        <v>89</v>
      </c>
      <c r="F481">
        <v>71.756060000000005</v>
      </c>
      <c r="G481">
        <v>8</v>
      </c>
      <c r="H481">
        <v>11.6905287653207</v>
      </c>
      <c r="I481">
        <v>301.19469527403498</v>
      </c>
      <c r="J481">
        <v>2570.7781211535098</v>
      </c>
      <c r="K481">
        <v>56.987463503455103</v>
      </c>
      <c r="L481">
        <v>3.93003324046731</v>
      </c>
      <c r="M481">
        <v>57.161504447460104</v>
      </c>
      <c r="N481">
        <v>1.1349557489156701</v>
      </c>
      <c r="O481">
        <v>2.2605368221331598E-3</v>
      </c>
      <c r="P481">
        <v>1.21342413115144E-3</v>
      </c>
      <c r="Q481">
        <v>0.29213483146067398</v>
      </c>
      <c r="R481">
        <v>0.64545893193422099</v>
      </c>
      <c r="S481" t="s">
        <v>1138</v>
      </c>
      <c r="T481">
        <v>103081105</v>
      </c>
      <c r="U481" t="s">
        <v>1139</v>
      </c>
      <c r="V481">
        <v>244246</v>
      </c>
      <c r="W481">
        <v>39.786829919194602</v>
      </c>
      <c r="X481">
        <v>-121.6591337939</v>
      </c>
      <c r="Y481" t="s">
        <v>1140</v>
      </c>
      <c r="Z481">
        <v>14</v>
      </c>
      <c r="AA481">
        <v>11</v>
      </c>
      <c r="AB481">
        <v>1416.8736835295999</v>
      </c>
      <c r="AC481">
        <v>885.08262722423297</v>
      </c>
      <c r="AD481">
        <v>531.79105630537401</v>
      </c>
      <c r="AE481">
        <v>885.08262722423297</v>
      </c>
      <c r="AF481">
        <v>531.79105630537401</v>
      </c>
      <c r="AG481">
        <v>9.7073930492115306E-3</v>
      </c>
      <c r="AH481">
        <v>1.03685084468452E-3</v>
      </c>
      <c r="AI481">
        <v>1.78136878416121</v>
      </c>
      <c r="AJ481">
        <v>11.125</v>
      </c>
      <c r="AK481">
        <v>320</v>
      </c>
      <c r="AL481" s="4">
        <f t="shared" si="7"/>
        <v>1.8084294577065278E-2</v>
      </c>
      <c r="AM481" s="12">
        <f>$AM$2-SUM(AL$2:AL480)</f>
        <v>3503.9484279348412</v>
      </c>
      <c r="AN481" s="12">
        <f>SUM(AE$2:AE481)*0.621/1000</f>
        <v>6758.6928120585317</v>
      </c>
      <c r="AO481" s="13">
        <f>IFERROR(INDEX(Mapping!$B:$B,MATCH(in!$Y481,Mapping!$A:$A,0)),0)</f>
        <v>0</v>
      </c>
    </row>
    <row r="482" spans="1:41" x14ac:dyDescent="0.3">
      <c r="A482" t="s">
        <v>981</v>
      </c>
      <c r="B482">
        <v>5679</v>
      </c>
      <c r="C482">
        <v>729</v>
      </c>
      <c r="D482">
        <v>943.42356016124495</v>
      </c>
      <c r="E482">
        <v>1672</v>
      </c>
      <c r="F482">
        <v>1354.6721</v>
      </c>
      <c r="G482">
        <v>186</v>
      </c>
      <c r="H482">
        <v>33.643701216846203</v>
      </c>
      <c r="I482">
        <v>2360.9357645304999</v>
      </c>
      <c r="J482">
        <v>67553.288513493899</v>
      </c>
      <c r="K482">
        <v>5594.7511202941096</v>
      </c>
      <c r="L482">
        <v>0.50689885698720305</v>
      </c>
      <c r="M482">
        <v>14.5362189896454</v>
      </c>
      <c r="N482">
        <v>1.0478756273946399</v>
      </c>
      <c r="O482">
        <v>9.4328483306079808E-3</v>
      </c>
      <c r="P482">
        <v>1.1929023294747301E-3</v>
      </c>
      <c r="Q482">
        <v>0.43600478468899501</v>
      </c>
      <c r="R482">
        <v>0.696422069097969</v>
      </c>
      <c r="S482" t="s">
        <v>1141</v>
      </c>
      <c r="T482">
        <v>103201101</v>
      </c>
      <c r="U482" t="s">
        <v>1142</v>
      </c>
      <c r="V482">
        <v>5460</v>
      </c>
      <c r="W482">
        <v>39.544354383147997</v>
      </c>
      <c r="X482">
        <v>-121.14777457373501</v>
      </c>
      <c r="Y482" t="s">
        <v>1143</v>
      </c>
      <c r="Z482">
        <v>126</v>
      </c>
      <c r="AA482">
        <v>117</v>
      </c>
      <c r="AB482">
        <v>24812.074407039901</v>
      </c>
      <c r="AC482">
        <v>19026.206994105301</v>
      </c>
      <c r="AD482">
        <v>5785.86741293457</v>
      </c>
      <c r="AE482">
        <v>19026.206994105301</v>
      </c>
      <c r="AF482">
        <v>5785.86741293457</v>
      </c>
      <c r="AG482">
        <v>0.22187983328230099</v>
      </c>
      <c r="AH482">
        <v>1.3111022464727199E-2</v>
      </c>
      <c r="AI482">
        <v>1.29413382738168</v>
      </c>
      <c r="AJ482">
        <v>8.9892473118279508</v>
      </c>
      <c r="AK482">
        <v>324</v>
      </c>
      <c r="AL482" s="4">
        <f t="shared" si="7"/>
        <v>1.7545097894930843</v>
      </c>
      <c r="AM482" s="12">
        <f>$AM$2-SUM(AL$2:AL481)</f>
        <v>3503.9303436402643</v>
      </c>
      <c r="AN482" s="12">
        <f>SUM(AE$2:AE482)*0.621/1000</f>
        <v>6770.5080866018707</v>
      </c>
      <c r="AO482" s="13">
        <f>IFERROR(INDEX(Mapping!$B:$B,MATCH(in!$Y482,Mapping!$A:$A,0)),0)</f>
        <v>0</v>
      </c>
    </row>
    <row r="483" spans="1:41" x14ac:dyDescent="0.3">
      <c r="A483" t="s">
        <v>981</v>
      </c>
      <c r="B483">
        <v>637</v>
      </c>
      <c r="C483">
        <v>807</v>
      </c>
      <c r="D483">
        <v>1013.19992065453</v>
      </c>
      <c r="E483">
        <v>1647</v>
      </c>
      <c r="F483">
        <v>1404.8514</v>
      </c>
      <c r="G483">
        <v>198</v>
      </c>
      <c r="H483">
        <v>15.7513820159028</v>
      </c>
      <c r="I483">
        <v>292.67867060491898</v>
      </c>
      <c r="J483">
        <v>4552.8719593575097</v>
      </c>
      <c r="K483">
        <v>156.19554148172099</v>
      </c>
      <c r="L483">
        <v>0.68268495957901398</v>
      </c>
      <c r="M483">
        <v>9.3264239598774701</v>
      </c>
      <c r="N483">
        <v>1.0101568789193101</v>
      </c>
      <c r="O483">
        <v>1.72399145587735E-3</v>
      </c>
      <c r="P483">
        <v>1.1895253266337401E-3</v>
      </c>
      <c r="Q483">
        <v>0.48998178506375201</v>
      </c>
      <c r="R483">
        <v>0.72121499220205199</v>
      </c>
      <c r="S483" t="s">
        <v>1144</v>
      </c>
      <c r="T483">
        <v>103031102</v>
      </c>
      <c r="U483" t="s">
        <v>983</v>
      </c>
      <c r="V483">
        <v>2090</v>
      </c>
      <c r="W483">
        <v>39.858010889790499</v>
      </c>
      <c r="X483">
        <v>-121.613486309393</v>
      </c>
      <c r="Y483" t="s">
        <v>1145</v>
      </c>
      <c r="Z483">
        <v>304</v>
      </c>
      <c r="AA483">
        <v>546</v>
      </c>
      <c r="AB483">
        <v>59641.599738232697</v>
      </c>
      <c r="AC483">
        <v>23596.933532707499</v>
      </c>
      <c r="AD483">
        <v>36044.666205525202</v>
      </c>
      <c r="AE483">
        <v>23596.933532707499</v>
      </c>
      <c r="AF483">
        <v>36044.666205525202</v>
      </c>
      <c r="AG483">
        <v>0.235526014673482</v>
      </c>
      <c r="AH483">
        <v>2.7432366463472101E-2</v>
      </c>
      <c r="AI483">
        <v>1.25551415198827</v>
      </c>
      <c r="AJ483">
        <v>8.3181818181818095</v>
      </c>
      <c r="AK483">
        <v>327</v>
      </c>
      <c r="AL483" s="4">
        <f t="shared" si="7"/>
        <v>0.34135030826371532</v>
      </c>
      <c r="AM483" s="12">
        <f>$AM$2-SUM(AL$2:AL482)</f>
        <v>3502.1758338507711</v>
      </c>
      <c r="AN483" s="12">
        <f>SUM(AE$2:AE483)*0.621/1000</f>
        <v>6785.161782325682</v>
      </c>
      <c r="AO483" s="13">
        <f>IFERROR(INDEX(Mapping!$B:$B,MATCH(in!$Y483,Mapping!$A:$A,0)),0)</f>
        <v>0</v>
      </c>
    </row>
    <row r="484" spans="1:41" x14ac:dyDescent="0.3">
      <c r="A484" t="s">
        <v>981</v>
      </c>
      <c r="B484">
        <v>1207</v>
      </c>
      <c r="C484">
        <v>1316</v>
      </c>
      <c r="D484">
        <v>1977.60254633412</v>
      </c>
      <c r="E484">
        <v>2185</v>
      </c>
      <c r="F484">
        <v>2433.6930000000002</v>
      </c>
      <c r="G484">
        <v>333</v>
      </c>
      <c r="H484">
        <v>14.441934413779601</v>
      </c>
      <c r="I484">
        <v>571.87317528842402</v>
      </c>
      <c r="J484">
        <v>4047.1845120394801</v>
      </c>
      <c r="K484">
        <v>154.79568124387501</v>
      </c>
      <c r="L484">
        <v>7.3183581769863499</v>
      </c>
      <c r="M484">
        <v>144.218271597252</v>
      </c>
      <c r="N484">
        <v>1.1305974184929699</v>
      </c>
      <c r="O484">
        <v>1.9118007014108401E-2</v>
      </c>
      <c r="P484">
        <v>1.17516021487916E-3</v>
      </c>
      <c r="Q484">
        <v>0.60228832951944999</v>
      </c>
      <c r="R484">
        <v>0.81259322876609896</v>
      </c>
      <c r="S484" t="s">
        <v>1146</v>
      </c>
      <c r="T484">
        <v>102541102</v>
      </c>
      <c r="U484" t="s">
        <v>1087</v>
      </c>
      <c r="V484">
        <v>37350</v>
      </c>
      <c r="W484">
        <v>40.509334515576199</v>
      </c>
      <c r="X484">
        <v>-121.958397959671</v>
      </c>
      <c r="Y484" t="s">
        <v>1147</v>
      </c>
      <c r="Z484">
        <v>376</v>
      </c>
      <c r="AA484">
        <v>342</v>
      </c>
      <c r="AB484">
        <v>61202.897645350502</v>
      </c>
      <c r="AC484">
        <v>39083.101899208697</v>
      </c>
      <c r="AD484">
        <v>22119.795746141699</v>
      </c>
      <c r="AE484">
        <v>39083.101899208697</v>
      </c>
      <c r="AF484">
        <v>22119.795746141699</v>
      </c>
      <c r="AG484">
        <v>0.39132835155476098</v>
      </c>
      <c r="AH484">
        <v>5.9791058271002798E-2</v>
      </c>
      <c r="AI484">
        <v>1.5027374972143801</v>
      </c>
      <c r="AJ484">
        <v>6.5615615615615601</v>
      </c>
      <c r="AK484">
        <v>335</v>
      </c>
      <c r="AL484" s="4">
        <f t="shared" si="7"/>
        <v>6.3662963356980979</v>
      </c>
      <c r="AM484" s="12">
        <f>$AM$2-SUM(AL$2:AL483)</f>
        <v>3501.8344835425073</v>
      </c>
      <c r="AN484" s="12">
        <f>SUM(AE$2:AE484)*0.621/1000</f>
        <v>6809.4323886050906</v>
      </c>
      <c r="AO484" s="13">
        <f>IFERROR(INDEX(Mapping!$B:$B,MATCH(in!$Y484,Mapping!$A:$A,0)),0)</f>
        <v>0</v>
      </c>
    </row>
    <row r="485" spans="1:41" x14ac:dyDescent="0.3">
      <c r="A485" t="s">
        <v>981</v>
      </c>
      <c r="B485">
        <v>3997</v>
      </c>
      <c r="C485">
        <v>670</v>
      </c>
      <c r="D485">
        <v>1122.1435581636099</v>
      </c>
      <c r="E485">
        <v>2731</v>
      </c>
      <c r="F485">
        <v>1902.7194</v>
      </c>
      <c r="G485">
        <v>367</v>
      </c>
      <c r="H485">
        <v>33.951950318528503</v>
      </c>
      <c r="I485">
        <v>1023.36460176162</v>
      </c>
      <c r="J485">
        <v>13493.745243944701</v>
      </c>
      <c r="K485">
        <v>1012.29501998059</v>
      </c>
      <c r="L485">
        <v>3.9341708629389598</v>
      </c>
      <c r="M485">
        <v>70.730233073807995</v>
      </c>
      <c r="N485">
        <v>1.24565359227339</v>
      </c>
      <c r="O485">
        <v>1.64685378039729E-3</v>
      </c>
      <c r="P485">
        <v>1.1556494220704701E-3</v>
      </c>
      <c r="Q485">
        <v>0.24533138044672201</v>
      </c>
      <c r="R485">
        <v>0.58975778643271703</v>
      </c>
      <c r="S485" t="s">
        <v>1148</v>
      </c>
      <c r="T485">
        <v>102911107</v>
      </c>
      <c r="U485" t="s">
        <v>1029</v>
      </c>
      <c r="V485">
        <v>1510</v>
      </c>
      <c r="W485">
        <v>39.497039467093302</v>
      </c>
      <c r="X485">
        <v>-121.445207228447</v>
      </c>
      <c r="Y485" t="s">
        <v>1149</v>
      </c>
      <c r="Z485">
        <v>334</v>
      </c>
      <c r="AA485">
        <v>273</v>
      </c>
      <c r="AB485">
        <v>62658.4920648978</v>
      </c>
      <c r="AC485">
        <v>41028.155678028801</v>
      </c>
      <c r="AD485">
        <v>21630.336386868999</v>
      </c>
      <c r="AE485">
        <v>41028.155678028801</v>
      </c>
      <c r="AF485">
        <v>21630.336386868999</v>
      </c>
      <c r="AG485">
        <v>0.42412333789986401</v>
      </c>
      <c r="AH485">
        <v>2.4597469386208101E-2</v>
      </c>
      <c r="AI485">
        <v>1.67484113158748</v>
      </c>
      <c r="AJ485">
        <v>7.4414168937329697</v>
      </c>
      <c r="AK485">
        <v>340</v>
      </c>
      <c r="AL485" s="4">
        <f t="shared" si="7"/>
        <v>0.60439533740580542</v>
      </c>
      <c r="AM485" s="12">
        <f>$AM$2-SUM(AL$2:AL484)</f>
        <v>3495.4681872068095</v>
      </c>
      <c r="AN485" s="12">
        <f>SUM(AE$2:AE485)*0.621/1000</f>
        <v>6834.9108732811465</v>
      </c>
      <c r="AO485" s="13">
        <f>IFERROR(INDEX(Mapping!$B:$B,MATCH(in!$Y485,Mapping!$A:$A,0)),0)</f>
        <v>0</v>
      </c>
    </row>
    <row r="486" spans="1:41" x14ac:dyDescent="0.3">
      <c r="A486" t="s">
        <v>981</v>
      </c>
      <c r="B486">
        <v>1486</v>
      </c>
      <c r="C486">
        <v>414</v>
      </c>
      <c r="D486">
        <v>1017.27029380104</v>
      </c>
      <c r="E486">
        <v>1596</v>
      </c>
      <c r="F486">
        <v>1336.6515999999999</v>
      </c>
      <c r="G486">
        <v>253</v>
      </c>
      <c r="H486">
        <v>54.612002708692202</v>
      </c>
      <c r="I486">
        <v>1269.6359399580199</v>
      </c>
      <c r="J486">
        <v>7060.8352136943304</v>
      </c>
      <c r="K486">
        <v>704.53528907143698</v>
      </c>
      <c r="L486">
        <v>41.115280404484402</v>
      </c>
      <c r="M486">
        <v>503.42437750513301</v>
      </c>
      <c r="N486">
        <v>1.3445118792914501</v>
      </c>
      <c r="O486">
        <v>9.2604179816165394E-2</v>
      </c>
      <c r="P486">
        <v>1.1409370842008599E-3</v>
      </c>
      <c r="Q486">
        <v>0.25939849624060102</v>
      </c>
      <c r="R486">
        <v>0.76105866717974902</v>
      </c>
      <c r="S486" t="s">
        <v>1150</v>
      </c>
      <c r="T486">
        <v>102911109</v>
      </c>
      <c r="U486" t="s">
        <v>1100</v>
      </c>
      <c r="V486">
        <v>79932</v>
      </c>
      <c r="W486">
        <v>39.4312633847576</v>
      </c>
      <c r="X486">
        <v>-121.534778858678</v>
      </c>
      <c r="Y486" t="s">
        <v>1151</v>
      </c>
      <c r="Z486">
        <v>475</v>
      </c>
      <c r="AA486">
        <v>471</v>
      </c>
      <c r="AB486">
        <v>85198.411520927504</v>
      </c>
      <c r="AC486">
        <v>52503.301503698996</v>
      </c>
      <c r="AD486">
        <v>32695.1100172283</v>
      </c>
      <c r="AE486">
        <v>34098.0677213913</v>
      </c>
      <c r="AF486">
        <v>19567.5529253571</v>
      </c>
      <c r="AG486">
        <v>0.288657082302819</v>
      </c>
      <c r="AH486">
        <v>1.18967296202754E-2</v>
      </c>
      <c r="AI486">
        <v>2.4571746227078402</v>
      </c>
      <c r="AJ486">
        <v>6.3083003952569099</v>
      </c>
      <c r="AK486">
        <v>347</v>
      </c>
      <c r="AL486" s="4">
        <f t="shared" si="7"/>
        <v>23.428857493489843</v>
      </c>
      <c r="AM486" s="12">
        <f>$AM$2-SUM(AL$2:AL485)</f>
        <v>3494.8637918694035</v>
      </c>
      <c r="AN486" s="12">
        <f>SUM(AE$2:AE486)*0.621/1000</f>
        <v>6856.0857733361299</v>
      </c>
      <c r="AO486" s="13">
        <f>IFERROR(INDEX(Mapping!$B:$B,MATCH(in!$Y486,Mapping!$A:$A,0)),0)</f>
        <v>0</v>
      </c>
    </row>
    <row r="487" spans="1:41" x14ac:dyDescent="0.3">
      <c r="A487" t="s">
        <v>981</v>
      </c>
      <c r="B487">
        <v>5536</v>
      </c>
      <c r="C487">
        <v>495</v>
      </c>
      <c r="D487">
        <v>506.42849111716498</v>
      </c>
      <c r="E487">
        <v>1903</v>
      </c>
      <c r="F487">
        <v>1075.8208999999999</v>
      </c>
      <c r="G487">
        <v>135</v>
      </c>
      <c r="H487">
        <v>41.183436413500701</v>
      </c>
      <c r="I487">
        <v>503.28070914846302</v>
      </c>
      <c r="J487">
        <v>6639.80547842534</v>
      </c>
      <c r="K487">
        <v>445.54649812165798</v>
      </c>
      <c r="L487">
        <v>0.73602098641848201</v>
      </c>
      <c r="M487">
        <v>15.089344508118099</v>
      </c>
      <c r="N487">
        <v>1.0199934491404701</v>
      </c>
      <c r="O487">
        <v>2.4096486372438002E-3</v>
      </c>
      <c r="P487">
        <v>1.13645287138979E-3</v>
      </c>
      <c r="Q487">
        <v>0.260115606936416</v>
      </c>
      <c r="R487">
        <v>0.47073679304807498</v>
      </c>
      <c r="S487" t="s">
        <v>1152</v>
      </c>
      <c r="T487">
        <v>102541102</v>
      </c>
      <c r="U487" t="s">
        <v>1087</v>
      </c>
      <c r="V487">
        <v>9742</v>
      </c>
      <c r="W487">
        <v>40.518041953408002</v>
      </c>
      <c r="X487">
        <v>-121.755178378911</v>
      </c>
      <c r="Y487" t="s">
        <v>1153</v>
      </c>
      <c r="Z487">
        <v>185</v>
      </c>
      <c r="AA487">
        <v>229</v>
      </c>
      <c r="AB487">
        <v>23878.630898515399</v>
      </c>
      <c r="AC487">
        <v>14622.5954191195</v>
      </c>
      <c r="AD487">
        <v>9256.0354793958595</v>
      </c>
      <c r="AE487">
        <v>14622.5954191195</v>
      </c>
      <c r="AF487">
        <v>9256.0354793958595</v>
      </c>
      <c r="AG487">
        <v>0.153421137637622</v>
      </c>
      <c r="AH487">
        <v>8.1088936349260603E-3</v>
      </c>
      <c r="AI487">
        <v>1.0230878608427501</v>
      </c>
      <c r="AJ487">
        <v>14.096296296296201</v>
      </c>
      <c r="AK487">
        <v>349</v>
      </c>
      <c r="AL487" s="4">
        <f t="shared" si="7"/>
        <v>0.32530256602791302</v>
      </c>
      <c r="AM487" s="12">
        <f>$AM$2-SUM(AL$2:AL486)</f>
        <v>3471.4349343759136</v>
      </c>
      <c r="AN487" s="12">
        <f>SUM(AE$2:AE487)*0.621/1000</f>
        <v>6865.1664050914032</v>
      </c>
      <c r="AO487" s="13">
        <f>IFERROR(INDEX(Mapping!$B:$B,MATCH(in!$Y487,Mapping!$A:$A,0)),0)</f>
        <v>0</v>
      </c>
    </row>
    <row r="488" spans="1:41" x14ac:dyDescent="0.3">
      <c r="A488" t="s">
        <v>981</v>
      </c>
      <c r="B488">
        <v>7900</v>
      </c>
      <c r="C488">
        <v>124</v>
      </c>
      <c r="D488">
        <v>144.21889529312199</v>
      </c>
      <c r="E488">
        <v>814</v>
      </c>
      <c r="F488">
        <v>437.02112</v>
      </c>
      <c r="G488">
        <v>69</v>
      </c>
      <c r="H488">
        <v>29.979614518623301</v>
      </c>
      <c r="I488">
        <v>449.87595808052498</v>
      </c>
      <c r="J488">
        <v>5837.75681904865</v>
      </c>
      <c r="K488">
        <v>285.51493745312501</v>
      </c>
      <c r="L488">
        <v>0.25522636622190598</v>
      </c>
      <c r="M488">
        <v>14.3320540007257</v>
      </c>
      <c r="N488">
        <v>1.00942670607912</v>
      </c>
      <c r="O488">
        <v>1.17628714351176E-4</v>
      </c>
      <c r="P488">
        <v>1.1012962998337801E-3</v>
      </c>
      <c r="Q488">
        <v>0.15233415233415201</v>
      </c>
      <c r="R488">
        <v>0.33000440779381501</v>
      </c>
      <c r="S488" t="s">
        <v>1154</v>
      </c>
      <c r="T488">
        <v>102541102</v>
      </c>
      <c r="U488" t="s">
        <v>1087</v>
      </c>
      <c r="V488">
        <v>54932</v>
      </c>
      <c r="W488">
        <v>40.513986258263103</v>
      </c>
      <c r="X488">
        <v>-121.78753392190001</v>
      </c>
      <c r="Y488" t="s">
        <v>1155</v>
      </c>
      <c r="Z488">
        <v>75</v>
      </c>
      <c r="AA488">
        <v>44</v>
      </c>
      <c r="AB488">
        <v>9262.8200712894704</v>
      </c>
      <c r="AC488">
        <v>6888.3236987342098</v>
      </c>
      <c r="AD488">
        <v>2374.4963725552502</v>
      </c>
      <c r="AE488">
        <v>6888.3236987342098</v>
      </c>
      <c r="AF488">
        <v>2374.4963725552502</v>
      </c>
      <c r="AG488">
        <v>7.5989444688531194E-2</v>
      </c>
      <c r="AH488">
        <v>3.7171961375861398E-3</v>
      </c>
      <c r="AI488">
        <v>1.1630556072025999</v>
      </c>
      <c r="AJ488">
        <v>11.797101449275299</v>
      </c>
      <c r="AK488">
        <v>361</v>
      </c>
      <c r="AL488" s="4">
        <f t="shared" si="7"/>
        <v>8.1163812902311436E-3</v>
      </c>
      <c r="AM488" s="12">
        <f>$AM$2-SUM(AL$2:AL487)</f>
        <v>3471.1096318098857</v>
      </c>
      <c r="AN488" s="12">
        <f>SUM(AE$2:AE488)*0.621/1000</f>
        <v>6869.4440541083177</v>
      </c>
      <c r="AO488" s="13">
        <f>IFERROR(INDEX(Mapping!$B:$B,MATCH(in!$Y488,Mapping!$A:$A,0)),0)</f>
        <v>0</v>
      </c>
    </row>
    <row r="489" spans="1:41" x14ac:dyDescent="0.3">
      <c r="A489" t="s">
        <v>981</v>
      </c>
      <c r="B489">
        <v>3497</v>
      </c>
      <c r="C489">
        <v>146</v>
      </c>
      <c r="D489">
        <v>312.05044846138298</v>
      </c>
      <c r="E489">
        <v>432</v>
      </c>
      <c r="F489">
        <v>399.94400000000002</v>
      </c>
      <c r="G489">
        <v>98</v>
      </c>
      <c r="H489">
        <v>33.367298046914399</v>
      </c>
      <c r="I489">
        <v>609.15019508075102</v>
      </c>
      <c r="J489">
        <v>3873.5738649714799</v>
      </c>
      <c r="K489">
        <v>320.95987409774301</v>
      </c>
      <c r="L489">
        <v>40.857526552464201</v>
      </c>
      <c r="M489">
        <v>380.61152118718098</v>
      </c>
      <c r="N489">
        <v>1.32666606197551</v>
      </c>
      <c r="O489">
        <v>9.2286272428711305E-2</v>
      </c>
      <c r="P489">
        <v>1.0931910337378401E-3</v>
      </c>
      <c r="Q489">
        <v>0.33796296296296202</v>
      </c>
      <c r="R489">
        <v>0.78023535362674801</v>
      </c>
      <c r="S489" t="s">
        <v>1156</v>
      </c>
      <c r="T489">
        <v>103441102</v>
      </c>
      <c r="U489" t="s">
        <v>1001</v>
      </c>
      <c r="V489">
        <v>96554</v>
      </c>
      <c r="W489">
        <v>40.438897520417598</v>
      </c>
      <c r="X489">
        <v>-122.407623378219</v>
      </c>
      <c r="Y489" t="s">
        <v>1157</v>
      </c>
      <c r="Z489">
        <v>270</v>
      </c>
      <c r="AA489">
        <v>347</v>
      </c>
      <c r="AB489">
        <v>45430.758295809697</v>
      </c>
      <c r="AC489">
        <v>24227.162399254201</v>
      </c>
      <c r="AD489">
        <v>21203.5958965553</v>
      </c>
      <c r="AE489">
        <v>12714.889723148701</v>
      </c>
      <c r="AF489">
        <v>8617.4202178594696</v>
      </c>
      <c r="AG489">
        <v>0.10713272130630799</v>
      </c>
      <c r="AH489">
        <v>6.1345607737166496E-3</v>
      </c>
      <c r="AI489">
        <v>2.1373318387765901</v>
      </c>
      <c r="AJ489">
        <v>4.4081632653061202</v>
      </c>
      <c r="AK489">
        <v>365</v>
      </c>
      <c r="AL489" s="4">
        <f t="shared" si="7"/>
        <v>9.0440546980137082</v>
      </c>
      <c r="AM489" s="12">
        <f>$AM$2-SUM(AL$2:AL488)</f>
        <v>3471.1015154285956</v>
      </c>
      <c r="AN489" s="12">
        <f>SUM(AE$2:AE489)*0.621/1000</f>
        <v>6877.3400006263928</v>
      </c>
      <c r="AO489" s="13">
        <f>IFERROR(INDEX(Mapping!$B:$B,MATCH(in!$Y489,Mapping!$A:$A,0)),0)</f>
        <v>0</v>
      </c>
    </row>
    <row r="490" spans="1:41" x14ac:dyDescent="0.3">
      <c r="A490" t="s">
        <v>981</v>
      </c>
      <c r="B490">
        <v>5327</v>
      </c>
      <c r="C490">
        <v>649</v>
      </c>
      <c r="D490">
        <v>922.518528358715</v>
      </c>
      <c r="E490">
        <v>1920</v>
      </c>
      <c r="F490">
        <v>1554.3228999999999</v>
      </c>
      <c r="G490">
        <v>285</v>
      </c>
      <c r="H490">
        <v>43.312064083228201</v>
      </c>
      <c r="I490">
        <v>1366.5845935695099</v>
      </c>
      <c r="J490">
        <v>21902.563729615598</v>
      </c>
      <c r="K490">
        <v>2234.4290195593298</v>
      </c>
      <c r="L490">
        <v>2.5806940060991201</v>
      </c>
      <c r="M490">
        <v>68.330410057319298</v>
      </c>
      <c r="N490">
        <v>1.07904052483408</v>
      </c>
      <c r="O490">
        <v>2.9463120268639099E-3</v>
      </c>
      <c r="P490">
        <v>1.0872391801481701E-3</v>
      </c>
      <c r="Q490">
        <v>0.33802083333333299</v>
      </c>
      <c r="R490">
        <v>0.59351795088205705</v>
      </c>
      <c r="S490" t="s">
        <v>1158</v>
      </c>
      <c r="T490">
        <v>103751101</v>
      </c>
      <c r="U490" t="s">
        <v>1038</v>
      </c>
      <c r="V490">
        <v>641808</v>
      </c>
      <c r="W490">
        <v>39.740360032044897</v>
      </c>
      <c r="X490">
        <v>-121.496486369458</v>
      </c>
      <c r="Y490" t="s">
        <v>1159</v>
      </c>
      <c r="Z490">
        <v>339</v>
      </c>
      <c r="AA490">
        <v>361</v>
      </c>
      <c r="AB490">
        <v>69754.193584912093</v>
      </c>
      <c r="AC490">
        <v>46360.2754829892</v>
      </c>
      <c r="AD490">
        <v>23393.918101922802</v>
      </c>
      <c r="AE490">
        <v>46054.293891081703</v>
      </c>
      <c r="AF490">
        <v>23393.918101922802</v>
      </c>
      <c r="AG490">
        <v>0.30986316634222999</v>
      </c>
      <c r="AH490">
        <v>1.6131565958858101E-2</v>
      </c>
      <c r="AI490">
        <v>1.42144611457429</v>
      </c>
      <c r="AJ490">
        <v>6.7368421052631504</v>
      </c>
      <c r="AK490">
        <v>367</v>
      </c>
      <c r="AL490" s="4">
        <f t="shared" si="7"/>
        <v>0.83969892765621434</v>
      </c>
      <c r="AM490" s="12">
        <f>$AM$2-SUM(AL$2:AL489)</f>
        <v>3462.0574607305816</v>
      </c>
      <c r="AN490" s="12">
        <f>SUM(AE$2:AE490)*0.621/1000</f>
        <v>6905.9397171327546</v>
      </c>
      <c r="AO490" s="13">
        <f>IFERROR(INDEX(Mapping!$B:$B,MATCH(in!$Y490,Mapping!$A:$A,0)),0)</f>
        <v>0</v>
      </c>
    </row>
    <row r="491" spans="1:41" x14ac:dyDescent="0.3">
      <c r="A491" t="s">
        <v>981</v>
      </c>
      <c r="B491">
        <v>1665</v>
      </c>
      <c r="C491">
        <v>238</v>
      </c>
      <c r="D491">
        <v>544.82405160397502</v>
      </c>
      <c r="E491">
        <v>1164</v>
      </c>
      <c r="F491">
        <v>762.33429999999998</v>
      </c>
      <c r="G491">
        <v>216</v>
      </c>
      <c r="H491">
        <v>42.370389716026502</v>
      </c>
      <c r="I491">
        <v>432.69483402321799</v>
      </c>
      <c r="J491">
        <v>2386.92558709175</v>
      </c>
      <c r="K491">
        <v>299.59912293725</v>
      </c>
      <c r="L491">
        <v>97.502632307349998</v>
      </c>
      <c r="M491">
        <v>617.55146092328198</v>
      </c>
      <c r="N491">
        <v>1.4597263236840501</v>
      </c>
      <c r="O491">
        <v>0.22216390657884799</v>
      </c>
      <c r="P491">
        <v>1.0855973331951199E-3</v>
      </c>
      <c r="Q491">
        <v>0.20446735395189</v>
      </c>
      <c r="R491">
        <v>0.71467866403467395</v>
      </c>
      <c r="S491" t="s">
        <v>1160</v>
      </c>
      <c r="T491">
        <v>103351104</v>
      </c>
      <c r="U491" t="s">
        <v>1129</v>
      </c>
      <c r="V491">
        <v>49024</v>
      </c>
      <c r="W491">
        <v>40.592944620624699</v>
      </c>
      <c r="X491">
        <v>-122.23971326386</v>
      </c>
      <c r="Y491" t="s">
        <v>1161</v>
      </c>
      <c r="Z491">
        <v>308</v>
      </c>
      <c r="AA491">
        <v>298</v>
      </c>
      <c r="AB491">
        <v>42250.809760337397</v>
      </c>
      <c r="AC491">
        <v>26924.449658028901</v>
      </c>
      <c r="AD491">
        <v>15326.360102308399</v>
      </c>
      <c r="AE491">
        <v>25640.9937260281</v>
      </c>
      <c r="AF491">
        <v>14608.519458008501</v>
      </c>
      <c r="AG491">
        <v>0.23448902397014601</v>
      </c>
      <c r="AH491">
        <v>1.2215232305606999E-2</v>
      </c>
      <c r="AI491">
        <v>2.2891766874116599</v>
      </c>
      <c r="AJ491">
        <v>5.3888888888888804</v>
      </c>
      <c r="AK491">
        <v>368</v>
      </c>
      <c r="AL491" s="4">
        <f t="shared" si="7"/>
        <v>47.987403821031165</v>
      </c>
      <c r="AM491" s="12">
        <f>$AM$2-SUM(AL$2:AL490)</f>
        <v>3461.2177618029255</v>
      </c>
      <c r="AN491" s="12">
        <f>SUM(AE$2:AE491)*0.621/1000</f>
        <v>6921.862774236618</v>
      </c>
      <c r="AO491" s="13">
        <f>IFERROR(INDEX(Mapping!$B:$B,MATCH(in!$Y491,Mapping!$A:$A,0)),0)</f>
        <v>1</v>
      </c>
    </row>
    <row r="492" spans="1:41" x14ac:dyDescent="0.3">
      <c r="A492" t="s">
        <v>981</v>
      </c>
      <c r="B492">
        <v>4407</v>
      </c>
      <c r="C492">
        <v>79</v>
      </c>
      <c r="D492">
        <v>109.224115507832</v>
      </c>
      <c r="E492">
        <v>125</v>
      </c>
      <c r="F492">
        <v>128.88963000000001</v>
      </c>
      <c r="G492">
        <v>20</v>
      </c>
      <c r="H492">
        <v>79.525473855435806</v>
      </c>
      <c r="I492">
        <v>3057.8457992076801</v>
      </c>
      <c r="J492">
        <v>53512.810256958001</v>
      </c>
      <c r="K492">
        <v>4828.0899524688703</v>
      </c>
      <c r="L492">
        <v>3.24734516218304</v>
      </c>
      <c r="M492">
        <v>118.127367782592</v>
      </c>
      <c r="N492">
        <v>1.3623893797397599</v>
      </c>
      <c r="O492">
        <v>2.3507197926460601E-3</v>
      </c>
      <c r="P492">
        <v>1.07763106934726E-3</v>
      </c>
      <c r="Q492">
        <v>0.63200000000000001</v>
      </c>
      <c r="R492">
        <v>0.847423588803213</v>
      </c>
      <c r="S492" t="s">
        <v>1162</v>
      </c>
      <c r="T492">
        <v>103132101</v>
      </c>
      <c r="U492" t="s">
        <v>1163</v>
      </c>
      <c r="V492">
        <v>3113</v>
      </c>
      <c r="W492">
        <v>40.091976302528401</v>
      </c>
      <c r="X492">
        <v>-120.913884577868</v>
      </c>
      <c r="Y492" t="s">
        <v>1164</v>
      </c>
      <c r="Z492">
        <v>11</v>
      </c>
      <c r="AA492">
        <v>12</v>
      </c>
      <c r="AB492">
        <v>3154.2143510604501</v>
      </c>
      <c r="AC492">
        <v>1919.70065330241</v>
      </c>
      <c r="AD492">
        <v>1234.5136977580401</v>
      </c>
      <c r="AE492">
        <v>1853.12778554336</v>
      </c>
      <c r="AF492">
        <v>1234.5136977580401</v>
      </c>
      <c r="AG492">
        <v>2.1552621386945199E-2</v>
      </c>
      <c r="AH492">
        <v>3.2540551728743502E-4</v>
      </c>
      <c r="AI492">
        <v>1.3825837406054799</v>
      </c>
      <c r="AJ492">
        <v>6.25</v>
      </c>
      <c r="AK492">
        <v>372</v>
      </c>
      <c r="AL492" s="4">
        <f t="shared" si="7"/>
        <v>4.7014395852921206E-2</v>
      </c>
      <c r="AM492" s="12">
        <f>$AM$2-SUM(AL$2:AL491)</f>
        <v>3413.2303579818945</v>
      </c>
      <c r="AN492" s="12">
        <f>SUM(AE$2:AE492)*0.621/1000</f>
        <v>6923.0135665914395</v>
      </c>
      <c r="AO492" s="13">
        <f>IFERROR(INDEX(Mapping!$B:$B,MATCH(in!$Y492,Mapping!$A:$A,0)),0)</f>
        <v>0</v>
      </c>
    </row>
    <row r="493" spans="1:41" x14ac:dyDescent="0.3">
      <c r="A493" t="s">
        <v>981</v>
      </c>
      <c r="B493">
        <v>5071</v>
      </c>
      <c r="C493">
        <v>5</v>
      </c>
      <c r="D493">
        <v>9.7248872165794999</v>
      </c>
      <c r="E493">
        <v>15</v>
      </c>
      <c r="F493">
        <v>12.927092999999999</v>
      </c>
      <c r="G493">
        <v>4</v>
      </c>
      <c r="H493">
        <v>39.228902816772397</v>
      </c>
      <c r="I493">
        <v>103.191049575805</v>
      </c>
      <c r="J493">
        <v>430.88470458984301</v>
      </c>
      <c r="K493">
        <v>18.2869777679443</v>
      </c>
      <c r="L493">
        <v>7.50663721561431</v>
      </c>
      <c r="M493">
        <v>71.138051986694293</v>
      </c>
      <c r="N493">
        <v>1.14159294962883</v>
      </c>
      <c r="O493">
        <v>1.5707684876299699E-2</v>
      </c>
      <c r="P493">
        <v>1.0773915482786801E-3</v>
      </c>
      <c r="Q493">
        <v>0.33333333333333298</v>
      </c>
      <c r="R493">
        <v>0.75228727398069895</v>
      </c>
      <c r="S493" t="s">
        <v>1165</v>
      </c>
      <c r="T493">
        <v>102911103</v>
      </c>
      <c r="U493" t="s">
        <v>991</v>
      </c>
      <c r="V493">
        <v>13018</v>
      </c>
      <c r="W493">
        <v>39.508021939285598</v>
      </c>
      <c r="X493">
        <v>-121.46429746137601</v>
      </c>
      <c r="Y493" t="s">
        <v>1166</v>
      </c>
      <c r="Z493">
        <v>40</v>
      </c>
      <c r="AA493">
        <v>27</v>
      </c>
      <c r="AB493">
        <v>3786.7710504606598</v>
      </c>
      <c r="AC493">
        <v>2657.2717242439198</v>
      </c>
      <c r="AD493">
        <v>1129.49932621674</v>
      </c>
      <c r="AE493">
        <v>201.91382574495199</v>
      </c>
      <c r="AF493">
        <v>98.843194744974198</v>
      </c>
      <c r="AG493">
        <v>4.3095661931147299E-3</v>
      </c>
      <c r="AH493">
        <v>2.3236250126501499E-4</v>
      </c>
      <c r="AI493">
        <v>1.9449774433158999</v>
      </c>
      <c r="AJ493">
        <v>3.75</v>
      </c>
      <c r="AK493">
        <v>373</v>
      </c>
      <c r="AL493" s="4">
        <f t="shared" si="7"/>
        <v>6.2830739505198796E-2</v>
      </c>
      <c r="AM493" s="12">
        <f>$AM$2-SUM(AL$2:AL492)</f>
        <v>3413.1833435860417</v>
      </c>
      <c r="AN493" s="12">
        <f>SUM(AE$2:AE493)*0.621/1000</f>
        <v>6923.1389550772283</v>
      </c>
      <c r="AO493" s="13">
        <f>IFERROR(INDEX(Mapping!$B:$B,MATCH(in!$Y493,Mapping!$A:$A,0)),0)</f>
        <v>0</v>
      </c>
    </row>
    <row r="494" spans="1:41" x14ac:dyDescent="0.3">
      <c r="A494" t="s">
        <v>981</v>
      </c>
      <c r="B494">
        <v>1610</v>
      </c>
      <c r="C494">
        <v>20</v>
      </c>
      <c r="D494">
        <v>38.455186801976502</v>
      </c>
      <c r="E494">
        <v>36</v>
      </c>
      <c r="F494">
        <v>44.860442999999997</v>
      </c>
      <c r="G494">
        <v>12</v>
      </c>
      <c r="H494">
        <v>59.825169881184898</v>
      </c>
      <c r="I494">
        <v>1241.8900553385399</v>
      </c>
      <c r="J494">
        <v>9058.69482421875</v>
      </c>
      <c r="K494">
        <v>663.22619120279899</v>
      </c>
      <c r="L494">
        <v>15.441740572452501</v>
      </c>
      <c r="M494">
        <v>269.282392501831</v>
      </c>
      <c r="N494">
        <v>1.3101032475630401</v>
      </c>
      <c r="O494">
        <v>5.9289032514779003E-2</v>
      </c>
      <c r="P494">
        <v>1.0744537333569799E-3</v>
      </c>
      <c r="Q494">
        <v>0.55555555555555503</v>
      </c>
      <c r="R494">
        <v>0.85721816664172401</v>
      </c>
      <c r="S494" t="s">
        <v>1167</v>
      </c>
      <c r="T494">
        <v>103441101</v>
      </c>
      <c r="U494" t="s">
        <v>1032</v>
      </c>
      <c r="V494" t="s">
        <v>43</v>
      </c>
      <c r="W494">
        <v>40.461606329682702</v>
      </c>
      <c r="X494">
        <v>-122.32788707025399</v>
      </c>
      <c r="Y494" t="s">
        <v>1168</v>
      </c>
      <c r="Z494">
        <v>120</v>
      </c>
      <c r="AA494">
        <v>283</v>
      </c>
      <c r="AB494">
        <v>23493.950584413498</v>
      </c>
      <c r="AC494">
        <v>9377.0793147887707</v>
      </c>
      <c r="AD494">
        <v>14116.8712696247</v>
      </c>
      <c r="AE494">
        <v>2330.0107148542302</v>
      </c>
      <c r="AF494">
        <v>873.850996673944</v>
      </c>
      <c r="AG494">
        <v>1.2893444800283701E-2</v>
      </c>
      <c r="AH494">
        <v>1.2011684921162599E-3</v>
      </c>
      <c r="AI494">
        <v>1.9227593400988201</v>
      </c>
      <c r="AJ494">
        <v>3</v>
      </c>
      <c r="AK494">
        <v>375</v>
      </c>
      <c r="AL494" s="4">
        <f t="shared" si="7"/>
        <v>0.71146839017734798</v>
      </c>
      <c r="AM494" s="12">
        <f>$AM$2-SUM(AL$2:AL493)</f>
        <v>3413.1205128465367</v>
      </c>
      <c r="AN494" s="12">
        <f>SUM(AE$2:AE494)*0.621/1000</f>
        <v>6924.5858917311525</v>
      </c>
      <c r="AO494" s="13">
        <f>IFERROR(INDEX(Mapping!$B:$B,MATCH(in!$Y494,Mapping!$A:$A,0)),0)</f>
        <v>0</v>
      </c>
    </row>
    <row r="495" spans="1:41" x14ac:dyDescent="0.3">
      <c r="A495" t="s">
        <v>981</v>
      </c>
      <c r="B495">
        <v>3292</v>
      </c>
      <c r="C495">
        <v>1096</v>
      </c>
      <c r="D495">
        <v>1460.4673696329201</v>
      </c>
      <c r="E495">
        <v>3207</v>
      </c>
      <c r="F495">
        <v>2432.0531999999998</v>
      </c>
      <c r="G495">
        <v>261</v>
      </c>
      <c r="H495">
        <v>12.6933197885227</v>
      </c>
      <c r="I495">
        <v>117.63078060746101</v>
      </c>
      <c r="J495">
        <v>1195.88458667695</v>
      </c>
      <c r="K495">
        <v>32.038621963758402</v>
      </c>
      <c r="L495">
        <v>1.12722511023243</v>
      </c>
      <c r="M495">
        <v>14.3001313927615</v>
      </c>
      <c r="N495">
        <v>1.0248194517303699</v>
      </c>
      <c r="O495" s="1">
        <v>7.1538202966865406E-5</v>
      </c>
      <c r="P495">
        <v>1.0737894742821499E-3</v>
      </c>
      <c r="Q495">
        <v>0.34175241658871203</v>
      </c>
      <c r="R495">
        <v>0.60050798067561295</v>
      </c>
      <c r="S495" t="s">
        <v>1169</v>
      </c>
      <c r="T495">
        <v>103031102</v>
      </c>
      <c r="U495" t="s">
        <v>983</v>
      </c>
      <c r="V495">
        <v>76008</v>
      </c>
      <c r="W495">
        <v>39.887659266487603</v>
      </c>
      <c r="X495">
        <v>-121.66546468809899</v>
      </c>
      <c r="Y495" t="s">
        <v>1170</v>
      </c>
      <c r="Z495">
        <v>263</v>
      </c>
      <c r="AA495">
        <v>326</v>
      </c>
      <c r="AB495">
        <v>44443.348682355398</v>
      </c>
      <c r="AC495">
        <v>25688.695669059602</v>
      </c>
      <c r="AD495">
        <v>18754.653013295701</v>
      </c>
      <c r="AE495">
        <v>25688.695669059602</v>
      </c>
      <c r="AF495">
        <v>18754.653013295701</v>
      </c>
      <c r="AG495">
        <v>0.28025905278764102</v>
      </c>
      <c r="AH495">
        <v>3.9712772359052899E-2</v>
      </c>
      <c r="AI495">
        <v>1.3325432204679899</v>
      </c>
      <c r="AJ495">
        <v>12.287356321839001</v>
      </c>
      <c r="AK495">
        <v>376</v>
      </c>
      <c r="AL495" s="4">
        <f t="shared" si="7"/>
        <v>1.8671470974351873E-2</v>
      </c>
      <c r="AM495" s="12">
        <f>$AM$2-SUM(AL$2:AL494)</f>
        <v>3412.4090444563594</v>
      </c>
      <c r="AN495" s="12">
        <f>SUM(AE$2:AE495)*0.621/1000</f>
        <v>6940.5385717416375</v>
      </c>
      <c r="AO495" s="13">
        <f>IFERROR(INDEX(Mapping!$B:$B,MATCH(in!$Y495,Mapping!$A:$A,0)),0)</f>
        <v>0</v>
      </c>
    </row>
    <row r="496" spans="1:41" x14ac:dyDescent="0.3">
      <c r="A496" t="s">
        <v>981</v>
      </c>
      <c r="B496">
        <v>976</v>
      </c>
      <c r="C496">
        <v>1019</v>
      </c>
      <c r="D496">
        <v>1692.62045569319</v>
      </c>
      <c r="E496">
        <v>2944</v>
      </c>
      <c r="F496">
        <v>2468.0342000000001</v>
      </c>
      <c r="G496">
        <v>334</v>
      </c>
      <c r="H496">
        <v>19.606240936945301</v>
      </c>
      <c r="I496">
        <v>499.77997684965999</v>
      </c>
      <c r="J496">
        <v>3002.7133255761701</v>
      </c>
      <c r="K496">
        <v>98.555058364803898</v>
      </c>
      <c r="L496">
        <v>3.8623748120021002</v>
      </c>
      <c r="M496">
        <v>117.138607847911</v>
      </c>
      <c r="N496">
        <v>1.1331275473097799</v>
      </c>
      <c r="O496">
        <v>6.7073563669812E-4</v>
      </c>
      <c r="P496">
        <v>1.04857962040232E-3</v>
      </c>
      <c r="Q496">
        <v>0.34612771739130399</v>
      </c>
      <c r="R496">
        <v>0.68581726688546696</v>
      </c>
      <c r="S496" t="s">
        <v>1171</v>
      </c>
      <c r="T496">
        <v>103081105</v>
      </c>
      <c r="U496" t="s">
        <v>1139</v>
      </c>
      <c r="V496">
        <v>134600</v>
      </c>
      <c r="W496">
        <v>39.7117018874441</v>
      </c>
      <c r="X496">
        <v>-121.773502671101</v>
      </c>
      <c r="Y496" t="s">
        <v>1172</v>
      </c>
      <c r="Z496">
        <v>438</v>
      </c>
      <c r="AA496">
        <v>409</v>
      </c>
      <c r="AB496">
        <v>81744.746910052301</v>
      </c>
      <c r="AC496">
        <v>49696.258164970503</v>
      </c>
      <c r="AD496">
        <v>32048.4887450817</v>
      </c>
      <c r="AE496">
        <v>44940.582835298701</v>
      </c>
      <c r="AF496">
        <v>30261.605757150199</v>
      </c>
      <c r="AG496">
        <v>0.35022559321437602</v>
      </c>
      <c r="AH496">
        <v>3.3697246944939203E-2</v>
      </c>
      <c r="AI496">
        <v>1.6610603098068599</v>
      </c>
      <c r="AJ496">
        <v>8.8143712574850301</v>
      </c>
      <c r="AK496">
        <v>386</v>
      </c>
      <c r="AL496" s="4">
        <f t="shared" si="7"/>
        <v>0.22402570265717209</v>
      </c>
      <c r="AM496" s="12">
        <f>$AM$2-SUM(AL$2:AL495)</f>
        <v>3412.3903729853851</v>
      </c>
      <c r="AN496" s="12">
        <f>SUM(AE$2:AE496)*0.621/1000</f>
        <v>6968.4466736823579</v>
      </c>
      <c r="AO496" s="13">
        <f>IFERROR(INDEX(Mapping!$B:$B,MATCH(in!$Y496,Mapping!$A:$A,0)),0)</f>
        <v>0</v>
      </c>
    </row>
    <row r="497" spans="1:41" x14ac:dyDescent="0.3">
      <c r="A497" t="s">
        <v>981</v>
      </c>
      <c r="B497">
        <v>502</v>
      </c>
      <c r="C497">
        <v>90</v>
      </c>
      <c r="D497">
        <v>221.27429414162199</v>
      </c>
      <c r="E497">
        <v>561</v>
      </c>
      <c r="F497">
        <v>350.63623000000001</v>
      </c>
      <c r="G497">
        <v>127</v>
      </c>
      <c r="H497">
        <v>39.202530239036399</v>
      </c>
      <c r="I497">
        <v>630.30071677510205</v>
      </c>
      <c r="J497">
        <v>3422.7377789832699</v>
      </c>
      <c r="K497">
        <v>254.453206191953</v>
      </c>
      <c r="L497">
        <v>47.955281783276597</v>
      </c>
      <c r="M497">
        <v>699.44398958828504</v>
      </c>
      <c r="N497">
        <v>1.49501776789117</v>
      </c>
      <c r="O497">
        <v>0.127726941700845</v>
      </c>
      <c r="P497">
        <v>1.0425999358615601E-3</v>
      </c>
      <c r="Q497">
        <v>0.16042780748663099</v>
      </c>
      <c r="R497">
        <v>0.63106511795946096</v>
      </c>
      <c r="S497" t="s">
        <v>1173</v>
      </c>
      <c r="T497">
        <v>102931102</v>
      </c>
      <c r="U497" t="s">
        <v>1174</v>
      </c>
      <c r="V497">
        <v>9026</v>
      </c>
      <c r="W497">
        <v>40.389465470786703</v>
      </c>
      <c r="X497">
        <v>-122.343071422723</v>
      </c>
      <c r="Y497" t="s">
        <v>1175</v>
      </c>
      <c r="Z497">
        <v>409</v>
      </c>
      <c r="AA497">
        <v>377</v>
      </c>
      <c r="AB497">
        <v>60465.956320826997</v>
      </c>
      <c r="AC497">
        <v>38967.154785564198</v>
      </c>
      <c r="AD497">
        <v>21498.801535262701</v>
      </c>
      <c r="AE497">
        <v>19720.622124254802</v>
      </c>
      <c r="AF497">
        <v>9410.8375676043597</v>
      </c>
      <c r="AG497">
        <v>0.13241019185441799</v>
      </c>
      <c r="AH497">
        <v>6.5108437047456296E-3</v>
      </c>
      <c r="AI497">
        <v>2.4586032682402501</v>
      </c>
      <c r="AJ497">
        <v>4.4173228346456597</v>
      </c>
      <c r="AK497">
        <v>388</v>
      </c>
      <c r="AL497" s="4">
        <f t="shared" si="7"/>
        <v>16.221321596007314</v>
      </c>
      <c r="AM497" s="12">
        <f>$AM$2-SUM(AL$2:AL496)</f>
        <v>3412.1663472827281</v>
      </c>
      <c r="AN497" s="12">
        <f>SUM(AE$2:AE497)*0.621/1000</f>
        <v>6980.6931800215207</v>
      </c>
      <c r="AO497" s="13">
        <f>IFERROR(INDEX(Mapping!$B:$B,MATCH(in!$Y497,Mapping!$A:$A,0)),0)</f>
        <v>0</v>
      </c>
    </row>
    <row r="498" spans="1:41" x14ac:dyDescent="0.3">
      <c r="A498" t="s">
        <v>981</v>
      </c>
      <c r="B498">
        <v>6021</v>
      </c>
      <c r="C498">
        <v>26</v>
      </c>
      <c r="D498">
        <v>44.689983474390097</v>
      </c>
      <c r="E498">
        <v>206</v>
      </c>
      <c r="F498">
        <v>90.594409999999996</v>
      </c>
      <c r="G498">
        <v>42</v>
      </c>
      <c r="H498">
        <v>29.6791970791528</v>
      </c>
      <c r="I498">
        <v>921.77073129514804</v>
      </c>
      <c r="J498">
        <v>6215.9426316209101</v>
      </c>
      <c r="K498">
        <v>391.49597939189499</v>
      </c>
      <c r="L498">
        <v>34.662979341688597</v>
      </c>
      <c r="M498">
        <v>528.99775732131195</v>
      </c>
      <c r="N498">
        <v>1.55573113475527</v>
      </c>
      <c r="O498">
        <v>0.114599407184848</v>
      </c>
      <c r="P498">
        <v>1.03853722196183E-3</v>
      </c>
      <c r="Q498">
        <v>0.12621359223300899</v>
      </c>
      <c r="R498">
        <v>0.49329734164516398</v>
      </c>
      <c r="S498" t="s">
        <v>1176</v>
      </c>
      <c r="T498">
        <v>102931101</v>
      </c>
      <c r="U498" t="s">
        <v>1066</v>
      </c>
      <c r="V498">
        <v>31500</v>
      </c>
      <c r="W498">
        <v>40.369719817842601</v>
      </c>
      <c r="X498">
        <v>-122.34423823426501</v>
      </c>
      <c r="Y498" t="s">
        <v>1177</v>
      </c>
      <c r="Z498">
        <v>152</v>
      </c>
      <c r="AA498">
        <v>113</v>
      </c>
      <c r="AB498">
        <v>29022.517047867801</v>
      </c>
      <c r="AC498">
        <v>18970.929202616499</v>
      </c>
      <c r="AD498">
        <v>10051.587845251201</v>
      </c>
      <c r="AE498">
        <v>6089.5352493619803</v>
      </c>
      <c r="AF498">
        <v>2482.4302208823701</v>
      </c>
      <c r="AG498">
        <v>4.3618563322397101E-2</v>
      </c>
      <c r="AH498">
        <v>2.87770629438455E-3</v>
      </c>
      <c r="AI498">
        <v>1.71884551824577</v>
      </c>
      <c r="AJ498">
        <v>4.9047619047618998</v>
      </c>
      <c r="AK498">
        <v>390</v>
      </c>
      <c r="AL498" s="4">
        <f t="shared" si="7"/>
        <v>4.8131751017636155</v>
      </c>
      <c r="AM498" s="12">
        <f>$AM$2-SUM(AL$2:AL497)</f>
        <v>3395.9450256867208</v>
      </c>
      <c r="AN498" s="12">
        <f>SUM(AE$2:AE498)*0.621/1000</f>
        <v>6984.4747814113744</v>
      </c>
      <c r="AO498" s="13">
        <f>IFERROR(INDEX(Mapping!$B:$B,MATCH(in!$Y498,Mapping!$A:$A,0)),0)</f>
        <v>0</v>
      </c>
    </row>
    <row r="499" spans="1:41" x14ac:dyDescent="0.3">
      <c r="A499" t="s">
        <v>981</v>
      </c>
      <c r="B499">
        <v>4392</v>
      </c>
      <c r="C499">
        <v>427</v>
      </c>
      <c r="D499">
        <v>864.792099283487</v>
      </c>
      <c r="E499">
        <v>1510</v>
      </c>
      <c r="F499">
        <v>1198.8142</v>
      </c>
      <c r="G499">
        <v>288</v>
      </c>
      <c r="H499">
        <v>20.679098759663098</v>
      </c>
      <c r="I499">
        <v>292.03637569344698</v>
      </c>
      <c r="J499">
        <v>3834.0334543293402</v>
      </c>
      <c r="K499">
        <v>543.14230689905798</v>
      </c>
      <c r="L499">
        <v>6.4991933810977596</v>
      </c>
      <c r="M499">
        <v>55.730594695054201</v>
      </c>
      <c r="N499">
        <v>1.0790084219641101</v>
      </c>
      <c r="O499">
        <v>1.12112515935272E-2</v>
      </c>
      <c r="P499">
        <v>1.0342664319744101E-3</v>
      </c>
      <c r="Q499">
        <v>0.28278145695364199</v>
      </c>
      <c r="R499">
        <v>0.72137291400318904</v>
      </c>
      <c r="S499" t="s">
        <v>1178</v>
      </c>
      <c r="T499">
        <v>103401101</v>
      </c>
      <c r="U499" t="s">
        <v>1111</v>
      </c>
      <c r="V499">
        <v>9732</v>
      </c>
      <c r="W499">
        <v>40.521081814472701</v>
      </c>
      <c r="X499">
        <v>-122.478450422162</v>
      </c>
      <c r="Y499" t="s">
        <v>1179</v>
      </c>
      <c r="Z499">
        <v>434</v>
      </c>
      <c r="AA499">
        <v>288</v>
      </c>
      <c r="AB499">
        <v>50011.249083723</v>
      </c>
      <c r="AC499">
        <v>33998.826256256303</v>
      </c>
      <c r="AD499">
        <v>16012.4228274666</v>
      </c>
      <c r="AE499">
        <v>33998.826256256303</v>
      </c>
      <c r="AF499">
        <v>16012.4228274666</v>
      </c>
      <c r="AG499">
        <v>0.29786873240862999</v>
      </c>
      <c r="AH499">
        <v>3.1084586014912902E-2</v>
      </c>
      <c r="AI499">
        <v>2.02527423719786</v>
      </c>
      <c r="AJ499">
        <v>5.24305555555555</v>
      </c>
      <c r="AK499">
        <v>393</v>
      </c>
      <c r="AL499" s="4">
        <f t="shared" si="7"/>
        <v>3.2288404589358337</v>
      </c>
      <c r="AM499" s="12">
        <f>$AM$2-SUM(AL$2:AL498)</f>
        <v>3391.1318505849572</v>
      </c>
      <c r="AN499" s="12">
        <f>SUM(AE$2:AE499)*0.621/1000</f>
        <v>7005.5880525165094</v>
      </c>
      <c r="AO499" s="13">
        <f>IFERROR(INDEX(Mapping!$B:$B,MATCH(in!$Y499,Mapping!$A:$A,0)),0)</f>
        <v>0</v>
      </c>
    </row>
    <row r="500" spans="1:41" x14ac:dyDescent="0.3">
      <c r="A500" t="s">
        <v>981</v>
      </c>
      <c r="B500">
        <v>1120</v>
      </c>
      <c r="C500">
        <v>384</v>
      </c>
      <c r="D500">
        <v>517.28758014598895</v>
      </c>
      <c r="E500">
        <v>678</v>
      </c>
      <c r="F500">
        <v>674.43286000000001</v>
      </c>
      <c r="G500">
        <v>60</v>
      </c>
      <c r="H500">
        <v>9.3926670462059292</v>
      </c>
      <c r="I500">
        <v>17.838591691987901</v>
      </c>
      <c r="J500">
        <v>55.054441621819699</v>
      </c>
      <c r="K500">
        <v>1.3165980365044101</v>
      </c>
      <c r="L500">
        <v>0.34148229920926698</v>
      </c>
      <c r="M500">
        <v>0.92710914857064797</v>
      </c>
      <c r="N500">
        <v>0.984771386782335</v>
      </c>
      <c r="O500">
        <v>4.15642859000014E-4</v>
      </c>
      <c r="P500">
        <v>1.0308614541694699E-3</v>
      </c>
      <c r="Q500">
        <v>0.56637168141592897</v>
      </c>
      <c r="R500">
        <v>0.76699640513856704</v>
      </c>
      <c r="S500" t="s">
        <v>1180</v>
      </c>
      <c r="T500">
        <v>102831105</v>
      </c>
      <c r="U500" t="s">
        <v>1181</v>
      </c>
      <c r="V500" t="s">
        <v>43</v>
      </c>
      <c r="W500">
        <v>39.760606732252803</v>
      </c>
      <c r="X500">
        <v>-121.61875623626</v>
      </c>
      <c r="Y500" t="s">
        <v>1182</v>
      </c>
      <c r="Z500">
        <v>539</v>
      </c>
      <c r="AA500">
        <v>346</v>
      </c>
      <c r="AB500">
        <v>47148.733476961301</v>
      </c>
      <c r="AC500">
        <v>29169.314269129402</v>
      </c>
      <c r="AD500">
        <v>17979.419207831899</v>
      </c>
      <c r="AE500">
        <v>19516.6649627107</v>
      </c>
      <c r="AF500">
        <v>12961.3740557281</v>
      </c>
      <c r="AG500">
        <v>6.1851687250168597E-2</v>
      </c>
      <c r="AH500">
        <v>9.7108373665832897E-3</v>
      </c>
      <c r="AI500">
        <v>1.3471030732968401</v>
      </c>
      <c r="AJ500">
        <v>11.3</v>
      </c>
      <c r="AK500">
        <v>394</v>
      </c>
      <c r="AL500" s="4">
        <f t="shared" si="7"/>
        <v>2.4938571540000839E-2</v>
      </c>
      <c r="AM500" s="12">
        <f>$AM$2-SUM(AL$2:AL499)</f>
        <v>3387.9030101260214</v>
      </c>
      <c r="AN500" s="12">
        <f>SUM(AE$2:AE500)*0.621/1000</f>
        <v>7017.7079014583524</v>
      </c>
      <c r="AO500" s="13">
        <f>IFERROR(INDEX(Mapping!$B:$B,MATCH(in!$Y500,Mapping!$A:$A,0)),0)</f>
        <v>1</v>
      </c>
    </row>
    <row r="501" spans="1:41" x14ac:dyDescent="0.3">
      <c r="A501" t="s">
        <v>981</v>
      </c>
      <c r="B501">
        <v>5453</v>
      </c>
      <c r="C501">
        <v>1849</v>
      </c>
      <c r="D501">
        <v>3555.5785179315299</v>
      </c>
      <c r="E501">
        <v>3192</v>
      </c>
      <c r="F501">
        <v>4185.8370000000004</v>
      </c>
      <c r="G501">
        <v>273</v>
      </c>
      <c r="H501">
        <v>23.4044096104913</v>
      </c>
      <c r="I501">
        <v>923.74091173313695</v>
      </c>
      <c r="J501">
        <v>19435.243957060298</v>
      </c>
      <c r="K501">
        <v>2257.1892731870798</v>
      </c>
      <c r="L501">
        <v>0.48772245858397401</v>
      </c>
      <c r="M501">
        <v>21.194257590892398</v>
      </c>
      <c r="N501">
        <v>1.03941780918247</v>
      </c>
      <c r="O501">
        <v>8.9750547981626398E-3</v>
      </c>
      <c r="P501">
        <v>1.02972617904991E-3</v>
      </c>
      <c r="Q501">
        <v>0.57926065162907203</v>
      </c>
      <c r="R501">
        <v>0.84943073295245097</v>
      </c>
      <c r="S501" t="s">
        <v>1183</v>
      </c>
      <c r="T501">
        <v>103201101</v>
      </c>
      <c r="U501" t="s">
        <v>1142</v>
      </c>
      <c r="V501" t="s">
        <v>43</v>
      </c>
      <c r="W501">
        <v>39.485487424569499</v>
      </c>
      <c r="X501">
        <v>-121.22000662319201</v>
      </c>
      <c r="Y501" t="s">
        <v>1184</v>
      </c>
      <c r="Z501">
        <v>231</v>
      </c>
      <c r="AA501">
        <v>263</v>
      </c>
      <c r="AB501">
        <v>37599.743852594998</v>
      </c>
      <c r="AC501">
        <v>26688.085886758599</v>
      </c>
      <c r="AD501">
        <v>10911.657965836301</v>
      </c>
      <c r="AE501">
        <v>26688.085886758599</v>
      </c>
      <c r="AF501">
        <v>10911.657965836301</v>
      </c>
      <c r="AG501">
        <v>0.281115246880626</v>
      </c>
      <c r="AH501">
        <v>2.53760962550586E-2</v>
      </c>
      <c r="AI501">
        <v>1.9229737793031501</v>
      </c>
      <c r="AJ501">
        <v>11.692307692307599</v>
      </c>
      <c r="AK501">
        <v>398</v>
      </c>
      <c r="AL501" s="4">
        <f t="shared" si="7"/>
        <v>2.4501899598984007</v>
      </c>
      <c r="AM501" s="12">
        <f>$AM$2-SUM(AL$2:AL500)</f>
        <v>3387.8780715544813</v>
      </c>
      <c r="AN501" s="12">
        <f>SUM(AE$2:AE501)*0.621/1000</f>
        <v>7034.281202794029</v>
      </c>
      <c r="AO501" s="13">
        <f>IFERROR(INDEX(Mapping!$B:$B,MATCH(in!$Y501,Mapping!$A:$A,0)),0)</f>
        <v>0</v>
      </c>
    </row>
    <row r="502" spans="1:41" x14ac:dyDescent="0.3">
      <c r="A502" t="s">
        <v>981</v>
      </c>
      <c r="B502">
        <v>3281</v>
      </c>
      <c r="C502">
        <v>501</v>
      </c>
      <c r="D502">
        <v>825.49452202128703</v>
      </c>
      <c r="E502">
        <v>2400</v>
      </c>
      <c r="F502">
        <v>1715.2113999999999</v>
      </c>
      <c r="G502">
        <v>357</v>
      </c>
      <c r="H502">
        <v>22.692066785301101</v>
      </c>
      <c r="I502">
        <v>1302.6281010391201</v>
      </c>
      <c r="J502">
        <v>23329.6433243254</v>
      </c>
      <c r="K502">
        <v>1061.3872979800999</v>
      </c>
      <c r="L502">
        <v>1.25938251085257</v>
      </c>
      <c r="M502">
        <v>37.464647547871401</v>
      </c>
      <c r="N502">
        <v>1.12518281763007</v>
      </c>
      <c r="O502">
        <v>3.0238132424344698E-4</v>
      </c>
      <c r="P502">
        <v>1.0189004730337299E-3</v>
      </c>
      <c r="Q502">
        <v>0.20874999999999999</v>
      </c>
      <c r="R502">
        <v>0.48127858152838898</v>
      </c>
      <c r="S502" t="s">
        <v>1185</v>
      </c>
      <c r="T502">
        <v>103221101</v>
      </c>
      <c r="U502" t="s">
        <v>986</v>
      </c>
      <c r="V502">
        <v>1406</v>
      </c>
      <c r="W502">
        <v>39.573057098466599</v>
      </c>
      <c r="X502">
        <v>-121.317592159214</v>
      </c>
      <c r="Y502" t="s">
        <v>1186</v>
      </c>
      <c r="Z502">
        <v>270</v>
      </c>
      <c r="AA502">
        <v>199</v>
      </c>
      <c r="AB502">
        <v>60283.230426315597</v>
      </c>
      <c r="AC502">
        <v>44466.328004544601</v>
      </c>
      <c r="AD502">
        <v>15816.902421770899</v>
      </c>
      <c r="AE502">
        <v>43311.993271589599</v>
      </c>
      <c r="AF502">
        <v>15816.902421770899</v>
      </c>
      <c r="AG502">
        <v>0.36374746887304299</v>
      </c>
      <c r="AH502">
        <v>3.1354911823655102E-2</v>
      </c>
      <c r="AI502">
        <v>1.6476936567291101</v>
      </c>
      <c r="AJ502">
        <v>6.7226890756302504</v>
      </c>
      <c r="AK502">
        <v>403</v>
      </c>
      <c r="AL502" s="4">
        <f t="shared" si="7"/>
        <v>0.10795013275491057</v>
      </c>
      <c r="AM502" s="12">
        <f>$AM$2-SUM(AL$2:AL501)</f>
        <v>3385.4278815945827</v>
      </c>
      <c r="AN502" s="12">
        <f>SUM(AE$2:AE502)*0.621/1000</f>
        <v>7061.1779506156863</v>
      </c>
      <c r="AO502" s="13">
        <f>IFERROR(INDEX(Mapping!$B:$B,MATCH(in!$Y502,Mapping!$A:$A,0)),0)</f>
        <v>0</v>
      </c>
    </row>
    <row r="503" spans="1:41" x14ac:dyDescent="0.3">
      <c r="A503" t="s">
        <v>981</v>
      </c>
      <c r="B503">
        <v>8495</v>
      </c>
      <c r="C503">
        <v>149</v>
      </c>
      <c r="D503">
        <v>174.35072423927599</v>
      </c>
      <c r="E503">
        <v>341</v>
      </c>
      <c r="F503">
        <v>256.25177000000002</v>
      </c>
      <c r="G503">
        <v>27</v>
      </c>
      <c r="H503">
        <v>22.913989898830099</v>
      </c>
      <c r="I503">
        <v>597.400156930089</v>
      </c>
      <c r="J503">
        <v>9416.4578803062395</v>
      </c>
      <c r="K503">
        <v>287.279493846565</v>
      </c>
      <c r="L503">
        <v>0.49614879847676902</v>
      </c>
      <c r="M503">
        <v>12.5099720535454</v>
      </c>
      <c r="N503">
        <v>1.0075385129010199</v>
      </c>
      <c r="O503">
        <v>8.1928211270035497E-4</v>
      </c>
      <c r="P503">
        <v>1.0123229553776699E-3</v>
      </c>
      <c r="Q503">
        <v>0.43695014662756598</v>
      </c>
      <c r="R503">
        <v>0.68038837049198897</v>
      </c>
      <c r="S503" t="s">
        <v>1187</v>
      </c>
      <c r="T503">
        <v>103031102</v>
      </c>
      <c r="U503" t="s">
        <v>983</v>
      </c>
      <c r="V503" t="s">
        <v>43</v>
      </c>
      <c r="W503">
        <v>39.871715096682401</v>
      </c>
      <c r="X503">
        <v>-121.610934485328</v>
      </c>
      <c r="Y503" t="s">
        <v>1188</v>
      </c>
      <c r="Z503">
        <v>54</v>
      </c>
      <c r="AA503">
        <v>46</v>
      </c>
      <c r="AB503">
        <v>5340.4359896447204</v>
      </c>
      <c r="AC503">
        <v>3368.9824214731698</v>
      </c>
      <c r="AD503">
        <v>1971.4535681715499</v>
      </c>
      <c r="AE503">
        <v>3368.9824214731698</v>
      </c>
      <c r="AF503">
        <v>1971.4535681715499</v>
      </c>
      <c r="AG503">
        <v>2.7332719795197101E-2</v>
      </c>
      <c r="AH503">
        <v>2.59156262654869E-3</v>
      </c>
      <c r="AI503">
        <v>1.1701390888542</v>
      </c>
      <c r="AJ503">
        <v>12.6296296296296</v>
      </c>
      <c r="AK503">
        <v>406</v>
      </c>
      <c r="AL503" s="4">
        <f t="shared" si="7"/>
        <v>2.2120617042909584E-2</v>
      </c>
      <c r="AM503" s="12">
        <f>$AM$2-SUM(AL$2:AL502)</f>
        <v>3385.3199314618278</v>
      </c>
      <c r="AN503" s="12">
        <f>SUM(AE$2:AE503)*0.621/1000</f>
        <v>7063.2700886994207</v>
      </c>
      <c r="AO503" s="13">
        <f>IFERROR(INDEX(Mapping!$B:$B,MATCH(in!$Y503,Mapping!$A:$A,0)),0)</f>
        <v>0</v>
      </c>
    </row>
    <row r="504" spans="1:41" x14ac:dyDescent="0.3">
      <c r="A504" t="s">
        <v>981</v>
      </c>
      <c r="B504">
        <v>6804</v>
      </c>
      <c r="C504">
        <v>666</v>
      </c>
      <c r="D504">
        <v>874.30903535998596</v>
      </c>
      <c r="E504">
        <v>929</v>
      </c>
      <c r="F504">
        <v>1011.57007</v>
      </c>
      <c r="G504">
        <v>93</v>
      </c>
      <c r="H504">
        <v>14.066624087841101</v>
      </c>
      <c r="I504">
        <v>975.95937889915604</v>
      </c>
      <c r="J504">
        <v>17072.344722916001</v>
      </c>
      <c r="K504">
        <v>456.85649876338198</v>
      </c>
      <c r="L504">
        <v>1.89563708530078</v>
      </c>
      <c r="M504">
        <v>30.274031972372399</v>
      </c>
      <c r="N504">
        <v>1.05861641899231</v>
      </c>
      <c r="O504">
        <v>6.4423855088687199E-3</v>
      </c>
      <c r="P504">
        <v>1.0093627382184701E-3</v>
      </c>
      <c r="Q504">
        <v>0.71689989235737295</v>
      </c>
      <c r="R504">
        <v>0.86430892204827003</v>
      </c>
      <c r="S504" t="s">
        <v>1189</v>
      </c>
      <c r="T504">
        <v>103271101</v>
      </c>
      <c r="U504" t="s">
        <v>1035</v>
      </c>
      <c r="V504">
        <v>1612</v>
      </c>
      <c r="W504">
        <v>40.891552506159201</v>
      </c>
      <c r="X504">
        <v>-122.376455115095</v>
      </c>
      <c r="Y504" t="s">
        <v>1190</v>
      </c>
      <c r="Z504">
        <v>129</v>
      </c>
      <c r="AA504">
        <v>112</v>
      </c>
      <c r="AB504">
        <v>19036.006419570698</v>
      </c>
      <c r="AC504">
        <v>14853.5972437661</v>
      </c>
      <c r="AD504">
        <v>4182.4091758046097</v>
      </c>
      <c r="AE504">
        <v>14104.2920115986</v>
      </c>
      <c r="AF504">
        <v>4182.4091758046097</v>
      </c>
      <c r="AG504">
        <v>9.3870734654318597E-2</v>
      </c>
      <c r="AH504">
        <v>1.4501657416985799E-2</v>
      </c>
      <c r="AI504">
        <v>1.31277632936934</v>
      </c>
      <c r="AJ504">
        <v>9.9892473118279508</v>
      </c>
      <c r="AK504">
        <v>408</v>
      </c>
      <c r="AL504" s="4">
        <f t="shared" si="7"/>
        <v>0.59914185232479089</v>
      </c>
      <c r="AM504" s="12">
        <f>$AM$2-SUM(AL$2:AL503)</f>
        <v>3385.2978108447846</v>
      </c>
      <c r="AN504" s="12">
        <f>SUM(AE$2:AE504)*0.621/1000</f>
        <v>7072.0288540386227</v>
      </c>
      <c r="AO504" s="13">
        <f>IFERROR(INDEX(Mapping!$B:$B,MATCH(in!$Y504,Mapping!$A:$A,0)),0)</f>
        <v>0</v>
      </c>
    </row>
    <row r="505" spans="1:41" x14ac:dyDescent="0.3">
      <c r="A505" t="s">
        <v>981</v>
      </c>
      <c r="B505">
        <v>7545</v>
      </c>
      <c r="C505">
        <v>121</v>
      </c>
      <c r="D505">
        <v>231.78904147889801</v>
      </c>
      <c r="E505">
        <v>306</v>
      </c>
      <c r="F505">
        <v>300.47018000000003</v>
      </c>
      <c r="G505">
        <v>48</v>
      </c>
      <c r="H505">
        <v>16.284757735966501</v>
      </c>
      <c r="I505">
        <v>73.345770890444996</v>
      </c>
      <c r="J505">
        <v>446.240529091545</v>
      </c>
      <c r="K505">
        <v>17.622731134082599</v>
      </c>
      <c r="L505">
        <v>7.14242249230543</v>
      </c>
      <c r="M505">
        <v>49.617237399642597</v>
      </c>
      <c r="N505">
        <v>1.0389011825124399</v>
      </c>
      <c r="O505">
        <v>1.9999765515528602E-2</v>
      </c>
      <c r="P505">
        <v>1.0060968130053E-3</v>
      </c>
      <c r="Q505">
        <v>0.39542483660130701</v>
      </c>
      <c r="R505">
        <v>0.77142110455552704</v>
      </c>
      <c r="S505" t="s">
        <v>1191</v>
      </c>
      <c r="T505">
        <v>103441101</v>
      </c>
      <c r="U505" t="s">
        <v>1032</v>
      </c>
      <c r="V505">
        <v>1993</v>
      </c>
      <c r="W505">
        <v>40.4779696080221</v>
      </c>
      <c r="X505">
        <v>-122.42149518008399</v>
      </c>
      <c r="Y505" t="s">
        <v>1192</v>
      </c>
      <c r="Z505">
        <v>57</v>
      </c>
      <c r="AA505">
        <v>101</v>
      </c>
      <c r="AB505">
        <v>10617.8593845954</v>
      </c>
      <c r="AC505">
        <v>4781.8495841685799</v>
      </c>
      <c r="AD505">
        <v>5836.0098004268502</v>
      </c>
      <c r="AE505">
        <v>4413.0115606981499</v>
      </c>
      <c r="AF505">
        <v>5611.4560567586204</v>
      </c>
      <c r="AG505">
        <v>4.8292647024254599E-2</v>
      </c>
      <c r="AH505">
        <v>5.0532520581327801E-3</v>
      </c>
      <c r="AI505">
        <v>1.9156119130487399</v>
      </c>
      <c r="AJ505">
        <v>6.375</v>
      </c>
      <c r="AK505">
        <v>409</v>
      </c>
      <c r="AL505" s="4">
        <f t="shared" si="7"/>
        <v>0.95998874474537288</v>
      </c>
      <c r="AM505" s="12">
        <f>$AM$2-SUM(AL$2:AL504)</f>
        <v>3384.6986689924597</v>
      </c>
      <c r="AN505" s="12">
        <f>SUM(AE$2:AE505)*0.621/1000</f>
        <v>7074.7693342178172</v>
      </c>
      <c r="AO505" s="13">
        <f>IFERROR(INDEX(Mapping!$B:$B,MATCH(in!$Y505,Mapping!$A:$A,0)),0)</f>
        <v>0</v>
      </c>
    </row>
    <row r="506" spans="1:41" x14ac:dyDescent="0.3">
      <c r="A506" t="s">
        <v>981</v>
      </c>
      <c r="B506">
        <v>5188</v>
      </c>
      <c r="C506">
        <v>66</v>
      </c>
      <c r="D506">
        <v>174.93207760905801</v>
      </c>
      <c r="E506">
        <v>369</v>
      </c>
      <c r="F506">
        <v>261.03656000000001</v>
      </c>
      <c r="G506">
        <v>58</v>
      </c>
      <c r="H506">
        <v>59.833924852673697</v>
      </c>
      <c r="I506">
        <v>481.56321126056997</v>
      </c>
      <c r="J506">
        <v>2384.7664174172601</v>
      </c>
      <c r="K506">
        <v>242.91043817385699</v>
      </c>
      <c r="L506">
        <v>38.235314254103002</v>
      </c>
      <c r="M506">
        <v>364.29819994599598</v>
      </c>
      <c r="N506">
        <v>1.4183704668077901</v>
      </c>
      <c r="O506">
        <v>7.9633706526871295E-2</v>
      </c>
      <c r="P506">
        <v>1.00532546924394E-3</v>
      </c>
      <c r="Q506">
        <v>0.17886178861788599</v>
      </c>
      <c r="R506">
        <v>0.670143973586659</v>
      </c>
      <c r="S506" t="s">
        <v>1193</v>
      </c>
      <c r="T506">
        <v>102911109</v>
      </c>
      <c r="U506" t="s">
        <v>1100</v>
      </c>
      <c r="V506">
        <v>5607</v>
      </c>
      <c r="W506">
        <v>39.457970260854502</v>
      </c>
      <c r="X506">
        <v>-121.513157986758</v>
      </c>
      <c r="Y506" t="s">
        <v>1194</v>
      </c>
      <c r="Z506">
        <v>99</v>
      </c>
      <c r="AA506">
        <v>92</v>
      </c>
      <c r="AB506">
        <v>17097.463449310999</v>
      </c>
      <c r="AC506">
        <v>10784.9192787832</v>
      </c>
      <c r="AD506">
        <v>6312.5441705277199</v>
      </c>
      <c r="AE506">
        <v>6796.9390203577505</v>
      </c>
      <c r="AF506">
        <v>5342.6417794240097</v>
      </c>
      <c r="AG506">
        <v>5.8308877216148802E-2</v>
      </c>
      <c r="AH506">
        <v>2.4013311376620502E-3</v>
      </c>
      <c r="AI506">
        <v>2.6504860243796702</v>
      </c>
      <c r="AJ506">
        <v>6.3620689655172402</v>
      </c>
      <c r="AK506">
        <v>410</v>
      </c>
      <c r="AL506" s="4">
        <f t="shared" si="7"/>
        <v>4.6187549785585347</v>
      </c>
      <c r="AM506" s="12">
        <f>$AM$2-SUM(AL$2:AL505)</f>
        <v>3383.7386802477145</v>
      </c>
      <c r="AN506" s="12">
        <f>SUM(AE$2:AE506)*0.621/1000</f>
        <v>7078.9902333494592</v>
      </c>
      <c r="AO506" s="13">
        <f>IFERROR(INDEX(Mapping!$B:$B,MATCH(in!$Y506,Mapping!$A:$A,0)),0)</f>
        <v>0</v>
      </c>
    </row>
    <row r="507" spans="1:41" x14ac:dyDescent="0.3">
      <c r="A507" t="s">
        <v>981</v>
      </c>
      <c r="B507">
        <v>2867</v>
      </c>
      <c r="C507">
        <v>43</v>
      </c>
      <c r="D507">
        <v>68.990770615037306</v>
      </c>
      <c r="E507">
        <v>219</v>
      </c>
      <c r="F507">
        <v>136.72855000000001</v>
      </c>
      <c r="G507">
        <v>26</v>
      </c>
      <c r="H507">
        <v>12.400463889618999</v>
      </c>
      <c r="I507">
        <v>43.212441582897902</v>
      </c>
      <c r="J507">
        <v>196.29484271603999</v>
      </c>
      <c r="K507">
        <v>8.4512952162242794</v>
      </c>
      <c r="L507">
        <v>12.2781654716684</v>
      </c>
      <c r="M507">
        <v>53.528072243234</v>
      </c>
      <c r="N507">
        <v>1.14235874322744</v>
      </c>
      <c r="O507">
        <v>4.2274007615234102E-2</v>
      </c>
      <c r="P507">
        <v>9.9324917592779303E-4</v>
      </c>
      <c r="Q507">
        <v>0.19634703196347</v>
      </c>
      <c r="R507">
        <v>0.50458205372194198</v>
      </c>
      <c r="S507" t="s">
        <v>1195</v>
      </c>
      <c r="T507">
        <v>103441103</v>
      </c>
      <c r="U507" t="s">
        <v>1196</v>
      </c>
      <c r="V507">
        <v>38864</v>
      </c>
      <c r="W507">
        <v>40.483095219799701</v>
      </c>
      <c r="X507">
        <v>-122.322501221728</v>
      </c>
      <c r="Y507" t="s">
        <v>1197</v>
      </c>
      <c r="Z507">
        <v>162</v>
      </c>
      <c r="AA507">
        <v>207</v>
      </c>
      <c r="AB507">
        <v>21867.565830542499</v>
      </c>
      <c r="AC507">
        <v>12088.203019422101</v>
      </c>
      <c r="AD507">
        <v>9779.3628111204198</v>
      </c>
      <c r="AE507">
        <v>2871.3929739376799</v>
      </c>
      <c r="AF507">
        <v>1938.5202838635701</v>
      </c>
      <c r="AG507">
        <v>2.5824478574122602E-2</v>
      </c>
      <c r="AH507">
        <v>2.83779900200897E-3</v>
      </c>
      <c r="AI507">
        <v>1.6044365259311</v>
      </c>
      <c r="AJ507">
        <v>8.4230769230769198</v>
      </c>
      <c r="AK507">
        <v>414</v>
      </c>
      <c r="AL507" s="4">
        <f t="shared" si="7"/>
        <v>1.0991241979960866</v>
      </c>
      <c r="AM507" s="12">
        <f>$AM$2-SUM(AL$2:AL506)</f>
        <v>3379.1199252691558</v>
      </c>
      <c r="AN507" s="12">
        <f>SUM(AE$2:AE507)*0.621/1000</f>
        <v>7080.7733683862743</v>
      </c>
      <c r="AO507" s="13">
        <f>IFERROR(INDEX(Mapping!$B:$B,MATCH(in!$Y507,Mapping!$A:$A,0)),0)</f>
        <v>0</v>
      </c>
    </row>
    <row r="508" spans="1:41" x14ac:dyDescent="0.3">
      <c r="A508" t="s">
        <v>981</v>
      </c>
      <c r="B508">
        <v>662</v>
      </c>
      <c r="C508">
        <v>364</v>
      </c>
      <c r="D508">
        <v>643.20400196200899</v>
      </c>
      <c r="E508">
        <v>1185</v>
      </c>
      <c r="F508">
        <v>933.41669999999999</v>
      </c>
      <c r="G508">
        <v>143</v>
      </c>
      <c r="H508">
        <v>23.4954356790047</v>
      </c>
      <c r="I508">
        <v>160.49600334048401</v>
      </c>
      <c r="J508">
        <v>1150.42192680933</v>
      </c>
      <c r="K508">
        <v>105.65504577391</v>
      </c>
      <c r="L508">
        <v>27.651943189906099</v>
      </c>
      <c r="M508">
        <v>214.025676959409</v>
      </c>
      <c r="N508">
        <v>1.2837428029600499</v>
      </c>
      <c r="O508">
        <v>0.12898935712431001</v>
      </c>
      <c r="P508">
        <v>9.7550604611173803E-4</v>
      </c>
      <c r="Q508">
        <v>0.30717299578058999</v>
      </c>
      <c r="R508">
        <v>0.68908560443802502</v>
      </c>
      <c r="S508" t="s">
        <v>1198</v>
      </c>
      <c r="T508">
        <v>103521104</v>
      </c>
      <c r="U508" t="s">
        <v>1084</v>
      </c>
      <c r="V508" t="s">
        <v>43</v>
      </c>
      <c r="W508">
        <v>40.6190626207554</v>
      </c>
      <c r="X508">
        <v>-122.322309662225</v>
      </c>
      <c r="Y508" t="s">
        <v>1199</v>
      </c>
      <c r="Z508">
        <v>326</v>
      </c>
      <c r="AA508">
        <v>352</v>
      </c>
      <c r="AB508">
        <v>40533.305515321503</v>
      </c>
      <c r="AC508">
        <v>24009.399026890798</v>
      </c>
      <c r="AD508">
        <v>16523.906488430599</v>
      </c>
      <c r="AE508">
        <v>15260.0733268111</v>
      </c>
      <c r="AF508">
        <v>10899.394099073101</v>
      </c>
      <c r="AG508">
        <v>0.13949736459397799</v>
      </c>
      <c r="AH508">
        <v>1.27869911484594E-2</v>
      </c>
      <c r="AI508">
        <v>1.76704396143409</v>
      </c>
      <c r="AJ508">
        <v>8.2867132867132796</v>
      </c>
      <c r="AK508">
        <v>422</v>
      </c>
      <c r="AL508" s="4">
        <f t="shared" si="7"/>
        <v>18.445478068776332</v>
      </c>
      <c r="AM508" s="12">
        <f>$AM$2-SUM(AL$2:AL507)</f>
        <v>3378.0208010711599</v>
      </c>
      <c r="AN508" s="12">
        <f>SUM(AE$2:AE508)*0.621/1000</f>
        <v>7090.2498739222237</v>
      </c>
      <c r="AO508" s="13">
        <f>IFERROR(INDEX(Mapping!$B:$B,MATCH(in!$Y508,Mapping!$A:$A,0)),0)</f>
        <v>0</v>
      </c>
    </row>
    <row r="509" spans="1:41" x14ac:dyDescent="0.3">
      <c r="A509" t="s">
        <v>981</v>
      </c>
      <c r="B509">
        <v>3669</v>
      </c>
      <c r="C509">
        <v>5</v>
      </c>
      <c r="D509">
        <v>6.79291926388274</v>
      </c>
      <c r="E509">
        <v>44</v>
      </c>
      <c r="F509">
        <v>25.355639</v>
      </c>
      <c r="G509">
        <v>3</v>
      </c>
      <c r="H509">
        <v>10.993063926696699</v>
      </c>
      <c r="I509">
        <v>24.586519718170099</v>
      </c>
      <c r="J509">
        <v>134.22156190872099</v>
      </c>
      <c r="K509">
        <v>2.0219387374818298</v>
      </c>
      <c r="L509">
        <v>1.03466079135735</v>
      </c>
      <c r="M509">
        <v>1.5499999886378599</v>
      </c>
      <c r="N509">
        <v>1.0007374684015899</v>
      </c>
      <c r="O509" s="1">
        <v>9.9468901231775003E-6</v>
      </c>
      <c r="P509">
        <v>9.7544808522798099E-4</v>
      </c>
      <c r="Q509">
        <v>0.11363636363636299</v>
      </c>
      <c r="R509">
        <v>0.26790566771976698</v>
      </c>
      <c r="S509" t="s">
        <v>1200</v>
      </c>
      <c r="T509">
        <v>102831104</v>
      </c>
      <c r="U509" t="s">
        <v>1201</v>
      </c>
      <c r="V509">
        <v>920400</v>
      </c>
      <c r="W509">
        <v>39.756133676537701</v>
      </c>
      <c r="X509">
        <v>-121.572129621296</v>
      </c>
      <c r="Y509" t="s">
        <v>1202</v>
      </c>
      <c r="Z509">
        <v>409</v>
      </c>
      <c r="AA509">
        <v>45</v>
      </c>
      <c r="AB509">
        <v>27929.618296032299</v>
      </c>
      <c r="AC509">
        <v>25870.068168016001</v>
      </c>
      <c r="AD509">
        <v>2059.5501280163498</v>
      </c>
      <c r="AE509">
        <v>7211.2586865596904</v>
      </c>
      <c r="AF509">
        <v>70.720645134188004</v>
      </c>
      <c r="AG509">
        <v>2.9263442556839402E-3</v>
      </c>
      <c r="AH509">
        <v>4.4919539504917301E-4</v>
      </c>
      <c r="AI509">
        <v>1.3585838527765399</v>
      </c>
      <c r="AJ509">
        <v>14.6666666666666</v>
      </c>
      <c r="AK509">
        <v>423</v>
      </c>
      <c r="AL509" s="4">
        <f t="shared" si="7"/>
        <v>2.9840670369532501E-5</v>
      </c>
      <c r="AM509" s="12">
        <f>$AM$2-SUM(AL$2:AL508)</f>
        <v>3359.5753230023834</v>
      </c>
      <c r="AN509" s="12">
        <f>SUM(AE$2:AE509)*0.621/1000</f>
        <v>7094.7280655665782</v>
      </c>
      <c r="AO509" s="13">
        <f>IFERROR(INDEX(Mapping!$B:$B,MATCH(in!$Y509,Mapping!$A:$A,0)),0)</f>
        <v>0</v>
      </c>
    </row>
    <row r="510" spans="1:41" x14ac:dyDescent="0.3">
      <c r="A510" t="s">
        <v>981</v>
      </c>
      <c r="B510">
        <v>6632</v>
      </c>
      <c r="C510">
        <v>438</v>
      </c>
      <c r="D510">
        <v>603.58767163191999</v>
      </c>
      <c r="E510">
        <v>732</v>
      </c>
      <c r="F510">
        <v>740.61815999999999</v>
      </c>
      <c r="G510">
        <v>157</v>
      </c>
      <c r="H510">
        <v>20.444353837449398</v>
      </c>
      <c r="I510">
        <v>1128.1956203915099</v>
      </c>
      <c r="J510">
        <v>15274.0429037458</v>
      </c>
      <c r="K510">
        <v>747.96393461468404</v>
      </c>
      <c r="L510">
        <v>11.594540931853899</v>
      </c>
      <c r="M510">
        <v>313.50544862396902</v>
      </c>
      <c r="N510">
        <v>1.2668958879580099</v>
      </c>
      <c r="O510">
        <v>5.1827670075433201E-2</v>
      </c>
      <c r="P510">
        <v>9.7288427662988505E-4</v>
      </c>
      <c r="Q510">
        <v>0.59836065573770403</v>
      </c>
      <c r="R510">
        <v>0.81497821808888904</v>
      </c>
      <c r="S510" t="s">
        <v>1203</v>
      </c>
      <c r="T510">
        <v>103321101</v>
      </c>
      <c r="U510" t="s">
        <v>1204</v>
      </c>
      <c r="V510" t="s">
        <v>43</v>
      </c>
      <c r="W510">
        <v>40.7909709769757</v>
      </c>
      <c r="X510">
        <v>-121.938176590753</v>
      </c>
      <c r="Y510" t="s">
        <v>1205</v>
      </c>
      <c r="Z510">
        <v>173</v>
      </c>
      <c r="AA510">
        <v>114</v>
      </c>
      <c r="AB510">
        <v>31176.2249014466</v>
      </c>
      <c r="AC510">
        <v>24905.719740278601</v>
      </c>
      <c r="AD510">
        <v>6270.5051611679301</v>
      </c>
      <c r="AE510">
        <v>24905.719740278601</v>
      </c>
      <c r="AF510">
        <v>6270.5051611679301</v>
      </c>
      <c r="AG510">
        <v>0.15274283143089201</v>
      </c>
      <c r="AH510">
        <v>1.6086052317405099E-2</v>
      </c>
      <c r="AI510">
        <v>1.37805404482173</v>
      </c>
      <c r="AJ510">
        <v>4.6624203821655996</v>
      </c>
      <c r="AK510">
        <v>424</v>
      </c>
      <c r="AL510" s="4">
        <f t="shared" si="7"/>
        <v>8.1369442018430131</v>
      </c>
      <c r="AM510" s="12">
        <f>$AM$2-SUM(AL$2:AL509)</f>
        <v>3359.575293161713</v>
      </c>
      <c r="AN510" s="12">
        <f>SUM(AE$2:AE510)*0.621/1000</f>
        <v>7110.1945175252913</v>
      </c>
      <c r="AO510" s="13">
        <f>IFERROR(INDEX(Mapping!$B:$B,MATCH(in!$Y510,Mapping!$A:$A,0)),0)</f>
        <v>0</v>
      </c>
    </row>
    <row r="511" spans="1:41" x14ac:dyDescent="0.3">
      <c r="A511" t="s">
        <v>981</v>
      </c>
      <c r="B511">
        <v>8106</v>
      </c>
      <c r="C511">
        <v>345</v>
      </c>
      <c r="D511">
        <v>474.02363015726502</v>
      </c>
      <c r="E511">
        <v>715</v>
      </c>
      <c r="F511">
        <v>661.16974000000005</v>
      </c>
      <c r="G511">
        <v>98</v>
      </c>
      <c r="H511">
        <v>11.8293953406973</v>
      </c>
      <c r="I511">
        <v>443.64641848268599</v>
      </c>
      <c r="J511">
        <v>6001.4352924302202</v>
      </c>
      <c r="K511">
        <v>548.54099755395703</v>
      </c>
      <c r="L511">
        <v>2.0391457377628801</v>
      </c>
      <c r="M511">
        <v>82.907752894558797</v>
      </c>
      <c r="N511">
        <v>1.17462073296916</v>
      </c>
      <c r="O511">
        <v>5.5442291293176203E-4</v>
      </c>
      <c r="P511">
        <v>8.9990530447573E-4</v>
      </c>
      <c r="Q511">
        <v>0.482517482517482</v>
      </c>
      <c r="R511">
        <v>0.716946953802583</v>
      </c>
      <c r="S511" t="s">
        <v>1206</v>
      </c>
      <c r="T511">
        <v>103031102</v>
      </c>
      <c r="U511" t="s">
        <v>983</v>
      </c>
      <c r="V511">
        <v>127563</v>
      </c>
      <c r="W511">
        <v>39.8706717005008</v>
      </c>
      <c r="X511">
        <v>-121.65615396898799</v>
      </c>
      <c r="Y511" t="s">
        <v>1207</v>
      </c>
      <c r="Z511">
        <v>84</v>
      </c>
      <c r="AA511">
        <v>80</v>
      </c>
      <c r="AB511">
        <v>19674.745562650402</v>
      </c>
      <c r="AC511">
        <v>11105.931421039801</v>
      </c>
      <c r="AD511">
        <v>8568.81414161055</v>
      </c>
      <c r="AE511">
        <v>11105.931421039801</v>
      </c>
      <c r="AF511">
        <v>8568.81414161055</v>
      </c>
      <c r="AG511">
        <v>8.8190719838621506E-2</v>
      </c>
      <c r="AH511">
        <v>1.3565021839895001E-2</v>
      </c>
      <c r="AI511">
        <v>1.3739815366877199</v>
      </c>
      <c r="AJ511">
        <v>7.2959183673469301</v>
      </c>
      <c r="AK511">
        <v>444</v>
      </c>
      <c r="AL511" s="4">
        <f t="shared" si="7"/>
        <v>5.4333445467312683E-2</v>
      </c>
      <c r="AM511" s="12">
        <f>$AM$2-SUM(AL$2:AL510)</f>
        <v>3351.4383489598699</v>
      </c>
      <c r="AN511" s="12">
        <f>SUM(AE$2:AE511)*0.621/1000</f>
        <v>7117.0913009377573</v>
      </c>
      <c r="AO511" s="13">
        <f>IFERROR(INDEX(Mapping!$B:$B,MATCH(in!$Y511,Mapping!$A:$A,0)),0)</f>
        <v>1</v>
      </c>
    </row>
    <row r="512" spans="1:41" x14ac:dyDescent="0.3">
      <c r="A512" t="s">
        <v>981</v>
      </c>
      <c r="B512">
        <v>2559</v>
      </c>
      <c r="C512">
        <v>32</v>
      </c>
      <c r="D512">
        <v>67.936000533968397</v>
      </c>
      <c r="E512">
        <v>61</v>
      </c>
      <c r="F512">
        <v>77.108930000000001</v>
      </c>
      <c r="G512">
        <v>21</v>
      </c>
      <c r="H512">
        <v>25.809552444352001</v>
      </c>
      <c r="I512">
        <v>3670.78370836046</v>
      </c>
      <c r="J512">
        <v>37903.419650607597</v>
      </c>
      <c r="K512">
        <v>785.85479291280103</v>
      </c>
      <c r="L512">
        <v>58.7049097333635</v>
      </c>
      <c r="M512">
        <v>2481.4240315755201</v>
      </c>
      <c r="N512">
        <v>2.0797513780139698</v>
      </c>
      <c r="O512">
        <v>0.27112204153255198</v>
      </c>
      <c r="P512">
        <v>8.9698582121941603E-4</v>
      </c>
      <c r="Q512">
        <v>0.52459016393442603</v>
      </c>
      <c r="R512">
        <v>0.88103930810182496</v>
      </c>
      <c r="S512" t="s">
        <v>1208</v>
      </c>
      <c r="T512">
        <v>102781101</v>
      </c>
      <c r="U512" t="s">
        <v>1209</v>
      </c>
      <c r="V512">
        <v>2008</v>
      </c>
      <c r="W512">
        <v>39.367568756505101</v>
      </c>
      <c r="X512">
        <v>-122.54848536544399</v>
      </c>
      <c r="Y512" t="s">
        <v>1210</v>
      </c>
      <c r="Z512">
        <v>197</v>
      </c>
      <c r="AA512">
        <v>197</v>
      </c>
      <c r="AB512">
        <v>37775.898497506903</v>
      </c>
      <c r="AC512">
        <v>29199.316174801399</v>
      </c>
      <c r="AD512">
        <v>8576.5823227054407</v>
      </c>
      <c r="AE512">
        <v>8128.4526614387796</v>
      </c>
      <c r="AF512">
        <v>2985.60991264722</v>
      </c>
      <c r="AG512">
        <v>1.8836702245607701E-2</v>
      </c>
      <c r="AH512">
        <v>1.05104244357789E-3</v>
      </c>
      <c r="AI512">
        <v>2.1230000166865102</v>
      </c>
      <c r="AJ512">
        <v>2.9047619047619002</v>
      </c>
      <c r="AK512">
        <v>447</v>
      </c>
      <c r="AL512" s="4">
        <f t="shared" si="7"/>
        <v>5.693562872183592</v>
      </c>
      <c r="AM512" s="12">
        <f>$AM$2-SUM(AL$2:AL511)</f>
        <v>3351.3840155144026</v>
      </c>
      <c r="AN512" s="12">
        <f>SUM(AE$2:AE512)*0.621/1000</f>
        <v>7122.1390700405091</v>
      </c>
      <c r="AO512" s="13">
        <f>IFERROR(INDEX(Mapping!$B:$B,MATCH(in!$Y512,Mapping!$A:$A,0)),0)</f>
        <v>0</v>
      </c>
    </row>
    <row r="513" spans="1:41" x14ac:dyDescent="0.3">
      <c r="A513" t="s">
        <v>981</v>
      </c>
      <c r="B513">
        <v>3982</v>
      </c>
      <c r="C513">
        <v>205</v>
      </c>
      <c r="D513">
        <v>386.59716823564901</v>
      </c>
      <c r="E513">
        <v>581</v>
      </c>
      <c r="F513">
        <v>511.42815999999999</v>
      </c>
      <c r="G513">
        <v>81</v>
      </c>
      <c r="H513">
        <v>36.230069640648303</v>
      </c>
      <c r="I513">
        <v>485.75624695744699</v>
      </c>
      <c r="J513">
        <v>3733.0039489115402</v>
      </c>
      <c r="K513">
        <v>306.04343678123502</v>
      </c>
      <c r="L513">
        <v>35.4716209923779</v>
      </c>
      <c r="M513">
        <v>367.42690251491598</v>
      </c>
      <c r="N513">
        <v>1.2858352499243599</v>
      </c>
      <c r="O513">
        <v>0.152907011295317</v>
      </c>
      <c r="P513">
        <v>8.9008809890749605E-4</v>
      </c>
      <c r="Q513">
        <v>0.35283993115318402</v>
      </c>
      <c r="R513">
        <v>0.75591685645592399</v>
      </c>
      <c r="S513" t="s">
        <v>1211</v>
      </c>
      <c r="T513">
        <v>103521102</v>
      </c>
      <c r="U513" t="s">
        <v>1051</v>
      </c>
      <c r="V513">
        <v>1382</v>
      </c>
      <c r="W513">
        <v>40.653882177656399</v>
      </c>
      <c r="X513">
        <v>-122.333355678328</v>
      </c>
      <c r="Y513" t="s">
        <v>1212</v>
      </c>
      <c r="Z513">
        <v>116</v>
      </c>
      <c r="AA513">
        <v>96</v>
      </c>
      <c r="AB513">
        <v>14284.830542251</v>
      </c>
      <c r="AC513">
        <v>8802.4775451931291</v>
      </c>
      <c r="AD513">
        <v>5482.3529970578902</v>
      </c>
      <c r="AE513">
        <v>8802.4775451931291</v>
      </c>
      <c r="AF513">
        <v>5482.3529970578902</v>
      </c>
      <c r="AG513">
        <v>7.2097136011507204E-2</v>
      </c>
      <c r="AH513">
        <v>6.4866406919463701E-3</v>
      </c>
      <c r="AI513">
        <v>1.88583984505194</v>
      </c>
      <c r="AJ513">
        <v>7.1728395061728296</v>
      </c>
      <c r="AK513">
        <v>451</v>
      </c>
      <c r="AL513" s="4">
        <f t="shared" si="7"/>
        <v>12.385467914920676</v>
      </c>
      <c r="AM513" s="12">
        <f>$AM$2-SUM(AL$2:AL512)</f>
        <v>3345.690452642219</v>
      </c>
      <c r="AN513" s="12">
        <f>SUM(AE$2:AE513)*0.621/1000</f>
        <v>7127.6054085960741</v>
      </c>
      <c r="AO513" s="13">
        <f>IFERROR(INDEX(Mapping!$B:$B,MATCH(in!$Y513,Mapping!$A:$A,0)),0)</f>
        <v>0</v>
      </c>
    </row>
    <row r="514" spans="1:41" x14ac:dyDescent="0.3">
      <c r="A514" t="s">
        <v>981</v>
      </c>
      <c r="B514">
        <v>1768</v>
      </c>
      <c r="C514">
        <v>1178</v>
      </c>
      <c r="D514">
        <v>1783.1510988340799</v>
      </c>
      <c r="E514">
        <v>5285</v>
      </c>
      <c r="F514">
        <v>3420.7579999999998</v>
      </c>
      <c r="G514">
        <v>593</v>
      </c>
      <c r="H514">
        <v>23.180159651355101</v>
      </c>
      <c r="I514">
        <v>1092.7578545541201</v>
      </c>
      <c r="J514">
        <v>14727.4331765895</v>
      </c>
      <c r="K514">
        <v>1136.32653992664</v>
      </c>
      <c r="L514">
        <v>3.16357130757702</v>
      </c>
      <c r="M514">
        <v>81.735890578139305</v>
      </c>
      <c r="N514">
        <v>1.1425666678414099</v>
      </c>
      <c r="O514">
        <v>7.7896271986585899E-3</v>
      </c>
      <c r="P514">
        <v>8.60332714310351E-4</v>
      </c>
      <c r="Q514">
        <v>0.222894985808893</v>
      </c>
      <c r="R514">
        <v>0.52127366779784501</v>
      </c>
      <c r="S514" t="s">
        <v>1213</v>
      </c>
      <c r="T514">
        <v>103191101</v>
      </c>
      <c r="U514" t="s">
        <v>278</v>
      </c>
      <c r="V514">
        <v>1804</v>
      </c>
      <c r="W514">
        <v>39.3899841065126</v>
      </c>
      <c r="X514">
        <v>-121.404288424966</v>
      </c>
      <c r="Y514" t="s">
        <v>1214</v>
      </c>
      <c r="Z514">
        <v>522</v>
      </c>
      <c r="AA514">
        <v>481</v>
      </c>
      <c r="AB514">
        <v>97918.262708581795</v>
      </c>
      <c r="AC514">
        <v>69024.491107510097</v>
      </c>
      <c r="AD514">
        <v>28893.771601071399</v>
      </c>
      <c r="AE514">
        <v>69024.491107510097</v>
      </c>
      <c r="AF514">
        <v>28893.771601071399</v>
      </c>
      <c r="AG514">
        <v>0.51017729958603797</v>
      </c>
      <c r="AH514">
        <v>4.3645045228913597E-2</v>
      </c>
      <c r="AI514">
        <v>1.5137106102156901</v>
      </c>
      <c r="AJ514">
        <v>8.9123102866779096</v>
      </c>
      <c r="AK514">
        <v>467</v>
      </c>
      <c r="AL514" s="4">
        <f t="shared" ref="AL514:AL577" si="8">O514*G514</f>
        <v>4.6192489288045442</v>
      </c>
      <c r="AM514" s="12">
        <f>$AM$2-SUM(AL$2:AL513)</f>
        <v>3333.3049847272982</v>
      </c>
      <c r="AN514" s="12">
        <f>SUM(AE$2:AE514)*0.621/1000</f>
        <v>7170.4696175738381</v>
      </c>
      <c r="AO514" s="13">
        <f>IFERROR(INDEX(Mapping!$B:$B,MATCH(in!$Y514,Mapping!$A:$A,0)),0)</f>
        <v>1</v>
      </c>
    </row>
    <row r="515" spans="1:41" x14ac:dyDescent="0.3">
      <c r="A515" t="s">
        <v>981</v>
      </c>
      <c r="B515">
        <v>6787</v>
      </c>
      <c r="C515">
        <v>1722</v>
      </c>
      <c r="D515">
        <v>2530.0753442472801</v>
      </c>
      <c r="E515">
        <v>3586</v>
      </c>
      <c r="F515">
        <v>3445.1145000000001</v>
      </c>
      <c r="G515">
        <v>374</v>
      </c>
      <c r="H515">
        <v>19.274398095283299</v>
      </c>
      <c r="I515">
        <v>456.48179285025998</v>
      </c>
      <c r="J515">
        <v>6479.4807303998596</v>
      </c>
      <c r="K515">
        <v>328.29518997339397</v>
      </c>
      <c r="L515">
        <v>0.35912285596730498</v>
      </c>
      <c r="M515">
        <v>17.24945993971</v>
      </c>
      <c r="N515">
        <v>1.0220647393700899</v>
      </c>
      <c r="O515">
        <v>4.8057416589307E-4</v>
      </c>
      <c r="P515">
        <v>8.5079604395531098E-4</v>
      </c>
      <c r="Q515">
        <v>0.48020078081427697</v>
      </c>
      <c r="R515">
        <v>0.73439513920739596</v>
      </c>
      <c r="S515" t="s">
        <v>1215</v>
      </c>
      <c r="T515">
        <v>102971111</v>
      </c>
      <c r="U515" t="s">
        <v>1216</v>
      </c>
      <c r="V515">
        <v>2268</v>
      </c>
      <c r="W515">
        <v>39.903163093143199</v>
      </c>
      <c r="X515">
        <v>-121.742075554729</v>
      </c>
      <c r="Y515" t="s">
        <v>1217</v>
      </c>
      <c r="Z515">
        <v>327</v>
      </c>
      <c r="AA515">
        <v>330</v>
      </c>
      <c r="AB515">
        <v>61567.034147648497</v>
      </c>
      <c r="AC515">
        <v>35773.744644170802</v>
      </c>
      <c r="AD515">
        <v>25793.289503477601</v>
      </c>
      <c r="AE515">
        <v>35773.744644170802</v>
      </c>
      <c r="AF515">
        <v>25793.289503477601</v>
      </c>
      <c r="AG515">
        <v>0.31819772043928601</v>
      </c>
      <c r="AH515">
        <v>3.16651456159888E-2</v>
      </c>
      <c r="AI515">
        <v>1.46926558899377</v>
      </c>
      <c r="AJ515">
        <v>9.5882352941176396</v>
      </c>
      <c r="AK515">
        <v>470</v>
      </c>
      <c r="AL515" s="4">
        <f t="shared" si="8"/>
        <v>0.17973473804400819</v>
      </c>
      <c r="AM515" s="12">
        <f>$AM$2-SUM(AL$2:AL514)</f>
        <v>3328.6857357984936</v>
      </c>
      <c r="AN515" s="12">
        <f>SUM(AE$2:AE515)*0.621/1000</f>
        <v>7192.6851129978677</v>
      </c>
      <c r="AO515" s="13">
        <f>IFERROR(INDEX(Mapping!$B:$B,MATCH(in!$Y515,Mapping!$A:$A,0)),0)</f>
        <v>0</v>
      </c>
    </row>
    <row r="516" spans="1:41" x14ac:dyDescent="0.3">
      <c r="A516" t="s">
        <v>981</v>
      </c>
      <c r="B516">
        <v>2349</v>
      </c>
      <c r="C516">
        <v>76</v>
      </c>
      <c r="D516">
        <v>131.40336377639201</v>
      </c>
      <c r="E516">
        <v>319</v>
      </c>
      <c r="F516">
        <v>203.27585999999999</v>
      </c>
      <c r="G516">
        <v>51</v>
      </c>
      <c r="H516">
        <v>33.824001512393799</v>
      </c>
      <c r="I516">
        <v>217.300807466794</v>
      </c>
      <c r="J516">
        <v>753.20101058894102</v>
      </c>
      <c r="K516">
        <v>33.820960943373102</v>
      </c>
      <c r="L516">
        <v>51.271733428917798</v>
      </c>
      <c r="M516">
        <v>404.22396719689499</v>
      </c>
      <c r="N516">
        <v>1.3624414322423</v>
      </c>
      <c r="O516">
        <v>9.7360855883526706E-2</v>
      </c>
      <c r="P516">
        <v>8.4643464365889601E-4</v>
      </c>
      <c r="Q516">
        <v>0.23824451410658301</v>
      </c>
      <c r="R516">
        <v>0.64642875656051202</v>
      </c>
      <c r="S516" t="s">
        <v>1218</v>
      </c>
      <c r="T516">
        <v>102911109</v>
      </c>
      <c r="U516" t="s">
        <v>1100</v>
      </c>
      <c r="V516">
        <v>1520</v>
      </c>
      <c r="W516">
        <v>39.458306873622</v>
      </c>
      <c r="X516">
        <v>-121.53179168991601</v>
      </c>
      <c r="Y516" t="s">
        <v>1219</v>
      </c>
      <c r="Z516">
        <v>392</v>
      </c>
      <c r="AA516">
        <v>694</v>
      </c>
      <c r="AB516">
        <v>68729.851614621395</v>
      </c>
      <c r="AC516">
        <v>31750.549006582802</v>
      </c>
      <c r="AD516">
        <v>36979.302608038597</v>
      </c>
      <c r="AE516">
        <v>5746.31270611729</v>
      </c>
      <c r="AF516">
        <v>4012.8664911102901</v>
      </c>
      <c r="AG516">
        <v>4.3168166826603703E-2</v>
      </c>
      <c r="AH516">
        <v>2.41167780222895E-3</v>
      </c>
      <c r="AI516">
        <v>1.7289916286367399</v>
      </c>
      <c r="AJ516">
        <v>6.2549019607843102</v>
      </c>
      <c r="AK516">
        <v>473</v>
      </c>
      <c r="AL516" s="4">
        <f t="shared" si="8"/>
        <v>4.9654036500598622</v>
      </c>
      <c r="AM516" s="12">
        <f>$AM$2-SUM(AL$2:AL515)</f>
        <v>3328.5060010604498</v>
      </c>
      <c r="AN516" s="12">
        <f>SUM(AE$2:AE516)*0.621/1000</f>
        <v>7196.2535731883663</v>
      </c>
      <c r="AO516" s="13">
        <f>IFERROR(INDEX(Mapping!$B:$B,MATCH(in!$Y516,Mapping!$A:$A,0)),0)</f>
        <v>0</v>
      </c>
    </row>
    <row r="517" spans="1:41" x14ac:dyDescent="0.3">
      <c r="A517" t="s">
        <v>981</v>
      </c>
      <c r="B517">
        <v>2683</v>
      </c>
      <c r="C517">
        <v>722</v>
      </c>
      <c r="D517">
        <v>1286.34503973038</v>
      </c>
      <c r="E517">
        <v>2271</v>
      </c>
      <c r="F517">
        <v>1858.0727999999999</v>
      </c>
      <c r="G517">
        <v>294</v>
      </c>
      <c r="H517">
        <v>27.818334193583201</v>
      </c>
      <c r="I517">
        <v>190.260038788972</v>
      </c>
      <c r="J517">
        <v>2819.2755985080598</v>
      </c>
      <c r="K517">
        <v>543.74056056082895</v>
      </c>
      <c r="L517">
        <v>6.56986861809514</v>
      </c>
      <c r="M517">
        <v>75.654621074406705</v>
      </c>
      <c r="N517">
        <v>1.27894919015923</v>
      </c>
      <c r="O517">
        <v>1.14877690947393E-2</v>
      </c>
      <c r="P517">
        <v>8.4490447193789203E-4</v>
      </c>
      <c r="Q517">
        <v>0.317921620431527</v>
      </c>
      <c r="R517">
        <v>0.69230068468852402</v>
      </c>
      <c r="S517" t="s">
        <v>1220</v>
      </c>
      <c r="T517">
        <v>103521103</v>
      </c>
      <c r="U517" t="s">
        <v>871</v>
      </c>
      <c r="V517">
        <v>1500</v>
      </c>
      <c r="W517">
        <v>40.612075550377703</v>
      </c>
      <c r="X517">
        <v>-122.383648483624</v>
      </c>
      <c r="Y517" t="s">
        <v>1221</v>
      </c>
      <c r="Z517">
        <v>428</v>
      </c>
      <c r="AA517">
        <v>511</v>
      </c>
      <c r="AB517">
        <v>66362.701341749998</v>
      </c>
      <c r="AC517">
        <v>41519.667490063199</v>
      </c>
      <c r="AD517">
        <v>24843.033851686701</v>
      </c>
      <c r="AE517">
        <v>41462.257457389103</v>
      </c>
      <c r="AF517">
        <v>24843.033851686701</v>
      </c>
      <c r="AG517">
        <v>0.24840191474973999</v>
      </c>
      <c r="AH517">
        <v>1.7126344602729601E-2</v>
      </c>
      <c r="AI517">
        <v>1.7816413292664599</v>
      </c>
      <c r="AJ517">
        <v>7.7244897959183598</v>
      </c>
      <c r="AK517">
        <v>474</v>
      </c>
      <c r="AL517" s="4">
        <f t="shared" si="8"/>
        <v>3.3774041138533542</v>
      </c>
      <c r="AM517" s="12">
        <f>$AM$2-SUM(AL$2:AL516)</f>
        <v>3323.5405974103901</v>
      </c>
      <c r="AN517" s="12">
        <f>SUM(AE$2:AE517)*0.621/1000</f>
        <v>7222.001635069405</v>
      </c>
      <c r="AO517" s="13">
        <f>IFERROR(INDEX(Mapping!$B:$B,MATCH(in!$Y517,Mapping!$A:$A,0)),0)</f>
        <v>0</v>
      </c>
    </row>
    <row r="518" spans="1:41" x14ac:dyDescent="0.3">
      <c r="A518" t="s">
        <v>981</v>
      </c>
      <c r="B518">
        <v>1392</v>
      </c>
      <c r="C518">
        <v>1695</v>
      </c>
      <c r="D518">
        <v>2104.2734571926999</v>
      </c>
      <c r="E518">
        <v>4453</v>
      </c>
      <c r="F518">
        <v>3251.6010000000001</v>
      </c>
      <c r="G518">
        <v>259</v>
      </c>
      <c r="H518">
        <v>16.463600316813199</v>
      </c>
      <c r="I518">
        <v>37.442640309318797</v>
      </c>
      <c r="J518">
        <v>487.24249913677801</v>
      </c>
      <c r="K518">
        <v>55.825050036183399</v>
      </c>
      <c r="L518">
        <v>0.30721221556200701</v>
      </c>
      <c r="M518">
        <v>4.6035088513441504</v>
      </c>
      <c r="N518">
        <v>0.94507465859638595</v>
      </c>
      <c r="O518">
        <v>1.8424776641812299E-4</v>
      </c>
      <c r="P518">
        <v>8.4050392131040702E-4</v>
      </c>
      <c r="Q518">
        <v>0.38064226364248799</v>
      </c>
      <c r="R518">
        <v>0.64714994526143998</v>
      </c>
      <c r="S518" t="s">
        <v>1222</v>
      </c>
      <c r="T518">
        <v>103031101</v>
      </c>
      <c r="U518" t="s">
        <v>1095</v>
      </c>
      <c r="V518">
        <v>2022</v>
      </c>
      <c r="W518">
        <v>39.854172846905897</v>
      </c>
      <c r="X518">
        <v>-121.605882287306</v>
      </c>
      <c r="Y518" t="s">
        <v>1223</v>
      </c>
      <c r="Z518">
        <v>395</v>
      </c>
      <c r="AA518">
        <v>1163</v>
      </c>
      <c r="AB518">
        <v>83825.401435372594</v>
      </c>
      <c r="AC518">
        <v>27985.998185965502</v>
      </c>
      <c r="AD518">
        <v>55839.403249406903</v>
      </c>
      <c r="AE518">
        <v>27985.998185965502</v>
      </c>
      <c r="AF518">
        <v>55839.403249406903</v>
      </c>
      <c r="AG518">
        <v>0.21769051561939501</v>
      </c>
      <c r="AH518">
        <v>3.0103432464445998E-2</v>
      </c>
      <c r="AI518">
        <v>1.2414592667803499</v>
      </c>
      <c r="AJ518">
        <v>17.193050193050102</v>
      </c>
      <c r="AK518">
        <v>477</v>
      </c>
      <c r="AL518" s="4">
        <f t="shared" si="8"/>
        <v>4.7720171502293851E-2</v>
      </c>
      <c r="AM518" s="12">
        <f>$AM$2-SUM(AL$2:AL517)</f>
        <v>3320.1631932965365</v>
      </c>
      <c r="AN518" s="12">
        <f>SUM(AE$2:AE518)*0.621/1000</f>
        <v>7239.3809399428901</v>
      </c>
      <c r="AO518" s="13">
        <f>IFERROR(INDEX(Mapping!$B:$B,MATCH(in!$Y518,Mapping!$A:$A,0)),0)</f>
        <v>0</v>
      </c>
    </row>
    <row r="519" spans="1:41" x14ac:dyDescent="0.3">
      <c r="A519" t="s">
        <v>981</v>
      </c>
      <c r="B519">
        <v>1463</v>
      </c>
      <c r="C519">
        <v>557</v>
      </c>
      <c r="D519">
        <v>1061.09797639057</v>
      </c>
      <c r="E519">
        <v>1615</v>
      </c>
      <c r="F519">
        <v>1451.4751000000001</v>
      </c>
      <c r="G519">
        <v>180</v>
      </c>
      <c r="H519">
        <v>15.2311246463317</v>
      </c>
      <c r="I519">
        <v>112.80874667773099</v>
      </c>
      <c r="J519">
        <v>774.37752260350396</v>
      </c>
      <c r="K519">
        <v>50.827583661959302</v>
      </c>
      <c r="L519">
        <v>14.774090516236299</v>
      </c>
      <c r="M519">
        <v>94.447039543682095</v>
      </c>
      <c r="N519">
        <v>1.08070304724905</v>
      </c>
      <c r="O519">
        <v>3.0164157760065501E-2</v>
      </c>
      <c r="P519">
        <v>8.1485491150728605E-4</v>
      </c>
      <c r="Q519">
        <v>0.34489164086687302</v>
      </c>
      <c r="R519">
        <v>0.73104800633780698</v>
      </c>
      <c r="S519" t="s">
        <v>1224</v>
      </c>
      <c r="T519">
        <v>103561101</v>
      </c>
      <c r="U519" t="s">
        <v>1054</v>
      </c>
      <c r="V519">
        <v>48950</v>
      </c>
      <c r="W519">
        <v>40.703849208225598</v>
      </c>
      <c r="X519">
        <v>-122.336392096203</v>
      </c>
      <c r="Y519" t="s">
        <v>1225</v>
      </c>
      <c r="Z519">
        <v>260</v>
      </c>
      <c r="AA519">
        <v>286</v>
      </c>
      <c r="AB519">
        <v>34867.531146711997</v>
      </c>
      <c r="AC519">
        <v>20085.7279695986</v>
      </c>
      <c r="AD519">
        <v>14781.803177113299</v>
      </c>
      <c r="AE519">
        <v>20085.7279695986</v>
      </c>
      <c r="AF519">
        <v>14781.803177113299</v>
      </c>
      <c r="AG519">
        <v>0.14667388407131099</v>
      </c>
      <c r="AH519">
        <v>1.82562332211091E-2</v>
      </c>
      <c r="AI519">
        <v>1.9050232969310099</v>
      </c>
      <c r="AJ519">
        <v>8.9722222222222197</v>
      </c>
      <c r="AK519">
        <v>491</v>
      </c>
      <c r="AL519" s="4">
        <f t="shared" si="8"/>
        <v>5.4295483968117901</v>
      </c>
      <c r="AM519" s="12">
        <f>$AM$2-SUM(AL$2:AL518)</f>
        <v>3320.1154731250344</v>
      </c>
      <c r="AN519" s="12">
        <f>SUM(AE$2:AE519)*0.621/1000</f>
        <v>7251.8541770120091</v>
      </c>
      <c r="AO519" s="13">
        <f>IFERROR(INDEX(Mapping!$B:$B,MATCH(in!$Y519,Mapping!$A:$A,0)),0)</f>
        <v>0</v>
      </c>
    </row>
    <row r="520" spans="1:41" x14ac:dyDescent="0.3">
      <c r="A520" t="s">
        <v>981</v>
      </c>
      <c r="B520">
        <v>5990</v>
      </c>
      <c r="C520">
        <v>575</v>
      </c>
      <c r="D520">
        <v>862.20231019736605</v>
      </c>
      <c r="E520">
        <v>944</v>
      </c>
      <c r="F520">
        <v>1055.3982000000001</v>
      </c>
      <c r="G520">
        <v>104</v>
      </c>
      <c r="H520">
        <v>12.924174048764501</v>
      </c>
      <c r="I520">
        <v>275.16307182033898</v>
      </c>
      <c r="J520">
        <v>1474.81677193268</v>
      </c>
      <c r="K520">
        <v>47.512444783059003</v>
      </c>
      <c r="L520">
        <v>3.8620235047643399</v>
      </c>
      <c r="M520">
        <v>51.978031248297498</v>
      </c>
      <c r="N520">
        <v>1.0645847503955499</v>
      </c>
      <c r="O520">
        <v>7.3765297375540202E-3</v>
      </c>
      <c r="P520">
        <v>8.1026348839234705E-4</v>
      </c>
      <c r="Q520">
        <v>0.60911016949152497</v>
      </c>
      <c r="R520">
        <v>0.81694503138473396</v>
      </c>
      <c r="S520" t="s">
        <v>1226</v>
      </c>
      <c r="T520">
        <v>102831103</v>
      </c>
      <c r="U520" t="s">
        <v>1227</v>
      </c>
      <c r="V520" t="s">
        <v>43</v>
      </c>
      <c r="W520">
        <v>39.760712711962199</v>
      </c>
      <c r="X520">
        <v>-121.619015177994</v>
      </c>
      <c r="Y520" t="s">
        <v>1228</v>
      </c>
      <c r="Z520">
        <v>816</v>
      </c>
      <c r="AA520">
        <v>481</v>
      </c>
      <c r="AB520">
        <v>87190.215847559695</v>
      </c>
      <c r="AC520">
        <v>59708.377365436601</v>
      </c>
      <c r="AD520">
        <v>27481.838482122999</v>
      </c>
      <c r="AE520">
        <v>53143.293097616603</v>
      </c>
      <c r="AF520">
        <v>26499.511219599</v>
      </c>
      <c r="AG520">
        <v>8.4267402792803994E-2</v>
      </c>
      <c r="AH520">
        <v>1.40719790124421E-2</v>
      </c>
      <c r="AI520">
        <v>1.49948227860411</v>
      </c>
      <c r="AJ520">
        <v>9.0769230769230695</v>
      </c>
      <c r="AK520">
        <v>494</v>
      </c>
      <c r="AL520" s="4">
        <f t="shared" si="8"/>
        <v>0.76715909270561811</v>
      </c>
      <c r="AM520" s="12">
        <f>$AM$2-SUM(AL$2:AL519)</f>
        <v>3314.6859247282227</v>
      </c>
      <c r="AN520" s="12">
        <f>SUM(AE$2:AE520)*0.621/1000</f>
        <v>7284.8561620256305</v>
      </c>
      <c r="AO520" s="13">
        <f>IFERROR(INDEX(Mapping!$B:$B,MATCH(in!$Y520,Mapping!$A:$A,0)),0)</f>
        <v>0</v>
      </c>
    </row>
    <row r="521" spans="1:41" x14ac:dyDescent="0.3">
      <c r="A521" t="s">
        <v>981</v>
      </c>
      <c r="B521">
        <v>1432</v>
      </c>
      <c r="C521">
        <v>315</v>
      </c>
      <c r="D521">
        <v>557.51611912850205</v>
      </c>
      <c r="E521">
        <v>1001</v>
      </c>
      <c r="F521">
        <v>791.08389999999997</v>
      </c>
      <c r="G521">
        <v>159</v>
      </c>
      <c r="H521">
        <v>16.457788157985799</v>
      </c>
      <c r="I521">
        <v>135.963126267549</v>
      </c>
      <c r="J521">
        <v>2070.46690327956</v>
      </c>
      <c r="K521">
        <v>235.409805667401</v>
      </c>
      <c r="L521">
        <v>4.0521650739811301</v>
      </c>
      <c r="M521">
        <v>54.783498707151203</v>
      </c>
      <c r="N521">
        <v>1.04360772678687</v>
      </c>
      <c r="O521">
        <v>4.1778193983731801E-3</v>
      </c>
      <c r="P521">
        <v>7.8865299499455098E-4</v>
      </c>
      <c r="Q521">
        <v>0.31468531468531402</v>
      </c>
      <c r="R521">
        <v>0.704749651307219</v>
      </c>
      <c r="S521" t="s">
        <v>1229</v>
      </c>
      <c r="T521">
        <v>103401102</v>
      </c>
      <c r="U521" t="s">
        <v>1079</v>
      </c>
      <c r="V521">
        <v>9012</v>
      </c>
      <c r="W521">
        <v>40.580479724698598</v>
      </c>
      <c r="X521">
        <v>-122.428221429076</v>
      </c>
      <c r="Y521" t="s">
        <v>1230</v>
      </c>
      <c r="Z521">
        <v>330</v>
      </c>
      <c r="AA521">
        <v>259</v>
      </c>
      <c r="AB521">
        <v>35768.016409198201</v>
      </c>
      <c r="AC521">
        <v>25756.178479075501</v>
      </c>
      <c r="AD521">
        <v>10011.8379301226</v>
      </c>
      <c r="AE521">
        <v>25756.178479075501</v>
      </c>
      <c r="AF521">
        <v>10011.8379301226</v>
      </c>
      <c r="AG521">
        <v>0.125395826204133</v>
      </c>
      <c r="AH521">
        <v>1.9269271022494601E-2</v>
      </c>
      <c r="AI521">
        <v>1.7698924416777799</v>
      </c>
      <c r="AJ521">
        <v>6.2955974842767297</v>
      </c>
      <c r="AK521">
        <v>505</v>
      </c>
      <c r="AL521" s="4">
        <f t="shared" si="8"/>
        <v>0.66427328434133559</v>
      </c>
      <c r="AM521" s="12">
        <f>$AM$2-SUM(AL$2:AL520)</f>
        <v>3313.918765635517</v>
      </c>
      <c r="AN521" s="12">
        <f>SUM(AE$2:AE521)*0.621/1000</f>
        <v>7300.8507488611358</v>
      </c>
      <c r="AO521" s="13">
        <f>IFERROR(INDEX(Mapping!$B:$B,MATCH(in!$Y521,Mapping!$A:$A,0)),0)</f>
        <v>0</v>
      </c>
    </row>
    <row r="522" spans="1:41" x14ac:dyDescent="0.3">
      <c r="A522" t="s">
        <v>981</v>
      </c>
      <c r="B522">
        <v>4628</v>
      </c>
      <c r="C522">
        <v>89</v>
      </c>
      <c r="D522">
        <v>138.58220160891599</v>
      </c>
      <c r="E522">
        <v>204</v>
      </c>
      <c r="F522">
        <v>182.11698999999999</v>
      </c>
      <c r="G522">
        <v>20</v>
      </c>
      <c r="H522">
        <v>26.913769313267299</v>
      </c>
      <c r="I522">
        <v>53.755296306950697</v>
      </c>
      <c r="J522">
        <v>208.318828846727</v>
      </c>
      <c r="K522">
        <v>11.951367919738599</v>
      </c>
      <c r="L522">
        <v>11.7618363261229</v>
      </c>
      <c r="M522">
        <v>48.131105795130097</v>
      </c>
      <c r="N522">
        <v>1.0887168169021599</v>
      </c>
      <c r="O522">
        <v>1.04992553826266E-2</v>
      </c>
      <c r="P522">
        <v>7.8258831290440797E-4</v>
      </c>
      <c r="Q522">
        <v>0.43627450980392102</v>
      </c>
      <c r="R522">
        <v>0.760951530478155</v>
      </c>
      <c r="S522" t="s">
        <v>1231</v>
      </c>
      <c r="T522">
        <v>102911107</v>
      </c>
      <c r="U522" t="s">
        <v>1029</v>
      </c>
      <c r="V522" t="s">
        <v>43</v>
      </c>
      <c r="W522">
        <v>39.491577773299198</v>
      </c>
      <c r="X522">
        <v>-121.541086178762</v>
      </c>
      <c r="Y522" t="s">
        <v>1232</v>
      </c>
      <c r="Z522">
        <v>394</v>
      </c>
      <c r="AA522">
        <v>867</v>
      </c>
      <c r="AB522">
        <v>69452.217041943004</v>
      </c>
      <c r="AC522">
        <v>24344.0332472562</v>
      </c>
      <c r="AD522">
        <v>45108.183794686804</v>
      </c>
      <c r="AE522">
        <v>1641.10808797607</v>
      </c>
      <c r="AF522">
        <v>2586.7106349369401</v>
      </c>
      <c r="AG522">
        <v>1.56517662580881E-2</v>
      </c>
      <c r="AH522">
        <v>1.75414324257872E-3</v>
      </c>
      <c r="AI522">
        <v>1.5571033888642301</v>
      </c>
      <c r="AJ522">
        <v>10.199999999999999</v>
      </c>
      <c r="AK522">
        <v>509</v>
      </c>
      <c r="AL522" s="4">
        <f t="shared" si="8"/>
        <v>0.20998510765253198</v>
      </c>
      <c r="AM522" s="12">
        <f>$AM$2-SUM(AL$2:AL521)</f>
        <v>3313.2544923511755</v>
      </c>
      <c r="AN522" s="12">
        <f>SUM(AE$2:AE522)*0.621/1000</f>
        <v>7301.8698769837692</v>
      </c>
      <c r="AO522" s="13">
        <f>IFERROR(INDEX(Mapping!$B:$B,MATCH(in!$Y522,Mapping!$A:$A,0)),0)</f>
        <v>0</v>
      </c>
    </row>
    <row r="523" spans="1:41" x14ac:dyDescent="0.3">
      <c r="A523" t="s">
        <v>981</v>
      </c>
      <c r="B523">
        <v>864</v>
      </c>
      <c r="C523">
        <v>108</v>
      </c>
      <c r="D523">
        <v>274.948305105597</v>
      </c>
      <c r="E523">
        <v>1994</v>
      </c>
      <c r="F523">
        <v>762.86869999999999</v>
      </c>
      <c r="G523">
        <v>408</v>
      </c>
      <c r="H523">
        <v>40.075158934722602</v>
      </c>
      <c r="I523">
        <v>1091.8505562503799</v>
      </c>
      <c r="J523">
        <v>6850.93029983017</v>
      </c>
      <c r="K523">
        <v>774.86737073785696</v>
      </c>
      <c r="L523">
        <v>42.476558454841701</v>
      </c>
      <c r="M523">
        <v>999.32419349759004</v>
      </c>
      <c r="N523">
        <v>1.4646234608748301</v>
      </c>
      <c r="O523">
        <v>0.107145722603381</v>
      </c>
      <c r="P523">
        <v>7.7882696508915403E-4</v>
      </c>
      <c r="Q523">
        <v>5.4162487462387103E-2</v>
      </c>
      <c r="R523">
        <v>0.36041366002256597</v>
      </c>
      <c r="S523" t="s">
        <v>1233</v>
      </c>
      <c r="T523">
        <v>103541101</v>
      </c>
      <c r="U523" t="s">
        <v>1234</v>
      </c>
      <c r="V523">
        <v>1334</v>
      </c>
      <c r="W523">
        <v>40.179242815133399</v>
      </c>
      <c r="X523">
        <v>-122.260063182005</v>
      </c>
      <c r="Y523" t="s">
        <v>1235</v>
      </c>
      <c r="Z523">
        <v>743</v>
      </c>
      <c r="AA523">
        <v>676</v>
      </c>
      <c r="AB523">
        <v>130331.2465079</v>
      </c>
      <c r="AC523">
        <v>89771.639988889903</v>
      </c>
      <c r="AD523">
        <v>40559.606519010697</v>
      </c>
      <c r="AE523">
        <v>62500.917086994603</v>
      </c>
      <c r="AF523">
        <v>29801.056523934702</v>
      </c>
      <c r="AG523">
        <v>0.31776140175637502</v>
      </c>
      <c r="AH523">
        <v>1.8983379515702802E-2</v>
      </c>
      <c r="AI523">
        <v>2.5458176398666401</v>
      </c>
      <c r="AJ523">
        <v>4.8872549019607803</v>
      </c>
      <c r="AK523">
        <v>511</v>
      </c>
      <c r="AL523" s="4">
        <f t="shared" si="8"/>
        <v>43.715454822179446</v>
      </c>
      <c r="AM523" s="12">
        <f>$AM$2-SUM(AL$2:AL522)</f>
        <v>3313.0445072435227</v>
      </c>
      <c r="AN523" s="12">
        <f>SUM(AE$2:AE523)*0.621/1000</f>
        <v>7340.6829464947923</v>
      </c>
      <c r="AO523" s="13">
        <f>IFERROR(INDEX(Mapping!$B:$B,MATCH(in!$Y523,Mapping!$A:$A,0)),0)</f>
        <v>1</v>
      </c>
    </row>
    <row r="524" spans="1:41" x14ac:dyDescent="0.3">
      <c r="A524" t="s">
        <v>981</v>
      </c>
      <c r="B524">
        <v>3707</v>
      </c>
      <c r="C524">
        <v>144</v>
      </c>
      <c r="D524">
        <v>302.25273800420399</v>
      </c>
      <c r="E524">
        <v>861</v>
      </c>
      <c r="F524">
        <v>487.49599999999998</v>
      </c>
      <c r="G524">
        <v>202</v>
      </c>
      <c r="H524">
        <v>29.8755706853633</v>
      </c>
      <c r="I524">
        <v>409.271784699855</v>
      </c>
      <c r="J524">
        <v>2194.6574185281802</v>
      </c>
      <c r="K524">
        <v>314.862542378829</v>
      </c>
      <c r="L524">
        <v>72.775793335741696</v>
      </c>
      <c r="M524">
        <v>534.78041979581997</v>
      </c>
      <c r="N524">
        <v>1.4185358763921301</v>
      </c>
      <c r="O524">
        <v>0.17561320398428101</v>
      </c>
      <c r="P524">
        <v>7.7454380714705095E-4</v>
      </c>
      <c r="Q524">
        <v>0.16724738675958101</v>
      </c>
      <c r="R524">
        <v>0.62001070089165</v>
      </c>
      <c r="S524" t="s">
        <v>1236</v>
      </c>
      <c r="T524">
        <v>103351104</v>
      </c>
      <c r="U524" t="s">
        <v>1129</v>
      </c>
      <c r="V524">
        <v>9726</v>
      </c>
      <c r="W524">
        <v>40.563855741970897</v>
      </c>
      <c r="X524">
        <v>-122.24250804713</v>
      </c>
      <c r="Y524" t="s">
        <v>1237</v>
      </c>
      <c r="Z524">
        <v>280</v>
      </c>
      <c r="AA524">
        <v>295</v>
      </c>
      <c r="AB524">
        <v>42616.684134050498</v>
      </c>
      <c r="AC524">
        <v>27044.959720825002</v>
      </c>
      <c r="AD524">
        <v>15571.7244132254</v>
      </c>
      <c r="AE524">
        <v>24438.8213400731</v>
      </c>
      <c r="AF524">
        <v>13535.1401582033</v>
      </c>
      <c r="AG524">
        <v>0.15645784904370399</v>
      </c>
      <c r="AH524">
        <v>1.03032436945795E-2</v>
      </c>
      <c r="AI524">
        <v>2.0989773472514099</v>
      </c>
      <c r="AJ524">
        <v>4.2623762376237604</v>
      </c>
      <c r="AK524">
        <v>516</v>
      </c>
      <c r="AL524" s="4">
        <f t="shared" si="8"/>
        <v>35.473867204824764</v>
      </c>
      <c r="AM524" s="12">
        <f>$AM$2-SUM(AL$2:AL523)</f>
        <v>3269.3290524213435</v>
      </c>
      <c r="AN524" s="12">
        <f>SUM(AE$2:AE524)*0.621/1000</f>
        <v>7355.8594545469778</v>
      </c>
      <c r="AO524" s="13">
        <f>IFERROR(INDEX(Mapping!$B:$B,MATCH(in!$Y524,Mapping!$A:$A,0)),0)</f>
        <v>0</v>
      </c>
    </row>
    <row r="525" spans="1:41" x14ac:dyDescent="0.3">
      <c r="A525" t="s">
        <v>981</v>
      </c>
      <c r="B525">
        <v>247</v>
      </c>
      <c r="C525">
        <v>470</v>
      </c>
      <c r="D525">
        <v>943.78821956095601</v>
      </c>
      <c r="E525">
        <v>868</v>
      </c>
      <c r="F525">
        <v>1072.6813</v>
      </c>
      <c r="G525">
        <v>166</v>
      </c>
      <c r="H525">
        <v>33.897201772153998</v>
      </c>
      <c r="I525">
        <v>1456.1518566392899</v>
      </c>
      <c r="J525">
        <v>8346.2117488050008</v>
      </c>
      <c r="K525">
        <v>499.82382047152402</v>
      </c>
      <c r="L525">
        <v>30.755877566804401</v>
      </c>
      <c r="M525">
        <v>718.92459957456401</v>
      </c>
      <c r="N525">
        <v>1.52468280189008</v>
      </c>
      <c r="O525">
        <v>9.5331729222360995E-2</v>
      </c>
      <c r="P525">
        <v>7.7058696420190004E-4</v>
      </c>
      <c r="Q525">
        <v>0.54147465437788</v>
      </c>
      <c r="R525">
        <v>0.87984030491861398</v>
      </c>
      <c r="S525" t="s">
        <v>1238</v>
      </c>
      <c r="T525">
        <v>103091102</v>
      </c>
      <c r="U525" t="s">
        <v>1132</v>
      </c>
      <c r="V525">
        <v>2582</v>
      </c>
      <c r="W525">
        <v>39.656965148224998</v>
      </c>
      <c r="X525">
        <v>-121.631222306493</v>
      </c>
      <c r="Y525" t="s">
        <v>1239</v>
      </c>
      <c r="Z525">
        <v>269</v>
      </c>
      <c r="AA525">
        <v>196</v>
      </c>
      <c r="AB525">
        <v>48916.715508764799</v>
      </c>
      <c r="AC525">
        <v>33761.119829846299</v>
      </c>
      <c r="AD525">
        <v>15155.5956789185</v>
      </c>
      <c r="AE525">
        <v>32088.860592294001</v>
      </c>
      <c r="AF525">
        <v>13553.9440287081</v>
      </c>
      <c r="AG525">
        <v>0.12791743605751499</v>
      </c>
      <c r="AH525">
        <v>7.84052904600685E-3</v>
      </c>
      <c r="AI525">
        <v>2.0080600416190499</v>
      </c>
      <c r="AJ525">
        <v>5.2289156626505999</v>
      </c>
      <c r="AK525">
        <v>518</v>
      </c>
      <c r="AL525" s="4">
        <f t="shared" si="8"/>
        <v>15.825067050911926</v>
      </c>
      <c r="AM525" s="12">
        <f>$AM$2-SUM(AL$2:AL524)</f>
        <v>3233.8551852165187</v>
      </c>
      <c r="AN525" s="12">
        <f>SUM(AE$2:AE525)*0.621/1000</f>
        <v>7375.7866369747917</v>
      </c>
      <c r="AO525" s="13">
        <f>IFERROR(INDEX(Mapping!$B:$B,MATCH(in!$Y525,Mapping!$A:$A,0)),0)</f>
        <v>0</v>
      </c>
    </row>
    <row r="526" spans="1:41" x14ac:dyDescent="0.3">
      <c r="A526" t="s">
        <v>981</v>
      </c>
      <c r="B526">
        <v>4708</v>
      </c>
      <c r="C526">
        <v>164</v>
      </c>
      <c r="D526">
        <v>345.48817902036302</v>
      </c>
      <c r="E526">
        <v>865</v>
      </c>
      <c r="F526">
        <v>535.43910000000005</v>
      </c>
      <c r="G526">
        <v>123</v>
      </c>
      <c r="H526">
        <v>28.625418135349701</v>
      </c>
      <c r="I526">
        <v>152.534906201013</v>
      </c>
      <c r="J526">
        <v>1250.2932700717299</v>
      </c>
      <c r="K526">
        <v>89.945153652364098</v>
      </c>
      <c r="L526">
        <v>22.269066178928899</v>
      </c>
      <c r="M526">
        <v>257.75726572390801</v>
      </c>
      <c r="N526">
        <v>1.4511835429726501</v>
      </c>
      <c r="O526">
        <v>6.1968017084653097E-2</v>
      </c>
      <c r="P526">
        <v>7.6480204417333304E-4</v>
      </c>
      <c r="Q526">
        <v>0.18959537572254301</v>
      </c>
      <c r="R526">
        <v>0.64524273155241896</v>
      </c>
      <c r="S526" t="s">
        <v>1240</v>
      </c>
      <c r="T526">
        <v>103521102</v>
      </c>
      <c r="U526" t="s">
        <v>1051</v>
      </c>
      <c r="V526" t="s">
        <v>43</v>
      </c>
      <c r="W526">
        <v>40.619093547173101</v>
      </c>
      <c r="X526">
        <v>-122.322188064759</v>
      </c>
      <c r="Y526" t="s">
        <v>1241</v>
      </c>
      <c r="Z526">
        <v>140</v>
      </c>
      <c r="AA526">
        <v>102</v>
      </c>
      <c r="AB526">
        <v>20636.335996669401</v>
      </c>
      <c r="AC526">
        <v>15715.8206072583</v>
      </c>
      <c r="AD526">
        <v>4920.5153894110799</v>
      </c>
      <c r="AE526">
        <v>15165.978661560301</v>
      </c>
      <c r="AF526">
        <v>4746.7588311883801</v>
      </c>
      <c r="AG526">
        <v>9.4070651433319996E-2</v>
      </c>
      <c r="AH526">
        <v>6.4180374502029701E-3</v>
      </c>
      <c r="AI526">
        <v>2.1066352379290398</v>
      </c>
      <c r="AJ526">
        <v>7.03252032520325</v>
      </c>
      <c r="AK526">
        <v>524</v>
      </c>
      <c r="AL526" s="4">
        <f t="shared" si="8"/>
        <v>7.6220661014123312</v>
      </c>
      <c r="AM526" s="12">
        <f>$AM$2-SUM(AL$2:AL525)</f>
        <v>3218.0301181656068</v>
      </c>
      <c r="AN526" s="12">
        <f>SUM(AE$2:AE526)*0.621/1000</f>
        <v>7385.2047097236209</v>
      </c>
      <c r="AO526" s="13">
        <f>IFERROR(INDEX(Mapping!$B:$B,MATCH(in!$Y526,Mapping!$A:$A,0)),0)</f>
        <v>0</v>
      </c>
    </row>
    <row r="527" spans="1:41" x14ac:dyDescent="0.3">
      <c r="A527" t="s">
        <v>981</v>
      </c>
      <c r="B527">
        <v>284</v>
      </c>
      <c r="C527">
        <v>943</v>
      </c>
      <c r="D527">
        <v>1182.9394864472599</v>
      </c>
      <c r="E527">
        <v>3003</v>
      </c>
      <c r="F527">
        <v>2240.1801999999998</v>
      </c>
      <c r="G527">
        <v>333</v>
      </c>
      <c r="H527">
        <v>11.7250598196425</v>
      </c>
      <c r="I527">
        <v>1437.73592905891</v>
      </c>
      <c r="J527">
        <v>18330.7411961949</v>
      </c>
      <c r="K527">
        <v>451.446218214787</v>
      </c>
      <c r="L527">
        <v>2.3184046749495399</v>
      </c>
      <c r="M527">
        <v>154.0576059011</v>
      </c>
      <c r="N527">
        <v>1.17303143965231</v>
      </c>
      <c r="O527">
        <v>1.23172883047183E-2</v>
      </c>
      <c r="P527">
        <v>7.4631818207457497E-4</v>
      </c>
      <c r="Q527">
        <v>0.31401931401931399</v>
      </c>
      <c r="R527">
        <v>0.52805551055049504</v>
      </c>
      <c r="S527" t="s">
        <v>1242</v>
      </c>
      <c r="T527">
        <v>103601101</v>
      </c>
      <c r="U527" t="s">
        <v>1243</v>
      </c>
      <c r="V527">
        <v>1598</v>
      </c>
      <c r="W527">
        <v>40.620795966481197</v>
      </c>
      <c r="X527">
        <v>-121.933206333055</v>
      </c>
      <c r="Y527" t="s">
        <v>1244</v>
      </c>
      <c r="Z527">
        <v>303</v>
      </c>
      <c r="AA527">
        <v>195</v>
      </c>
      <c r="AB527">
        <v>71002.832929131502</v>
      </c>
      <c r="AC527">
        <v>53639.285725592599</v>
      </c>
      <c r="AD527">
        <v>17363.547203538801</v>
      </c>
      <c r="AE527">
        <v>53639.285725592599</v>
      </c>
      <c r="AF527">
        <v>17363.547203538801</v>
      </c>
      <c r="AG527">
        <v>0.24852395463083299</v>
      </c>
      <c r="AH527">
        <v>3.8884077965121798E-2</v>
      </c>
      <c r="AI527">
        <v>1.2544427215771601</v>
      </c>
      <c r="AJ527">
        <v>9.0180180180180098</v>
      </c>
      <c r="AK527">
        <v>535</v>
      </c>
      <c r="AL527" s="4">
        <f t="shared" si="8"/>
        <v>4.1016570054711936</v>
      </c>
      <c r="AM527" s="12">
        <f>$AM$2-SUM(AL$2:AL526)</f>
        <v>3210.4080520641946</v>
      </c>
      <c r="AN527" s="12">
        <f>SUM(AE$2:AE527)*0.621/1000</f>
        <v>7418.5147061592133</v>
      </c>
      <c r="AO527" s="13">
        <f>IFERROR(INDEX(Mapping!$B:$B,MATCH(in!$Y527,Mapping!$A:$A,0)),0)</f>
        <v>0</v>
      </c>
    </row>
    <row r="528" spans="1:41" x14ac:dyDescent="0.3">
      <c r="A528" t="s">
        <v>981</v>
      </c>
      <c r="B528">
        <v>1883</v>
      </c>
      <c r="C528">
        <v>11</v>
      </c>
      <c r="D528">
        <v>27.246978985524201</v>
      </c>
      <c r="E528">
        <v>128</v>
      </c>
      <c r="F528">
        <v>56.468719999999998</v>
      </c>
      <c r="G528">
        <v>23</v>
      </c>
      <c r="H528">
        <v>33.437519931793197</v>
      </c>
      <c r="I528">
        <v>455.277801132202</v>
      </c>
      <c r="J528">
        <v>1849.1389068603501</v>
      </c>
      <c r="K528">
        <v>122.57815927267001</v>
      </c>
      <c r="L528">
        <v>53.205463285031499</v>
      </c>
      <c r="M528">
        <v>790.72559572302703</v>
      </c>
      <c r="N528">
        <v>1.45440553063931</v>
      </c>
      <c r="O528">
        <v>0.13743873423323699</v>
      </c>
      <c r="P528">
        <v>7.3321504991643205E-4</v>
      </c>
      <c r="Q528">
        <v>8.59375E-2</v>
      </c>
      <c r="R528">
        <v>0.48251455381427399</v>
      </c>
      <c r="S528" t="s">
        <v>1245</v>
      </c>
      <c r="T528">
        <v>103461101</v>
      </c>
      <c r="U528" t="s">
        <v>1246</v>
      </c>
      <c r="V528" t="s">
        <v>43</v>
      </c>
      <c r="W528">
        <v>40.434325514077798</v>
      </c>
      <c r="X528">
        <v>-122.267503793676</v>
      </c>
      <c r="Y528" t="s">
        <v>1247</v>
      </c>
      <c r="Z528">
        <v>325</v>
      </c>
      <c r="AA528">
        <v>375</v>
      </c>
      <c r="AB528">
        <v>47085.305457757102</v>
      </c>
      <c r="AC528">
        <v>30501.987193425499</v>
      </c>
      <c r="AD528">
        <v>16583.318264331501</v>
      </c>
      <c r="AE528">
        <v>4988.6633876768601</v>
      </c>
      <c r="AF528">
        <v>1347.4285128398001</v>
      </c>
      <c r="AG528">
        <v>1.6863946148077898E-2</v>
      </c>
      <c r="AH528">
        <v>1.11413538979832E-3</v>
      </c>
      <c r="AI528">
        <v>2.4769980895931099</v>
      </c>
      <c r="AJ528">
        <v>5.5652173913043397</v>
      </c>
      <c r="AK528">
        <v>545</v>
      </c>
      <c r="AL528" s="4">
        <f t="shared" si="8"/>
        <v>3.161090887364451</v>
      </c>
      <c r="AM528" s="12">
        <f>$AM$2-SUM(AL$2:AL527)</f>
        <v>3206.3063950587234</v>
      </c>
      <c r="AN528" s="12">
        <f>SUM(AE$2:AE528)*0.621/1000</f>
        <v>7421.6126661229609</v>
      </c>
      <c r="AO528" s="13">
        <f>IFERROR(INDEX(Mapping!$B:$B,MATCH(in!$Y528,Mapping!$A:$A,0)),0)</f>
        <v>0</v>
      </c>
    </row>
    <row r="529" spans="1:41" x14ac:dyDescent="0.3">
      <c r="A529" t="s">
        <v>981</v>
      </c>
      <c r="B529">
        <v>8909</v>
      </c>
      <c r="C529">
        <v>31</v>
      </c>
      <c r="D529">
        <v>71.119040303628907</v>
      </c>
      <c r="E529">
        <v>72</v>
      </c>
      <c r="F529">
        <v>84.65025</v>
      </c>
      <c r="G529">
        <v>11</v>
      </c>
      <c r="H529">
        <v>15.139974868856299</v>
      </c>
      <c r="I529">
        <v>42.544900022447102</v>
      </c>
      <c r="J529">
        <v>148.02707944065301</v>
      </c>
      <c r="K529">
        <v>5.48257965111861</v>
      </c>
      <c r="L529">
        <v>6.7212389165712496</v>
      </c>
      <c r="M529">
        <v>57.249598020010303</v>
      </c>
      <c r="N529">
        <v>1.05450523983348</v>
      </c>
      <c r="O529">
        <v>7.9303678897176908E-3</v>
      </c>
      <c r="P529">
        <v>7.2881056910938905E-4</v>
      </c>
      <c r="Q529">
        <v>0.43055555555555503</v>
      </c>
      <c r="R529">
        <v>0.84015153569628898</v>
      </c>
      <c r="S529" t="s">
        <v>1248</v>
      </c>
      <c r="T529">
        <v>102911109</v>
      </c>
      <c r="U529" t="s">
        <v>1100</v>
      </c>
      <c r="V529">
        <v>42650</v>
      </c>
      <c r="W529">
        <v>39.480655067242303</v>
      </c>
      <c r="X529">
        <v>-121.529603059743</v>
      </c>
      <c r="Y529" t="s">
        <v>1249</v>
      </c>
      <c r="Z529">
        <v>78</v>
      </c>
      <c r="AA529">
        <v>140</v>
      </c>
      <c r="AB529">
        <v>11710.0918778293</v>
      </c>
      <c r="AC529">
        <v>4239.6112161942701</v>
      </c>
      <c r="AD529">
        <v>7470.4806616350397</v>
      </c>
      <c r="AE529">
        <v>1091.0210042083299</v>
      </c>
      <c r="AF529">
        <v>904.70315403443203</v>
      </c>
      <c r="AG529">
        <v>8.0169162602032797E-3</v>
      </c>
      <c r="AH529">
        <v>6.5746504333219404E-4</v>
      </c>
      <c r="AI529">
        <v>2.2941625904396399</v>
      </c>
      <c r="AJ529">
        <v>6.5454545454545396</v>
      </c>
      <c r="AK529">
        <v>547</v>
      </c>
      <c r="AL529" s="4">
        <f t="shared" si="8"/>
        <v>8.7234046786894601E-2</v>
      </c>
      <c r="AM529" s="12">
        <f>$AM$2-SUM(AL$2:AL528)</f>
        <v>3203.1453041713589</v>
      </c>
      <c r="AN529" s="12">
        <f>SUM(AE$2:AE529)*0.621/1000</f>
        <v>7422.2901901665728</v>
      </c>
      <c r="AO529" s="13">
        <f>IFERROR(INDEX(Mapping!$B:$B,MATCH(in!$Y529,Mapping!$A:$A,0)),0)</f>
        <v>0</v>
      </c>
    </row>
    <row r="530" spans="1:41" x14ac:dyDescent="0.3">
      <c r="A530" t="s">
        <v>981</v>
      </c>
      <c r="B530">
        <v>8993</v>
      </c>
      <c r="C530">
        <v>2</v>
      </c>
      <c r="D530">
        <v>3.8899548866317999</v>
      </c>
      <c r="E530">
        <v>3</v>
      </c>
      <c r="F530">
        <v>4.1033644999999996</v>
      </c>
      <c r="G530">
        <v>2</v>
      </c>
      <c r="H530">
        <v>11.655772447585999</v>
      </c>
      <c r="I530">
        <v>716.04257202148403</v>
      </c>
      <c r="J530">
        <v>5150.0979003906205</v>
      </c>
      <c r="K530">
        <v>59.063655853271399</v>
      </c>
      <c r="L530">
        <v>40.959070205688398</v>
      </c>
      <c r="M530">
        <v>1213.8529663085901</v>
      </c>
      <c r="N530">
        <v>1.95685839653015</v>
      </c>
      <c r="O530">
        <v>0.23786050918644999</v>
      </c>
      <c r="P530">
        <v>7.2838561027310702E-4</v>
      </c>
      <c r="Q530">
        <v>0.66666666666666596</v>
      </c>
      <c r="R530">
        <v>0.94799156090738801</v>
      </c>
      <c r="S530" t="s">
        <v>1250</v>
      </c>
      <c r="T530">
        <v>102541101</v>
      </c>
      <c r="U530" t="s">
        <v>1251</v>
      </c>
      <c r="V530">
        <v>49742</v>
      </c>
      <c r="W530">
        <v>40.430573530496702</v>
      </c>
      <c r="X530">
        <v>-121.87162894251</v>
      </c>
      <c r="Y530" t="s">
        <v>1252</v>
      </c>
      <c r="Z530">
        <v>42</v>
      </c>
      <c r="AA530">
        <v>28</v>
      </c>
      <c r="AB530">
        <v>8109.3842442736004</v>
      </c>
      <c r="AC530">
        <v>5593.8567607302302</v>
      </c>
      <c r="AD530">
        <v>2515.5274835433702</v>
      </c>
      <c r="AE530">
        <v>5593.8567607302302</v>
      </c>
      <c r="AF530">
        <v>2515.5274835433702</v>
      </c>
      <c r="AG530">
        <v>1.4567712205462099E-3</v>
      </c>
      <c r="AH530">
        <v>1.20460281323175E-4</v>
      </c>
      <c r="AI530">
        <v>1.9449774433158999</v>
      </c>
      <c r="AJ530">
        <v>1.5</v>
      </c>
      <c r="AK530">
        <v>548</v>
      </c>
      <c r="AL530" s="4">
        <f t="shared" si="8"/>
        <v>0.47572101837289998</v>
      </c>
      <c r="AM530" s="12">
        <f>$AM$2-SUM(AL$2:AL529)</f>
        <v>3203.0580701245722</v>
      </c>
      <c r="AN530" s="12">
        <f>SUM(AE$2:AE530)*0.621/1000</f>
        <v>7425.7639752149871</v>
      </c>
      <c r="AO530" s="13">
        <f>IFERROR(INDEX(Mapping!$B:$B,MATCH(in!$Y530,Mapping!$A:$A,0)),0)</f>
        <v>0</v>
      </c>
    </row>
    <row r="531" spans="1:41" x14ac:dyDescent="0.3">
      <c r="A531" t="s">
        <v>981</v>
      </c>
      <c r="B531">
        <v>2729</v>
      </c>
      <c r="C531">
        <v>709</v>
      </c>
      <c r="D531">
        <v>1628.5971162404501</v>
      </c>
      <c r="E531">
        <v>2024</v>
      </c>
      <c r="F531">
        <v>2039.4806000000001</v>
      </c>
      <c r="G531">
        <v>240</v>
      </c>
      <c r="H531">
        <v>43.680934655785002</v>
      </c>
      <c r="I531">
        <v>660.86114597135895</v>
      </c>
      <c r="J531">
        <v>3511.0681247162602</v>
      </c>
      <c r="K531">
        <v>530.54809624298196</v>
      </c>
      <c r="L531">
        <v>23.972160746902201</v>
      </c>
      <c r="M531">
        <v>308.09558605927299</v>
      </c>
      <c r="N531">
        <v>1.3717920392751599</v>
      </c>
      <c r="O531">
        <v>4.6039753365870503E-2</v>
      </c>
      <c r="P531">
        <v>7.2202445549554703E-4</v>
      </c>
      <c r="Q531">
        <v>0.35029644268774701</v>
      </c>
      <c r="R531">
        <v>0.79853523665327297</v>
      </c>
      <c r="S531" t="s">
        <v>1253</v>
      </c>
      <c r="T531">
        <v>102911109</v>
      </c>
      <c r="U531" t="s">
        <v>1100</v>
      </c>
      <c r="V531">
        <v>13052</v>
      </c>
      <c r="W531">
        <v>39.458987577041903</v>
      </c>
      <c r="X531">
        <v>-121.51067280107701</v>
      </c>
      <c r="Y531" t="s">
        <v>1254</v>
      </c>
      <c r="Z531">
        <v>293</v>
      </c>
      <c r="AA531">
        <v>284</v>
      </c>
      <c r="AB531">
        <v>54400.525457796299</v>
      </c>
      <c r="AC531">
        <v>31567.923771229402</v>
      </c>
      <c r="AD531">
        <v>22832.601686566799</v>
      </c>
      <c r="AE531">
        <v>31409.867290312701</v>
      </c>
      <c r="AF531">
        <v>22462.3372935347</v>
      </c>
      <c r="AG531">
        <v>0.173285869318931</v>
      </c>
      <c r="AH531">
        <v>9.3537217126140604E-3</v>
      </c>
      <c r="AI531">
        <v>2.2970340144435202</v>
      </c>
      <c r="AJ531">
        <v>8.43333333333333</v>
      </c>
      <c r="AK531">
        <v>556</v>
      </c>
      <c r="AL531" s="4">
        <f t="shared" si="8"/>
        <v>11.049540807808921</v>
      </c>
      <c r="AM531" s="12">
        <f>$AM$2-SUM(AL$2:AL530)</f>
        <v>3202.5823491061992</v>
      </c>
      <c r="AN531" s="12">
        <f>SUM(AE$2:AE531)*0.621/1000</f>
        <v>7445.2695028022717</v>
      </c>
      <c r="AO531" s="13">
        <f>IFERROR(INDEX(Mapping!$B:$B,MATCH(in!$Y531,Mapping!$A:$A,0)),0)</f>
        <v>0</v>
      </c>
    </row>
    <row r="532" spans="1:41" x14ac:dyDescent="0.3">
      <c r="A532" t="s">
        <v>981</v>
      </c>
      <c r="B532">
        <v>338</v>
      </c>
      <c r="C532">
        <v>96</v>
      </c>
      <c r="D532">
        <v>183.64569239173201</v>
      </c>
      <c r="E532">
        <v>540</v>
      </c>
      <c r="F532">
        <v>372.08690000000001</v>
      </c>
      <c r="G532">
        <v>60</v>
      </c>
      <c r="H532">
        <v>13.0371878667844</v>
      </c>
      <c r="I532">
        <v>155.19897207206799</v>
      </c>
      <c r="J532">
        <v>950.57109356698902</v>
      </c>
      <c r="K532">
        <v>61.831329630979397</v>
      </c>
      <c r="L532">
        <v>17.8508846034619</v>
      </c>
      <c r="M532">
        <v>158.15613850876599</v>
      </c>
      <c r="N532">
        <v>1.14347344636917</v>
      </c>
      <c r="O532">
        <v>7.4163710940586006E-2</v>
      </c>
      <c r="P532">
        <v>7.0526224939442201E-4</v>
      </c>
      <c r="Q532">
        <v>0.17777777777777701</v>
      </c>
      <c r="R532">
        <v>0.49355590172914499</v>
      </c>
      <c r="S532" t="s">
        <v>1255</v>
      </c>
      <c r="T532">
        <v>102931101</v>
      </c>
      <c r="U532" t="s">
        <v>1066</v>
      </c>
      <c r="V532" t="s">
        <v>43</v>
      </c>
      <c r="W532">
        <v>40.3969587284151</v>
      </c>
      <c r="X532">
        <v>-122.26736717351601</v>
      </c>
      <c r="Y532" t="s">
        <v>1256</v>
      </c>
      <c r="Z532">
        <v>512</v>
      </c>
      <c r="AA532">
        <v>912</v>
      </c>
      <c r="AB532">
        <v>75641.587681920297</v>
      </c>
      <c r="AC532">
        <v>36474.061753002301</v>
      </c>
      <c r="AD532">
        <v>39167.525928917799</v>
      </c>
      <c r="AE532">
        <v>7715.0522464658698</v>
      </c>
      <c r="AF532">
        <v>8282.4766226196698</v>
      </c>
      <c r="AG532">
        <v>4.2315734963665301E-2</v>
      </c>
      <c r="AH532">
        <v>6.0356643080012803E-3</v>
      </c>
      <c r="AI532">
        <v>1.91297596241387</v>
      </c>
      <c r="AJ532">
        <v>9</v>
      </c>
      <c r="AK532">
        <v>561</v>
      </c>
      <c r="AL532" s="4">
        <f t="shared" si="8"/>
        <v>4.4498226564351606</v>
      </c>
      <c r="AM532" s="12">
        <f>$AM$2-SUM(AL$2:AL531)</f>
        <v>3191.5328082983901</v>
      </c>
      <c r="AN532" s="12">
        <f>SUM(AE$2:AE532)*0.621/1000</f>
        <v>7450.0605502473263</v>
      </c>
      <c r="AO532" s="13">
        <f>IFERROR(INDEX(Mapping!$B:$B,MATCH(in!$Y532,Mapping!$A:$A,0)),0)</f>
        <v>0</v>
      </c>
    </row>
    <row r="533" spans="1:41" x14ac:dyDescent="0.3">
      <c r="A533" t="s">
        <v>981</v>
      </c>
      <c r="B533">
        <v>1301</v>
      </c>
      <c r="C533">
        <v>128</v>
      </c>
      <c r="D533">
        <v>195.830330280109</v>
      </c>
      <c r="E533">
        <v>690</v>
      </c>
      <c r="F533">
        <v>338.76688000000001</v>
      </c>
      <c r="G533">
        <v>135</v>
      </c>
      <c r="H533">
        <v>26.9890619503511</v>
      </c>
      <c r="I533">
        <v>542.45298127510705</v>
      </c>
      <c r="J533">
        <v>2917.9201077963098</v>
      </c>
      <c r="K533">
        <v>282.30764001680598</v>
      </c>
      <c r="L533">
        <v>49.156587408207002</v>
      </c>
      <c r="M533">
        <v>526.81767772361604</v>
      </c>
      <c r="N533">
        <v>1.39664045439826</v>
      </c>
      <c r="O533">
        <v>0.16607971644021299</v>
      </c>
      <c r="P533">
        <v>7.01669164643842E-4</v>
      </c>
      <c r="Q533">
        <v>0.18550724637681101</v>
      </c>
      <c r="R533">
        <v>0.57806811712172301</v>
      </c>
      <c r="S533" t="s">
        <v>1257</v>
      </c>
      <c r="T533">
        <v>103351104</v>
      </c>
      <c r="U533" t="s">
        <v>1129</v>
      </c>
      <c r="V533" t="s">
        <v>43</v>
      </c>
      <c r="W533">
        <v>40.555143996508797</v>
      </c>
      <c r="X533">
        <v>-122.239633852978</v>
      </c>
      <c r="Y533" t="s">
        <v>1258</v>
      </c>
      <c r="Z533">
        <v>522</v>
      </c>
      <c r="AA533">
        <v>632</v>
      </c>
      <c r="AB533">
        <v>73143.185801419502</v>
      </c>
      <c r="AC533">
        <v>39924.614490603301</v>
      </c>
      <c r="AD533">
        <v>33218.571310816202</v>
      </c>
      <c r="AE533">
        <v>19511.244355054001</v>
      </c>
      <c r="AF533">
        <v>11301.815437646101</v>
      </c>
      <c r="AG533">
        <v>9.4725337226918699E-2</v>
      </c>
      <c r="AH533">
        <v>8.5026785600348306E-3</v>
      </c>
      <c r="AI533">
        <v>1.52992445531335</v>
      </c>
      <c r="AJ533">
        <v>5.1111111111111098</v>
      </c>
      <c r="AK533">
        <v>565</v>
      </c>
      <c r="AL533" s="4">
        <f t="shared" si="8"/>
        <v>22.420761719428754</v>
      </c>
      <c r="AM533" s="12">
        <f>$AM$2-SUM(AL$2:AL532)</f>
        <v>3187.082985641955</v>
      </c>
      <c r="AN533" s="12">
        <f>SUM(AE$2:AE533)*0.621/1000</f>
        <v>7462.1770329918154</v>
      </c>
      <c r="AO533" s="13">
        <f>IFERROR(INDEX(Mapping!$B:$B,MATCH(in!$Y533,Mapping!$A:$A,0)),0)</f>
        <v>0</v>
      </c>
    </row>
    <row r="534" spans="1:41" x14ac:dyDescent="0.3">
      <c r="A534" t="s">
        <v>981</v>
      </c>
      <c r="B534">
        <v>7724</v>
      </c>
      <c r="C534">
        <v>281</v>
      </c>
      <c r="D534">
        <v>354.99655425436299</v>
      </c>
      <c r="E534">
        <v>618</v>
      </c>
      <c r="F534">
        <v>509.97390000000001</v>
      </c>
      <c r="G534">
        <v>84</v>
      </c>
      <c r="H534">
        <v>12.0292653491229</v>
      </c>
      <c r="I534">
        <v>2179.2985581729099</v>
      </c>
      <c r="J534">
        <v>44029.009233825702</v>
      </c>
      <c r="K534">
        <v>800.87158533088905</v>
      </c>
      <c r="L534">
        <v>1.9506162864909899</v>
      </c>
      <c r="M534">
        <v>101.37302436147399</v>
      </c>
      <c r="N534">
        <v>1.12737043130965</v>
      </c>
      <c r="O534">
        <v>6.8741844441325595E-4</v>
      </c>
      <c r="P534">
        <v>6.9417546515273903E-4</v>
      </c>
      <c r="Q534">
        <v>0.45469255663430402</v>
      </c>
      <c r="R534">
        <v>0.69610728912588005</v>
      </c>
      <c r="S534" t="s">
        <v>1259</v>
      </c>
      <c r="T534">
        <v>101321101</v>
      </c>
      <c r="U534" t="s">
        <v>1260</v>
      </c>
      <c r="V534">
        <v>1606</v>
      </c>
      <c r="W534">
        <v>41.0191191680046</v>
      </c>
      <c r="X534">
        <v>-121.909519527868</v>
      </c>
      <c r="Y534" t="s">
        <v>1261</v>
      </c>
      <c r="Z534">
        <v>69</v>
      </c>
      <c r="AA534">
        <v>73</v>
      </c>
      <c r="AB534">
        <v>10909.3305126427</v>
      </c>
      <c r="AC534">
        <v>8892.9458594784501</v>
      </c>
      <c r="AD534">
        <v>2016.3846531642901</v>
      </c>
      <c r="AE534">
        <v>8892.9458594784501</v>
      </c>
      <c r="AF534">
        <v>2016.3846531642901</v>
      </c>
      <c r="AG534">
        <v>5.8310739072830103E-2</v>
      </c>
      <c r="AH534">
        <v>8.95786020919331E-3</v>
      </c>
      <c r="AI534">
        <v>1.26333293328955</v>
      </c>
      <c r="AJ534">
        <v>7.3571428571428497</v>
      </c>
      <c r="AK534">
        <v>572</v>
      </c>
      <c r="AL534" s="4">
        <f t="shared" si="8"/>
        <v>5.7743149330713499E-2</v>
      </c>
      <c r="AM534" s="12">
        <f>$AM$2-SUM(AL$2:AL533)</f>
        <v>3164.6622239225262</v>
      </c>
      <c r="AN534" s="12">
        <f>SUM(AE$2:AE534)*0.621/1000</f>
        <v>7467.6995523705518</v>
      </c>
      <c r="AO534" s="13">
        <f>IFERROR(INDEX(Mapping!$B:$B,MATCH(in!$Y534,Mapping!$A:$A,0)),0)</f>
        <v>0</v>
      </c>
    </row>
    <row r="535" spans="1:41" x14ac:dyDescent="0.3">
      <c r="A535" t="s">
        <v>981</v>
      </c>
      <c r="B535">
        <v>2546</v>
      </c>
      <c r="C535">
        <v>452</v>
      </c>
      <c r="D535">
        <v>747.34877686830396</v>
      </c>
      <c r="E535">
        <v>848</v>
      </c>
      <c r="F535">
        <v>954.25609999999995</v>
      </c>
      <c r="G535">
        <v>124</v>
      </c>
      <c r="H535">
        <v>14.045690745812999</v>
      </c>
      <c r="I535">
        <v>609.19886076413604</v>
      </c>
      <c r="J535">
        <v>4313.5824565358198</v>
      </c>
      <c r="K535">
        <v>152.708850442304</v>
      </c>
      <c r="L535">
        <v>2.9450828010411598</v>
      </c>
      <c r="M535">
        <v>50.166745957268702</v>
      </c>
      <c r="N535">
        <v>0.98321082322829301</v>
      </c>
      <c r="O535">
        <v>1.5270080821899201E-3</v>
      </c>
      <c r="P535">
        <v>6.9068608914570398E-4</v>
      </c>
      <c r="Q535">
        <v>0.53301886792452802</v>
      </c>
      <c r="R535">
        <v>0.78317421718861102</v>
      </c>
      <c r="S535" t="s">
        <v>1262</v>
      </c>
      <c r="T535">
        <v>102831104</v>
      </c>
      <c r="U535" t="s">
        <v>1201</v>
      </c>
      <c r="V535" t="s">
        <v>43</v>
      </c>
      <c r="W535">
        <v>39.760628979996198</v>
      </c>
      <c r="X535">
        <v>-121.618934410954</v>
      </c>
      <c r="Y535" t="s">
        <v>1263</v>
      </c>
      <c r="Z535">
        <v>750</v>
      </c>
      <c r="AA535">
        <v>468</v>
      </c>
      <c r="AB535">
        <v>89629.645359000206</v>
      </c>
      <c r="AC535">
        <v>59028.303200250499</v>
      </c>
      <c r="AD535">
        <v>30601.3421587497</v>
      </c>
      <c r="AE535">
        <v>47006.832307139302</v>
      </c>
      <c r="AF535">
        <v>30601.3421587497</v>
      </c>
      <c r="AG535">
        <v>8.5645075054067293E-2</v>
      </c>
      <c r="AH535">
        <v>1.4306250102890701E-2</v>
      </c>
      <c r="AI535">
        <v>1.65342649749624</v>
      </c>
      <c r="AJ535">
        <v>6.8387096774193497</v>
      </c>
      <c r="AK535">
        <v>575</v>
      </c>
      <c r="AL535" s="4">
        <f t="shared" si="8"/>
        <v>0.1893490021915501</v>
      </c>
      <c r="AM535" s="12">
        <f>$AM$2-SUM(AL$2:AL534)</f>
        <v>3164.6044807731955</v>
      </c>
      <c r="AN535" s="12">
        <f>SUM(AE$2:AE535)*0.621/1000</f>
        <v>7496.8907952332856</v>
      </c>
      <c r="AO535" s="13">
        <f>IFERROR(INDEX(Mapping!$B:$B,MATCH(in!$Y535,Mapping!$A:$A,0)),0)</f>
        <v>1</v>
      </c>
    </row>
    <row r="536" spans="1:41" x14ac:dyDescent="0.3">
      <c r="A536" t="s">
        <v>981</v>
      </c>
      <c r="B536">
        <v>7755</v>
      </c>
      <c r="C536">
        <v>118</v>
      </c>
      <c r="D536">
        <v>170.174901972903</v>
      </c>
      <c r="E536">
        <v>319</v>
      </c>
      <c r="F536">
        <v>267.71260000000001</v>
      </c>
      <c r="G536">
        <v>79</v>
      </c>
      <c r="H536">
        <v>17.1260625039194</v>
      </c>
      <c r="I536">
        <v>1166.1845213264801</v>
      </c>
      <c r="J536">
        <v>26304.344480513799</v>
      </c>
      <c r="K536">
        <v>1391.2385851110901</v>
      </c>
      <c r="L536">
        <v>0.18978940154414201</v>
      </c>
      <c r="M536">
        <v>73.433724014253499</v>
      </c>
      <c r="N536">
        <v>1.12364176255238</v>
      </c>
      <c r="O536">
        <v>9.8225931081511106E-3</v>
      </c>
      <c r="P536">
        <v>6.7013521160971595E-4</v>
      </c>
      <c r="Q536">
        <v>0.36990595611285199</v>
      </c>
      <c r="R536">
        <v>0.635662689101269</v>
      </c>
      <c r="S536" t="s">
        <v>1264</v>
      </c>
      <c r="T536">
        <v>103451101</v>
      </c>
      <c r="U536" t="s">
        <v>1023</v>
      </c>
      <c r="V536">
        <v>1588</v>
      </c>
      <c r="W536">
        <v>40.617016539463798</v>
      </c>
      <c r="X536">
        <v>-122.49595902205699</v>
      </c>
      <c r="Y536" t="s">
        <v>1265</v>
      </c>
      <c r="Z536">
        <v>41</v>
      </c>
      <c r="AA536">
        <v>37</v>
      </c>
      <c r="AB536">
        <v>14930.2445448209</v>
      </c>
      <c r="AC536">
        <v>14089.043390847601</v>
      </c>
      <c r="AD536">
        <v>841.20115397333495</v>
      </c>
      <c r="AE536">
        <v>14089.043390847601</v>
      </c>
      <c r="AF536">
        <v>841.20115397333495</v>
      </c>
      <c r="AG536">
        <v>5.2940681717167502E-2</v>
      </c>
      <c r="AH536">
        <v>9.5683062245370803E-3</v>
      </c>
      <c r="AI536">
        <v>1.44216018621104</v>
      </c>
      <c r="AJ536">
        <v>4.0379746835442996</v>
      </c>
      <c r="AK536">
        <v>595</v>
      </c>
      <c r="AL536" s="4">
        <f t="shared" si="8"/>
        <v>0.7759848555439377</v>
      </c>
      <c r="AM536" s="12">
        <f>$AM$2-SUM(AL$2:AL535)</f>
        <v>3164.4151317710039</v>
      </c>
      <c r="AN536" s="12">
        <f>SUM(AE$2:AE536)*0.621/1000</f>
        <v>7505.6400911790024</v>
      </c>
      <c r="AO536" s="13">
        <f>IFERROR(INDEX(Mapping!$B:$B,MATCH(in!$Y536,Mapping!$A:$A,0)),0)</f>
        <v>0</v>
      </c>
    </row>
    <row r="537" spans="1:41" x14ac:dyDescent="0.3">
      <c r="A537" t="s">
        <v>981</v>
      </c>
      <c r="B537">
        <v>1661</v>
      </c>
      <c r="C537">
        <v>107</v>
      </c>
      <c r="D537">
        <v>145.59395060379299</v>
      </c>
      <c r="E537">
        <v>815</v>
      </c>
      <c r="F537">
        <v>310.76276000000001</v>
      </c>
      <c r="G537">
        <v>152</v>
      </c>
      <c r="H537">
        <v>37.142859551617804</v>
      </c>
      <c r="I537">
        <v>938.95446058892901</v>
      </c>
      <c r="J537">
        <v>4513.7076563524697</v>
      </c>
      <c r="K537">
        <v>277.88770780357299</v>
      </c>
      <c r="L537">
        <v>80.511673533210597</v>
      </c>
      <c r="M537">
        <v>1158.70816781332</v>
      </c>
      <c r="N537">
        <v>1.67338147053593</v>
      </c>
      <c r="O537">
        <v>0.18233246194625999</v>
      </c>
      <c r="P537">
        <v>6.6784687426545901E-4</v>
      </c>
      <c r="Q537">
        <v>0.13128834355828201</v>
      </c>
      <c r="R537">
        <v>0.468505146224519</v>
      </c>
      <c r="S537" t="s">
        <v>1266</v>
      </c>
      <c r="T537">
        <v>103351104</v>
      </c>
      <c r="U537" t="s">
        <v>1129</v>
      </c>
      <c r="V537">
        <v>9718</v>
      </c>
      <c r="W537">
        <v>40.535000310529597</v>
      </c>
      <c r="X537">
        <v>-122.239216356585</v>
      </c>
      <c r="Y537" t="s">
        <v>1267</v>
      </c>
      <c r="Z537">
        <v>513</v>
      </c>
      <c r="AA537">
        <v>383</v>
      </c>
      <c r="AB537">
        <v>82682.533416598497</v>
      </c>
      <c r="AC537">
        <v>56953.363300088196</v>
      </c>
      <c r="AD537">
        <v>25729.1701165103</v>
      </c>
      <c r="AE537">
        <v>26275.417931479002</v>
      </c>
      <c r="AF537">
        <v>10637.787455326001</v>
      </c>
      <c r="AG537">
        <v>0.101512724888349</v>
      </c>
      <c r="AH537">
        <v>6.3307595974038096E-3</v>
      </c>
      <c r="AI537">
        <v>1.36069112713825</v>
      </c>
      <c r="AJ537">
        <v>5.3618421052631504</v>
      </c>
      <c r="AK537">
        <v>599</v>
      </c>
      <c r="AL537" s="4">
        <f t="shared" si="8"/>
        <v>27.714534215831517</v>
      </c>
      <c r="AM537" s="12">
        <f>$AM$2-SUM(AL$2:AL536)</f>
        <v>3163.6391469154601</v>
      </c>
      <c r="AN537" s="12">
        <f>SUM(AE$2:AE537)*0.621/1000</f>
        <v>7521.9571257144498</v>
      </c>
      <c r="AO537" s="13">
        <f>IFERROR(INDEX(Mapping!$B:$B,MATCH(in!$Y537,Mapping!$A:$A,0)),0)</f>
        <v>0</v>
      </c>
    </row>
    <row r="538" spans="1:41" x14ac:dyDescent="0.3">
      <c r="A538" t="s">
        <v>981</v>
      </c>
      <c r="B538">
        <v>8293</v>
      </c>
      <c r="C538">
        <v>49</v>
      </c>
      <c r="D538">
        <v>92.110186423029404</v>
      </c>
      <c r="E538">
        <v>170</v>
      </c>
      <c r="F538">
        <v>148.29553000000001</v>
      </c>
      <c r="G538">
        <v>51</v>
      </c>
      <c r="H538">
        <v>24.189513641854901</v>
      </c>
      <c r="I538">
        <v>1518.8596659121299</v>
      </c>
      <c r="J538">
        <v>18437.8826678732</v>
      </c>
      <c r="K538">
        <v>897.47769861733104</v>
      </c>
      <c r="L538">
        <v>3.4805223041889701</v>
      </c>
      <c r="M538">
        <v>232.86312930490399</v>
      </c>
      <c r="N538">
        <v>1.4640812172609201</v>
      </c>
      <c r="O538">
        <v>3.9502349137443098E-3</v>
      </c>
      <c r="P538">
        <v>6.5902245849286498E-4</v>
      </c>
      <c r="Q538">
        <v>0.28823529411764698</v>
      </c>
      <c r="R538">
        <v>0.62112583595779203</v>
      </c>
      <c r="S538" t="s">
        <v>1268</v>
      </c>
      <c r="T538">
        <v>102911105</v>
      </c>
      <c r="U538" t="s">
        <v>1269</v>
      </c>
      <c r="V538" t="s">
        <v>43</v>
      </c>
      <c r="W538">
        <v>39.491668129773302</v>
      </c>
      <c r="X538">
        <v>-121.54108810301599</v>
      </c>
      <c r="Y538" t="s">
        <v>1270</v>
      </c>
      <c r="Z538">
        <v>27</v>
      </c>
      <c r="AA538">
        <v>1</v>
      </c>
      <c r="AB538">
        <v>21713.026157019602</v>
      </c>
      <c r="AC538">
        <v>21689.027651829801</v>
      </c>
      <c r="AD538">
        <v>23.998505189879602</v>
      </c>
      <c r="AE538">
        <v>15173.685462772801</v>
      </c>
      <c r="AF538">
        <v>0</v>
      </c>
      <c r="AG538">
        <v>3.36101453831361E-2</v>
      </c>
      <c r="AH538">
        <v>2.8192398694955002E-3</v>
      </c>
      <c r="AI538">
        <v>1.87979972291896</v>
      </c>
      <c r="AJ538">
        <v>3.3333333333333299</v>
      </c>
      <c r="AK538">
        <v>604</v>
      </c>
      <c r="AL538" s="4">
        <f t="shared" si="8"/>
        <v>0.20146198060095979</v>
      </c>
      <c r="AM538" s="12">
        <f>$AM$2-SUM(AL$2:AL537)</f>
        <v>3135.9246126996286</v>
      </c>
      <c r="AN538" s="12">
        <f>SUM(AE$2:AE538)*0.621/1000</f>
        <v>7531.3799843868328</v>
      </c>
      <c r="AO538" s="13">
        <f>IFERROR(INDEX(Mapping!$B:$B,MATCH(in!$Y538,Mapping!$A:$A,0)),0)</f>
        <v>0</v>
      </c>
    </row>
    <row r="539" spans="1:41" x14ac:dyDescent="0.3">
      <c r="A539" t="s">
        <v>981</v>
      </c>
      <c r="B539">
        <v>39</v>
      </c>
      <c r="C539">
        <v>1301</v>
      </c>
      <c r="D539">
        <v>1705.3279216010999</v>
      </c>
      <c r="E539">
        <v>2379</v>
      </c>
      <c r="F539">
        <v>2196.9425999999999</v>
      </c>
      <c r="G539">
        <v>357</v>
      </c>
      <c r="H539">
        <v>10.4311889197587</v>
      </c>
      <c r="I539">
        <v>2504.3497142858801</v>
      </c>
      <c r="J539">
        <v>59023.282415427697</v>
      </c>
      <c r="K539">
        <v>978.36688853198905</v>
      </c>
      <c r="L539">
        <v>8.7292766879505095</v>
      </c>
      <c r="M539">
        <v>219.21154788704101</v>
      </c>
      <c r="N539">
        <v>1.2215178139737299</v>
      </c>
      <c r="O539">
        <v>5.30597756713918E-2</v>
      </c>
      <c r="P539">
        <v>6.57218966775958E-4</v>
      </c>
      <c r="Q539">
        <v>0.546868432114333</v>
      </c>
      <c r="R539">
        <v>0.77622779069391101</v>
      </c>
      <c r="S539" t="s">
        <v>1271</v>
      </c>
      <c r="T539">
        <v>103321101</v>
      </c>
      <c r="U539" t="s">
        <v>1204</v>
      </c>
      <c r="V539">
        <v>1664</v>
      </c>
      <c r="W539">
        <v>40.794489918692697</v>
      </c>
      <c r="X539">
        <v>-121.941855109836</v>
      </c>
      <c r="Y539" t="s">
        <v>1272</v>
      </c>
      <c r="Z539">
        <v>346</v>
      </c>
      <c r="AA539">
        <v>288</v>
      </c>
      <c r="AB539">
        <v>62342.779725028697</v>
      </c>
      <c r="AC539">
        <v>47829.733494049302</v>
      </c>
      <c r="AD539">
        <v>14513.0462309792</v>
      </c>
      <c r="AE539">
        <v>47829.733494049302</v>
      </c>
      <c r="AF539">
        <v>14513.0462309792</v>
      </c>
      <c r="AG539">
        <v>0.23462717113901699</v>
      </c>
      <c r="AH539">
        <v>4.3436585499875897E-2</v>
      </c>
      <c r="AI539">
        <v>1.3107824147587199</v>
      </c>
      <c r="AJ539">
        <v>6.6638655462184797</v>
      </c>
      <c r="AK539">
        <v>605</v>
      </c>
      <c r="AL539" s="4">
        <f t="shared" si="8"/>
        <v>18.942339914686873</v>
      </c>
      <c r="AM539" s="12">
        <f>$AM$2-SUM(AL$2:AL538)</f>
        <v>3135.7231507190277</v>
      </c>
      <c r="AN539" s="12">
        <f>SUM(AE$2:AE539)*0.621/1000</f>
        <v>7561.0822488866361</v>
      </c>
      <c r="AO539" s="13">
        <f>IFERROR(INDEX(Mapping!$B:$B,MATCH(in!$Y539,Mapping!$A:$A,0)),0)</f>
        <v>0</v>
      </c>
    </row>
    <row r="540" spans="1:41" x14ac:dyDescent="0.3">
      <c r="A540" t="s">
        <v>981</v>
      </c>
      <c r="B540">
        <v>2232</v>
      </c>
      <c r="C540">
        <v>396</v>
      </c>
      <c r="D540">
        <v>545.54890421122502</v>
      </c>
      <c r="E540">
        <v>1273</v>
      </c>
      <c r="F540">
        <v>892.85770000000002</v>
      </c>
      <c r="G540">
        <v>92</v>
      </c>
      <c r="H540">
        <v>10.313690120848401</v>
      </c>
      <c r="I540">
        <v>241.67237635230501</v>
      </c>
      <c r="J540">
        <v>2176.9425827976302</v>
      </c>
      <c r="K540">
        <v>37.070608735542102</v>
      </c>
      <c r="L540">
        <v>2.6100663821334402</v>
      </c>
      <c r="M540">
        <v>64.708063595037402</v>
      </c>
      <c r="N540">
        <v>1.0908763019934899</v>
      </c>
      <c r="O540">
        <v>2.1245714250111999E-3</v>
      </c>
      <c r="P540">
        <v>6.4379500873673297E-4</v>
      </c>
      <c r="Q540">
        <v>0.31107619795758001</v>
      </c>
      <c r="R540">
        <v>0.61101437293177696</v>
      </c>
      <c r="S540" t="s">
        <v>1273</v>
      </c>
      <c r="T540">
        <v>103081105</v>
      </c>
      <c r="U540" t="s">
        <v>1139</v>
      </c>
      <c r="V540">
        <v>1243</v>
      </c>
      <c r="W540">
        <v>39.790045680414799</v>
      </c>
      <c r="X540">
        <v>-121.655870213331</v>
      </c>
      <c r="Y540" t="s">
        <v>1274</v>
      </c>
      <c r="Z540">
        <v>67</v>
      </c>
      <c r="AA540">
        <v>60</v>
      </c>
      <c r="AB540">
        <v>12837.5217739037</v>
      </c>
      <c r="AC540">
        <v>8294.05683562999</v>
      </c>
      <c r="AD540">
        <v>4543.4649382737298</v>
      </c>
      <c r="AE540">
        <v>8294.05683562999</v>
      </c>
      <c r="AF540">
        <v>4543.4649382737298</v>
      </c>
      <c r="AG540">
        <v>5.9229140803779501E-2</v>
      </c>
      <c r="AH540">
        <v>1.0468978089193099E-2</v>
      </c>
      <c r="AI540">
        <v>1.3776487480081401</v>
      </c>
      <c r="AJ540">
        <v>13.836956521739101</v>
      </c>
      <c r="AK540">
        <v>622</v>
      </c>
      <c r="AL540" s="4">
        <f t="shared" si="8"/>
        <v>0.19546057110103038</v>
      </c>
      <c r="AM540" s="12">
        <f>$AM$2-SUM(AL$2:AL539)</f>
        <v>3116.7808108043409</v>
      </c>
      <c r="AN540" s="12">
        <f>SUM(AE$2:AE540)*0.621/1000</f>
        <v>7566.2328581815636</v>
      </c>
      <c r="AO540" s="13">
        <f>IFERROR(INDEX(Mapping!$B:$B,MATCH(in!$Y540,Mapping!$A:$A,0)),0)</f>
        <v>0</v>
      </c>
    </row>
    <row r="541" spans="1:41" x14ac:dyDescent="0.3">
      <c r="A541" t="s">
        <v>981</v>
      </c>
      <c r="B541">
        <v>2565</v>
      </c>
      <c r="C541">
        <v>27</v>
      </c>
      <c r="D541">
        <v>50.161911039833598</v>
      </c>
      <c r="E541">
        <v>166</v>
      </c>
      <c r="F541">
        <v>103.54788000000001</v>
      </c>
      <c r="G541">
        <v>25</v>
      </c>
      <c r="H541">
        <v>15.4902866177726</v>
      </c>
      <c r="I541">
        <v>157.48651954034901</v>
      </c>
      <c r="J541">
        <v>738.57953836023796</v>
      </c>
      <c r="K541">
        <v>20.442170483107802</v>
      </c>
      <c r="L541">
        <v>26.987610893249499</v>
      </c>
      <c r="M541">
        <v>497.255079345703</v>
      </c>
      <c r="N541">
        <v>1.31318584442138</v>
      </c>
      <c r="O541">
        <v>7.2921634990911102E-2</v>
      </c>
      <c r="P541">
        <v>6.2924728596499299E-4</v>
      </c>
      <c r="Q541">
        <v>0.162650602409638</v>
      </c>
      <c r="R541">
        <v>0.48443203310562299</v>
      </c>
      <c r="S541" t="s">
        <v>1275</v>
      </c>
      <c r="T541">
        <v>103441103</v>
      </c>
      <c r="U541" t="s">
        <v>1196</v>
      </c>
      <c r="V541">
        <v>1540</v>
      </c>
      <c r="W541">
        <v>40.498376919548399</v>
      </c>
      <c r="X541">
        <v>-122.32483266082799</v>
      </c>
      <c r="Y541" t="s">
        <v>1276</v>
      </c>
      <c r="Z541">
        <v>328</v>
      </c>
      <c r="AA541">
        <v>613</v>
      </c>
      <c r="AB541">
        <v>51190.225591365903</v>
      </c>
      <c r="AC541">
        <v>24454.6208745035</v>
      </c>
      <c r="AD541">
        <v>26735.604716862399</v>
      </c>
      <c r="AE541">
        <v>2468.2792386925798</v>
      </c>
      <c r="AF541">
        <v>2104.9501205275601</v>
      </c>
      <c r="AG541">
        <v>1.5731182149124799E-2</v>
      </c>
      <c r="AH541">
        <v>1.9744288165384201E-3</v>
      </c>
      <c r="AI541">
        <v>1.85784855703087</v>
      </c>
      <c r="AJ541">
        <v>6.64</v>
      </c>
      <c r="AK541">
        <v>640</v>
      </c>
      <c r="AL541" s="4">
        <f t="shared" si="8"/>
        <v>1.8230408747727775</v>
      </c>
      <c r="AM541" s="12">
        <f>$AM$2-SUM(AL$2:AL540)</f>
        <v>3116.5853502332398</v>
      </c>
      <c r="AN541" s="12">
        <f>SUM(AE$2:AE541)*0.621/1000</f>
        <v>7567.765659588792</v>
      </c>
      <c r="AO541" s="13">
        <f>IFERROR(INDEX(Mapping!$B:$B,MATCH(in!$Y541,Mapping!$A:$A,0)),0)</f>
        <v>0</v>
      </c>
    </row>
    <row r="542" spans="1:41" x14ac:dyDescent="0.3">
      <c r="A542" t="s">
        <v>981</v>
      </c>
      <c r="B542">
        <v>890</v>
      </c>
      <c r="C542">
        <v>43</v>
      </c>
      <c r="D542">
        <v>95.374508573117396</v>
      </c>
      <c r="E542">
        <v>814</v>
      </c>
      <c r="F542">
        <v>289.38317999999998</v>
      </c>
      <c r="G542">
        <v>162</v>
      </c>
      <c r="H542">
        <v>26.763515959457099</v>
      </c>
      <c r="I542">
        <v>228.34505474266001</v>
      </c>
      <c r="J542">
        <v>1121.46384480093</v>
      </c>
      <c r="K542">
        <v>71.544362609625296</v>
      </c>
      <c r="L542">
        <v>56.555828974663001</v>
      </c>
      <c r="M542">
        <v>572.66003085572197</v>
      </c>
      <c r="N542">
        <v>1.5111712003931499</v>
      </c>
      <c r="O542">
        <v>0.130843160117458</v>
      </c>
      <c r="P542">
        <v>6.1743815636321002E-4</v>
      </c>
      <c r="Q542">
        <v>5.2825552825552798E-2</v>
      </c>
      <c r="R542">
        <v>0.32957861959345702</v>
      </c>
      <c r="S542" t="s">
        <v>1277</v>
      </c>
      <c r="T542">
        <v>102931102</v>
      </c>
      <c r="U542" t="s">
        <v>1174</v>
      </c>
      <c r="V542" t="s">
        <v>43</v>
      </c>
      <c r="W542">
        <v>40.3969108979136</v>
      </c>
      <c r="X542">
        <v>-122.267411115329</v>
      </c>
      <c r="Y542" t="s">
        <v>1278</v>
      </c>
      <c r="Z542">
        <v>505</v>
      </c>
      <c r="AA542">
        <v>695</v>
      </c>
      <c r="AB542">
        <v>71161.082240788994</v>
      </c>
      <c r="AC542">
        <v>37956.779881226699</v>
      </c>
      <c r="AD542">
        <v>33204.3023595622</v>
      </c>
      <c r="AE542">
        <v>25573.0554608852</v>
      </c>
      <c r="AF542">
        <v>16828.175088090898</v>
      </c>
      <c r="AG542">
        <v>0.10002498133083999</v>
      </c>
      <c r="AH542">
        <v>7.4576552433427397E-3</v>
      </c>
      <c r="AI542">
        <v>2.2180118272818001</v>
      </c>
      <c r="AJ542">
        <v>5.0246913580246897</v>
      </c>
      <c r="AK542">
        <v>652</v>
      </c>
      <c r="AL542" s="4">
        <f t="shared" si="8"/>
        <v>21.196591939028195</v>
      </c>
      <c r="AM542" s="12">
        <f>$AM$2-SUM(AL$2:AL541)</f>
        <v>3114.7623093584671</v>
      </c>
      <c r="AN542" s="12">
        <f>SUM(AE$2:AE542)*0.621/1000</f>
        <v>7583.6465270300014</v>
      </c>
      <c r="AO542" s="13">
        <f>IFERROR(INDEX(Mapping!$B:$B,MATCH(in!$Y542,Mapping!$A:$A,0)),0)</f>
        <v>0</v>
      </c>
    </row>
    <row r="543" spans="1:41" x14ac:dyDescent="0.3">
      <c r="A543" t="s">
        <v>981</v>
      </c>
      <c r="B543">
        <v>5352</v>
      </c>
      <c r="C543">
        <v>34</v>
      </c>
      <c r="D543">
        <v>51.168706774681702</v>
      </c>
      <c r="E543">
        <v>353</v>
      </c>
      <c r="F543">
        <v>136.75629000000001</v>
      </c>
      <c r="G543">
        <v>92</v>
      </c>
      <c r="H543">
        <v>35.132958922596799</v>
      </c>
      <c r="I543">
        <v>2843.8353716612901</v>
      </c>
      <c r="J543">
        <v>18426.535423413901</v>
      </c>
      <c r="K543">
        <v>1320.2916481223699</v>
      </c>
      <c r="L543">
        <v>23.3860618679421</v>
      </c>
      <c r="M543">
        <v>2250.1424617520702</v>
      </c>
      <c r="N543">
        <v>1.74242497656656</v>
      </c>
      <c r="O543">
        <v>9.6528805103703499E-2</v>
      </c>
      <c r="P543">
        <v>6.1637749616741497E-4</v>
      </c>
      <c r="Q543">
        <v>9.63172804532577E-2</v>
      </c>
      <c r="R543">
        <v>0.37415981406729198</v>
      </c>
      <c r="S543" t="s">
        <v>1279</v>
      </c>
      <c r="T543">
        <v>103571105</v>
      </c>
      <c r="U543" t="s">
        <v>1280</v>
      </c>
      <c r="V543">
        <v>1536</v>
      </c>
      <c r="W543">
        <v>40.158029415741701</v>
      </c>
      <c r="X543">
        <v>-122.35388715431399</v>
      </c>
      <c r="Y543" t="s">
        <v>1281</v>
      </c>
      <c r="Z543">
        <v>84</v>
      </c>
      <c r="AA543">
        <v>62</v>
      </c>
      <c r="AB543">
        <v>35906.044542129399</v>
      </c>
      <c r="AC543">
        <v>28821.6080164372</v>
      </c>
      <c r="AD543">
        <v>7084.4365256922501</v>
      </c>
      <c r="AE543">
        <v>27372.484855935199</v>
      </c>
      <c r="AF543">
        <v>5970.6509347150904</v>
      </c>
      <c r="AG543">
        <v>5.6706729647402199E-2</v>
      </c>
      <c r="AH543">
        <v>3.9071209139365203E-3</v>
      </c>
      <c r="AI543">
        <v>1.50496196396122</v>
      </c>
      <c r="AJ543">
        <v>3.8369565217391299</v>
      </c>
      <c r="AK543">
        <v>654</v>
      </c>
      <c r="AL543" s="4">
        <f t="shared" si="8"/>
        <v>8.8806500695407227</v>
      </c>
      <c r="AM543" s="12">
        <f>$AM$2-SUM(AL$2:AL542)</f>
        <v>3093.5657174194389</v>
      </c>
      <c r="AN543" s="12">
        <f>SUM(AE$2:AE543)*0.621/1000</f>
        <v>7600.6448401255375</v>
      </c>
      <c r="AO543" s="13">
        <f>IFERROR(INDEX(Mapping!$B:$B,MATCH(in!$Y543,Mapping!$A:$A,0)),0)</f>
        <v>0</v>
      </c>
    </row>
    <row r="544" spans="1:41" x14ac:dyDescent="0.3">
      <c r="A544" t="s">
        <v>981</v>
      </c>
      <c r="B544">
        <v>3510</v>
      </c>
      <c r="C544">
        <v>1189</v>
      </c>
      <c r="D544">
        <v>1577.2986249011401</v>
      </c>
      <c r="E544">
        <v>2603</v>
      </c>
      <c r="F544">
        <v>2222.0356000000002</v>
      </c>
      <c r="G544">
        <v>441</v>
      </c>
      <c r="H544">
        <v>8.0632716087199992</v>
      </c>
      <c r="I544">
        <v>959.55779669856202</v>
      </c>
      <c r="J544">
        <v>14795.8950445767</v>
      </c>
      <c r="K544">
        <v>365.62065009704901</v>
      </c>
      <c r="L544">
        <v>4.3861798234051701</v>
      </c>
      <c r="M544">
        <v>171.241963641295</v>
      </c>
      <c r="N544">
        <v>1.1834577457164099</v>
      </c>
      <c r="O544">
        <v>2.9092935195647401E-2</v>
      </c>
      <c r="P544">
        <v>6.0754067666486905E-4</v>
      </c>
      <c r="Q544">
        <v>0.45678063772570099</v>
      </c>
      <c r="R544">
        <v>0.70984397967832003</v>
      </c>
      <c r="S544" t="s">
        <v>1282</v>
      </c>
      <c r="T544">
        <v>103321101</v>
      </c>
      <c r="U544" t="s">
        <v>1204</v>
      </c>
      <c r="V544">
        <v>1608</v>
      </c>
      <c r="W544">
        <v>40.785865319342498</v>
      </c>
      <c r="X544">
        <v>-121.94876471502501</v>
      </c>
      <c r="Y544" t="s">
        <v>1283</v>
      </c>
      <c r="Z544">
        <v>300</v>
      </c>
      <c r="AA544">
        <v>234</v>
      </c>
      <c r="AB544">
        <v>67094.851779511504</v>
      </c>
      <c r="AC544">
        <v>53533.227200838803</v>
      </c>
      <c r="AD544">
        <v>13561.624578672599</v>
      </c>
      <c r="AE544">
        <v>53533.227200838803</v>
      </c>
      <c r="AF544">
        <v>13561.624578672599</v>
      </c>
      <c r="AG544">
        <v>0.26792543840920702</v>
      </c>
      <c r="AH544">
        <v>6.3631654291384607E-2</v>
      </c>
      <c r="AI544">
        <v>1.3265757989075999</v>
      </c>
      <c r="AJ544">
        <v>5.9024943310657596</v>
      </c>
      <c r="AK544">
        <v>661</v>
      </c>
      <c r="AL544" s="4">
        <f t="shared" si="8"/>
        <v>12.829984421280503</v>
      </c>
      <c r="AM544" s="12">
        <f>$AM$2-SUM(AL$2:AL543)</f>
        <v>3084.685067349898</v>
      </c>
      <c r="AN544" s="12">
        <f>SUM(AE$2:AE544)*0.621/1000</f>
        <v>7633.8889742172587</v>
      </c>
      <c r="AO544" s="13">
        <f>IFERROR(INDEX(Mapping!$B:$B,MATCH(in!$Y544,Mapping!$A:$A,0)),0)</f>
        <v>0</v>
      </c>
    </row>
    <row r="545" spans="1:41" x14ac:dyDescent="0.3">
      <c r="A545" t="s">
        <v>981</v>
      </c>
      <c r="B545">
        <v>2700</v>
      </c>
      <c r="C545">
        <v>1179</v>
      </c>
      <c r="D545">
        <v>1655.7041917545801</v>
      </c>
      <c r="E545">
        <v>1967</v>
      </c>
      <c r="F545">
        <v>2032.0391</v>
      </c>
      <c r="G545">
        <v>303</v>
      </c>
      <c r="H545">
        <v>10.127190556152501</v>
      </c>
      <c r="I545">
        <v>802.76382580378299</v>
      </c>
      <c r="J545">
        <v>4937.7925808440204</v>
      </c>
      <c r="K545">
        <v>83.567415698893498</v>
      </c>
      <c r="L545">
        <v>4.1173442875284101</v>
      </c>
      <c r="M545">
        <v>298.95200580528098</v>
      </c>
      <c r="N545">
        <v>1.2447501346223</v>
      </c>
      <c r="O545">
        <v>2.6154513551467401E-3</v>
      </c>
      <c r="P545">
        <v>6.0687730828852299E-4</v>
      </c>
      <c r="Q545">
        <v>0.59938993390950601</v>
      </c>
      <c r="R545">
        <v>0.81479939156168701</v>
      </c>
      <c r="S545" t="s">
        <v>1284</v>
      </c>
      <c r="T545">
        <v>103601101</v>
      </c>
      <c r="U545" t="s">
        <v>1243</v>
      </c>
      <c r="V545">
        <v>45262</v>
      </c>
      <c r="W545">
        <v>40.617266890867199</v>
      </c>
      <c r="X545">
        <v>-121.93339735394299</v>
      </c>
      <c r="Y545" t="s">
        <v>1285</v>
      </c>
      <c r="Z545">
        <v>251</v>
      </c>
      <c r="AA545">
        <v>189</v>
      </c>
      <c r="AB545">
        <v>61043.213716391001</v>
      </c>
      <c r="AC545">
        <v>46035.104457192698</v>
      </c>
      <c r="AD545">
        <v>15008.1092591983</v>
      </c>
      <c r="AE545">
        <v>46035.104457192698</v>
      </c>
      <c r="AF545">
        <v>15008.1092591983</v>
      </c>
      <c r="AG545">
        <v>0.18388382441142201</v>
      </c>
      <c r="AH545">
        <v>3.4104635855328497E-2</v>
      </c>
      <c r="AI545">
        <v>1.40432925509294</v>
      </c>
      <c r="AJ545">
        <v>6.4917491749174898</v>
      </c>
      <c r="AK545">
        <v>662</v>
      </c>
      <c r="AL545" s="4">
        <f t="shared" si="8"/>
        <v>0.79248176060946229</v>
      </c>
      <c r="AM545" s="12">
        <f>$AM$2-SUM(AL$2:AL544)</f>
        <v>3071.8550829286173</v>
      </c>
      <c r="AN545" s="12">
        <f>SUM(AE$2:AE545)*0.621/1000</f>
        <v>7662.4767740851748</v>
      </c>
      <c r="AO545" s="13">
        <f>IFERROR(INDEX(Mapping!$B:$B,MATCH(in!$Y545,Mapping!$A:$A,0)),0)</f>
        <v>0</v>
      </c>
    </row>
    <row r="546" spans="1:41" x14ac:dyDescent="0.3">
      <c r="A546" t="s">
        <v>981</v>
      </c>
      <c r="B546">
        <v>8199</v>
      </c>
      <c r="C546">
        <v>14</v>
      </c>
      <c r="D546">
        <v>43.203316275550698</v>
      </c>
      <c r="E546">
        <v>225</v>
      </c>
      <c r="F546">
        <v>90.194109999999995</v>
      </c>
      <c r="G546">
        <v>45</v>
      </c>
      <c r="H546">
        <v>37.691782151085</v>
      </c>
      <c r="I546">
        <v>296.02625723282398</v>
      </c>
      <c r="J546">
        <v>1321.4558459222301</v>
      </c>
      <c r="K546">
        <v>80.845334746597203</v>
      </c>
      <c r="L546">
        <v>42.075909879472498</v>
      </c>
      <c r="M546">
        <v>510.21638149685299</v>
      </c>
      <c r="N546">
        <v>1.40029499265882</v>
      </c>
      <c r="O546">
        <v>8.0522138424693496E-2</v>
      </c>
      <c r="P546">
        <v>6.0148576246221903E-4</v>
      </c>
      <c r="Q546">
        <v>6.22222222222222E-2</v>
      </c>
      <c r="R546">
        <v>0.47900375851481503</v>
      </c>
      <c r="S546" t="s">
        <v>1286</v>
      </c>
      <c r="T546">
        <v>103261101</v>
      </c>
      <c r="U546" t="s">
        <v>1120</v>
      </c>
      <c r="V546">
        <v>2051</v>
      </c>
      <c r="W546">
        <v>40.418768024820402</v>
      </c>
      <c r="X546">
        <v>-122.28669813277899</v>
      </c>
      <c r="Y546" t="s">
        <v>1287</v>
      </c>
      <c r="Z546">
        <v>81</v>
      </c>
      <c r="AA546">
        <v>96</v>
      </c>
      <c r="AB546">
        <v>12418.430188685101</v>
      </c>
      <c r="AC546">
        <v>8575.0635170431196</v>
      </c>
      <c r="AD546">
        <v>3843.3666716420598</v>
      </c>
      <c r="AE546">
        <v>8118.8203398736796</v>
      </c>
      <c r="AF546">
        <v>3843.3666716420598</v>
      </c>
      <c r="AG546">
        <v>2.7066859310799801E-2</v>
      </c>
      <c r="AH546">
        <v>1.9635087592177998E-3</v>
      </c>
      <c r="AI546">
        <v>3.0859511625393301</v>
      </c>
      <c r="AJ546">
        <v>5</v>
      </c>
      <c r="AK546">
        <v>669</v>
      </c>
      <c r="AL546" s="4">
        <f t="shared" si="8"/>
        <v>3.6234962291112072</v>
      </c>
      <c r="AM546" s="12">
        <f>$AM$2-SUM(AL$2:AL545)</f>
        <v>3071.0626011680079</v>
      </c>
      <c r="AN546" s="12">
        <f>SUM(AE$2:AE546)*0.621/1000</f>
        <v>7667.5185615162363</v>
      </c>
      <c r="AO546" s="13">
        <f>IFERROR(INDEX(Mapping!$B:$B,MATCH(in!$Y546,Mapping!$A:$A,0)),0)</f>
        <v>0</v>
      </c>
    </row>
    <row r="547" spans="1:41" x14ac:dyDescent="0.3">
      <c r="A547" t="s">
        <v>981</v>
      </c>
      <c r="B547">
        <v>5927</v>
      </c>
      <c r="C547">
        <v>258</v>
      </c>
      <c r="D547">
        <v>482.46219738286698</v>
      </c>
      <c r="E547">
        <v>885</v>
      </c>
      <c r="F547">
        <v>713.77094</v>
      </c>
      <c r="G547">
        <v>111</v>
      </c>
      <c r="H547">
        <v>32.811724208975903</v>
      </c>
      <c r="I547">
        <v>472.139207390065</v>
      </c>
      <c r="J547">
        <v>2461.4880291693398</v>
      </c>
      <c r="K547">
        <v>144.28599660631599</v>
      </c>
      <c r="L547">
        <v>21.266144287478799</v>
      </c>
      <c r="M547">
        <v>268.04896884780698</v>
      </c>
      <c r="N547">
        <v>1.3560352443574699</v>
      </c>
      <c r="O547">
        <v>4.4119660133154902E-2</v>
      </c>
      <c r="P547">
        <v>6.0100882517274197E-4</v>
      </c>
      <c r="Q547">
        <v>0.29152542372881302</v>
      </c>
      <c r="R547">
        <v>0.67593421598661896</v>
      </c>
      <c r="S547" t="s">
        <v>1288</v>
      </c>
      <c r="T547">
        <v>102911107</v>
      </c>
      <c r="U547" t="s">
        <v>1029</v>
      </c>
      <c r="V547">
        <v>37472</v>
      </c>
      <c r="W547">
        <v>39.482357443427098</v>
      </c>
      <c r="X547">
        <v>-121.503566422527</v>
      </c>
      <c r="Y547" t="s">
        <v>1289</v>
      </c>
      <c r="Z547">
        <v>231</v>
      </c>
      <c r="AA547">
        <v>208</v>
      </c>
      <c r="AB547">
        <v>37673.547681087803</v>
      </c>
      <c r="AC547">
        <v>24045.3707137495</v>
      </c>
      <c r="AD547">
        <v>13628.176967338301</v>
      </c>
      <c r="AE547">
        <v>13224.765782665099</v>
      </c>
      <c r="AF547">
        <v>6003.8792212252802</v>
      </c>
      <c r="AG547">
        <v>6.6711979594174395E-2</v>
      </c>
      <c r="AH547">
        <v>5.0287064332223902E-3</v>
      </c>
      <c r="AI547">
        <v>1.87000851698785</v>
      </c>
      <c r="AJ547">
        <v>7.9729729729729701</v>
      </c>
      <c r="AK547">
        <v>670</v>
      </c>
      <c r="AL547" s="4">
        <f t="shared" si="8"/>
        <v>4.8972822747801938</v>
      </c>
      <c r="AM547" s="12">
        <f>$AM$2-SUM(AL$2:AL546)</f>
        <v>3067.4391049388964</v>
      </c>
      <c r="AN547" s="12">
        <f>SUM(AE$2:AE547)*0.621/1000</f>
        <v>7675.7311410672719</v>
      </c>
      <c r="AO547" s="13">
        <f>IFERROR(INDEX(Mapping!$B:$B,MATCH(in!$Y547,Mapping!$A:$A,0)),0)</f>
        <v>0</v>
      </c>
    </row>
    <row r="548" spans="1:41" x14ac:dyDescent="0.3">
      <c r="A548" t="s">
        <v>981</v>
      </c>
      <c r="B548">
        <v>4578</v>
      </c>
      <c r="C548">
        <v>143</v>
      </c>
      <c r="D548">
        <v>281.82015008369399</v>
      </c>
      <c r="E548">
        <v>812</v>
      </c>
      <c r="F548">
        <v>491.93642999999997</v>
      </c>
      <c r="G548">
        <v>98</v>
      </c>
      <c r="H548">
        <v>13.3387544464962</v>
      </c>
      <c r="I548">
        <v>126.05436972433</v>
      </c>
      <c r="J548">
        <v>678.28960962386998</v>
      </c>
      <c r="K548">
        <v>48.480279000547299</v>
      </c>
      <c r="L548">
        <v>17.116138598451901</v>
      </c>
      <c r="M548">
        <v>163.53926939985899</v>
      </c>
      <c r="N548">
        <v>1.3411820494398701</v>
      </c>
      <c r="O548">
        <v>4.2859332252425802E-2</v>
      </c>
      <c r="P548">
        <v>5.9033811077025195E-4</v>
      </c>
      <c r="Q548">
        <v>0.17610837438423599</v>
      </c>
      <c r="R548">
        <v>0.57287920108691903</v>
      </c>
      <c r="S548" t="s">
        <v>1290</v>
      </c>
      <c r="T548">
        <v>103401102</v>
      </c>
      <c r="U548" t="s">
        <v>1079</v>
      </c>
      <c r="V548">
        <v>80726</v>
      </c>
      <c r="W548">
        <v>40.5220064693954</v>
      </c>
      <c r="X548">
        <v>-122.33364198079499</v>
      </c>
      <c r="Y548" t="s">
        <v>1291</v>
      </c>
      <c r="Z548">
        <v>372</v>
      </c>
      <c r="AA548">
        <v>437</v>
      </c>
      <c r="AB548">
        <v>50671.917392472496</v>
      </c>
      <c r="AC548">
        <v>29678.712568140101</v>
      </c>
      <c r="AD548">
        <v>20993.204824332199</v>
      </c>
      <c r="AE548">
        <v>10897.779734817899</v>
      </c>
      <c r="AF548">
        <v>6310.4302703289204</v>
      </c>
      <c r="AG548">
        <v>5.7853134855484697E-2</v>
      </c>
      <c r="AH548">
        <v>6.86020879584248E-3</v>
      </c>
      <c r="AI548">
        <v>1.97077028030555</v>
      </c>
      <c r="AJ548">
        <v>8.2857142857142794</v>
      </c>
      <c r="AK548">
        <v>681</v>
      </c>
      <c r="AL548" s="4">
        <f t="shared" si="8"/>
        <v>4.200214560737729</v>
      </c>
      <c r="AM548" s="12">
        <f>$AM$2-SUM(AL$2:AL547)</f>
        <v>3062.5418226641164</v>
      </c>
      <c r="AN548" s="12">
        <f>SUM(AE$2:AE548)*0.621/1000</f>
        <v>7682.4986622825936</v>
      </c>
      <c r="AO548" s="13">
        <f>IFERROR(INDEX(Mapping!$B:$B,MATCH(in!$Y548,Mapping!$A:$A,0)),0)</f>
        <v>0</v>
      </c>
    </row>
    <row r="549" spans="1:41" x14ac:dyDescent="0.3">
      <c r="A549" t="s">
        <v>981</v>
      </c>
      <c r="B549">
        <v>7890</v>
      </c>
      <c r="C549">
        <v>222</v>
      </c>
      <c r="D549">
        <v>332.19431548692199</v>
      </c>
      <c r="E549">
        <v>727</v>
      </c>
      <c r="F549">
        <v>506.64465000000001</v>
      </c>
      <c r="G549">
        <v>143</v>
      </c>
      <c r="H549">
        <v>18.434892028078199</v>
      </c>
      <c r="I549">
        <v>844.82678306102696</v>
      </c>
      <c r="J549">
        <v>4861.04194993704</v>
      </c>
      <c r="K549">
        <v>223.394968016364</v>
      </c>
      <c r="L549">
        <v>14.8562874870596</v>
      </c>
      <c r="M549">
        <v>402.88755887705099</v>
      </c>
      <c r="N549">
        <v>1.3808249285170999</v>
      </c>
      <c r="O549">
        <v>5.4413294247873598E-2</v>
      </c>
      <c r="P549">
        <v>5.8984066499046396E-4</v>
      </c>
      <c r="Q549">
        <v>0.305364511691884</v>
      </c>
      <c r="R549">
        <v>0.65567516268034398</v>
      </c>
      <c r="S549" t="s">
        <v>398</v>
      </c>
      <c r="T549">
        <v>103191101</v>
      </c>
      <c r="U549" t="s">
        <v>278</v>
      </c>
      <c r="V549">
        <v>31502</v>
      </c>
      <c r="W549">
        <v>39.386392172824202</v>
      </c>
      <c r="X549">
        <v>-121.40156530084499</v>
      </c>
      <c r="Y549" t="s">
        <v>399</v>
      </c>
      <c r="Z549">
        <v>141</v>
      </c>
      <c r="AA549">
        <v>86</v>
      </c>
      <c r="AB549">
        <v>26804.879399482801</v>
      </c>
      <c r="AC549">
        <v>19075.529088672502</v>
      </c>
      <c r="AD549">
        <v>7729.3503108102404</v>
      </c>
      <c r="AE549">
        <v>19075.529088672502</v>
      </c>
      <c r="AF549">
        <v>7729.3503108102404</v>
      </c>
      <c r="AG549">
        <v>8.4347215093636393E-2</v>
      </c>
      <c r="AH549">
        <v>9.7220553652732598E-3</v>
      </c>
      <c r="AI549">
        <v>1.4963707904816299</v>
      </c>
      <c r="AJ549">
        <v>5.0839160839160797</v>
      </c>
      <c r="AK549">
        <v>683</v>
      </c>
      <c r="AL549" s="4">
        <f t="shared" si="8"/>
        <v>7.7811010774459248</v>
      </c>
      <c r="AM549" s="12">
        <f>$AM$2-SUM(AL$2:AL548)</f>
        <v>3058.3416081033788</v>
      </c>
      <c r="AN549" s="12">
        <f>SUM(AE$2:AE549)*0.621/1000</f>
        <v>7694.344565846659</v>
      </c>
      <c r="AO549" s="13">
        <f>IFERROR(INDEX(Mapping!$B:$B,MATCH(in!$Y549,Mapping!$A:$A,0)),0)</f>
        <v>0</v>
      </c>
    </row>
    <row r="550" spans="1:41" x14ac:dyDescent="0.3">
      <c r="A550" t="s">
        <v>981</v>
      </c>
      <c r="B550">
        <v>2401</v>
      </c>
      <c r="C550">
        <v>20</v>
      </c>
      <c r="D550">
        <v>29.972774834851201</v>
      </c>
      <c r="E550">
        <v>43</v>
      </c>
      <c r="F550">
        <v>42.800899999999999</v>
      </c>
      <c r="G550">
        <v>14</v>
      </c>
      <c r="H550">
        <v>20.641038060188201</v>
      </c>
      <c r="I550">
        <v>723.13409996032703</v>
      </c>
      <c r="J550">
        <v>6156.7852325439399</v>
      </c>
      <c r="K550">
        <v>214.31502366065899</v>
      </c>
      <c r="L550">
        <v>10.361093376364</v>
      </c>
      <c r="M550">
        <v>351.50784867150401</v>
      </c>
      <c r="N550">
        <v>1.56163085358483</v>
      </c>
      <c r="O550">
        <v>1.8352998631713101E-2</v>
      </c>
      <c r="P550">
        <v>5.8529061737187598E-4</v>
      </c>
      <c r="Q550">
        <v>0.46511627906976699</v>
      </c>
      <c r="R550">
        <v>0.70028375994572201</v>
      </c>
      <c r="S550" t="s">
        <v>1292</v>
      </c>
      <c r="T550">
        <v>102541101</v>
      </c>
      <c r="U550" t="s">
        <v>1251</v>
      </c>
      <c r="V550">
        <v>80454</v>
      </c>
      <c r="W550">
        <v>40.4340872456212</v>
      </c>
      <c r="X550">
        <v>-121.871391567976</v>
      </c>
      <c r="Y550" t="s">
        <v>1293</v>
      </c>
      <c r="Z550">
        <v>325</v>
      </c>
      <c r="AA550">
        <v>292</v>
      </c>
      <c r="AB550">
        <v>71849.024561658996</v>
      </c>
      <c r="AC550">
        <v>51726.836912691499</v>
      </c>
      <c r="AD550">
        <v>20122.1876489674</v>
      </c>
      <c r="AE550">
        <v>50010.0283822497</v>
      </c>
      <c r="AF550">
        <v>18900.801954853599</v>
      </c>
      <c r="AG550">
        <v>8.1940686432062596E-3</v>
      </c>
      <c r="AH550">
        <v>7.1077764368965204E-4</v>
      </c>
      <c r="AI550">
        <v>1.49863874174256</v>
      </c>
      <c r="AJ550">
        <v>3.0714285714285698</v>
      </c>
      <c r="AK550">
        <v>686</v>
      </c>
      <c r="AL550" s="4">
        <f t="shared" si="8"/>
        <v>0.2569419808439834</v>
      </c>
      <c r="AM550" s="12">
        <f>$AM$2-SUM(AL$2:AL549)</f>
        <v>3050.560507025933</v>
      </c>
      <c r="AN550" s="12">
        <f>SUM(AE$2:AE550)*0.621/1000</f>
        <v>7725.4007934720357</v>
      </c>
      <c r="AO550" s="13">
        <f>IFERROR(INDEX(Mapping!$B:$B,MATCH(in!$Y550,Mapping!$A:$A,0)),0)</f>
        <v>0</v>
      </c>
    </row>
    <row r="551" spans="1:41" x14ac:dyDescent="0.3">
      <c r="A551" t="s">
        <v>981</v>
      </c>
      <c r="B551">
        <v>3263</v>
      </c>
      <c r="C551">
        <v>131</v>
      </c>
      <c r="D551">
        <v>130.93532128855199</v>
      </c>
      <c r="E551">
        <v>674</v>
      </c>
      <c r="F551">
        <v>349.89983999999998</v>
      </c>
      <c r="G551">
        <v>77</v>
      </c>
      <c r="H551">
        <v>21.097998603748501</v>
      </c>
      <c r="I551">
        <v>228.09864513155699</v>
      </c>
      <c r="J551">
        <v>2711.5845744243002</v>
      </c>
      <c r="K551">
        <v>112.32992662050501</v>
      </c>
      <c r="L551">
        <v>1.18813929409277</v>
      </c>
      <c r="M551">
        <v>34.797859272205898</v>
      </c>
      <c r="N551">
        <v>1.05643029181988</v>
      </c>
      <c r="O551">
        <v>3.0978490680395199E-3</v>
      </c>
      <c r="P551">
        <v>5.80281248619042E-4</v>
      </c>
      <c r="Q551">
        <v>0.19436201780415399</v>
      </c>
      <c r="R551">
        <v>0.37420800420733602</v>
      </c>
      <c r="S551" t="s">
        <v>1294</v>
      </c>
      <c r="T551">
        <v>102541102</v>
      </c>
      <c r="U551" t="s">
        <v>1087</v>
      </c>
      <c r="V551">
        <v>97816</v>
      </c>
      <c r="W551">
        <v>40.535091052473597</v>
      </c>
      <c r="X551">
        <v>-121.727638748666</v>
      </c>
      <c r="Y551" t="s">
        <v>1295</v>
      </c>
      <c r="Z551">
        <v>89</v>
      </c>
      <c r="AA551">
        <v>74</v>
      </c>
      <c r="AB551">
        <v>12262.411602963801</v>
      </c>
      <c r="AC551">
        <v>8457.2763432685006</v>
      </c>
      <c r="AD551">
        <v>3805.1352596953602</v>
      </c>
      <c r="AE551">
        <v>8457.2763432685006</v>
      </c>
      <c r="AF551">
        <v>3805.1352596953602</v>
      </c>
      <c r="AG551">
        <v>4.4681656143666197E-2</v>
      </c>
      <c r="AH551">
        <v>4.0667376269993803E-3</v>
      </c>
      <c r="AI551">
        <v>0.99950626937826303</v>
      </c>
      <c r="AJ551">
        <v>8.7532467532467493</v>
      </c>
      <c r="AK551">
        <v>696</v>
      </c>
      <c r="AL551" s="4">
        <f t="shared" si="8"/>
        <v>0.23853437823904303</v>
      </c>
      <c r="AM551" s="12">
        <f>$AM$2-SUM(AL$2:AL550)</f>
        <v>3050.3035650450888</v>
      </c>
      <c r="AN551" s="12">
        <f>SUM(AE$2:AE551)*0.621/1000</f>
        <v>7730.6527620812058</v>
      </c>
      <c r="AO551" s="13">
        <f>IFERROR(INDEX(Mapping!$B:$B,MATCH(in!$Y551,Mapping!$A:$A,0)),0)</f>
        <v>0</v>
      </c>
    </row>
    <row r="552" spans="1:41" x14ac:dyDescent="0.3">
      <c r="A552" t="s">
        <v>981</v>
      </c>
      <c r="B552">
        <v>466</v>
      </c>
      <c r="C552">
        <v>227</v>
      </c>
      <c r="D552">
        <v>792.815323771115</v>
      </c>
      <c r="E552">
        <v>1878</v>
      </c>
      <c r="F552">
        <v>1181.8869999999999</v>
      </c>
      <c r="G552">
        <v>420</v>
      </c>
      <c r="H552">
        <v>30.683861095387901</v>
      </c>
      <c r="I552">
        <v>941.86971093755199</v>
      </c>
      <c r="J552">
        <v>6767.3809695800601</v>
      </c>
      <c r="K552">
        <v>385.10894791095899</v>
      </c>
      <c r="L552">
        <v>23.549973713783899</v>
      </c>
      <c r="M552">
        <v>598.40165751902805</v>
      </c>
      <c r="N552">
        <v>1.4921144102300901</v>
      </c>
      <c r="O552">
        <v>6.2651584777790398E-2</v>
      </c>
      <c r="P552">
        <v>5.7747146612629704E-4</v>
      </c>
      <c r="Q552">
        <v>0.120873269435569</v>
      </c>
      <c r="R552">
        <v>0.67080469508866603</v>
      </c>
      <c r="S552" t="s">
        <v>1296</v>
      </c>
      <c r="T552">
        <v>102931103</v>
      </c>
      <c r="U552" t="s">
        <v>1026</v>
      </c>
      <c r="V552">
        <v>1616</v>
      </c>
      <c r="W552">
        <v>40.356087545586099</v>
      </c>
      <c r="X552">
        <v>-122.32636279650499</v>
      </c>
      <c r="Y552" t="s">
        <v>1297</v>
      </c>
      <c r="Z552">
        <v>590</v>
      </c>
      <c r="AA552">
        <v>594</v>
      </c>
      <c r="AB552">
        <v>113625.612301396</v>
      </c>
      <c r="AC552">
        <v>78749.184162312493</v>
      </c>
      <c r="AD552">
        <v>34876.428139084201</v>
      </c>
      <c r="AE552">
        <v>73500.872754285898</v>
      </c>
      <c r="AF552">
        <v>30035.3586950389</v>
      </c>
      <c r="AG552">
        <v>0.24253801577304401</v>
      </c>
      <c r="AH552">
        <v>1.8023185093625198E-2</v>
      </c>
      <c r="AI552">
        <v>3.4925785188154799</v>
      </c>
      <c r="AJ552">
        <v>4.4714285714285698</v>
      </c>
      <c r="AK552">
        <v>703</v>
      </c>
      <c r="AL552" s="4">
        <f t="shared" si="8"/>
        <v>26.313665606671968</v>
      </c>
      <c r="AM552" s="12">
        <f>$AM$2-SUM(AL$2:AL551)</f>
        <v>3050.0650306668499</v>
      </c>
      <c r="AN552" s="12">
        <f>SUM(AE$2:AE552)*0.621/1000</f>
        <v>7776.2968040616179</v>
      </c>
      <c r="AO552" s="13">
        <f>IFERROR(INDEX(Mapping!$B:$B,MATCH(in!$Y552,Mapping!$A:$A,0)),0)</f>
        <v>0</v>
      </c>
    </row>
    <row r="553" spans="1:41" x14ac:dyDescent="0.3">
      <c r="A553" t="s">
        <v>981</v>
      </c>
      <c r="B553">
        <v>2841</v>
      </c>
      <c r="C553">
        <v>526</v>
      </c>
      <c r="D553">
        <v>977.56267163153097</v>
      </c>
      <c r="E553">
        <v>2056</v>
      </c>
      <c r="F553">
        <v>1481.5684000000001</v>
      </c>
      <c r="G553">
        <v>267</v>
      </c>
      <c r="H553">
        <v>27.542034922896701</v>
      </c>
      <c r="I553">
        <v>592.84555793000197</v>
      </c>
      <c r="J553">
        <v>3275.2435029602698</v>
      </c>
      <c r="K553">
        <v>207.65154499411599</v>
      </c>
      <c r="L553">
        <v>19.477047410029702</v>
      </c>
      <c r="M553">
        <v>340.77611407933301</v>
      </c>
      <c r="N553">
        <v>1.4755311405167499</v>
      </c>
      <c r="O553">
        <v>3.8647888905906098E-2</v>
      </c>
      <c r="P553">
        <v>5.6040768113374605E-4</v>
      </c>
      <c r="Q553">
        <v>0.25583657587548603</v>
      </c>
      <c r="R553">
        <v>0.65981611003350205</v>
      </c>
      <c r="S553" t="s">
        <v>1298</v>
      </c>
      <c r="T553">
        <v>102911107</v>
      </c>
      <c r="U553" t="s">
        <v>1029</v>
      </c>
      <c r="V553">
        <v>1026</v>
      </c>
      <c r="W553">
        <v>39.456773965303697</v>
      </c>
      <c r="X553">
        <v>-121.461802229055</v>
      </c>
      <c r="Y553" t="s">
        <v>1299</v>
      </c>
      <c r="Z553">
        <v>369</v>
      </c>
      <c r="AA553">
        <v>319</v>
      </c>
      <c r="AB553">
        <v>71399.790564787196</v>
      </c>
      <c r="AC553">
        <v>44780.212548802599</v>
      </c>
      <c r="AD553">
        <v>26619.5780159844</v>
      </c>
      <c r="AE553">
        <v>34466.455739566904</v>
      </c>
      <c r="AF553">
        <v>18829.713553128</v>
      </c>
      <c r="AG553">
        <v>0.14962885086270999</v>
      </c>
      <c r="AH553">
        <v>1.0174332597671301E-2</v>
      </c>
      <c r="AI553">
        <v>1.8584841665998599</v>
      </c>
      <c r="AJ553">
        <v>7.7003745318351999</v>
      </c>
      <c r="AK553">
        <v>722</v>
      </c>
      <c r="AL553" s="4">
        <f t="shared" si="8"/>
        <v>10.318986337876929</v>
      </c>
      <c r="AM553" s="12">
        <f>$AM$2-SUM(AL$2:AL552)</f>
        <v>3023.7513650601782</v>
      </c>
      <c r="AN553" s="12">
        <f>SUM(AE$2:AE553)*0.621/1000</f>
        <v>7797.7004730758881</v>
      </c>
      <c r="AO553" s="13">
        <f>IFERROR(INDEX(Mapping!$B:$B,MATCH(in!$Y553,Mapping!$A:$A,0)),0)</f>
        <v>0</v>
      </c>
    </row>
    <row r="554" spans="1:41" x14ac:dyDescent="0.3">
      <c r="A554" t="s">
        <v>981</v>
      </c>
      <c r="B554">
        <v>2548</v>
      </c>
      <c r="C554">
        <v>372</v>
      </c>
      <c r="D554">
        <v>495.03690995531599</v>
      </c>
      <c r="E554">
        <v>1304</v>
      </c>
      <c r="F554">
        <v>914.07299999999998</v>
      </c>
      <c r="G554">
        <v>138</v>
      </c>
      <c r="H554">
        <v>11.6059584370614</v>
      </c>
      <c r="I554">
        <v>262.38861200894598</v>
      </c>
      <c r="J554">
        <v>3291.6952103631802</v>
      </c>
      <c r="K554">
        <v>93.073390653509094</v>
      </c>
      <c r="L554">
        <v>0.57180646190123996</v>
      </c>
      <c r="M554">
        <v>14.9259475459736</v>
      </c>
      <c r="N554">
        <v>1.0192702395328499</v>
      </c>
      <c r="O554">
        <v>3.8943356526939601E-3</v>
      </c>
      <c r="P554">
        <v>5.5186189209681402E-4</v>
      </c>
      <c r="Q554">
        <v>0.28527607361963098</v>
      </c>
      <c r="R554">
        <v>0.54157262167581299</v>
      </c>
      <c r="S554" t="s">
        <v>1300</v>
      </c>
      <c r="T554">
        <v>102541102</v>
      </c>
      <c r="U554" t="s">
        <v>1087</v>
      </c>
      <c r="V554">
        <v>1504</v>
      </c>
      <c r="W554">
        <v>40.493743012744098</v>
      </c>
      <c r="X554">
        <v>-121.873552168153</v>
      </c>
      <c r="Y554" t="s">
        <v>1301</v>
      </c>
      <c r="Z554">
        <v>146</v>
      </c>
      <c r="AA554">
        <v>94</v>
      </c>
      <c r="AB554">
        <v>18445.440406481001</v>
      </c>
      <c r="AC554">
        <v>13357.643388001499</v>
      </c>
      <c r="AD554">
        <v>5087.7970184795304</v>
      </c>
      <c r="AE554">
        <v>13357.643388001499</v>
      </c>
      <c r="AF554">
        <v>5087.7970184795304</v>
      </c>
      <c r="AG554">
        <v>7.6156941109360304E-2</v>
      </c>
      <c r="AH554">
        <v>1.18680862287874E-2</v>
      </c>
      <c r="AI554">
        <v>1.3307443816003099</v>
      </c>
      <c r="AJ554">
        <v>9.4492753623188399</v>
      </c>
      <c r="AK554">
        <v>733</v>
      </c>
      <c r="AL554" s="4">
        <f t="shared" si="8"/>
        <v>0.53741832007176649</v>
      </c>
      <c r="AM554" s="12">
        <f>$AM$2-SUM(AL$2:AL553)</f>
        <v>3013.4323787223011</v>
      </c>
      <c r="AN554" s="12">
        <f>SUM(AE$2:AE554)*0.621/1000</f>
        <v>7805.9955696198376</v>
      </c>
      <c r="AO554" s="13">
        <f>IFERROR(INDEX(Mapping!$B:$B,MATCH(in!$Y554,Mapping!$A:$A,0)),0)</f>
        <v>0</v>
      </c>
    </row>
    <row r="555" spans="1:41" x14ac:dyDescent="0.3">
      <c r="A555" t="s">
        <v>981</v>
      </c>
      <c r="B555">
        <v>2781</v>
      </c>
      <c r="C555">
        <v>22</v>
      </c>
      <c r="D555">
        <v>56.7273934980782</v>
      </c>
      <c r="E555">
        <v>101</v>
      </c>
      <c r="F555">
        <v>79.77816</v>
      </c>
      <c r="G555">
        <v>61</v>
      </c>
      <c r="H555">
        <v>27.215832609550201</v>
      </c>
      <c r="I555">
        <v>81.725293509262997</v>
      </c>
      <c r="J555">
        <v>307.95165566328302</v>
      </c>
      <c r="K555">
        <v>26.119050966109501</v>
      </c>
      <c r="L555">
        <v>9.9588126304409101</v>
      </c>
      <c r="M555">
        <v>77.969159547596504</v>
      </c>
      <c r="N555">
        <v>1.0859205019278599</v>
      </c>
      <c r="O555">
        <v>8.9553850005842702E-3</v>
      </c>
      <c r="P555">
        <v>5.4536115850298598E-4</v>
      </c>
      <c r="Q555">
        <v>0.21782178217821699</v>
      </c>
      <c r="R555">
        <v>0.71106419890323802</v>
      </c>
      <c r="S555" t="s">
        <v>1302</v>
      </c>
      <c r="T555">
        <v>103461101</v>
      </c>
      <c r="U555" t="s">
        <v>1246</v>
      </c>
      <c r="V555">
        <v>9092</v>
      </c>
      <c r="W555">
        <v>40.403575483337697</v>
      </c>
      <c r="X555">
        <v>-122.23347791851199</v>
      </c>
      <c r="Y555" t="s">
        <v>1303</v>
      </c>
      <c r="Z555">
        <v>527</v>
      </c>
      <c r="AA555">
        <v>436</v>
      </c>
      <c r="AB555">
        <v>57361.509228064802</v>
      </c>
      <c r="AC555">
        <v>32236.025123379299</v>
      </c>
      <c r="AD555">
        <v>25125.4841046855</v>
      </c>
      <c r="AE555">
        <v>16503.838909823698</v>
      </c>
      <c r="AF555">
        <v>8983.9153610471003</v>
      </c>
      <c r="AG555">
        <v>3.3267030668682099E-2</v>
      </c>
      <c r="AH555">
        <v>2.3344897999777398E-3</v>
      </c>
      <c r="AI555">
        <v>2.5785178862762801</v>
      </c>
      <c r="AJ555">
        <v>1.65573770491803</v>
      </c>
      <c r="AK555">
        <v>743</v>
      </c>
      <c r="AL555" s="4">
        <f t="shared" si="8"/>
        <v>0.54627848503564047</v>
      </c>
      <c r="AM555" s="12">
        <f>$AM$2-SUM(AL$2:AL554)</f>
        <v>3012.8949604022291</v>
      </c>
      <c r="AN555" s="12">
        <f>SUM(AE$2:AE555)*0.621/1000</f>
        <v>7816.2444535828372</v>
      </c>
      <c r="AO555" s="13">
        <f>IFERROR(INDEX(Mapping!$B:$B,MATCH(in!$Y555,Mapping!$A:$A,0)),0)</f>
        <v>0</v>
      </c>
    </row>
    <row r="556" spans="1:41" x14ac:dyDescent="0.3">
      <c r="A556" t="s">
        <v>981</v>
      </c>
      <c r="B556">
        <v>422</v>
      </c>
      <c r="C556">
        <v>209</v>
      </c>
      <c r="D556">
        <v>394.31934292569201</v>
      </c>
      <c r="E556">
        <v>1728</v>
      </c>
      <c r="F556">
        <v>873.16472999999996</v>
      </c>
      <c r="G556">
        <v>281</v>
      </c>
      <c r="H556">
        <v>22.8367726899201</v>
      </c>
      <c r="I556">
        <v>1229.2941450434901</v>
      </c>
      <c r="J556">
        <v>9801.3925658430599</v>
      </c>
      <c r="K556">
        <v>577.05875482505303</v>
      </c>
      <c r="L556">
        <v>15.1588197030208</v>
      </c>
      <c r="M556">
        <v>547.77331961322795</v>
      </c>
      <c r="N556">
        <v>1.4176928148575101</v>
      </c>
      <c r="O556">
        <v>4.3122239820305101E-2</v>
      </c>
      <c r="P556">
        <v>5.2552290900493995E-4</v>
      </c>
      <c r="Q556">
        <v>0.120949074074074</v>
      </c>
      <c r="R556">
        <v>0.45159788024243502</v>
      </c>
      <c r="S556" t="s">
        <v>1304</v>
      </c>
      <c r="T556">
        <v>102931102</v>
      </c>
      <c r="U556" t="s">
        <v>1174</v>
      </c>
      <c r="V556">
        <v>1578</v>
      </c>
      <c r="W556">
        <v>40.388507579648703</v>
      </c>
      <c r="X556">
        <v>-122.407884623123</v>
      </c>
      <c r="Y556" t="s">
        <v>1305</v>
      </c>
      <c r="Z556">
        <v>347</v>
      </c>
      <c r="AA556">
        <v>272</v>
      </c>
      <c r="AB556">
        <v>83467.592478647406</v>
      </c>
      <c r="AC556">
        <v>56401.192510435802</v>
      </c>
      <c r="AD556">
        <v>27066.399968211499</v>
      </c>
      <c r="AE556">
        <v>45006.6873100882</v>
      </c>
      <c r="AF556">
        <v>24834.5106283889</v>
      </c>
      <c r="AG556">
        <v>0.14767193743038801</v>
      </c>
      <c r="AH556">
        <v>1.52986558841803E-2</v>
      </c>
      <c r="AI556">
        <v>1.8866954206970901</v>
      </c>
      <c r="AJ556">
        <v>6.1494661921708103</v>
      </c>
      <c r="AK556">
        <v>764</v>
      </c>
      <c r="AL556" s="4">
        <f t="shared" si="8"/>
        <v>12.117349389505733</v>
      </c>
      <c r="AM556" s="12">
        <f>$AM$2-SUM(AL$2:AL555)</f>
        <v>3012.3486819171935</v>
      </c>
      <c r="AN556" s="12">
        <f>SUM(AE$2:AE556)*0.621/1000</f>
        <v>7844.193606402403</v>
      </c>
      <c r="AO556" s="13">
        <f>IFERROR(INDEX(Mapping!$B:$B,MATCH(in!$Y556,Mapping!$A:$A,0)),0)</f>
        <v>0</v>
      </c>
    </row>
    <row r="557" spans="1:41" x14ac:dyDescent="0.3">
      <c r="A557" t="s">
        <v>981</v>
      </c>
      <c r="B557">
        <v>1012</v>
      </c>
      <c r="C557">
        <v>645</v>
      </c>
      <c r="D557">
        <v>792.08388883323596</v>
      </c>
      <c r="E557">
        <v>2412</v>
      </c>
      <c r="F557">
        <v>1554.9938999999999</v>
      </c>
      <c r="G557">
        <v>204</v>
      </c>
      <c r="H557">
        <v>15.768328315837101</v>
      </c>
      <c r="I557">
        <v>321.05197756682202</v>
      </c>
      <c r="J557">
        <v>4331.5870836250197</v>
      </c>
      <c r="K557">
        <v>99.083061502571098</v>
      </c>
      <c r="L557">
        <v>1.32175081531408</v>
      </c>
      <c r="M557">
        <v>18.6745391157501</v>
      </c>
      <c r="N557">
        <v>1.0245314988435399</v>
      </c>
      <c r="O557">
        <v>4.03956232416606E-4</v>
      </c>
      <c r="P557">
        <v>5.0045902331391295E-4</v>
      </c>
      <c r="Q557">
        <v>0.26741293532338301</v>
      </c>
      <c r="R557">
        <v>0.509380706010504</v>
      </c>
      <c r="S557" t="s">
        <v>1306</v>
      </c>
      <c r="T557">
        <v>102541102</v>
      </c>
      <c r="U557" t="s">
        <v>1087</v>
      </c>
      <c r="V557">
        <v>53130</v>
      </c>
      <c r="W557">
        <v>40.498902687932201</v>
      </c>
      <c r="X557">
        <v>-121.83850123111</v>
      </c>
      <c r="Y557" t="s">
        <v>1307</v>
      </c>
      <c r="Z557">
        <v>264</v>
      </c>
      <c r="AA557">
        <v>242</v>
      </c>
      <c r="AB557">
        <v>33320.650000998801</v>
      </c>
      <c r="AC557">
        <v>22286.620969160998</v>
      </c>
      <c r="AD557">
        <v>11034.029031837799</v>
      </c>
      <c r="AE557">
        <v>22286.620969160998</v>
      </c>
      <c r="AF557">
        <v>11034.029031837799</v>
      </c>
      <c r="AG557">
        <v>0.102093640756038</v>
      </c>
      <c r="AH557">
        <v>1.1545104303877399E-2</v>
      </c>
      <c r="AI557">
        <v>1.2280370369507501</v>
      </c>
      <c r="AJ557">
        <v>11.823529411764699</v>
      </c>
      <c r="AK557">
        <v>784</v>
      </c>
      <c r="AL557" s="4">
        <f t="shared" si="8"/>
        <v>8.2407071412987629E-2</v>
      </c>
      <c r="AM557" s="12">
        <f>$AM$2-SUM(AL$2:AL556)</f>
        <v>3000.2313325276878</v>
      </c>
      <c r="AN557" s="12">
        <f>SUM(AE$2:AE557)*0.621/1000</f>
        <v>7858.0335980242517</v>
      </c>
      <c r="AO557" s="13">
        <f>IFERROR(INDEX(Mapping!$B:$B,MATCH(in!$Y557,Mapping!$A:$A,0)),0)</f>
        <v>0</v>
      </c>
    </row>
    <row r="558" spans="1:41" x14ac:dyDescent="0.3">
      <c r="A558" t="s">
        <v>981</v>
      </c>
      <c r="B558">
        <v>6409</v>
      </c>
      <c r="C558">
        <v>108</v>
      </c>
      <c r="D558">
        <v>156.85795247082601</v>
      </c>
      <c r="E558">
        <v>317</v>
      </c>
      <c r="F558">
        <v>230.89072999999999</v>
      </c>
      <c r="G558">
        <v>53</v>
      </c>
      <c r="H558">
        <v>27.705893950270699</v>
      </c>
      <c r="I558">
        <v>1338.4196725941799</v>
      </c>
      <c r="J558">
        <v>7404.4818533772504</v>
      </c>
      <c r="K558">
        <v>381.50478182740898</v>
      </c>
      <c r="L558">
        <v>13.8036397917655</v>
      </c>
      <c r="M558">
        <v>416.28495703314201</v>
      </c>
      <c r="N558">
        <v>1.29003172325638</v>
      </c>
      <c r="O558">
        <v>2.7199970640001299E-2</v>
      </c>
      <c r="P558">
        <v>4.9846742678859204E-4</v>
      </c>
      <c r="Q558">
        <v>0.34069400630914798</v>
      </c>
      <c r="R558">
        <v>0.67936010787505197</v>
      </c>
      <c r="S558" t="s">
        <v>1308</v>
      </c>
      <c r="T558">
        <v>103091102</v>
      </c>
      <c r="U558" t="s">
        <v>1132</v>
      </c>
      <c r="V558">
        <v>81296</v>
      </c>
      <c r="W558">
        <v>39.647813955653199</v>
      </c>
      <c r="X558">
        <v>-121.62981002468</v>
      </c>
      <c r="Y558" t="s">
        <v>1309</v>
      </c>
      <c r="Z558">
        <v>161</v>
      </c>
      <c r="AA558">
        <v>133</v>
      </c>
      <c r="AB558">
        <v>34481.095660613202</v>
      </c>
      <c r="AC558">
        <v>21924.1005346889</v>
      </c>
      <c r="AD558">
        <v>12556.995125924301</v>
      </c>
      <c r="AE558">
        <v>10798.595459996901</v>
      </c>
      <c r="AF558">
        <v>5952.0866867798504</v>
      </c>
      <c r="AG558">
        <v>2.6418773619795301E-2</v>
      </c>
      <c r="AH558">
        <v>2.40781113279808E-3</v>
      </c>
      <c r="AI558">
        <v>1.45238844880394</v>
      </c>
      <c r="AJ558">
        <v>5.9811320754716899</v>
      </c>
      <c r="AK558">
        <v>788</v>
      </c>
      <c r="AL558" s="4">
        <f t="shared" si="8"/>
        <v>1.4415984439200689</v>
      </c>
      <c r="AM558" s="12">
        <f>$AM$2-SUM(AL$2:AL557)</f>
        <v>3000.1489254562748</v>
      </c>
      <c r="AN558" s="12">
        <f>SUM(AE$2:AE558)*0.621/1000</f>
        <v>7864.73952580491</v>
      </c>
      <c r="AO558" s="13">
        <f>IFERROR(INDEX(Mapping!$B:$B,MATCH(in!$Y558,Mapping!$A:$A,0)),0)</f>
        <v>0</v>
      </c>
    </row>
    <row r="559" spans="1:41" x14ac:dyDescent="0.3">
      <c r="A559" t="s">
        <v>981</v>
      </c>
      <c r="B559">
        <v>5080</v>
      </c>
      <c r="C559">
        <v>18</v>
      </c>
      <c r="D559">
        <v>23.1024333880158</v>
      </c>
      <c r="E559">
        <v>180</v>
      </c>
      <c r="F559">
        <v>82.627080000000007</v>
      </c>
      <c r="G559">
        <v>22</v>
      </c>
      <c r="H559">
        <v>15.125154128993</v>
      </c>
      <c r="I559">
        <v>2127.64198083058</v>
      </c>
      <c r="J559">
        <v>16071.638195551899</v>
      </c>
      <c r="K559">
        <v>340.782600912546</v>
      </c>
      <c r="L559">
        <v>3.23270311265845</v>
      </c>
      <c r="M559">
        <v>545.35150397907603</v>
      </c>
      <c r="N559">
        <v>1.5351971116932901</v>
      </c>
      <c r="O559">
        <v>6.5806541954407998E-3</v>
      </c>
      <c r="P559">
        <v>4.9777816650766501E-4</v>
      </c>
      <c r="Q559">
        <v>0.1</v>
      </c>
      <c r="R559">
        <v>0.27959880221146699</v>
      </c>
      <c r="S559" t="s">
        <v>1310</v>
      </c>
      <c r="T559">
        <v>102541101</v>
      </c>
      <c r="U559" t="s">
        <v>1251</v>
      </c>
      <c r="V559">
        <v>1568</v>
      </c>
      <c r="W559">
        <v>40.4583239298696</v>
      </c>
      <c r="X559">
        <v>-121.867341523733</v>
      </c>
      <c r="Y559" t="s">
        <v>1311</v>
      </c>
      <c r="Z559">
        <v>145</v>
      </c>
      <c r="AA559">
        <v>112</v>
      </c>
      <c r="AB559">
        <v>44205.386810933</v>
      </c>
      <c r="AC559">
        <v>36682.0506963515</v>
      </c>
      <c r="AD559">
        <v>7523.3361145815397</v>
      </c>
      <c r="AE559">
        <v>36682.0506963515</v>
      </c>
      <c r="AF559">
        <v>7523.3361145815397</v>
      </c>
      <c r="AG559">
        <v>1.09511196631686E-2</v>
      </c>
      <c r="AH559">
        <v>1.40653925336664E-3</v>
      </c>
      <c r="AI559">
        <v>1.2834685215564301</v>
      </c>
      <c r="AJ559">
        <v>8.1818181818181799</v>
      </c>
      <c r="AK559">
        <v>790</v>
      </c>
      <c r="AL559" s="4">
        <f t="shared" si="8"/>
        <v>0.1447743922996976</v>
      </c>
      <c r="AM559" s="12">
        <f>$AM$2-SUM(AL$2:AL558)</f>
        <v>2998.7073270123547</v>
      </c>
      <c r="AN559" s="12">
        <f>SUM(AE$2:AE559)*0.621/1000</f>
        <v>7887.5190792873436</v>
      </c>
      <c r="AO559" s="13">
        <f>IFERROR(INDEX(Mapping!$B:$B,MATCH(in!$Y559,Mapping!$A:$A,0)),0)</f>
        <v>0</v>
      </c>
    </row>
    <row r="560" spans="1:41" x14ac:dyDescent="0.3">
      <c r="A560" t="s">
        <v>981</v>
      </c>
      <c r="B560">
        <v>5104</v>
      </c>
      <c r="C560">
        <v>0</v>
      </c>
      <c r="D560">
        <v>0</v>
      </c>
      <c r="E560">
        <v>73</v>
      </c>
      <c r="F560">
        <v>18.627026000000001</v>
      </c>
      <c r="G560">
        <v>21</v>
      </c>
      <c r="H560">
        <v>27.752542307972899</v>
      </c>
      <c r="I560">
        <v>181.778787887096</v>
      </c>
      <c r="J560">
        <v>671.973227977752</v>
      </c>
      <c r="K560">
        <v>55.519410544936498</v>
      </c>
      <c r="L560">
        <v>25.062158004070302</v>
      </c>
      <c r="M560">
        <v>333.19801003414898</v>
      </c>
      <c r="N560">
        <v>1.3270122096651999</v>
      </c>
      <c r="O560">
        <v>4.8374798654387603E-2</v>
      </c>
      <c r="P560">
        <v>4.8405306629969601E-4</v>
      </c>
      <c r="Q560">
        <v>0</v>
      </c>
      <c r="R560">
        <v>0</v>
      </c>
      <c r="S560" t="s">
        <v>1312</v>
      </c>
      <c r="T560">
        <v>103261101</v>
      </c>
      <c r="U560" t="s">
        <v>1120</v>
      </c>
      <c r="V560">
        <v>1752</v>
      </c>
      <c r="W560">
        <v>40.431630214544299</v>
      </c>
      <c r="X560">
        <v>-122.291790941317</v>
      </c>
      <c r="Y560" t="s">
        <v>1313</v>
      </c>
      <c r="Z560">
        <v>57</v>
      </c>
      <c r="AA560">
        <v>41</v>
      </c>
      <c r="AB560">
        <v>9784.8005884541508</v>
      </c>
      <c r="AC560">
        <v>7452.6012891887003</v>
      </c>
      <c r="AD560">
        <v>2332.19929926545</v>
      </c>
      <c r="AE560">
        <v>5082.8869077808804</v>
      </c>
      <c r="AF560">
        <v>538.92587534387599</v>
      </c>
      <c r="AG560">
        <v>1.01651143922936E-2</v>
      </c>
      <c r="AH560">
        <v>7.7653364314755804E-4</v>
      </c>
      <c r="AJ560">
        <v>3.4761904761904701</v>
      </c>
      <c r="AK560">
        <v>804</v>
      </c>
      <c r="AL560" s="4">
        <f t="shared" si="8"/>
        <v>1.0158707717421396</v>
      </c>
      <c r="AM560" s="12">
        <f>$AM$2-SUM(AL$2:AL559)</f>
        <v>2998.5625526200552</v>
      </c>
      <c r="AN560" s="12">
        <f>SUM(AE$2:AE560)*0.621/1000</f>
        <v>7890.675552057075</v>
      </c>
      <c r="AO560" s="13">
        <f>IFERROR(INDEX(Mapping!$B:$B,MATCH(in!$Y560,Mapping!$A:$A,0)),0)</f>
        <v>0</v>
      </c>
    </row>
    <row r="561" spans="1:41" x14ac:dyDescent="0.3">
      <c r="A561" t="s">
        <v>981</v>
      </c>
      <c r="B561">
        <v>9034</v>
      </c>
      <c r="C561">
        <v>34</v>
      </c>
      <c r="D561">
        <v>45.422841163234203</v>
      </c>
      <c r="E561">
        <v>110</v>
      </c>
      <c r="F561">
        <v>80.697209999999998</v>
      </c>
      <c r="G561">
        <v>9</v>
      </c>
      <c r="H561">
        <v>14.406865119934</v>
      </c>
      <c r="I561">
        <v>53.581380844116197</v>
      </c>
      <c r="J561">
        <v>583.98394775390602</v>
      </c>
      <c r="K561">
        <v>9.5390906333923304</v>
      </c>
      <c r="L561">
        <v>7.0058999272684205E-2</v>
      </c>
      <c r="M561">
        <v>2.4163962834411099</v>
      </c>
      <c r="N561">
        <v>1.00049164560106</v>
      </c>
      <c r="O561">
        <v>2.9152215824526997E-4</v>
      </c>
      <c r="P561">
        <v>4.7805286319796999E-4</v>
      </c>
      <c r="Q561">
        <v>0.30909090909090903</v>
      </c>
      <c r="R561">
        <v>0.56287992997613501</v>
      </c>
      <c r="S561" t="s">
        <v>1314</v>
      </c>
      <c r="T561">
        <v>102541102</v>
      </c>
      <c r="U561" t="s">
        <v>1087</v>
      </c>
      <c r="V561">
        <v>80982</v>
      </c>
      <c r="W561">
        <v>40.4959164397943</v>
      </c>
      <c r="X561">
        <v>-121.91027074241001</v>
      </c>
      <c r="Y561" t="s">
        <v>1315</v>
      </c>
      <c r="Z561">
        <v>22</v>
      </c>
      <c r="AA561">
        <v>7</v>
      </c>
      <c r="AB561">
        <v>1106.4573970608701</v>
      </c>
      <c r="AC561">
        <v>836.52313223398301</v>
      </c>
      <c r="AD561">
        <v>269.93426482689</v>
      </c>
      <c r="AE561">
        <v>836.52313223398301</v>
      </c>
      <c r="AF561">
        <v>269.93426482689</v>
      </c>
      <c r="AG561">
        <v>4.3024757687817302E-3</v>
      </c>
      <c r="AH561">
        <v>1.0926444592769199E-3</v>
      </c>
      <c r="AI561">
        <v>1.3359659165657101</v>
      </c>
      <c r="AJ561">
        <v>12.2222222222222</v>
      </c>
      <c r="AK561">
        <v>813</v>
      </c>
      <c r="AL561" s="4">
        <f t="shared" si="8"/>
        <v>2.6236994242074298E-3</v>
      </c>
      <c r="AM561" s="12">
        <f>$AM$2-SUM(AL$2:AL560)</f>
        <v>2997.5466818483128</v>
      </c>
      <c r="AN561" s="12">
        <f>SUM(AE$2:AE561)*0.621/1000</f>
        <v>7891.1950329221936</v>
      </c>
      <c r="AO561" s="13">
        <f>IFERROR(INDEX(Mapping!$B:$B,MATCH(in!$Y561,Mapping!$A:$A,0)),0)</f>
        <v>0</v>
      </c>
    </row>
    <row r="562" spans="1:41" x14ac:dyDescent="0.3">
      <c r="A562" t="s">
        <v>981</v>
      </c>
      <c r="B562">
        <v>5137</v>
      </c>
      <c r="C562">
        <v>409</v>
      </c>
      <c r="D562">
        <v>764.08759600954397</v>
      </c>
      <c r="E562">
        <v>1233</v>
      </c>
      <c r="F562">
        <v>1026.9547</v>
      </c>
      <c r="G562">
        <v>211</v>
      </c>
      <c r="H562">
        <v>10.391593617957</v>
      </c>
      <c r="I562">
        <v>240.83348365067801</v>
      </c>
      <c r="J562">
        <v>2686.8299668858899</v>
      </c>
      <c r="K562">
        <v>139.47621063186199</v>
      </c>
      <c r="L562">
        <v>9.3011890352213697</v>
      </c>
      <c r="M562">
        <v>180.61331024818901</v>
      </c>
      <c r="N562">
        <v>1.2574759919496501</v>
      </c>
      <c r="O562">
        <v>2.5716346019871002E-2</v>
      </c>
      <c r="P562">
        <v>4.7214934059225898E-4</v>
      </c>
      <c r="Q562">
        <v>0.33171127331711198</v>
      </c>
      <c r="R562">
        <v>0.74403241656627594</v>
      </c>
      <c r="S562" t="s">
        <v>1316</v>
      </c>
      <c r="T562">
        <v>103401101</v>
      </c>
      <c r="U562" t="s">
        <v>1111</v>
      </c>
      <c r="V562">
        <v>1636</v>
      </c>
      <c r="W562">
        <v>40.515883858770003</v>
      </c>
      <c r="X562">
        <v>-122.38237095483299</v>
      </c>
      <c r="Y562" t="s">
        <v>1317</v>
      </c>
      <c r="Z562">
        <v>303</v>
      </c>
      <c r="AA562">
        <v>218</v>
      </c>
      <c r="AB562">
        <v>41191.1791656161</v>
      </c>
      <c r="AC562">
        <v>29877.116367149301</v>
      </c>
      <c r="AD562">
        <v>11314.062798466701</v>
      </c>
      <c r="AE562">
        <v>24954.3397295836</v>
      </c>
      <c r="AF562">
        <v>10993.0783576679</v>
      </c>
      <c r="AG562">
        <v>9.9623510864966805E-2</v>
      </c>
      <c r="AH562">
        <v>2.1124163951858298E-2</v>
      </c>
      <c r="AI562">
        <v>1.86818483131917</v>
      </c>
      <c r="AJ562">
        <v>5.8436018957345901</v>
      </c>
      <c r="AK562">
        <v>821</v>
      </c>
      <c r="AL562" s="4">
        <f t="shared" si="8"/>
        <v>5.4261490101927814</v>
      </c>
      <c r="AM562" s="12">
        <f>$AM$2-SUM(AL$2:AL561)</f>
        <v>2997.5440581488888</v>
      </c>
      <c r="AN562" s="12">
        <f>SUM(AE$2:AE562)*0.621/1000</f>
        <v>7906.6916778942641</v>
      </c>
      <c r="AO562" s="13">
        <f>IFERROR(INDEX(Mapping!$B:$B,MATCH(in!$Y562,Mapping!$A:$A,0)),0)</f>
        <v>0</v>
      </c>
    </row>
    <row r="563" spans="1:41" x14ac:dyDescent="0.3">
      <c r="A563" t="s">
        <v>981</v>
      </c>
      <c r="B563">
        <v>1140</v>
      </c>
      <c r="C563">
        <v>738</v>
      </c>
      <c r="D563">
        <v>1311.8952675058399</v>
      </c>
      <c r="E563">
        <v>2454</v>
      </c>
      <c r="F563">
        <v>1974.8413</v>
      </c>
      <c r="G563">
        <v>308</v>
      </c>
      <c r="H563">
        <v>19.338455231279799</v>
      </c>
      <c r="I563">
        <v>142.79013443340401</v>
      </c>
      <c r="J563">
        <v>660.60481698427805</v>
      </c>
      <c r="K563">
        <v>30.1146841466092</v>
      </c>
      <c r="L563">
        <v>14.4658516576489</v>
      </c>
      <c r="M563">
        <v>109.703395442492</v>
      </c>
      <c r="N563">
        <v>1.1795770630433899</v>
      </c>
      <c r="O563">
        <v>2.3478552912156898E-2</v>
      </c>
      <c r="P563">
        <v>4.6259887014915899E-4</v>
      </c>
      <c r="Q563">
        <v>0.300733496332518</v>
      </c>
      <c r="R563">
        <v>0.66430414524801795</v>
      </c>
      <c r="S563" t="s">
        <v>1318</v>
      </c>
      <c r="T563">
        <v>102911107</v>
      </c>
      <c r="U563" t="s">
        <v>1029</v>
      </c>
      <c r="V563">
        <v>77578</v>
      </c>
      <c r="W563">
        <v>39.483168502385901</v>
      </c>
      <c r="X563">
        <v>-121.50309337824601</v>
      </c>
      <c r="Y563" t="s">
        <v>1319</v>
      </c>
      <c r="Z563">
        <v>680</v>
      </c>
      <c r="AA563">
        <v>861</v>
      </c>
      <c r="AB563">
        <v>105369.054662724</v>
      </c>
      <c r="AC563">
        <v>51812.839848400101</v>
      </c>
      <c r="AD563">
        <v>53556.214814324703</v>
      </c>
      <c r="AE563">
        <v>31530.754207768401</v>
      </c>
      <c r="AF563">
        <v>30457.6769797946</v>
      </c>
      <c r="AG563">
        <v>0.14248045200594101</v>
      </c>
      <c r="AH563">
        <v>1.7592573445654101E-2</v>
      </c>
      <c r="AI563">
        <v>1.7776358638290599</v>
      </c>
      <c r="AJ563">
        <v>7.9675324675324601</v>
      </c>
      <c r="AK563">
        <v>843</v>
      </c>
      <c r="AL563" s="4">
        <f t="shared" si="8"/>
        <v>7.231394296944325</v>
      </c>
      <c r="AM563" s="12">
        <f>$AM$2-SUM(AL$2:AL562)</f>
        <v>2992.1179091386962</v>
      </c>
      <c r="AN563" s="12">
        <f>SUM(AE$2:AE563)*0.621/1000</f>
        <v>7926.2722762572885</v>
      </c>
      <c r="AO563" s="13">
        <f>IFERROR(INDEX(Mapping!$B:$B,MATCH(in!$Y563,Mapping!$A:$A,0)),0)</f>
        <v>0</v>
      </c>
    </row>
    <row r="564" spans="1:41" x14ac:dyDescent="0.3">
      <c r="A564" t="s">
        <v>981</v>
      </c>
      <c r="B564">
        <v>2297</v>
      </c>
      <c r="C564">
        <v>16</v>
      </c>
      <c r="D564">
        <v>26.167209859212001</v>
      </c>
      <c r="E564">
        <v>119</v>
      </c>
      <c r="F564">
        <v>63.000526000000001</v>
      </c>
      <c r="G564">
        <v>18</v>
      </c>
      <c r="H564">
        <v>5.7138372273184297</v>
      </c>
      <c r="I564">
        <v>71.523439562879503</v>
      </c>
      <c r="J564">
        <v>383.46236459724599</v>
      </c>
      <c r="K564">
        <v>8.1377003524976299</v>
      </c>
      <c r="L564">
        <v>10.33738968273</v>
      </c>
      <c r="M564">
        <v>86.309218658651702</v>
      </c>
      <c r="N564">
        <v>1.0725172095828499</v>
      </c>
      <c r="O564">
        <v>5.3845949404790601E-2</v>
      </c>
      <c r="P564">
        <v>4.6037509673624299E-4</v>
      </c>
      <c r="Q564">
        <v>0.13445378151260501</v>
      </c>
      <c r="R564">
        <v>0.41534906678953998</v>
      </c>
      <c r="S564" t="s">
        <v>1320</v>
      </c>
      <c r="T564">
        <v>103441102</v>
      </c>
      <c r="U564" t="s">
        <v>1001</v>
      </c>
      <c r="V564" t="s">
        <v>43</v>
      </c>
      <c r="W564">
        <v>40.461600848870503</v>
      </c>
      <c r="X564">
        <v>-122.32783965989999</v>
      </c>
      <c r="Y564" t="s">
        <v>1321</v>
      </c>
      <c r="Z564">
        <v>175</v>
      </c>
      <c r="AA564">
        <v>319</v>
      </c>
      <c r="AB564">
        <v>22373.066999488299</v>
      </c>
      <c r="AC564">
        <v>8672.7913558014097</v>
      </c>
      <c r="AD564">
        <v>13700.2756436868</v>
      </c>
      <c r="AE564">
        <v>1622.8923110093699</v>
      </c>
      <c r="AF564">
        <v>2921.72141746751</v>
      </c>
      <c r="AG564">
        <v>8.2867517412523704E-3</v>
      </c>
      <c r="AH564">
        <v>2.0384181261761101E-3</v>
      </c>
      <c r="AI564">
        <v>1.6354506162007501</v>
      </c>
      <c r="AJ564">
        <v>6.6111111111111098</v>
      </c>
      <c r="AK564">
        <v>845</v>
      </c>
      <c r="AL564" s="4">
        <f t="shared" si="8"/>
        <v>0.9692270892862308</v>
      </c>
      <c r="AM564" s="12">
        <f>$AM$2-SUM(AL$2:AL563)</f>
        <v>2984.8865148417517</v>
      </c>
      <c r="AN564" s="12">
        <f>SUM(AE$2:AE564)*0.621/1000</f>
        <v>7927.2800923824243</v>
      </c>
      <c r="AO564" s="13">
        <f>IFERROR(INDEX(Mapping!$B:$B,MATCH(in!$Y564,Mapping!$A:$A,0)),0)</f>
        <v>0</v>
      </c>
    </row>
    <row r="565" spans="1:41" x14ac:dyDescent="0.3">
      <c r="A565" t="s">
        <v>981</v>
      </c>
      <c r="B565">
        <v>1731</v>
      </c>
      <c r="C565">
        <v>60</v>
      </c>
      <c r="D565">
        <v>118.95710718116401</v>
      </c>
      <c r="E565">
        <v>1008</v>
      </c>
      <c r="F565">
        <v>353.91050000000001</v>
      </c>
      <c r="G565">
        <v>301</v>
      </c>
      <c r="H565">
        <v>22.184014119008999</v>
      </c>
      <c r="I565">
        <v>546.42795896733298</v>
      </c>
      <c r="J565">
        <v>3617.8468545964101</v>
      </c>
      <c r="K565">
        <v>170.20274450415201</v>
      </c>
      <c r="L565">
        <v>26.0160160003527</v>
      </c>
      <c r="M565">
        <v>624.66290636744304</v>
      </c>
      <c r="N565">
        <v>1.42160350460546</v>
      </c>
      <c r="O565">
        <v>5.9694485133747602E-2</v>
      </c>
      <c r="P565">
        <v>4.51530889278322E-4</v>
      </c>
      <c r="Q565">
        <v>5.95238095238095E-2</v>
      </c>
      <c r="R565">
        <v>0.33612201358586002</v>
      </c>
      <c r="S565" t="s">
        <v>1322</v>
      </c>
      <c r="T565">
        <v>103541104</v>
      </c>
      <c r="U565" t="s">
        <v>1323</v>
      </c>
      <c r="V565">
        <v>51238</v>
      </c>
      <c r="W565">
        <v>40.238476930128201</v>
      </c>
      <c r="X565">
        <v>-122.25971497336</v>
      </c>
      <c r="Y565" t="s">
        <v>1324</v>
      </c>
      <c r="Z565">
        <v>418</v>
      </c>
      <c r="AA565">
        <v>367</v>
      </c>
      <c r="AB565">
        <v>87550.541011364898</v>
      </c>
      <c r="AC565">
        <v>63182.008809863502</v>
      </c>
      <c r="AD565">
        <v>24368.532201501301</v>
      </c>
      <c r="AE565">
        <v>63182.008809863502</v>
      </c>
      <c r="AF565">
        <v>24368.532201501301</v>
      </c>
      <c r="AG565">
        <v>0.135910797672774</v>
      </c>
      <c r="AH565">
        <v>1.140821910667E-2</v>
      </c>
      <c r="AI565">
        <v>1.9826184530194</v>
      </c>
      <c r="AJ565">
        <v>3.34883720930232</v>
      </c>
      <c r="AK565">
        <v>859</v>
      </c>
      <c r="AL565" s="4">
        <f t="shared" si="8"/>
        <v>17.968040025258027</v>
      </c>
      <c r="AM565" s="12">
        <f>$AM$2-SUM(AL$2:AL564)</f>
        <v>2983.9172877524657</v>
      </c>
      <c r="AN565" s="12">
        <f>SUM(AE$2:AE565)*0.621/1000</f>
        <v>7966.5161198533497</v>
      </c>
      <c r="AO565" s="13">
        <f>IFERROR(INDEX(Mapping!$B:$B,MATCH(in!$Y565,Mapping!$A:$A,0)),0)</f>
        <v>0</v>
      </c>
    </row>
    <row r="566" spans="1:41" x14ac:dyDescent="0.3">
      <c r="A566" t="s">
        <v>981</v>
      </c>
      <c r="B566">
        <v>5326</v>
      </c>
      <c r="C566">
        <v>44</v>
      </c>
      <c r="D566">
        <v>77.395093916447095</v>
      </c>
      <c r="E566">
        <v>218</v>
      </c>
      <c r="F566">
        <v>126.928185</v>
      </c>
      <c r="G566">
        <v>27</v>
      </c>
      <c r="H566">
        <v>26.698457797368299</v>
      </c>
      <c r="I566">
        <v>164.43587334950701</v>
      </c>
      <c r="J566">
        <v>799.45581012301898</v>
      </c>
      <c r="K566">
        <v>50.336406721009098</v>
      </c>
      <c r="L566">
        <v>25.9200260992403</v>
      </c>
      <c r="M566">
        <v>231.55672555306401</v>
      </c>
      <c r="N566">
        <v>1.3334972019548701</v>
      </c>
      <c r="O566">
        <v>6.3562450475391899E-2</v>
      </c>
      <c r="P566">
        <v>4.46826884635137E-4</v>
      </c>
      <c r="Q566">
        <v>0.201834862385321</v>
      </c>
      <c r="R566">
        <v>0.60975499031730096</v>
      </c>
      <c r="S566" t="s">
        <v>1325</v>
      </c>
      <c r="T566">
        <v>102911109</v>
      </c>
      <c r="U566" t="s">
        <v>1100</v>
      </c>
      <c r="V566" t="s">
        <v>43</v>
      </c>
      <c r="W566">
        <v>39.491521238045998</v>
      </c>
      <c r="X566">
        <v>-121.54108497465199</v>
      </c>
      <c r="Y566" t="s">
        <v>1326</v>
      </c>
      <c r="Z566">
        <v>254</v>
      </c>
      <c r="AA566">
        <v>430</v>
      </c>
      <c r="AB566">
        <v>35534.689819097199</v>
      </c>
      <c r="AC566">
        <v>15084.503657707701</v>
      </c>
      <c r="AD566">
        <v>20450.186161389502</v>
      </c>
      <c r="AE566">
        <v>3677.1991044287402</v>
      </c>
      <c r="AF566">
        <v>2444.5703397403499</v>
      </c>
      <c r="AG566">
        <v>1.20643258851487E-2</v>
      </c>
      <c r="AH566">
        <v>1.24777130622533E-3</v>
      </c>
      <c r="AI566">
        <v>1.75897940719197</v>
      </c>
      <c r="AJ566">
        <v>8.0740740740740709</v>
      </c>
      <c r="AK566">
        <v>867</v>
      </c>
      <c r="AL566" s="4">
        <f t="shared" si="8"/>
        <v>1.7161861628355812</v>
      </c>
      <c r="AM566" s="12">
        <f>$AM$2-SUM(AL$2:AL565)</f>
        <v>2965.9492477272074</v>
      </c>
      <c r="AN566" s="12">
        <f>SUM(AE$2:AE566)*0.621/1000</f>
        <v>7968.7996604971986</v>
      </c>
      <c r="AO566" s="13">
        <f>IFERROR(INDEX(Mapping!$B:$B,MATCH(in!$Y566,Mapping!$A:$A,0)),0)</f>
        <v>0</v>
      </c>
    </row>
    <row r="567" spans="1:41" x14ac:dyDescent="0.3">
      <c r="A567" t="s">
        <v>981</v>
      </c>
      <c r="B567">
        <v>3896</v>
      </c>
      <c r="C567">
        <v>302</v>
      </c>
      <c r="D567">
        <v>372.40604215171402</v>
      </c>
      <c r="E567">
        <v>1099</v>
      </c>
      <c r="F567">
        <v>722.06475999999998</v>
      </c>
      <c r="G567">
        <v>87</v>
      </c>
      <c r="H567">
        <v>11.309824552477799</v>
      </c>
      <c r="I567">
        <v>148.48792825094</v>
      </c>
      <c r="J567">
        <v>1716.2215768767501</v>
      </c>
      <c r="K567">
        <v>29.8019089179068</v>
      </c>
      <c r="L567">
        <v>1.1201047678959799</v>
      </c>
      <c r="M567">
        <v>15.7598337794857</v>
      </c>
      <c r="N567">
        <v>1.0123080069991299</v>
      </c>
      <c r="O567">
        <v>1.8697729882610999E-3</v>
      </c>
      <c r="P567">
        <v>4.3990671449513401E-4</v>
      </c>
      <c r="Q567">
        <v>0.27479526842584101</v>
      </c>
      <c r="R567">
        <v>0.51575158304095803</v>
      </c>
      <c r="S567" t="s">
        <v>1327</v>
      </c>
      <c r="T567">
        <v>102541102</v>
      </c>
      <c r="U567" t="s">
        <v>1087</v>
      </c>
      <c r="V567">
        <v>1502</v>
      </c>
      <c r="W567">
        <v>40.494803750858303</v>
      </c>
      <c r="X567">
        <v>-121.872955632124</v>
      </c>
      <c r="Y567" t="s">
        <v>1328</v>
      </c>
      <c r="Z567">
        <v>130</v>
      </c>
      <c r="AA567">
        <v>157</v>
      </c>
      <c r="AB567">
        <v>19104.9374081879</v>
      </c>
      <c r="AC567">
        <v>11858.7406606814</v>
      </c>
      <c r="AD567">
        <v>7246.1967475064803</v>
      </c>
      <c r="AE567">
        <v>11858.7406606814</v>
      </c>
      <c r="AF567">
        <v>7246.1967475064803</v>
      </c>
      <c r="AG567">
        <v>3.82718841610767E-2</v>
      </c>
      <c r="AH567">
        <v>6.5248251630691803E-3</v>
      </c>
      <c r="AI567">
        <v>1.2331325899063399</v>
      </c>
      <c r="AJ567">
        <v>12.632183908045899</v>
      </c>
      <c r="AK567">
        <v>882</v>
      </c>
      <c r="AL567" s="4">
        <f t="shared" si="8"/>
        <v>0.16267024997871568</v>
      </c>
      <c r="AM567" s="12">
        <f>$AM$2-SUM(AL$2:AL566)</f>
        <v>2964.2330615643718</v>
      </c>
      <c r="AN567" s="12">
        <f>SUM(AE$2:AE567)*0.621/1000</f>
        <v>7976.1639384474829</v>
      </c>
      <c r="AO567" s="13">
        <f>IFERROR(INDEX(Mapping!$B:$B,MATCH(in!$Y567,Mapping!$A:$A,0)),0)</f>
        <v>0</v>
      </c>
    </row>
    <row r="568" spans="1:41" x14ac:dyDescent="0.3">
      <c r="A568" t="s">
        <v>981</v>
      </c>
      <c r="B568">
        <v>5356</v>
      </c>
      <c r="C568">
        <v>741</v>
      </c>
      <c r="D568">
        <v>1006.6954364176401</v>
      </c>
      <c r="E568">
        <v>1394</v>
      </c>
      <c r="F568">
        <v>1387.7367999999999</v>
      </c>
      <c r="G568">
        <v>126</v>
      </c>
      <c r="H568">
        <v>3.7827727762590801</v>
      </c>
      <c r="I568">
        <v>731.27959505077104</v>
      </c>
      <c r="J568">
        <v>17285.827798736598</v>
      </c>
      <c r="K568">
        <v>374.97382483644299</v>
      </c>
      <c r="L568">
        <v>1.9596637142599</v>
      </c>
      <c r="M568">
        <v>17.0631716965623</v>
      </c>
      <c r="N568">
        <v>1.06561666537844</v>
      </c>
      <c r="O568" s="1">
        <v>1.22271954177446E-5</v>
      </c>
      <c r="P568">
        <v>4.3383077368527401E-4</v>
      </c>
      <c r="Q568">
        <v>0.53156384505021503</v>
      </c>
      <c r="R568">
        <v>0.72542244647268805</v>
      </c>
      <c r="S568" t="s">
        <v>1329</v>
      </c>
      <c r="T568">
        <v>103271101</v>
      </c>
      <c r="U568" t="s">
        <v>1035</v>
      </c>
      <c r="V568">
        <v>1384</v>
      </c>
      <c r="W568">
        <v>40.893735267142702</v>
      </c>
      <c r="X568">
        <v>-122.381888521401</v>
      </c>
      <c r="Y568" t="s">
        <v>1330</v>
      </c>
      <c r="Z568">
        <v>226</v>
      </c>
      <c r="AA568">
        <v>432</v>
      </c>
      <c r="AB568">
        <v>29194.431602315999</v>
      </c>
      <c r="AC568">
        <v>14649.754158806099</v>
      </c>
      <c r="AD568">
        <v>14544.6774435099</v>
      </c>
      <c r="AE568">
        <v>14263.9900935479</v>
      </c>
      <c r="AF568">
        <v>14467.767168643</v>
      </c>
      <c r="AG568">
        <v>5.4662677484344599E-2</v>
      </c>
      <c r="AH568">
        <v>2.29925008898135E-2</v>
      </c>
      <c r="AI568">
        <v>1.3585633419941101</v>
      </c>
      <c r="AJ568">
        <v>11.063492063491999</v>
      </c>
      <c r="AK568">
        <v>887</v>
      </c>
      <c r="AL568" s="4">
        <f t="shared" si="8"/>
        <v>1.5406266226358197E-3</v>
      </c>
      <c r="AM568" s="12">
        <f>$AM$2-SUM(AL$2:AL567)</f>
        <v>2964.070391314393</v>
      </c>
      <c r="AN568" s="12">
        <f>SUM(AE$2:AE568)*0.621/1000</f>
        <v>7985.0218762955756</v>
      </c>
      <c r="AO568" s="13">
        <f>IFERROR(INDEX(Mapping!$B:$B,MATCH(in!$Y568,Mapping!$A:$A,0)),0)</f>
        <v>0</v>
      </c>
    </row>
    <row r="569" spans="1:41" x14ac:dyDescent="0.3">
      <c r="A569" t="s">
        <v>981</v>
      </c>
      <c r="B569">
        <v>5708</v>
      </c>
      <c r="C569">
        <v>136</v>
      </c>
      <c r="D569">
        <v>178.127390118958</v>
      </c>
      <c r="E569">
        <v>235</v>
      </c>
      <c r="F569">
        <v>230.15092000000001</v>
      </c>
      <c r="G569">
        <v>31</v>
      </c>
      <c r="H569">
        <v>23.160893651359299</v>
      </c>
      <c r="I569">
        <v>334.00073095328202</v>
      </c>
      <c r="J569">
        <v>7764.9137643211398</v>
      </c>
      <c r="K569">
        <v>1076.2750272056201</v>
      </c>
      <c r="L569">
        <v>0.69332067313648404</v>
      </c>
      <c r="M569">
        <v>7.9697428672086597</v>
      </c>
      <c r="N569">
        <v>1.9045817890474801</v>
      </c>
      <c r="O569" s="1">
        <v>1.5672041527322901E-6</v>
      </c>
      <c r="P569">
        <v>4.29999087639628E-4</v>
      </c>
      <c r="Q569">
        <v>0.57872340425531899</v>
      </c>
      <c r="R569">
        <v>0.77395904606770205</v>
      </c>
      <c r="S569" t="s">
        <v>1331</v>
      </c>
      <c r="T569">
        <v>102551101</v>
      </c>
      <c r="U569" t="s">
        <v>1332</v>
      </c>
      <c r="V569">
        <v>2452</v>
      </c>
      <c r="W569">
        <v>39.934976184118</v>
      </c>
      <c r="X569">
        <v>-120.910047273104</v>
      </c>
      <c r="Y569" t="s">
        <v>1333</v>
      </c>
      <c r="Z569">
        <v>236</v>
      </c>
      <c r="AA569">
        <v>740</v>
      </c>
      <c r="AB569">
        <v>43346.225202005902</v>
      </c>
      <c r="AC569">
        <v>13369.3596081459</v>
      </c>
      <c r="AD569">
        <v>29976.865593859999</v>
      </c>
      <c r="AE569">
        <v>2653.0625560588401</v>
      </c>
      <c r="AF569">
        <v>2912.5809756748999</v>
      </c>
      <c r="AG569">
        <v>1.33299717168284E-2</v>
      </c>
      <c r="AH569">
        <v>9.1679319484683198E-4</v>
      </c>
      <c r="AI569">
        <v>1.30976022146292</v>
      </c>
      <c r="AJ569">
        <v>7.5806451612903203</v>
      </c>
      <c r="AK569">
        <v>890</v>
      </c>
      <c r="AL569" s="4">
        <f t="shared" si="8"/>
        <v>4.8583328734700992E-5</v>
      </c>
      <c r="AM569" s="12">
        <f>$AM$2-SUM(AL$2:AL568)</f>
        <v>2964.0688506877705</v>
      </c>
      <c r="AN569" s="12">
        <f>SUM(AE$2:AE569)*0.621/1000</f>
        <v>7986.6694281428881</v>
      </c>
      <c r="AO569" s="13">
        <f>IFERROR(INDEX(Mapping!$B:$B,MATCH(in!$Y569,Mapping!$A:$A,0)),0)</f>
        <v>0</v>
      </c>
    </row>
    <row r="570" spans="1:41" x14ac:dyDescent="0.3">
      <c r="A570" t="s">
        <v>981</v>
      </c>
      <c r="B570">
        <v>3043</v>
      </c>
      <c r="C570">
        <v>398</v>
      </c>
      <c r="D570">
        <v>609.42550642277001</v>
      </c>
      <c r="E570">
        <v>1115</v>
      </c>
      <c r="F570">
        <v>967.34569999999997</v>
      </c>
      <c r="G570">
        <v>151</v>
      </c>
      <c r="H570">
        <v>5.0019566275721701</v>
      </c>
      <c r="I570">
        <v>182.811916960448</v>
      </c>
      <c r="J570">
        <v>1552.1356858756401</v>
      </c>
      <c r="K570">
        <v>39.093285385325601</v>
      </c>
      <c r="L570">
        <v>1.49400751345131</v>
      </c>
      <c r="M570">
        <v>33.0137564067957</v>
      </c>
      <c r="N570">
        <v>1.07675965969136</v>
      </c>
      <c r="O570">
        <v>1.5115531102037701E-3</v>
      </c>
      <c r="P570">
        <v>3.9854580324481299E-4</v>
      </c>
      <c r="Q570">
        <v>0.35695067264573899</v>
      </c>
      <c r="R570">
        <v>0.62999763626801397</v>
      </c>
      <c r="S570" t="s">
        <v>1334</v>
      </c>
      <c r="T570">
        <v>102041104</v>
      </c>
      <c r="U570" t="s">
        <v>1335</v>
      </c>
      <c r="V570">
        <v>2028</v>
      </c>
      <c r="W570">
        <v>39.839135814536697</v>
      </c>
      <c r="X570">
        <v>-121.701794099016</v>
      </c>
      <c r="Y570" t="s">
        <v>1336</v>
      </c>
      <c r="Z570">
        <v>102</v>
      </c>
      <c r="AA570">
        <v>92</v>
      </c>
      <c r="AB570">
        <v>25354.046508528299</v>
      </c>
      <c r="AC570">
        <v>17363.469411668</v>
      </c>
      <c r="AD570">
        <v>7990.5770968602901</v>
      </c>
      <c r="AE570">
        <v>17363.469411668</v>
      </c>
      <c r="AF570">
        <v>7990.5770968602901</v>
      </c>
      <c r="AG570">
        <v>6.0180416289966801E-2</v>
      </c>
      <c r="AH570">
        <v>1.96338727801048E-2</v>
      </c>
      <c r="AI570">
        <v>1.53121986538384</v>
      </c>
      <c r="AJ570">
        <v>7.3841059602649004</v>
      </c>
      <c r="AK570">
        <v>945</v>
      </c>
      <c r="AL570" s="4">
        <f t="shared" si="8"/>
        <v>0.22824451964076928</v>
      </c>
      <c r="AM570" s="12">
        <f>$AM$2-SUM(AL$2:AL569)</f>
        <v>2964.0688021044416</v>
      </c>
      <c r="AN570" s="12">
        <f>SUM(AE$2:AE570)*0.621/1000</f>
        <v>7997.4521426475339</v>
      </c>
      <c r="AO570" s="13">
        <f>IFERROR(INDEX(Mapping!$B:$B,MATCH(in!$Y570,Mapping!$A:$A,0)),0)</f>
        <v>0</v>
      </c>
    </row>
    <row r="571" spans="1:41" x14ac:dyDescent="0.3">
      <c r="A571" t="s">
        <v>981</v>
      </c>
      <c r="B571">
        <v>86</v>
      </c>
      <c r="C571">
        <v>65</v>
      </c>
      <c r="D571">
        <v>224.93099050517301</v>
      </c>
      <c r="E571">
        <v>951</v>
      </c>
      <c r="F571">
        <v>476.0686</v>
      </c>
      <c r="G571">
        <v>156</v>
      </c>
      <c r="H571">
        <v>16.156655924570099</v>
      </c>
      <c r="I571">
        <v>566.90015082265597</v>
      </c>
      <c r="J571">
        <v>2950.7503291634398</v>
      </c>
      <c r="K571">
        <v>104.837047920827</v>
      </c>
      <c r="L571">
        <v>48.374489679502702</v>
      </c>
      <c r="M571">
        <v>1203.8420370675799</v>
      </c>
      <c r="N571">
        <v>1.4996596368459501</v>
      </c>
      <c r="O571">
        <v>0.12450788171980701</v>
      </c>
      <c r="P571">
        <v>3.9465604699837802E-4</v>
      </c>
      <c r="Q571">
        <v>6.8349106203995799E-2</v>
      </c>
      <c r="R571">
        <v>0.47247600208063401</v>
      </c>
      <c r="S571" t="s">
        <v>1337</v>
      </c>
      <c r="T571">
        <v>103571105</v>
      </c>
      <c r="U571" t="s">
        <v>1280</v>
      </c>
      <c r="V571">
        <v>1704</v>
      </c>
      <c r="W571">
        <v>40.155289783200701</v>
      </c>
      <c r="X571">
        <v>-122.275480135812</v>
      </c>
      <c r="Y571" t="s">
        <v>1338</v>
      </c>
      <c r="Z571">
        <v>619</v>
      </c>
      <c r="AA571">
        <v>609</v>
      </c>
      <c r="AB571">
        <v>117058.048539112</v>
      </c>
      <c r="AC571">
        <v>74221.159624188702</v>
      </c>
      <c r="AD571">
        <v>42836.888914923598</v>
      </c>
      <c r="AE571">
        <v>18219.636925159</v>
      </c>
      <c r="AF571">
        <v>12069.9756524232</v>
      </c>
      <c r="AG571">
        <v>6.1566343331747E-2</v>
      </c>
      <c r="AH571">
        <v>6.4153723660638198E-3</v>
      </c>
      <c r="AI571">
        <v>3.4604767770026599</v>
      </c>
      <c r="AJ571">
        <v>6.0961538461538396</v>
      </c>
      <c r="AK571">
        <v>951</v>
      </c>
      <c r="AL571" s="4">
        <f t="shared" si="8"/>
        <v>19.423229548289893</v>
      </c>
      <c r="AM571" s="12">
        <f>$AM$2-SUM(AL$2:AL570)</f>
        <v>2963.840557584801</v>
      </c>
      <c r="AN571" s="12">
        <f>SUM(AE$2:AE571)*0.621/1000</f>
        <v>8008.7665371780577</v>
      </c>
      <c r="AO571" s="13">
        <f>IFERROR(INDEX(Mapping!$B:$B,MATCH(in!$Y571,Mapping!$A:$A,0)),0)</f>
        <v>0</v>
      </c>
    </row>
    <row r="572" spans="1:41" x14ac:dyDescent="0.3">
      <c r="A572" t="s">
        <v>981</v>
      </c>
      <c r="B572">
        <v>7386</v>
      </c>
      <c r="C572">
        <v>22</v>
      </c>
      <c r="D572">
        <v>69.708639234071299</v>
      </c>
      <c r="E572">
        <v>353</v>
      </c>
      <c r="F572">
        <v>146.06890000000001</v>
      </c>
      <c r="G572">
        <v>82</v>
      </c>
      <c r="H572">
        <v>21.422328139782199</v>
      </c>
      <c r="I572">
        <v>242.216069280254</v>
      </c>
      <c r="J572">
        <v>1302.7748935910099</v>
      </c>
      <c r="K572">
        <v>95.493984637967301</v>
      </c>
      <c r="L572">
        <v>35.319150694986597</v>
      </c>
      <c r="M572">
        <v>625.74710071268601</v>
      </c>
      <c r="N572">
        <v>1.51327433527969</v>
      </c>
      <c r="O572">
        <v>8.4485419242046902E-2</v>
      </c>
      <c r="P572">
        <v>3.9454220702577598E-4</v>
      </c>
      <c r="Q572">
        <v>6.23229461756373E-2</v>
      </c>
      <c r="R572">
        <v>0.47723124065582401</v>
      </c>
      <c r="S572" t="s">
        <v>1339</v>
      </c>
      <c r="T572">
        <v>103541101</v>
      </c>
      <c r="U572" t="s">
        <v>1234</v>
      </c>
      <c r="V572">
        <v>76020</v>
      </c>
      <c r="W572">
        <v>40.2102824345207</v>
      </c>
      <c r="X572">
        <v>-122.270547074869</v>
      </c>
      <c r="Y572" t="s">
        <v>1340</v>
      </c>
      <c r="Z572">
        <v>204</v>
      </c>
      <c r="AA572">
        <v>156</v>
      </c>
      <c r="AB572">
        <v>37114.126319498602</v>
      </c>
      <c r="AC572">
        <v>23337.441434261898</v>
      </c>
      <c r="AD572">
        <v>13776.6848852366</v>
      </c>
      <c r="AE572">
        <v>14298.559066713</v>
      </c>
      <c r="AF572">
        <v>8520.2828425247899</v>
      </c>
      <c r="AG572">
        <v>3.2352460976113599E-2</v>
      </c>
      <c r="AH572">
        <v>3.1855909764999502E-3</v>
      </c>
      <c r="AI572">
        <v>3.1685745106395999</v>
      </c>
      <c r="AJ572">
        <v>4.3048780487804796</v>
      </c>
      <c r="AK572">
        <v>952</v>
      </c>
      <c r="AL572" s="4">
        <f t="shared" si="8"/>
        <v>6.9278043778478464</v>
      </c>
      <c r="AM572" s="12">
        <f>$AM$2-SUM(AL$2:AL571)</f>
        <v>2944.4173280365112</v>
      </c>
      <c r="AN572" s="12">
        <f>SUM(AE$2:AE572)*0.621/1000</f>
        <v>8017.6459423584865</v>
      </c>
      <c r="AO572" s="13">
        <f>IFERROR(INDEX(Mapping!$B:$B,MATCH(in!$Y572,Mapping!$A:$A,0)),0)</f>
        <v>0</v>
      </c>
    </row>
    <row r="573" spans="1:41" x14ac:dyDescent="0.3">
      <c r="A573" t="s">
        <v>981</v>
      </c>
      <c r="B573">
        <v>4605</v>
      </c>
      <c r="C573">
        <v>760</v>
      </c>
      <c r="D573">
        <v>1194.7170610195999</v>
      </c>
      <c r="E573">
        <v>2534</v>
      </c>
      <c r="F573">
        <v>1966.4874</v>
      </c>
      <c r="G573">
        <v>355</v>
      </c>
      <c r="H573">
        <v>6.9487051065533398</v>
      </c>
      <c r="I573">
        <v>442.39567406444701</v>
      </c>
      <c r="J573">
        <v>7002.4525951973701</v>
      </c>
      <c r="K573">
        <v>134.99886497500401</v>
      </c>
      <c r="L573">
        <v>1.8930948578293401</v>
      </c>
      <c r="M573">
        <v>53.428693661605202</v>
      </c>
      <c r="N573">
        <v>1.19937679297487</v>
      </c>
      <c r="O573">
        <v>5.3954092415941001E-3</v>
      </c>
      <c r="P573">
        <v>3.9140881573597198E-4</v>
      </c>
      <c r="Q573">
        <v>0.29992107340173602</v>
      </c>
      <c r="R573">
        <v>0.60753862178989604</v>
      </c>
      <c r="S573" t="s">
        <v>1341</v>
      </c>
      <c r="T573">
        <v>102911103</v>
      </c>
      <c r="U573" t="s">
        <v>991</v>
      </c>
      <c r="V573">
        <v>1508</v>
      </c>
      <c r="W573">
        <v>39.504580689130798</v>
      </c>
      <c r="X573">
        <v>-121.452699448008</v>
      </c>
      <c r="Y573" t="s">
        <v>1342</v>
      </c>
      <c r="Z573">
        <v>336</v>
      </c>
      <c r="AA573">
        <v>179</v>
      </c>
      <c r="AB573">
        <v>56905.669943044297</v>
      </c>
      <c r="AC573">
        <v>43569.799203634997</v>
      </c>
      <c r="AD573">
        <v>13335.8707394093</v>
      </c>
      <c r="AE573">
        <v>43569.799203634997</v>
      </c>
      <c r="AF573">
        <v>13335.8707394093</v>
      </c>
      <c r="AG573">
        <v>0.13895012958627001</v>
      </c>
      <c r="AH573">
        <v>3.6578590377757701E-2</v>
      </c>
      <c r="AI573">
        <v>1.5719961329205201</v>
      </c>
      <c r="AJ573">
        <v>7.1380281690140803</v>
      </c>
      <c r="AK573">
        <v>956</v>
      </c>
      <c r="AL573" s="4">
        <f t="shared" si="8"/>
        <v>1.9153702807659054</v>
      </c>
      <c r="AM573" s="12">
        <f>$AM$2-SUM(AL$2:AL572)</f>
        <v>2937.4895236586635</v>
      </c>
      <c r="AN573" s="12">
        <f>SUM(AE$2:AE573)*0.621/1000</f>
        <v>8044.7027876639431</v>
      </c>
      <c r="AO573" s="13">
        <f>IFERROR(INDEX(Mapping!$B:$B,MATCH(in!$Y573,Mapping!$A:$A,0)),0)</f>
        <v>0</v>
      </c>
    </row>
    <row r="574" spans="1:41" x14ac:dyDescent="0.3">
      <c r="A574" t="s">
        <v>981</v>
      </c>
      <c r="B574">
        <v>4337</v>
      </c>
      <c r="C574">
        <v>52</v>
      </c>
      <c r="D574">
        <v>99.738448514494905</v>
      </c>
      <c r="E574">
        <v>165</v>
      </c>
      <c r="F574">
        <v>141.89769000000001</v>
      </c>
      <c r="G574">
        <v>19</v>
      </c>
      <c r="H574">
        <v>12.640069015043601</v>
      </c>
      <c r="I574">
        <v>491.46912629766899</v>
      </c>
      <c r="J574">
        <v>2453.1990573053999</v>
      </c>
      <c r="K574">
        <v>126.179998316655</v>
      </c>
      <c r="L574">
        <v>6.9756637772447103</v>
      </c>
      <c r="M574">
        <v>215.713630626076</v>
      </c>
      <c r="N574">
        <v>1.3141592866495999</v>
      </c>
      <c r="O574">
        <v>1.2995592659494E-2</v>
      </c>
      <c r="P574">
        <v>3.9103362462944999E-4</v>
      </c>
      <c r="Q574">
        <v>0.31515151515151502</v>
      </c>
      <c r="R574">
        <v>0.70288986833740497</v>
      </c>
      <c r="S574" t="s">
        <v>1343</v>
      </c>
      <c r="T574">
        <v>103091102</v>
      </c>
      <c r="U574" t="s">
        <v>1132</v>
      </c>
      <c r="V574">
        <v>2094</v>
      </c>
      <c r="W574">
        <v>39.656861203702199</v>
      </c>
      <c r="X574">
        <v>-121.57596853880599</v>
      </c>
      <c r="Y574" t="s">
        <v>1344</v>
      </c>
      <c r="Z574">
        <v>30</v>
      </c>
      <c r="AA574">
        <v>1</v>
      </c>
      <c r="AB574">
        <v>5553.0720890738603</v>
      </c>
      <c r="AC574">
        <v>5527.8648490385904</v>
      </c>
      <c r="AD574">
        <v>25.207240035268001</v>
      </c>
      <c r="AE574">
        <v>5527.8648490385904</v>
      </c>
      <c r="AF574">
        <v>25.207240035268001</v>
      </c>
      <c r="AG574">
        <v>7.4296388679595503E-3</v>
      </c>
      <c r="AH574">
        <v>9.2593339104496397E-4</v>
      </c>
      <c r="AI574">
        <v>1.9180470868172099</v>
      </c>
      <c r="AJ574">
        <v>8.6842105263157894</v>
      </c>
      <c r="AK574">
        <v>957</v>
      </c>
      <c r="AL574" s="4">
        <f t="shared" si="8"/>
        <v>0.24691626053038598</v>
      </c>
      <c r="AM574" s="12">
        <f>$AM$2-SUM(AL$2:AL573)</f>
        <v>2935.5741533778978</v>
      </c>
      <c r="AN574" s="12">
        <f>SUM(AE$2:AE574)*0.621/1000</f>
        <v>8048.1355917351966</v>
      </c>
      <c r="AO574" s="13">
        <f>IFERROR(INDEX(Mapping!$B:$B,MATCH(in!$Y574,Mapping!$A:$A,0)),0)</f>
        <v>0</v>
      </c>
    </row>
    <row r="575" spans="1:41" x14ac:dyDescent="0.3">
      <c r="A575" t="s">
        <v>981</v>
      </c>
      <c r="B575">
        <v>3223</v>
      </c>
      <c r="C575">
        <v>12</v>
      </c>
      <c r="D575">
        <v>25.579866979212099</v>
      </c>
      <c r="E575">
        <v>171</v>
      </c>
      <c r="F575">
        <v>68.22824</v>
      </c>
      <c r="G575">
        <v>35</v>
      </c>
      <c r="H575">
        <v>10.0338332163169</v>
      </c>
      <c r="I575">
        <v>197.34841369539399</v>
      </c>
      <c r="J575">
        <v>775.23939430713597</v>
      </c>
      <c r="K575">
        <v>18.6113475404177</v>
      </c>
      <c r="L575">
        <v>24.5823642079053</v>
      </c>
      <c r="M575">
        <v>727.42411662702</v>
      </c>
      <c r="N575">
        <v>1.4831226280757299</v>
      </c>
      <c r="O575">
        <v>8.6668218724178195E-2</v>
      </c>
      <c r="P575">
        <v>3.7893674026382199E-4</v>
      </c>
      <c r="Q575">
        <v>7.0175438596491196E-2</v>
      </c>
      <c r="R575">
        <v>0.37491611415953802</v>
      </c>
      <c r="S575" t="s">
        <v>1345</v>
      </c>
      <c r="T575">
        <v>103261103</v>
      </c>
      <c r="U575" t="s">
        <v>1346</v>
      </c>
      <c r="V575">
        <v>1600</v>
      </c>
      <c r="W575">
        <v>40.476421282375398</v>
      </c>
      <c r="X575">
        <v>-122.243006407316</v>
      </c>
      <c r="Y575" t="s">
        <v>1347</v>
      </c>
      <c r="Z575">
        <v>140</v>
      </c>
      <c r="AA575">
        <v>152</v>
      </c>
      <c r="AB575">
        <v>26459.690806434799</v>
      </c>
      <c r="AC575">
        <v>17298.412909333001</v>
      </c>
      <c r="AD575">
        <v>9161.2778971017706</v>
      </c>
      <c r="AE575">
        <v>4989.87064033362</v>
      </c>
      <c r="AF575">
        <v>2292.27321238179</v>
      </c>
      <c r="AG575">
        <v>1.32627859092337E-2</v>
      </c>
      <c r="AH575">
        <v>1.6496462740178601E-3</v>
      </c>
      <c r="AI575">
        <v>2.1316555816010001</v>
      </c>
      <c r="AJ575">
        <v>4.8857142857142799</v>
      </c>
      <c r="AK575">
        <v>970</v>
      </c>
      <c r="AL575" s="4">
        <f t="shared" si="8"/>
        <v>3.0333876553462367</v>
      </c>
      <c r="AM575" s="12">
        <f>$AM$2-SUM(AL$2:AL574)</f>
        <v>2935.3272371173675</v>
      </c>
      <c r="AN575" s="12">
        <f>SUM(AE$2:AE575)*0.621/1000</f>
        <v>8051.2343014028438</v>
      </c>
      <c r="AO575" s="13">
        <f>IFERROR(INDEX(Mapping!$B:$B,MATCH(in!$Y575,Mapping!$A:$A,0)),0)</f>
        <v>0</v>
      </c>
    </row>
    <row r="576" spans="1:41" x14ac:dyDescent="0.3">
      <c r="A576" t="s">
        <v>981</v>
      </c>
      <c r="B576">
        <v>6595</v>
      </c>
      <c r="C576">
        <v>966</v>
      </c>
      <c r="D576">
        <v>1718.81363021224</v>
      </c>
      <c r="E576">
        <v>1384</v>
      </c>
      <c r="F576">
        <v>1849.9236000000001</v>
      </c>
      <c r="G576">
        <v>227</v>
      </c>
      <c r="H576">
        <v>7.4108940655815099</v>
      </c>
      <c r="I576">
        <v>614.29489152518795</v>
      </c>
      <c r="J576">
        <v>4093.2589504836901</v>
      </c>
      <c r="K576">
        <v>62.269844728358102</v>
      </c>
      <c r="L576">
        <v>9.3888932465850807</v>
      </c>
      <c r="M576">
        <v>251.19524562765801</v>
      </c>
      <c r="N576">
        <v>1.2467545171141099</v>
      </c>
      <c r="O576">
        <v>1.0657447421591E-2</v>
      </c>
      <c r="P576">
        <v>3.6834407009043101E-4</v>
      </c>
      <c r="Q576">
        <v>0.69797687861271596</v>
      </c>
      <c r="R576">
        <v>0.92912682723372597</v>
      </c>
      <c r="S576" t="s">
        <v>1348</v>
      </c>
      <c r="T576">
        <v>103351101</v>
      </c>
      <c r="U576" t="s">
        <v>1349</v>
      </c>
      <c r="V576">
        <v>1654</v>
      </c>
      <c r="W576">
        <v>40.501869311644398</v>
      </c>
      <c r="X576">
        <v>-122.040809440217</v>
      </c>
      <c r="Y576" t="s">
        <v>1350</v>
      </c>
      <c r="Z576">
        <v>215</v>
      </c>
      <c r="AA576">
        <v>219</v>
      </c>
      <c r="AB576">
        <v>44717.889941504203</v>
      </c>
      <c r="AC576">
        <v>28373.290056409201</v>
      </c>
      <c r="AD576">
        <v>16344.5998850949</v>
      </c>
      <c r="AE576">
        <v>28373.290056409201</v>
      </c>
      <c r="AF576">
        <v>16344.5998850949</v>
      </c>
      <c r="AG576">
        <v>8.3614103910527898E-2</v>
      </c>
      <c r="AH576">
        <v>1.8755327925098899E-2</v>
      </c>
      <c r="AI576">
        <v>1.77931017620315</v>
      </c>
      <c r="AJ576">
        <v>6.0969162995594699</v>
      </c>
      <c r="AK576">
        <v>986</v>
      </c>
      <c r="AL576" s="4">
        <f t="shared" si="8"/>
        <v>2.4192405647011572</v>
      </c>
      <c r="AM576" s="12">
        <f>$AM$2-SUM(AL$2:AL575)</f>
        <v>2932.2938494620212</v>
      </c>
      <c r="AN576" s="12">
        <f>SUM(AE$2:AE576)*0.621/1000</f>
        <v>8068.8541145278741</v>
      </c>
      <c r="AO576" s="13">
        <f>IFERROR(INDEX(Mapping!$B:$B,MATCH(in!$Y576,Mapping!$A:$A,0)),0)</f>
        <v>0</v>
      </c>
    </row>
    <row r="577" spans="1:41" x14ac:dyDescent="0.3">
      <c r="A577" t="s">
        <v>981</v>
      </c>
      <c r="B577">
        <v>6039</v>
      </c>
      <c r="C577">
        <v>172</v>
      </c>
      <c r="D577">
        <v>314.82268015475103</v>
      </c>
      <c r="E577">
        <v>818</v>
      </c>
      <c r="F577">
        <v>538.09564</v>
      </c>
      <c r="G577">
        <v>110</v>
      </c>
      <c r="H577">
        <v>17.950644305355201</v>
      </c>
      <c r="I577">
        <v>150.651236603933</v>
      </c>
      <c r="J577">
        <v>789.14881341297303</v>
      </c>
      <c r="K577">
        <v>35.3275844296952</v>
      </c>
      <c r="L577">
        <v>17.2899839233691</v>
      </c>
      <c r="M577">
        <v>100.063102190027</v>
      </c>
      <c r="N577">
        <v>1.1580450599843799</v>
      </c>
      <c r="O577">
        <v>1.86086738306569E-2</v>
      </c>
      <c r="P577">
        <v>3.57625552278374E-4</v>
      </c>
      <c r="Q577">
        <v>0.210268948655256</v>
      </c>
      <c r="R577">
        <v>0.58506825837141196</v>
      </c>
      <c r="S577" t="s">
        <v>1351</v>
      </c>
      <c r="T577">
        <v>102911107</v>
      </c>
      <c r="U577" t="s">
        <v>1029</v>
      </c>
      <c r="V577">
        <v>96390</v>
      </c>
      <c r="W577">
        <v>39.492080713781199</v>
      </c>
      <c r="X577">
        <v>-121.45573006111201</v>
      </c>
      <c r="Y577" t="s">
        <v>1352</v>
      </c>
      <c r="Z577">
        <v>207</v>
      </c>
      <c r="AA577">
        <v>252</v>
      </c>
      <c r="AB577">
        <v>33201.859491736497</v>
      </c>
      <c r="AC577">
        <v>16389.568361895399</v>
      </c>
      <c r="AD577">
        <v>16812.291129841102</v>
      </c>
      <c r="AE577">
        <v>13317.9229512074</v>
      </c>
      <c r="AF577">
        <v>13741.730044349901</v>
      </c>
      <c r="AG577">
        <v>3.9338810750621102E-2</v>
      </c>
      <c r="AH577">
        <v>4.5423985011439003E-3</v>
      </c>
      <c r="AI577">
        <v>1.83036441950437</v>
      </c>
      <c r="AJ577">
        <v>7.4363636363636303</v>
      </c>
      <c r="AK577">
        <v>1003</v>
      </c>
      <c r="AL577" s="4">
        <f t="shared" si="8"/>
        <v>2.0469541213722589</v>
      </c>
      <c r="AM577" s="12">
        <f>$AM$2-SUM(AL$2:AL576)</f>
        <v>2929.8746088973198</v>
      </c>
      <c r="AN577" s="12">
        <f>SUM(AE$2:AE577)*0.621/1000</f>
        <v>8077.1245446805733</v>
      </c>
      <c r="AO577" s="13">
        <f>IFERROR(INDEX(Mapping!$B:$B,MATCH(in!$Y577,Mapping!$A:$A,0)),0)</f>
        <v>0</v>
      </c>
    </row>
    <row r="578" spans="1:41" x14ac:dyDescent="0.3">
      <c r="A578" t="s">
        <v>981</v>
      </c>
      <c r="B578">
        <v>2963</v>
      </c>
      <c r="C578">
        <v>163</v>
      </c>
      <c r="D578">
        <v>234.66416721739</v>
      </c>
      <c r="E578">
        <v>446</v>
      </c>
      <c r="F578">
        <v>321.56826999999998</v>
      </c>
      <c r="G578">
        <v>69</v>
      </c>
      <c r="H578">
        <v>8.5916672837841492</v>
      </c>
      <c r="I578">
        <v>240.50014705689799</v>
      </c>
      <c r="J578">
        <v>1093.7778527763201</v>
      </c>
      <c r="K578">
        <v>15.6116710313164</v>
      </c>
      <c r="L578">
        <v>43.221014433796803</v>
      </c>
      <c r="M578">
        <v>372.67617218477102</v>
      </c>
      <c r="N578">
        <v>1.36639091933982</v>
      </c>
      <c r="O578">
        <v>0.13588093656710401</v>
      </c>
      <c r="P578">
        <v>3.5640011573385597E-4</v>
      </c>
      <c r="Q578">
        <v>0.365470852017937</v>
      </c>
      <c r="R578">
        <v>0.72974914100383803</v>
      </c>
      <c r="S578" t="s">
        <v>1353</v>
      </c>
      <c r="T578">
        <v>103351104</v>
      </c>
      <c r="U578" t="s">
        <v>1129</v>
      </c>
      <c r="V578">
        <v>1582</v>
      </c>
      <c r="W578">
        <v>40.572485703879998</v>
      </c>
      <c r="X578">
        <v>-122.238056081238</v>
      </c>
      <c r="Y578" t="s">
        <v>1354</v>
      </c>
      <c r="Z578">
        <v>256</v>
      </c>
      <c r="AA578">
        <v>241</v>
      </c>
      <c r="AB578">
        <v>39154.068013189797</v>
      </c>
      <c r="AC578">
        <v>24249.957080450498</v>
      </c>
      <c r="AD578">
        <v>14904.110932739201</v>
      </c>
      <c r="AE578">
        <v>9068.1485175465205</v>
      </c>
      <c r="AF578">
        <v>3062.9838391126</v>
      </c>
      <c r="AG578">
        <v>2.4591607985636001E-2</v>
      </c>
      <c r="AH578">
        <v>5.8065114553755796E-3</v>
      </c>
      <c r="AI578">
        <v>1.43965746759135</v>
      </c>
      <c r="AJ578">
        <v>6.4637681159420204</v>
      </c>
      <c r="AK578">
        <v>1005</v>
      </c>
      <c r="AL578" s="4">
        <f t="shared" ref="AL578:AL641" si="9">O578*G578</f>
        <v>9.3757846231301762</v>
      </c>
      <c r="AM578" s="12">
        <f>$AM$2-SUM(AL$2:AL577)</f>
        <v>2927.8276547759474</v>
      </c>
      <c r="AN578" s="12">
        <f>SUM(AE$2:AE578)*0.621/1000</f>
        <v>8082.7558649099692</v>
      </c>
      <c r="AO578" s="13">
        <f>IFERROR(INDEX(Mapping!$B:$B,MATCH(in!$Y578,Mapping!$A:$A,0)),0)</f>
        <v>0</v>
      </c>
    </row>
    <row r="579" spans="1:41" x14ac:dyDescent="0.3">
      <c r="A579" t="s">
        <v>981</v>
      </c>
      <c r="B579">
        <v>9470</v>
      </c>
      <c r="C579">
        <v>42</v>
      </c>
      <c r="D579">
        <v>55.007127065317299</v>
      </c>
      <c r="E579">
        <v>219</v>
      </c>
      <c r="F579">
        <v>130.197</v>
      </c>
      <c r="G579">
        <v>26</v>
      </c>
      <c r="H579">
        <v>8.7739395770159607</v>
      </c>
      <c r="I579">
        <v>218.97266335920801</v>
      </c>
      <c r="J579">
        <v>2409.3016572432002</v>
      </c>
      <c r="K579">
        <v>29.425802642648801</v>
      </c>
      <c r="L579">
        <v>0.40376106893213898</v>
      </c>
      <c r="M579">
        <v>40.614583941606298</v>
      </c>
      <c r="N579">
        <v>1.0098706575540299</v>
      </c>
      <c r="O579">
        <v>2.49791446966875E-3</v>
      </c>
      <c r="P579">
        <v>3.5603342313641801E-4</v>
      </c>
      <c r="Q579">
        <v>0.19178082191780799</v>
      </c>
      <c r="R579">
        <v>0.42249148932049302</v>
      </c>
      <c r="S579" t="s">
        <v>1355</v>
      </c>
      <c r="T579">
        <v>102541102</v>
      </c>
      <c r="U579" t="s">
        <v>1087</v>
      </c>
      <c r="V579" t="s">
        <v>43</v>
      </c>
      <c r="W579">
        <v>40.459425888236197</v>
      </c>
      <c r="X579">
        <v>-121.86761688807501</v>
      </c>
      <c r="Y579" t="s">
        <v>1356</v>
      </c>
      <c r="Z579">
        <v>36</v>
      </c>
      <c r="AA579">
        <v>13</v>
      </c>
      <c r="AB579">
        <v>5670.8439607168903</v>
      </c>
      <c r="AC579">
        <v>5307.8331531865097</v>
      </c>
      <c r="AD579">
        <v>363.01080753038099</v>
      </c>
      <c r="AE579">
        <v>5307.8331531865097</v>
      </c>
      <c r="AF579">
        <v>363.01080753038099</v>
      </c>
      <c r="AG579">
        <v>9.2568690015468694E-3</v>
      </c>
      <c r="AH579">
        <v>2.1585611175396402E-3</v>
      </c>
      <c r="AI579">
        <v>1.3096935015551701</v>
      </c>
      <c r="AJ579">
        <v>8.4230769230769198</v>
      </c>
      <c r="AK579">
        <v>1006</v>
      </c>
      <c r="AL579" s="4">
        <f t="shared" si="9"/>
        <v>6.4945776211387501E-2</v>
      </c>
      <c r="AM579" s="12">
        <f>$AM$2-SUM(AL$2:AL578)</f>
        <v>2918.4518701528173</v>
      </c>
      <c r="AN579" s="12">
        <f>SUM(AE$2:AE579)*0.621/1000</f>
        <v>8086.0520292980982</v>
      </c>
      <c r="AO579" s="13">
        <f>IFERROR(INDEX(Mapping!$B:$B,MATCH(in!$Y579,Mapping!$A:$A,0)),0)</f>
        <v>0</v>
      </c>
    </row>
    <row r="580" spans="1:41" x14ac:dyDescent="0.3">
      <c r="A580" t="s">
        <v>981</v>
      </c>
      <c r="B580">
        <v>7576</v>
      </c>
      <c r="C580">
        <v>111</v>
      </c>
      <c r="D580">
        <v>205.08499076847701</v>
      </c>
      <c r="E580">
        <v>392</v>
      </c>
      <c r="F580">
        <v>316.63927999999999</v>
      </c>
      <c r="G580">
        <v>57</v>
      </c>
      <c r="H580">
        <v>5.6997271545433899</v>
      </c>
      <c r="I580">
        <v>47.645269181856897</v>
      </c>
      <c r="J580">
        <v>386.76214337595599</v>
      </c>
      <c r="K580">
        <v>22.724564280725101</v>
      </c>
      <c r="L580">
        <v>4.4435647172820598</v>
      </c>
      <c r="M580">
        <v>41.753570618205899</v>
      </c>
      <c r="N580">
        <v>1.0244915443554199</v>
      </c>
      <c r="O580">
        <v>2.0203772832156799E-3</v>
      </c>
      <c r="P580">
        <v>3.4106164259897699E-4</v>
      </c>
      <c r="Q580">
        <v>0.28316326530612201</v>
      </c>
      <c r="R580">
        <v>0.64769282360151004</v>
      </c>
      <c r="S580" t="s">
        <v>1357</v>
      </c>
      <c r="T580">
        <v>103561101</v>
      </c>
      <c r="U580" t="s">
        <v>1054</v>
      </c>
      <c r="V580" t="s">
        <v>43</v>
      </c>
      <c r="W580">
        <v>40.677874603940602</v>
      </c>
      <c r="X580">
        <v>-122.349753005674</v>
      </c>
      <c r="Y580" t="s">
        <v>1358</v>
      </c>
      <c r="Z580">
        <v>68</v>
      </c>
      <c r="AA580">
        <v>54</v>
      </c>
      <c r="AB580">
        <v>9825.3205694316493</v>
      </c>
      <c r="AC580">
        <v>6895.2449411340804</v>
      </c>
      <c r="AD580">
        <v>2930.0756282975599</v>
      </c>
      <c r="AE580">
        <v>6237.7847194544202</v>
      </c>
      <c r="AF580">
        <v>2930.0756282975599</v>
      </c>
      <c r="AG580">
        <v>1.9440513628141601E-2</v>
      </c>
      <c r="AH580">
        <v>5.8262984239263399E-3</v>
      </c>
      <c r="AI580">
        <v>1.8476125294457399</v>
      </c>
      <c r="AJ580">
        <v>6.8771929824561404</v>
      </c>
      <c r="AK580">
        <v>1026</v>
      </c>
      <c r="AL580" s="4">
        <f t="shared" si="9"/>
        <v>0.11516150514329375</v>
      </c>
      <c r="AM580" s="12">
        <f>$AM$2-SUM(AL$2:AL579)</f>
        <v>2918.3869243766057</v>
      </c>
      <c r="AN580" s="12">
        <f>SUM(AE$2:AE580)*0.621/1000</f>
        <v>8089.9256936088796</v>
      </c>
      <c r="AO580" s="13">
        <f>IFERROR(INDEX(Mapping!$B:$B,MATCH(in!$Y580,Mapping!$A:$A,0)),0)</f>
        <v>0</v>
      </c>
    </row>
    <row r="581" spans="1:41" x14ac:dyDescent="0.3">
      <c r="A581" t="s">
        <v>981</v>
      </c>
      <c r="B581">
        <v>2512</v>
      </c>
      <c r="C581">
        <v>88</v>
      </c>
      <c r="D581">
        <v>122.91332778939</v>
      </c>
      <c r="E581">
        <v>305</v>
      </c>
      <c r="F581">
        <v>183.79544000000001</v>
      </c>
      <c r="G581">
        <v>93</v>
      </c>
      <c r="H581">
        <v>23.296479896444001</v>
      </c>
      <c r="I581">
        <v>799.06780725918895</v>
      </c>
      <c r="J581">
        <v>5144.5219407013101</v>
      </c>
      <c r="K581">
        <v>258.65953323047501</v>
      </c>
      <c r="L581">
        <v>17.730183593257902</v>
      </c>
      <c r="M581">
        <v>655.24077780072002</v>
      </c>
      <c r="N581">
        <v>1.3859548953271601</v>
      </c>
      <c r="O581">
        <v>4.6410527230949898E-2</v>
      </c>
      <c r="P581">
        <v>3.3617907007793101E-4</v>
      </c>
      <c r="Q581">
        <v>0.288524590163934</v>
      </c>
      <c r="R581">
        <v>0.66875069010834598</v>
      </c>
      <c r="S581" t="s">
        <v>1359</v>
      </c>
      <c r="T581">
        <v>102931103</v>
      </c>
      <c r="U581" t="s">
        <v>1026</v>
      </c>
      <c r="V581">
        <v>35470</v>
      </c>
      <c r="W581">
        <v>40.373221435302398</v>
      </c>
      <c r="X581">
        <v>-122.28258652950301</v>
      </c>
      <c r="Y581" t="s">
        <v>1360</v>
      </c>
      <c r="Z581">
        <v>308</v>
      </c>
      <c r="AA581">
        <v>113</v>
      </c>
      <c r="AB581">
        <v>43306.912314950801</v>
      </c>
      <c r="AC581">
        <v>40111.374432706201</v>
      </c>
      <c r="AD581">
        <v>3195.5378822446201</v>
      </c>
      <c r="AE581">
        <v>31917.269623697601</v>
      </c>
      <c r="AF581">
        <v>2830.0892648418699</v>
      </c>
      <c r="AG581">
        <v>3.1264653517247602E-2</v>
      </c>
      <c r="AH581">
        <v>4.3709274395951001E-3</v>
      </c>
      <c r="AI581">
        <v>1.3967423612430601</v>
      </c>
      <c r="AJ581">
        <v>3.27956989247311</v>
      </c>
      <c r="AK581">
        <v>1040</v>
      </c>
      <c r="AL581" s="4">
        <f t="shared" si="9"/>
        <v>4.3161790324783409</v>
      </c>
      <c r="AM581" s="12">
        <f>$AM$2-SUM(AL$2:AL580)</f>
        <v>2918.2717628714627</v>
      </c>
      <c r="AN581" s="12">
        <f>SUM(AE$2:AE581)*0.621/1000</f>
        <v>8109.746318045195</v>
      </c>
      <c r="AO581" s="13">
        <f>IFERROR(INDEX(Mapping!$B:$B,MATCH(in!$Y581,Mapping!$A:$A,0)),0)</f>
        <v>0</v>
      </c>
    </row>
    <row r="582" spans="1:41" x14ac:dyDescent="0.3">
      <c r="A582" t="s">
        <v>981</v>
      </c>
      <c r="B582">
        <v>2060</v>
      </c>
      <c r="C582">
        <v>127</v>
      </c>
      <c r="D582">
        <v>136.78119215328701</v>
      </c>
      <c r="E582">
        <v>405</v>
      </c>
      <c r="F582">
        <v>262.49344000000002</v>
      </c>
      <c r="G582">
        <v>40</v>
      </c>
      <c r="H582">
        <v>14.2990008505682</v>
      </c>
      <c r="I582">
        <v>102.205119681027</v>
      </c>
      <c r="J582">
        <v>1183.6788764927101</v>
      </c>
      <c r="K582">
        <v>23.963460360162099</v>
      </c>
      <c r="L582">
        <v>0.65851769677828997</v>
      </c>
      <c r="M582">
        <v>17.997207009792302</v>
      </c>
      <c r="N582">
        <v>1.01012168526649</v>
      </c>
      <c r="O582">
        <v>2.7984873420110201E-4</v>
      </c>
      <c r="P582">
        <v>3.3525316571285602E-4</v>
      </c>
      <c r="Q582">
        <v>0.31358024691358</v>
      </c>
      <c r="R582">
        <v>0.521084232885625</v>
      </c>
      <c r="S582" t="s">
        <v>1361</v>
      </c>
      <c r="T582">
        <v>102541102</v>
      </c>
      <c r="U582" t="s">
        <v>1087</v>
      </c>
      <c r="V582">
        <v>1648</v>
      </c>
      <c r="W582">
        <v>40.506873619261398</v>
      </c>
      <c r="X582">
        <v>-121.818343262139</v>
      </c>
      <c r="Y582" t="s">
        <v>1362</v>
      </c>
      <c r="Z582">
        <v>104</v>
      </c>
      <c r="AA582">
        <v>172</v>
      </c>
      <c r="AB582">
        <v>14953.193660858</v>
      </c>
      <c r="AC582">
        <v>6728.2285592220296</v>
      </c>
      <c r="AD582">
        <v>8224.9651016360094</v>
      </c>
      <c r="AE582">
        <v>6728.2285592220296</v>
      </c>
      <c r="AF582">
        <v>8224.9651016360094</v>
      </c>
      <c r="AG582">
        <v>1.34101266285142E-2</v>
      </c>
      <c r="AH582">
        <v>1.88123353836999E-3</v>
      </c>
      <c r="AI582">
        <v>1.0770172610494999</v>
      </c>
      <c r="AJ582">
        <v>10.125</v>
      </c>
      <c r="AK582">
        <v>1042</v>
      </c>
      <c r="AL582" s="4">
        <f t="shared" si="9"/>
        <v>1.119394936804408E-2</v>
      </c>
      <c r="AM582" s="12">
        <f>$AM$2-SUM(AL$2:AL581)</f>
        <v>2913.9555838389842</v>
      </c>
      <c r="AN582" s="12">
        <f>SUM(AE$2:AE582)*0.621/1000</f>
        <v>8113.9245479804713</v>
      </c>
      <c r="AO582" s="13">
        <f>IFERROR(INDEX(Mapping!$B:$B,MATCH(in!$Y582,Mapping!$A:$A,0)),0)</f>
        <v>0</v>
      </c>
    </row>
    <row r="583" spans="1:41" x14ac:dyDescent="0.3">
      <c r="A583" t="s">
        <v>981</v>
      </c>
      <c r="B583">
        <v>9262</v>
      </c>
      <c r="C583">
        <v>10</v>
      </c>
      <c r="D583">
        <v>21.763667975577999</v>
      </c>
      <c r="E583">
        <v>18</v>
      </c>
      <c r="F583">
        <v>24.169219999999999</v>
      </c>
      <c r="G583">
        <v>4</v>
      </c>
      <c r="H583">
        <v>24.555138038471299</v>
      </c>
      <c r="I583">
        <v>26.687338605523099</v>
      </c>
      <c r="J583">
        <v>117.642448171973</v>
      </c>
      <c r="K583">
        <v>5.77367505646043</v>
      </c>
      <c r="L583">
        <v>6.6991149187088004</v>
      </c>
      <c r="M583">
        <v>67.435620784759493</v>
      </c>
      <c r="N583">
        <v>1.1233406960964201</v>
      </c>
      <c r="O583">
        <v>4.9535480175225697E-3</v>
      </c>
      <c r="P583">
        <v>3.3445156699229902E-4</v>
      </c>
      <c r="Q583">
        <v>0.55555555555555503</v>
      </c>
      <c r="R583">
        <v>0.90047043313598996</v>
      </c>
      <c r="S583" t="s">
        <v>1363</v>
      </c>
      <c r="T583">
        <v>103521103</v>
      </c>
      <c r="U583" t="s">
        <v>871</v>
      </c>
      <c r="V583">
        <v>46860</v>
      </c>
      <c r="W583">
        <v>40.617062846241197</v>
      </c>
      <c r="X583">
        <v>-122.33399766787301</v>
      </c>
      <c r="Y583" t="s">
        <v>1364</v>
      </c>
      <c r="Z583">
        <v>26</v>
      </c>
      <c r="AA583">
        <v>1</v>
      </c>
      <c r="AB583">
        <v>5356.1828281266098</v>
      </c>
      <c r="AC583">
        <v>5350.0868072347403</v>
      </c>
      <c r="AD583">
        <v>6.0960208918682799</v>
      </c>
      <c r="AE583">
        <v>1140.25857052174</v>
      </c>
      <c r="AF583">
        <v>0</v>
      </c>
      <c r="AG583">
        <v>1.33780626796919E-3</v>
      </c>
      <c r="AH583">
        <v>1.11374405605602E-4</v>
      </c>
      <c r="AI583">
        <v>2.1763667975578</v>
      </c>
      <c r="AJ583">
        <v>4.5</v>
      </c>
      <c r="AK583">
        <v>1045</v>
      </c>
      <c r="AL583" s="4">
        <f t="shared" si="9"/>
        <v>1.9814192070090279E-2</v>
      </c>
      <c r="AM583" s="12">
        <f>$AM$2-SUM(AL$2:AL582)</f>
        <v>2913.9443898896161</v>
      </c>
      <c r="AN583" s="12">
        <f>SUM(AE$2:AE583)*0.621/1000</f>
        <v>8114.6326485527661</v>
      </c>
      <c r="AO583" s="13">
        <f>IFERROR(INDEX(Mapping!$B:$B,MATCH(in!$Y583,Mapping!$A:$A,0)),0)</f>
        <v>0</v>
      </c>
    </row>
    <row r="584" spans="1:41" x14ac:dyDescent="0.3">
      <c r="A584" t="s">
        <v>981</v>
      </c>
      <c r="B584">
        <v>5770</v>
      </c>
      <c r="C584">
        <v>5</v>
      </c>
      <c r="D584">
        <v>5.9197192504599903</v>
      </c>
      <c r="E584">
        <v>16</v>
      </c>
      <c r="F584">
        <v>10.745796</v>
      </c>
      <c r="G584">
        <v>4</v>
      </c>
      <c r="H584">
        <v>30.4417209625244</v>
      </c>
      <c r="I584">
        <v>1774.19104003906</v>
      </c>
      <c r="J584">
        <v>11996.8388671875</v>
      </c>
      <c r="K584">
        <v>365.16473388671801</v>
      </c>
      <c r="L584">
        <v>3.4634956121444702</v>
      </c>
      <c r="M584">
        <v>406.40177917480401</v>
      </c>
      <c r="N584">
        <v>1.2195796966552701</v>
      </c>
      <c r="O584">
        <v>9.9935062061272707E-3</v>
      </c>
      <c r="P584">
        <v>3.2932864451140598E-4</v>
      </c>
      <c r="Q584">
        <v>0.3125</v>
      </c>
      <c r="R584">
        <v>0.550886982992426</v>
      </c>
      <c r="S584" t="s">
        <v>1365</v>
      </c>
      <c r="T584">
        <v>102041104</v>
      </c>
      <c r="U584" t="s">
        <v>1335</v>
      </c>
      <c r="V584" t="s">
        <v>43</v>
      </c>
      <c r="W584">
        <v>39.730096109101602</v>
      </c>
      <c r="X584">
        <v>-121.796052415966</v>
      </c>
      <c r="Y584" t="s">
        <v>1366</v>
      </c>
      <c r="Z584">
        <v>158</v>
      </c>
      <c r="AA584">
        <v>83</v>
      </c>
      <c r="AB584">
        <v>15272.1383791915</v>
      </c>
      <c r="AC584">
        <v>11050.042998786201</v>
      </c>
      <c r="AD584">
        <v>4222.0953804053297</v>
      </c>
      <c r="AE584">
        <v>1372.1379392454</v>
      </c>
      <c r="AF584">
        <v>32.322454646210701</v>
      </c>
      <c r="AG584">
        <v>1.31731457804562E-3</v>
      </c>
      <c r="AH584">
        <v>2.10358666663523E-4</v>
      </c>
      <c r="AI584">
        <v>1.1839438500919901</v>
      </c>
      <c r="AJ584">
        <v>4</v>
      </c>
      <c r="AK584">
        <v>1057</v>
      </c>
      <c r="AL584" s="4">
        <f t="shared" si="9"/>
        <v>3.9974024824509083E-2</v>
      </c>
      <c r="AM584" s="12">
        <f>$AM$2-SUM(AL$2:AL583)</f>
        <v>2913.9245756975461</v>
      </c>
      <c r="AN584" s="12">
        <f>SUM(AE$2:AE584)*0.621/1000</f>
        <v>8115.4847462130365</v>
      </c>
      <c r="AO584" s="13">
        <f>IFERROR(INDEX(Mapping!$B:$B,MATCH(in!$Y584,Mapping!$A:$A,0)),0)</f>
        <v>0</v>
      </c>
    </row>
    <row r="585" spans="1:41" x14ac:dyDescent="0.3">
      <c r="A585" t="s">
        <v>981</v>
      </c>
      <c r="B585">
        <v>1751</v>
      </c>
      <c r="C585">
        <v>105</v>
      </c>
      <c r="D585">
        <v>150.279140846415</v>
      </c>
      <c r="E585">
        <v>263</v>
      </c>
      <c r="F585">
        <v>225.12611000000001</v>
      </c>
      <c r="G585">
        <v>107</v>
      </c>
      <c r="H585">
        <v>9.1825366877282892</v>
      </c>
      <c r="I585">
        <v>1585.01890765539</v>
      </c>
      <c r="J585">
        <v>32189.1668750629</v>
      </c>
      <c r="K585">
        <v>573.85147830865697</v>
      </c>
      <c r="L585">
        <v>0.14732032341482201</v>
      </c>
      <c r="M585">
        <v>227.16066577835599</v>
      </c>
      <c r="N585">
        <v>1.4427673482449199</v>
      </c>
      <c r="O585">
        <v>6.6951788597671303E-3</v>
      </c>
      <c r="P585">
        <v>3.2165665778453298E-4</v>
      </c>
      <c r="Q585">
        <v>0.39923954372623499</v>
      </c>
      <c r="R585">
        <v>0.66753313619927401</v>
      </c>
      <c r="S585" t="s">
        <v>1367</v>
      </c>
      <c r="T585">
        <v>102211101</v>
      </c>
      <c r="U585" t="s">
        <v>1368</v>
      </c>
      <c r="V585" t="s">
        <v>43</v>
      </c>
      <c r="W585">
        <v>39.911421455580999</v>
      </c>
      <c r="X585">
        <v>-121.327068779906</v>
      </c>
      <c r="Y585" t="s">
        <v>1369</v>
      </c>
      <c r="Z585">
        <v>68</v>
      </c>
      <c r="AA585">
        <v>34</v>
      </c>
      <c r="AB585">
        <v>32196.458398554802</v>
      </c>
      <c r="AC585">
        <v>31149.9294942575</v>
      </c>
      <c r="AD585">
        <v>1046.5289042972699</v>
      </c>
      <c r="AE585">
        <v>31149.9294942575</v>
      </c>
      <c r="AF585">
        <v>1046.5289042972699</v>
      </c>
      <c r="AG585">
        <v>3.4417262382944999E-2</v>
      </c>
      <c r="AH585">
        <v>4.65560276052201E-3</v>
      </c>
      <c r="AI585">
        <v>1.4312299128229999</v>
      </c>
      <c r="AJ585">
        <v>2.4579439252336401</v>
      </c>
      <c r="AK585">
        <v>1070</v>
      </c>
      <c r="AL585" s="4">
        <f t="shared" si="9"/>
        <v>0.71638413799508294</v>
      </c>
      <c r="AM585" s="12">
        <f>$AM$2-SUM(AL$2:AL584)</f>
        <v>2913.8846016727216</v>
      </c>
      <c r="AN585" s="12">
        <f>SUM(AE$2:AE585)*0.621/1000</f>
        <v>8134.828852428971</v>
      </c>
      <c r="AO585" s="13">
        <f>IFERROR(INDEX(Mapping!$B:$B,MATCH(in!$Y585,Mapping!$A:$A,0)),0)</f>
        <v>0</v>
      </c>
    </row>
    <row r="586" spans="1:41" x14ac:dyDescent="0.3">
      <c r="A586" t="s">
        <v>981</v>
      </c>
      <c r="B586">
        <v>5590</v>
      </c>
      <c r="C586">
        <v>104</v>
      </c>
      <c r="D586">
        <v>180.16702677573099</v>
      </c>
      <c r="E586">
        <v>482</v>
      </c>
      <c r="F586">
        <v>345.00484999999998</v>
      </c>
      <c r="G586">
        <v>59</v>
      </c>
      <c r="H586">
        <v>17.825449892095499</v>
      </c>
      <c r="I586">
        <v>674.29728563074696</v>
      </c>
      <c r="J586">
        <v>4586.97621390113</v>
      </c>
      <c r="K586">
        <v>205.52486246863501</v>
      </c>
      <c r="L586">
        <v>4.23503816211438</v>
      </c>
      <c r="M586">
        <v>131.85334104754099</v>
      </c>
      <c r="N586">
        <v>1.21415178856607</v>
      </c>
      <c r="O586">
        <v>1.46053880443985E-3</v>
      </c>
      <c r="P586">
        <v>3.1585321521300898E-4</v>
      </c>
      <c r="Q586">
        <v>0.21576763485477099</v>
      </c>
      <c r="R586">
        <v>0.52221592124657701</v>
      </c>
      <c r="S586" t="s">
        <v>1370</v>
      </c>
      <c r="T586">
        <v>103091102</v>
      </c>
      <c r="U586" t="s">
        <v>1132</v>
      </c>
      <c r="V586">
        <v>2070</v>
      </c>
      <c r="W586">
        <v>39.656536383780598</v>
      </c>
      <c r="X586">
        <v>-121.57623444685601</v>
      </c>
      <c r="Y586" t="s">
        <v>1371</v>
      </c>
      <c r="Z586">
        <v>116</v>
      </c>
      <c r="AA586">
        <v>55</v>
      </c>
      <c r="AB586">
        <v>20642.208581097701</v>
      </c>
      <c r="AC586">
        <v>17647.3936389806</v>
      </c>
      <c r="AD586">
        <v>2994.8149421170801</v>
      </c>
      <c r="AE586">
        <v>15820.409908419801</v>
      </c>
      <c r="AF586">
        <v>2982.62292214845</v>
      </c>
      <c r="AG586">
        <v>1.8635339697567501E-2</v>
      </c>
      <c r="AH586">
        <v>2.61645508908259E-3</v>
      </c>
      <c r="AI586">
        <v>1.7323752574589599</v>
      </c>
      <c r="AJ586">
        <v>8.1694915254237195</v>
      </c>
      <c r="AK586">
        <v>1090</v>
      </c>
      <c r="AL586" s="4">
        <f t="shared" si="9"/>
        <v>8.6171789461951143E-2</v>
      </c>
      <c r="AM586" s="12">
        <f>$AM$2-SUM(AL$2:AL585)</f>
        <v>2913.1682175347264</v>
      </c>
      <c r="AN586" s="12">
        <f>SUM(AE$2:AE586)*0.621/1000</f>
        <v>8144.6533269820993</v>
      </c>
      <c r="AO586" s="13">
        <f>IFERROR(INDEX(Mapping!$B:$B,MATCH(in!$Y586,Mapping!$A:$A,0)),0)</f>
        <v>0</v>
      </c>
    </row>
    <row r="587" spans="1:41" x14ac:dyDescent="0.3">
      <c r="A587" t="s">
        <v>981</v>
      </c>
      <c r="B587">
        <v>1336</v>
      </c>
      <c r="C587">
        <v>2</v>
      </c>
      <c r="D587">
        <v>3.7898835200385999</v>
      </c>
      <c r="E587">
        <v>31</v>
      </c>
      <c r="F587">
        <v>10.847168</v>
      </c>
      <c r="G587">
        <v>10</v>
      </c>
      <c r="H587">
        <v>13.4104085795581</v>
      </c>
      <c r="I587">
        <v>134.17157882302999</v>
      </c>
      <c r="J587">
        <v>445.44101160764598</v>
      </c>
      <c r="K587">
        <v>14.162795558385501</v>
      </c>
      <c r="L587">
        <v>48.879645442962598</v>
      </c>
      <c r="M587">
        <v>890.00327682495094</v>
      </c>
      <c r="N587">
        <v>1.65442479848861</v>
      </c>
      <c r="O587">
        <v>0.139530081824151</v>
      </c>
      <c r="P587">
        <v>3.1447007349925103E-4</v>
      </c>
      <c r="Q587">
        <v>6.4516129032257993E-2</v>
      </c>
      <c r="R587">
        <v>0.34938921670218598</v>
      </c>
      <c r="S587" t="s">
        <v>1372</v>
      </c>
      <c r="T587">
        <v>103541105</v>
      </c>
      <c r="U587" t="s">
        <v>1373</v>
      </c>
      <c r="V587">
        <v>1564</v>
      </c>
      <c r="W587">
        <v>40.205213758818203</v>
      </c>
      <c r="X587">
        <v>-122.20770047769</v>
      </c>
      <c r="Y587" t="s">
        <v>1374</v>
      </c>
      <c r="Z587">
        <v>269</v>
      </c>
      <c r="AA587">
        <v>288</v>
      </c>
      <c r="AB587">
        <v>31652.124768642199</v>
      </c>
      <c r="AC587">
        <v>17079.3866518133</v>
      </c>
      <c r="AD587">
        <v>14572.738116828799</v>
      </c>
      <c r="AE587">
        <v>1829.59640407796</v>
      </c>
      <c r="AF587">
        <v>1072.6956795885301</v>
      </c>
      <c r="AG587">
        <v>3.1447007349925098E-3</v>
      </c>
      <c r="AH587">
        <v>6.1657329388253802E-4</v>
      </c>
      <c r="AI587">
        <v>1.8949417600192999</v>
      </c>
      <c r="AJ587">
        <v>3.1</v>
      </c>
      <c r="AK587">
        <v>1095</v>
      </c>
      <c r="AL587" s="4">
        <f t="shared" si="9"/>
        <v>1.3953008182415099</v>
      </c>
      <c r="AM587" s="12">
        <f>$AM$2-SUM(AL$2:AL586)</f>
        <v>2913.0820457452646</v>
      </c>
      <c r="AN587" s="12">
        <f>SUM(AE$2:AE587)*0.621/1000</f>
        <v>8145.7895063490314</v>
      </c>
      <c r="AO587" s="13">
        <f>IFERROR(INDEX(Mapping!$B:$B,MATCH(in!$Y587,Mapping!$A:$A,0)),0)</f>
        <v>0</v>
      </c>
    </row>
    <row r="588" spans="1:41" x14ac:dyDescent="0.3">
      <c r="A588" t="s">
        <v>981</v>
      </c>
      <c r="B588">
        <v>3724</v>
      </c>
      <c r="C588">
        <v>271</v>
      </c>
      <c r="D588">
        <v>440.041238878743</v>
      </c>
      <c r="E588">
        <v>848</v>
      </c>
      <c r="F588">
        <v>621.62494000000004</v>
      </c>
      <c r="G588">
        <v>150</v>
      </c>
      <c r="H588">
        <v>7.3752078542634898</v>
      </c>
      <c r="I588">
        <v>325.27990160830899</v>
      </c>
      <c r="J588">
        <v>1304.9713527476599</v>
      </c>
      <c r="K588">
        <v>24.8109097054781</v>
      </c>
      <c r="L588">
        <v>25.1367108965913</v>
      </c>
      <c r="M588">
        <v>777.71534983860897</v>
      </c>
      <c r="N588">
        <v>1.4692625347773201</v>
      </c>
      <c r="O588">
        <v>0.11922146581592501</v>
      </c>
      <c r="P588">
        <v>3.0692499816278201E-4</v>
      </c>
      <c r="Q588">
        <v>0.31957547169811301</v>
      </c>
      <c r="R588">
        <v>0.707888650045988</v>
      </c>
      <c r="S588" t="s">
        <v>1375</v>
      </c>
      <c r="T588">
        <v>103351101</v>
      </c>
      <c r="U588" t="s">
        <v>1349</v>
      </c>
      <c r="V588">
        <v>1380</v>
      </c>
      <c r="W588">
        <v>40.560697614533701</v>
      </c>
      <c r="X588">
        <v>-122.18891099621599</v>
      </c>
      <c r="Y588" t="s">
        <v>1376</v>
      </c>
      <c r="Z588">
        <v>301</v>
      </c>
      <c r="AA588">
        <v>288</v>
      </c>
      <c r="AB588">
        <v>57729.172542378903</v>
      </c>
      <c r="AC588">
        <v>37711.365847493398</v>
      </c>
      <c r="AD588">
        <v>20017.806694885399</v>
      </c>
      <c r="AE588">
        <v>27539.9826688418</v>
      </c>
      <c r="AF588">
        <v>11316.7995389879</v>
      </c>
      <c r="AG588">
        <v>4.6038749724417301E-2</v>
      </c>
      <c r="AH588">
        <v>1.0059092441224399E-2</v>
      </c>
      <c r="AI588">
        <v>1.62376840914665</v>
      </c>
      <c r="AJ588">
        <v>5.6533333333333298</v>
      </c>
      <c r="AK588">
        <v>1105</v>
      </c>
      <c r="AL588" s="4">
        <f t="shared" si="9"/>
        <v>17.88321987238875</v>
      </c>
      <c r="AM588" s="12">
        <f>$AM$2-SUM(AL$2:AL587)</f>
        <v>2911.686744927023</v>
      </c>
      <c r="AN588" s="12">
        <f>SUM(AE$2:AE588)*0.621/1000</f>
        <v>8162.8918355863825</v>
      </c>
      <c r="AO588" s="13">
        <f>IFERROR(INDEX(Mapping!$B:$B,MATCH(in!$Y588,Mapping!$A:$A,0)),0)</f>
        <v>0</v>
      </c>
    </row>
    <row r="589" spans="1:41" x14ac:dyDescent="0.3">
      <c r="A589" t="s">
        <v>981</v>
      </c>
      <c r="B589">
        <v>84</v>
      </c>
      <c r="C589">
        <v>326</v>
      </c>
      <c r="D589">
        <v>680.53495332881801</v>
      </c>
      <c r="E589">
        <v>1259</v>
      </c>
      <c r="F589">
        <v>914.92645000000005</v>
      </c>
      <c r="G589">
        <v>317</v>
      </c>
      <c r="H589">
        <v>12.6563023312182</v>
      </c>
      <c r="I589">
        <v>803.53134452252596</v>
      </c>
      <c r="J589">
        <v>5234.6281979530104</v>
      </c>
      <c r="K589">
        <v>183.67798401950901</v>
      </c>
      <c r="L589">
        <v>17.820545269522999</v>
      </c>
      <c r="M589">
        <v>650.64508323810901</v>
      </c>
      <c r="N589">
        <v>1.2606222625786501</v>
      </c>
      <c r="O589">
        <v>4.0685422064901E-2</v>
      </c>
      <c r="P589">
        <v>3.0415769749345698E-4</v>
      </c>
      <c r="Q589">
        <v>0.25893566322478101</v>
      </c>
      <c r="R589">
        <v>0.74381383483622199</v>
      </c>
      <c r="S589" t="s">
        <v>1377</v>
      </c>
      <c r="T589">
        <v>103331101</v>
      </c>
      <c r="U589" t="s">
        <v>1378</v>
      </c>
      <c r="V589">
        <v>85152</v>
      </c>
      <c r="W589">
        <v>40.015664176014702</v>
      </c>
      <c r="X589">
        <v>-122.40047405975299</v>
      </c>
      <c r="Y589" t="s">
        <v>1379</v>
      </c>
      <c r="Z589">
        <v>378</v>
      </c>
      <c r="AA589">
        <v>617</v>
      </c>
      <c r="AB589">
        <v>53501.6143996959</v>
      </c>
      <c r="AC589">
        <v>37238.331648214102</v>
      </c>
      <c r="AD589">
        <v>16263.2827514818</v>
      </c>
      <c r="AE589">
        <v>37238.331648214102</v>
      </c>
      <c r="AF589">
        <v>16263.2827514818</v>
      </c>
      <c r="AG589">
        <v>9.6417990105425996E-2</v>
      </c>
      <c r="AH589">
        <v>1.51666403926356E-2</v>
      </c>
      <c r="AI589">
        <v>2.0875305316834898</v>
      </c>
      <c r="AJ589">
        <v>3.9716088328075698</v>
      </c>
      <c r="AK589">
        <v>1112</v>
      </c>
      <c r="AL589" s="4">
        <f t="shared" si="9"/>
        <v>12.897278794573618</v>
      </c>
      <c r="AM589" s="12">
        <f>$AM$2-SUM(AL$2:AL588)</f>
        <v>2893.8035250546341</v>
      </c>
      <c r="AN589" s="12">
        <f>SUM(AE$2:AE589)*0.621/1000</f>
        <v>8186.0168395399223</v>
      </c>
      <c r="AO589" s="13">
        <f>IFERROR(INDEX(Mapping!$B:$B,MATCH(in!$Y589,Mapping!$A:$A,0)),0)</f>
        <v>0</v>
      </c>
    </row>
    <row r="590" spans="1:41" x14ac:dyDescent="0.3">
      <c r="A590" t="s">
        <v>981</v>
      </c>
      <c r="B590">
        <v>7733</v>
      </c>
      <c r="C590">
        <v>199</v>
      </c>
      <c r="D590">
        <v>340.55841258794499</v>
      </c>
      <c r="E590">
        <v>731</v>
      </c>
      <c r="F590">
        <v>488.37668000000002</v>
      </c>
      <c r="G590">
        <v>152</v>
      </c>
      <c r="H590">
        <v>15.965592367404</v>
      </c>
      <c r="I590">
        <v>951.61640726449605</v>
      </c>
      <c r="J590">
        <v>5841.1860087765699</v>
      </c>
      <c r="K590">
        <v>381.79780137892698</v>
      </c>
      <c r="L590">
        <v>12.4307027113329</v>
      </c>
      <c r="M590">
        <v>331.72287018832401</v>
      </c>
      <c r="N590">
        <v>1.3240859383030901</v>
      </c>
      <c r="O590">
        <v>1.8088591692074999E-2</v>
      </c>
      <c r="P590">
        <v>3.0249538655287902E-4</v>
      </c>
      <c r="Q590">
        <v>0.272229822161422</v>
      </c>
      <c r="R590">
        <v>0.69732734506711103</v>
      </c>
      <c r="S590" t="s">
        <v>1380</v>
      </c>
      <c r="T590">
        <v>103191101</v>
      </c>
      <c r="U590" t="s">
        <v>278</v>
      </c>
      <c r="V590" t="s">
        <v>43</v>
      </c>
      <c r="W590">
        <v>39.387681688116601</v>
      </c>
      <c r="X590">
        <v>-121.403303500513</v>
      </c>
      <c r="Y590" t="s">
        <v>1381</v>
      </c>
      <c r="Z590">
        <v>225</v>
      </c>
      <c r="AA590">
        <v>204</v>
      </c>
      <c r="AB590">
        <v>46265.394589769698</v>
      </c>
      <c r="AC590">
        <v>34104.4460088696</v>
      </c>
      <c r="AD590">
        <v>12160.9485809</v>
      </c>
      <c r="AE590">
        <v>28650.9926778318</v>
      </c>
      <c r="AF590">
        <v>10889.923957384301</v>
      </c>
      <c r="AG590">
        <v>4.5979298756037602E-2</v>
      </c>
      <c r="AH590">
        <v>7.6148446751176302E-3</v>
      </c>
      <c r="AI590">
        <v>1.7113488069745999</v>
      </c>
      <c r="AJ590">
        <v>4.8092105263157796</v>
      </c>
      <c r="AK590">
        <v>1115</v>
      </c>
      <c r="AL590" s="4">
        <f t="shared" si="9"/>
        <v>2.7494659371953998</v>
      </c>
      <c r="AM590" s="12">
        <f>$AM$2-SUM(AL$2:AL589)</f>
        <v>2880.9062462600605</v>
      </c>
      <c r="AN590" s="12">
        <f>SUM(AE$2:AE590)*0.621/1000</f>
        <v>8203.8091059928556</v>
      </c>
      <c r="AO590" s="13">
        <f>IFERROR(INDEX(Mapping!$B:$B,MATCH(in!$Y590,Mapping!$A:$A,0)),0)</f>
        <v>0</v>
      </c>
    </row>
    <row r="591" spans="1:41" x14ac:dyDescent="0.3">
      <c r="A591" t="s">
        <v>981</v>
      </c>
      <c r="B591">
        <v>4876</v>
      </c>
      <c r="C591">
        <v>479</v>
      </c>
      <c r="D591">
        <v>793.42151451662301</v>
      </c>
      <c r="E591">
        <v>1457</v>
      </c>
      <c r="F591">
        <v>1100.8885</v>
      </c>
      <c r="G591">
        <v>264</v>
      </c>
      <c r="H591">
        <v>9.4714492339775607</v>
      </c>
      <c r="I591">
        <v>835.54849271308206</v>
      </c>
      <c r="J591">
        <v>5437.5079059863001</v>
      </c>
      <c r="K591">
        <v>140.859941895372</v>
      </c>
      <c r="L591">
        <v>10.067771208444301</v>
      </c>
      <c r="M591">
        <v>372.13714371584899</v>
      </c>
      <c r="N591">
        <v>1.19713730116685</v>
      </c>
      <c r="O591">
        <v>2.47098944470397E-2</v>
      </c>
      <c r="P591">
        <v>2.9547084392344701E-4</v>
      </c>
      <c r="Q591">
        <v>0.32875772134522901</v>
      </c>
      <c r="R591">
        <v>0.720710116076134</v>
      </c>
      <c r="S591" t="s">
        <v>870</v>
      </c>
      <c r="T591">
        <v>103521103</v>
      </c>
      <c r="U591" t="s">
        <v>871</v>
      </c>
      <c r="V591">
        <v>1448</v>
      </c>
      <c r="W591">
        <v>40.6477483251983</v>
      </c>
      <c r="X591">
        <v>-122.221640802959</v>
      </c>
      <c r="Y591" t="s">
        <v>872</v>
      </c>
      <c r="Z591">
        <v>293</v>
      </c>
      <c r="AA591">
        <v>210</v>
      </c>
      <c r="AB591">
        <v>63315.199794038701</v>
      </c>
      <c r="AC591">
        <v>49370.4837848233</v>
      </c>
      <c r="AD591">
        <v>13944.716009215401</v>
      </c>
      <c r="AE591">
        <v>49370.4837848233</v>
      </c>
      <c r="AF591">
        <v>13944.716009215401</v>
      </c>
      <c r="AG591">
        <v>7.8004302795790098E-2</v>
      </c>
      <c r="AH591">
        <v>1.7858523633549301E-2</v>
      </c>
      <c r="AI591">
        <v>1.6564123476338599</v>
      </c>
      <c r="AJ591">
        <v>5.51893939393939</v>
      </c>
      <c r="AK591">
        <v>1134</v>
      </c>
      <c r="AL591" s="4">
        <f t="shared" si="9"/>
        <v>6.5234121340184812</v>
      </c>
      <c r="AM591" s="12">
        <f>$AM$2-SUM(AL$2:AL590)</f>
        <v>2878.156780322865</v>
      </c>
      <c r="AN591" s="12">
        <f>SUM(AE$2:AE591)*0.621/1000</f>
        <v>8234.4681764232319</v>
      </c>
      <c r="AO591" s="13">
        <f>IFERROR(INDEX(Mapping!$B:$B,MATCH(in!$Y591,Mapping!$A:$A,0)),0)</f>
        <v>0</v>
      </c>
    </row>
    <row r="592" spans="1:41" x14ac:dyDescent="0.3">
      <c r="A592" t="s">
        <v>981</v>
      </c>
      <c r="B592">
        <v>8070</v>
      </c>
      <c r="C592">
        <v>15</v>
      </c>
      <c r="D592">
        <v>28.457397885822601</v>
      </c>
      <c r="E592">
        <v>208</v>
      </c>
      <c r="F592">
        <v>79.888869999999997</v>
      </c>
      <c r="G592">
        <v>57</v>
      </c>
      <c r="H592">
        <v>17.809671857408201</v>
      </c>
      <c r="I592">
        <v>364.67729433298098</v>
      </c>
      <c r="J592">
        <v>2397.5825552225101</v>
      </c>
      <c r="K592">
        <v>142.29406129979799</v>
      </c>
      <c r="L592">
        <v>8.0867878039808598</v>
      </c>
      <c r="M592">
        <v>265.85066634730202</v>
      </c>
      <c r="N592">
        <v>1.2748020552752299</v>
      </c>
      <c r="O592">
        <v>1.35995538757685E-2</v>
      </c>
      <c r="P592">
        <v>2.93718799526026E-4</v>
      </c>
      <c r="Q592">
        <v>7.2115384615384595E-2</v>
      </c>
      <c r="R592">
        <v>0.35621229591301101</v>
      </c>
      <c r="S592" t="s">
        <v>1382</v>
      </c>
      <c r="T592">
        <v>103541104</v>
      </c>
      <c r="U592" t="s">
        <v>1323</v>
      </c>
      <c r="V592">
        <v>1302</v>
      </c>
      <c r="W592">
        <v>40.2057951285448</v>
      </c>
      <c r="X592">
        <v>-122.253258114071</v>
      </c>
      <c r="Y592" t="s">
        <v>1383</v>
      </c>
      <c r="Z592">
        <v>144</v>
      </c>
      <c r="AA592">
        <v>94</v>
      </c>
      <c r="AB592">
        <v>29347.495255567999</v>
      </c>
      <c r="AC592">
        <v>22589.523566917102</v>
      </c>
      <c r="AD592">
        <v>6757.9716886508804</v>
      </c>
      <c r="AE592">
        <v>21098.783571524</v>
      </c>
      <c r="AF592">
        <v>6442.5333761542497</v>
      </c>
      <c r="AG592">
        <v>1.6741971572983499E-2</v>
      </c>
      <c r="AH592">
        <v>2.5830252561718199E-3</v>
      </c>
      <c r="AI592">
        <v>1.89715985905484</v>
      </c>
      <c r="AJ592">
        <v>3.6491228070175401</v>
      </c>
      <c r="AK592">
        <v>1141</v>
      </c>
      <c r="AL592" s="4">
        <f t="shared" si="9"/>
        <v>0.77517457091880448</v>
      </c>
      <c r="AM592" s="12">
        <f>$AM$2-SUM(AL$2:AL591)</f>
        <v>2871.6333681888464</v>
      </c>
      <c r="AN592" s="12">
        <f>SUM(AE$2:AE592)*0.621/1000</f>
        <v>8247.570521021149</v>
      </c>
      <c r="AO592" s="13">
        <f>IFERROR(INDEX(Mapping!$B:$B,MATCH(in!$Y592,Mapping!$A:$A,0)),0)</f>
        <v>0</v>
      </c>
    </row>
    <row r="593" spans="1:41" x14ac:dyDescent="0.3">
      <c r="A593" t="s">
        <v>981</v>
      </c>
      <c r="B593">
        <v>3011</v>
      </c>
      <c r="C593">
        <v>54</v>
      </c>
      <c r="D593">
        <v>71.898253460893898</v>
      </c>
      <c r="E593">
        <v>85</v>
      </c>
      <c r="F593">
        <v>89.852860000000007</v>
      </c>
      <c r="G593">
        <v>16</v>
      </c>
      <c r="H593">
        <v>2.2273719124786999</v>
      </c>
      <c r="I593">
        <v>72.427359335124393</v>
      </c>
      <c r="J593">
        <v>841.82265567034403</v>
      </c>
      <c r="K593">
        <v>7.9152265620140199</v>
      </c>
      <c r="L593">
        <v>9.6014933586120605</v>
      </c>
      <c r="M593">
        <v>25.330849237740001</v>
      </c>
      <c r="N593">
        <v>1.0210176855325599</v>
      </c>
      <c r="O593" s="1">
        <v>1.17170491029762E-5</v>
      </c>
      <c r="P593">
        <v>2.9292496964217202E-4</v>
      </c>
      <c r="Q593">
        <v>0.63529411764705801</v>
      </c>
      <c r="R593">
        <v>0.800177688983155</v>
      </c>
      <c r="S593" t="s">
        <v>1384</v>
      </c>
      <c r="T593">
        <v>103271101</v>
      </c>
      <c r="U593" t="s">
        <v>1035</v>
      </c>
      <c r="V593" t="s">
        <v>43</v>
      </c>
      <c r="W593">
        <v>40.894744223736801</v>
      </c>
      <c r="X593">
        <v>-122.380753471788</v>
      </c>
      <c r="Y593" t="s">
        <v>1385</v>
      </c>
      <c r="Z593">
        <v>43</v>
      </c>
      <c r="AA593">
        <v>14</v>
      </c>
      <c r="AB593">
        <v>2966.6040809288102</v>
      </c>
      <c r="AC593">
        <v>2574.47252954645</v>
      </c>
      <c r="AD593">
        <v>392.13155138236601</v>
      </c>
      <c r="AE593">
        <v>2574.47252954645</v>
      </c>
      <c r="AF593">
        <v>392.13155138236601</v>
      </c>
      <c r="AG593">
        <v>4.6867995142747497E-3</v>
      </c>
      <c r="AH593">
        <v>2.8220580352353798E-3</v>
      </c>
      <c r="AI593">
        <v>1.3314491381647</v>
      </c>
      <c r="AJ593">
        <v>5.3125</v>
      </c>
      <c r="AK593">
        <v>1143</v>
      </c>
      <c r="AL593" s="4">
        <f t="shared" si="9"/>
        <v>1.874727856476192E-4</v>
      </c>
      <c r="AM593" s="12">
        <f>$AM$2-SUM(AL$2:AL592)</f>
        <v>2870.8581936179276</v>
      </c>
      <c r="AN593" s="12">
        <f>SUM(AE$2:AE593)*0.621/1000</f>
        <v>8249.1692684619975</v>
      </c>
      <c r="AO593" s="13">
        <f>IFERROR(INDEX(Mapping!$B:$B,MATCH(in!$Y593,Mapping!$A:$A,0)),0)</f>
        <v>0</v>
      </c>
    </row>
    <row r="594" spans="1:41" x14ac:dyDescent="0.3">
      <c r="A594" t="s">
        <v>981</v>
      </c>
      <c r="B594">
        <v>9283</v>
      </c>
      <c r="C594">
        <v>8</v>
      </c>
      <c r="D594">
        <v>19.460846251281101</v>
      </c>
      <c r="E594">
        <v>92</v>
      </c>
      <c r="F594">
        <v>44.906643000000003</v>
      </c>
      <c r="G594">
        <v>19</v>
      </c>
      <c r="H594">
        <v>22.122193972269599</v>
      </c>
      <c r="I594">
        <v>152.95419979095399</v>
      </c>
      <c r="J594">
        <v>702.458740234375</v>
      </c>
      <c r="K594">
        <v>24.468150153756099</v>
      </c>
      <c r="L594">
        <v>25.156380603187898</v>
      </c>
      <c r="M594">
        <v>346.98127545808399</v>
      </c>
      <c r="N594">
        <v>1.6036329645859499</v>
      </c>
      <c r="O594">
        <v>4.5541682748565598E-2</v>
      </c>
      <c r="P594">
        <v>2.9180926101521099E-4</v>
      </c>
      <c r="Q594">
        <v>8.6956521739130405E-2</v>
      </c>
      <c r="R594">
        <v>0.43336230429491301</v>
      </c>
      <c r="S594" t="s">
        <v>1386</v>
      </c>
      <c r="T594">
        <v>102911109</v>
      </c>
      <c r="U594" t="s">
        <v>1100</v>
      </c>
      <c r="V594">
        <v>32586</v>
      </c>
      <c r="W594">
        <v>39.463111669497103</v>
      </c>
      <c r="X594">
        <v>-121.51494459840499</v>
      </c>
      <c r="Y594" t="s">
        <v>1387</v>
      </c>
      <c r="Z594">
        <v>22</v>
      </c>
      <c r="AA594">
        <v>6</v>
      </c>
      <c r="AB594">
        <v>2721.7238123092702</v>
      </c>
      <c r="AC594">
        <v>2438.1504613881398</v>
      </c>
      <c r="AD594">
        <v>283.57335092113101</v>
      </c>
      <c r="AE594">
        <v>2312.4178193385701</v>
      </c>
      <c r="AF594">
        <v>283.57335092113101</v>
      </c>
      <c r="AG594">
        <v>5.5443759592890196E-3</v>
      </c>
      <c r="AH594">
        <v>7.8901717461121702E-4</v>
      </c>
      <c r="AI594">
        <v>2.4326057814101398</v>
      </c>
      <c r="AJ594">
        <v>4.8421052631578902</v>
      </c>
      <c r="AK594">
        <v>1149</v>
      </c>
      <c r="AL594" s="4">
        <f t="shared" si="9"/>
        <v>0.86529197222274634</v>
      </c>
      <c r="AM594" s="12">
        <f>$AM$2-SUM(AL$2:AL593)</f>
        <v>2870.8580061451421</v>
      </c>
      <c r="AN594" s="12">
        <f>SUM(AE$2:AE594)*0.621/1000</f>
        <v>8250.6052799278059</v>
      </c>
      <c r="AO594" s="13">
        <f>IFERROR(INDEX(Mapping!$B:$B,MATCH(in!$Y594,Mapping!$A:$A,0)),0)</f>
        <v>0</v>
      </c>
    </row>
    <row r="595" spans="1:41" x14ac:dyDescent="0.3">
      <c r="A595" t="s">
        <v>981</v>
      </c>
      <c r="B595">
        <v>3191</v>
      </c>
      <c r="C595">
        <v>58</v>
      </c>
      <c r="D595">
        <v>90.198715607348205</v>
      </c>
      <c r="E595">
        <v>410</v>
      </c>
      <c r="F595">
        <v>213.77269999999999</v>
      </c>
      <c r="G595">
        <v>56</v>
      </c>
      <c r="H595">
        <v>4.8484869918822104</v>
      </c>
      <c r="I595">
        <v>31.2576443146882</v>
      </c>
      <c r="J595">
        <v>155.55132625149199</v>
      </c>
      <c r="K595">
        <v>2.7406430146247298</v>
      </c>
      <c r="L595">
        <v>19.725031605788601</v>
      </c>
      <c r="M595">
        <v>176.16127034595999</v>
      </c>
      <c r="N595">
        <v>1.29811947260584</v>
      </c>
      <c r="O595">
        <v>5.77043767050541E-2</v>
      </c>
      <c r="P595">
        <v>2.8693221623462699E-4</v>
      </c>
      <c r="Q595">
        <v>0.141463414634146</v>
      </c>
      <c r="R595">
        <v>0.421937475948505</v>
      </c>
      <c r="S595" t="s">
        <v>1388</v>
      </c>
      <c r="T595">
        <v>103261103</v>
      </c>
      <c r="U595" t="s">
        <v>1346</v>
      </c>
      <c r="V595" t="s">
        <v>43</v>
      </c>
      <c r="W595">
        <v>40.449706787625203</v>
      </c>
      <c r="X595">
        <v>-122.30467932517099</v>
      </c>
      <c r="Y595" t="s">
        <v>1389</v>
      </c>
      <c r="Z595">
        <v>431</v>
      </c>
      <c r="AA595">
        <v>568</v>
      </c>
      <c r="AB595">
        <v>60215.306429097203</v>
      </c>
      <c r="AC595">
        <v>33602.314101838398</v>
      </c>
      <c r="AD595">
        <v>26612.9923272587</v>
      </c>
      <c r="AE595">
        <v>5997.7664361262596</v>
      </c>
      <c r="AF595">
        <v>5012.1514813951298</v>
      </c>
      <c r="AG595">
        <v>1.60682041091391E-2</v>
      </c>
      <c r="AH595">
        <v>5.4137091137818E-3</v>
      </c>
      <c r="AI595">
        <v>1.5551502690922101</v>
      </c>
      <c r="AJ595">
        <v>7.3214285714285703</v>
      </c>
      <c r="AK595">
        <v>1156</v>
      </c>
      <c r="AL595" s="4">
        <f t="shared" si="9"/>
        <v>3.2314450954830294</v>
      </c>
      <c r="AM595" s="12">
        <f>$AM$2-SUM(AL$2:AL594)</f>
        <v>2869.9927141729195</v>
      </c>
      <c r="AN595" s="12">
        <f>SUM(AE$2:AE595)*0.621/1000</f>
        <v>8254.3298928846398</v>
      </c>
      <c r="AO595" s="13">
        <f>IFERROR(INDEX(Mapping!$B:$B,MATCH(in!$Y595,Mapping!$A:$A,0)),0)</f>
        <v>0</v>
      </c>
    </row>
    <row r="596" spans="1:41" x14ac:dyDescent="0.3">
      <c r="A596" t="s">
        <v>981</v>
      </c>
      <c r="B596">
        <v>4569</v>
      </c>
      <c r="C596">
        <v>371</v>
      </c>
      <c r="D596">
        <v>686.91368488910905</v>
      </c>
      <c r="E596">
        <v>953</v>
      </c>
      <c r="F596">
        <v>895.92769999999996</v>
      </c>
      <c r="G596">
        <v>139</v>
      </c>
      <c r="H596">
        <v>11.595378959660099</v>
      </c>
      <c r="I596">
        <v>40.538069173799101</v>
      </c>
      <c r="J596">
        <v>172.025406274624</v>
      </c>
      <c r="K596">
        <v>5.6693334208719897</v>
      </c>
      <c r="L596">
        <v>11.760711782833001</v>
      </c>
      <c r="M596">
        <v>64.146531954957098</v>
      </c>
      <c r="N596">
        <v>1.1330616954419199</v>
      </c>
      <c r="O596">
        <v>1.8142059259333099E-2</v>
      </c>
      <c r="P596">
        <v>2.8605399677427302E-4</v>
      </c>
      <c r="Q596">
        <v>0.38929695697796401</v>
      </c>
      <c r="R596">
        <v>0.766706627476332</v>
      </c>
      <c r="S596" t="s">
        <v>1390</v>
      </c>
      <c r="T596">
        <v>102911103</v>
      </c>
      <c r="U596" t="s">
        <v>991</v>
      </c>
      <c r="V596">
        <v>1504</v>
      </c>
      <c r="W596">
        <v>39.504653833802401</v>
      </c>
      <c r="X596">
        <v>-121.49852413034699</v>
      </c>
      <c r="Y596" t="s">
        <v>1391</v>
      </c>
      <c r="Z596">
        <v>368</v>
      </c>
      <c r="AA596">
        <v>415</v>
      </c>
      <c r="AB596">
        <v>45421.461367640499</v>
      </c>
      <c r="AC596">
        <v>23694.4018314532</v>
      </c>
      <c r="AD596">
        <v>21727.059536187298</v>
      </c>
      <c r="AE596">
        <v>16411.120634081301</v>
      </c>
      <c r="AF596">
        <v>15842.597068040899</v>
      </c>
      <c r="AG596">
        <v>3.9761505551623999E-2</v>
      </c>
      <c r="AH596">
        <v>7.5530006488406798E-3</v>
      </c>
      <c r="AI596">
        <v>1.8515193662779199</v>
      </c>
      <c r="AJ596">
        <v>6.8561151079136602</v>
      </c>
      <c r="AK596">
        <v>1159</v>
      </c>
      <c r="AL596" s="4">
        <f t="shared" si="9"/>
        <v>2.5217462370473007</v>
      </c>
      <c r="AM596" s="12">
        <f>$AM$2-SUM(AL$2:AL595)</f>
        <v>2866.7612690774363</v>
      </c>
      <c r="AN596" s="12">
        <f>SUM(AE$2:AE596)*0.621/1000</f>
        <v>8264.5211987984039</v>
      </c>
      <c r="AO596" s="13">
        <f>IFERROR(INDEX(Mapping!$B:$B,MATCH(in!$Y596,Mapping!$A:$A,0)),0)</f>
        <v>0</v>
      </c>
    </row>
    <row r="597" spans="1:41" x14ac:dyDescent="0.3">
      <c r="A597" t="s">
        <v>981</v>
      </c>
      <c r="B597">
        <v>3198</v>
      </c>
      <c r="C597">
        <v>111</v>
      </c>
      <c r="D597">
        <v>178.64745223835101</v>
      </c>
      <c r="E597">
        <v>207</v>
      </c>
      <c r="F597">
        <v>225.85512</v>
      </c>
      <c r="G597">
        <v>27</v>
      </c>
      <c r="H597">
        <v>27.210005012123499</v>
      </c>
      <c r="I597">
        <v>1107.0297581771999</v>
      </c>
      <c r="J597">
        <v>17535.237497884002</v>
      </c>
      <c r="K597">
        <v>1388.9524664465</v>
      </c>
      <c r="L597">
        <v>0.97844969557115302</v>
      </c>
      <c r="M597">
        <v>27.570296593424299</v>
      </c>
      <c r="N597">
        <v>1.0411340572215799</v>
      </c>
      <c r="O597">
        <v>1.0464007660874199E-3</v>
      </c>
      <c r="P597">
        <v>2.8178334058913499E-4</v>
      </c>
      <c r="Q597">
        <v>0.53623188405797095</v>
      </c>
      <c r="R597">
        <v>0.79098252888937204</v>
      </c>
      <c r="S597" t="s">
        <v>1392</v>
      </c>
      <c r="T597">
        <v>103132101</v>
      </c>
      <c r="U597" t="s">
        <v>1163</v>
      </c>
      <c r="V597" t="s">
        <v>43</v>
      </c>
      <c r="W597">
        <v>40.0937529380586</v>
      </c>
      <c r="X597">
        <v>-120.910862105314</v>
      </c>
      <c r="Y597" t="s">
        <v>1393</v>
      </c>
      <c r="Z597">
        <v>112</v>
      </c>
      <c r="AA597">
        <v>168</v>
      </c>
      <c r="AB597">
        <v>15244.750784559499</v>
      </c>
      <c r="AC597">
        <v>9131.4477744206797</v>
      </c>
      <c r="AD597">
        <v>6113.3030101388104</v>
      </c>
      <c r="AE597">
        <v>3593.1531177018201</v>
      </c>
      <c r="AF597">
        <v>2269.6701167607698</v>
      </c>
      <c r="AG597">
        <v>7.6081501959066504E-3</v>
      </c>
      <c r="AH597">
        <v>4.71541873594105E-4</v>
      </c>
      <c r="AI597">
        <v>1.6094365066518099</v>
      </c>
      <c r="AJ597">
        <v>7.6666666666666599</v>
      </c>
      <c r="AK597">
        <v>1170</v>
      </c>
      <c r="AL597" s="4">
        <f t="shared" si="9"/>
        <v>2.8252820684360337E-2</v>
      </c>
      <c r="AM597" s="12">
        <f>$AM$2-SUM(AL$2:AL596)</f>
        <v>2864.2395228403889</v>
      </c>
      <c r="AN597" s="12">
        <f>SUM(AE$2:AE597)*0.621/1000</f>
        <v>8266.752546884496</v>
      </c>
      <c r="AO597" s="13">
        <f>IFERROR(INDEX(Mapping!$B:$B,MATCH(in!$Y597,Mapping!$A:$A,0)),0)</f>
        <v>0</v>
      </c>
    </row>
    <row r="598" spans="1:41" x14ac:dyDescent="0.3">
      <c r="A598" t="s">
        <v>981</v>
      </c>
      <c r="B598">
        <v>8921</v>
      </c>
      <c r="C598">
        <v>68</v>
      </c>
      <c r="D598">
        <v>129.842068332439</v>
      </c>
      <c r="E598">
        <v>161</v>
      </c>
      <c r="F598">
        <v>152.25089</v>
      </c>
      <c r="G598">
        <v>56</v>
      </c>
      <c r="H598">
        <v>6.7699700032049499</v>
      </c>
      <c r="I598">
        <v>2158.2178322292302</v>
      </c>
      <c r="J598">
        <v>17439.7313619085</v>
      </c>
      <c r="K598">
        <v>315.35510709986698</v>
      </c>
      <c r="L598">
        <v>11.075300228798699</v>
      </c>
      <c r="M598">
        <v>1169.86468545653</v>
      </c>
      <c r="N598">
        <v>1.70361882873943</v>
      </c>
      <c r="O598">
        <v>5.8978880336058498E-2</v>
      </c>
      <c r="P598">
        <v>2.8135716660268199E-4</v>
      </c>
      <c r="Q598">
        <v>0.42236024844720499</v>
      </c>
      <c r="R598">
        <v>0.85281650956650201</v>
      </c>
      <c r="S598" t="s">
        <v>1394</v>
      </c>
      <c r="T598">
        <v>102781101</v>
      </c>
      <c r="U598" t="s">
        <v>1209</v>
      </c>
      <c r="V598">
        <v>2032</v>
      </c>
      <c r="W598">
        <v>39.375882033508198</v>
      </c>
      <c r="X598">
        <v>-122.55043686363101</v>
      </c>
      <c r="Y598" t="s">
        <v>1395</v>
      </c>
      <c r="Z598">
        <v>65</v>
      </c>
      <c r="AA598">
        <v>55</v>
      </c>
      <c r="AB598">
        <v>19688.5307895441</v>
      </c>
      <c r="AC598">
        <v>15248.6712985667</v>
      </c>
      <c r="AD598">
        <v>4439.8594909774101</v>
      </c>
      <c r="AE598">
        <v>13755.3853792749</v>
      </c>
      <c r="AF598">
        <v>4439.8594909774101</v>
      </c>
      <c r="AG598">
        <v>1.5756001329750101E-2</v>
      </c>
      <c r="AH598">
        <v>4.2000529483630002E-3</v>
      </c>
      <c r="AI598">
        <v>1.9094421813594</v>
      </c>
      <c r="AJ598">
        <v>2.875</v>
      </c>
      <c r="AK598">
        <v>1173</v>
      </c>
      <c r="AL598" s="4">
        <f t="shared" si="9"/>
        <v>3.3028172988192761</v>
      </c>
      <c r="AM598" s="12">
        <f>$AM$2-SUM(AL$2:AL597)</f>
        <v>2864.2112700197044</v>
      </c>
      <c r="AN598" s="12">
        <f>SUM(AE$2:AE598)*0.621/1000</f>
        <v>8275.294641205026</v>
      </c>
      <c r="AO598" s="13">
        <f>IFERROR(INDEX(Mapping!$B:$B,MATCH(in!$Y598,Mapping!$A:$A,0)),0)</f>
        <v>0</v>
      </c>
    </row>
    <row r="599" spans="1:41" x14ac:dyDescent="0.3">
      <c r="A599" t="s">
        <v>981</v>
      </c>
      <c r="B599">
        <v>2436</v>
      </c>
      <c r="C599">
        <v>1260</v>
      </c>
      <c r="D599">
        <v>1567.3286577824399</v>
      </c>
      <c r="E599">
        <v>3016</v>
      </c>
      <c r="F599">
        <v>2396.5277999999998</v>
      </c>
      <c r="G599">
        <v>367</v>
      </c>
      <c r="H599">
        <v>5.2484549774213001</v>
      </c>
      <c r="I599">
        <v>2306.6849802691199</v>
      </c>
      <c r="J599">
        <v>53995.814959311399</v>
      </c>
      <c r="K599">
        <v>444.55666777683399</v>
      </c>
      <c r="L599">
        <v>1.6644281627945301</v>
      </c>
      <c r="M599">
        <v>65.343028764562703</v>
      </c>
      <c r="N599">
        <v>1.1307540193240699</v>
      </c>
      <c r="O599">
        <v>1.8875359934124501E-2</v>
      </c>
      <c r="P599">
        <v>2.7475242980160198E-4</v>
      </c>
      <c r="Q599">
        <v>0.41777188328912401</v>
      </c>
      <c r="R599">
        <v>0.653999772852213</v>
      </c>
      <c r="S599" t="s">
        <v>1396</v>
      </c>
      <c r="T599">
        <v>103321101</v>
      </c>
      <c r="U599" t="s">
        <v>1204</v>
      </c>
      <c r="V599">
        <v>1656</v>
      </c>
      <c r="W599">
        <v>40.8457911320641</v>
      </c>
      <c r="X599">
        <v>-121.909516221091</v>
      </c>
      <c r="Y599" t="s">
        <v>1397</v>
      </c>
      <c r="Z599">
        <v>261</v>
      </c>
      <c r="AA599">
        <v>266</v>
      </c>
      <c r="AB599">
        <v>63628.849004419899</v>
      </c>
      <c r="AC599">
        <v>51035.870682477696</v>
      </c>
      <c r="AD599">
        <v>12592.978321942101</v>
      </c>
      <c r="AE599">
        <v>51035.870682477696</v>
      </c>
      <c r="AF599">
        <v>12592.978321942101</v>
      </c>
      <c r="AG599">
        <v>0.10083414173718799</v>
      </c>
      <c r="AH599">
        <v>3.3706008687659002E-2</v>
      </c>
      <c r="AI599">
        <v>1.2439116331606599</v>
      </c>
      <c r="AJ599">
        <v>8.2179836512261506</v>
      </c>
      <c r="AK599">
        <v>1189</v>
      </c>
      <c r="AL599" s="4">
        <f t="shared" si="9"/>
        <v>6.9272570958236921</v>
      </c>
      <c r="AM599" s="12">
        <f>$AM$2-SUM(AL$2:AL598)</f>
        <v>2860.9084527208852</v>
      </c>
      <c r="AN599" s="12">
        <f>SUM(AE$2:AE599)*0.621/1000</f>
        <v>8306.9879168988464</v>
      </c>
      <c r="AO599" s="13">
        <f>IFERROR(INDEX(Mapping!$B:$B,MATCH(in!$Y599,Mapping!$A:$A,0)),0)</f>
        <v>0</v>
      </c>
    </row>
    <row r="600" spans="1:41" x14ac:dyDescent="0.3">
      <c r="A600" t="s">
        <v>981</v>
      </c>
      <c r="B600">
        <v>6718</v>
      </c>
      <c r="C600">
        <v>215</v>
      </c>
      <c r="D600">
        <v>319.57654962249501</v>
      </c>
      <c r="E600">
        <v>428</v>
      </c>
      <c r="F600">
        <v>391.43112000000002</v>
      </c>
      <c r="G600">
        <v>77</v>
      </c>
      <c r="H600">
        <v>7.9352824998448197</v>
      </c>
      <c r="I600">
        <v>1619.5883482341101</v>
      </c>
      <c r="J600">
        <v>11264.847700878599</v>
      </c>
      <c r="K600">
        <v>263.46998245623502</v>
      </c>
      <c r="L600">
        <v>7.5729513949194498</v>
      </c>
      <c r="M600">
        <v>439.11562396953599</v>
      </c>
      <c r="N600">
        <v>1.3443569719017301</v>
      </c>
      <c r="O600">
        <v>1.5714340850312199E-2</v>
      </c>
      <c r="P600">
        <v>2.7258641572221599E-4</v>
      </c>
      <c r="Q600">
        <v>0.50233644859812998</v>
      </c>
      <c r="R600">
        <v>0.81643112109111804</v>
      </c>
      <c r="S600" t="s">
        <v>1398</v>
      </c>
      <c r="T600">
        <v>102971111</v>
      </c>
      <c r="U600" t="s">
        <v>1216</v>
      </c>
      <c r="V600" t="s">
        <v>43</v>
      </c>
      <c r="W600">
        <v>39.768767258171998</v>
      </c>
      <c r="X600">
        <v>-121.823973660926</v>
      </c>
      <c r="Y600" t="s">
        <v>1399</v>
      </c>
      <c r="Z600">
        <v>275</v>
      </c>
      <c r="AA600">
        <v>164</v>
      </c>
      <c r="AB600">
        <v>40622.3978066454</v>
      </c>
      <c r="AC600">
        <v>28716.791235651501</v>
      </c>
      <c r="AD600">
        <v>11905.606570993799</v>
      </c>
      <c r="AE600">
        <v>12547.7716314562</v>
      </c>
      <c r="AF600">
        <v>6652.9501729502899</v>
      </c>
      <c r="AG600">
        <v>2.0989154010610599E-2</v>
      </c>
      <c r="AH600">
        <v>4.6630915603600399E-3</v>
      </c>
      <c r="AI600">
        <v>1.4864025563837</v>
      </c>
      <c r="AJ600">
        <v>5.5584415584415501</v>
      </c>
      <c r="AK600">
        <v>1195</v>
      </c>
      <c r="AL600" s="4">
        <f t="shared" si="9"/>
        <v>1.2100042454740394</v>
      </c>
      <c r="AM600" s="12">
        <f>$AM$2-SUM(AL$2:AL599)</f>
        <v>2853.9811956250614</v>
      </c>
      <c r="AN600" s="12">
        <f>SUM(AE$2:AE600)*0.621/1000</f>
        <v>8314.7800830819797</v>
      </c>
      <c r="AO600" s="13">
        <f>IFERROR(INDEX(Mapping!$B:$B,MATCH(in!$Y600,Mapping!$A:$A,0)),0)</f>
        <v>0</v>
      </c>
    </row>
    <row r="601" spans="1:41" x14ac:dyDescent="0.3">
      <c r="A601" t="s">
        <v>981</v>
      </c>
      <c r="B601">
        <v>6432</v>
      </c>
      <c r="C601">
        <v>48</v>
      </c>
      <c r="D601">
        <v>95.727637748447094</v>
      </c>
      <c r="E601">
        <v>156</v>
      </c>
      <c r="F601">
        <v>133.02036000000001</v>
      </c>
      <c r="G601">
        <v>44</v>
      </c>
      <c r="H601">
        <v>10.454896838350299</v>
      </c>
      <c r="I601">
        <v>1176.93354781934</v>
      </c>
      <c r="J601">
        <v>6990.9060466968604</v>
      </c>
      <c r="K601">
        <v>167.345070438069</v>
      </c>
      <c r="L601">
        <v>36.751105508004997</v>
      </c>
      <c r="M601">
        <v>1537.8266523534601</v>
      </c>
      <c r="N601">
        <v>1.3159694400700599</v>
      </c>
      <c r="O601">
        <v>8.1472183245983695E-2</v>
      </c>
      <c r="P601">
        <v>2.7194356799516199E-4</v>
      </c>
      <c r="Q601">
        <v>0.30769230769230699</v>
      </c>
      <c r="R601">
        <v>0.71964653519987798</v>
      </c>
      <c r="S601" t="s">
        <v>1400</v>
      </c>
      <c r="T601">
        <v>103331101</v>
      </c>
      <c r="U601" t="s">
        <v>1378</v>
      </c>
      <c r="V601">
        <v>82846</v>
      </c>
      <c r="W601">
        <v>40.014942834229501</v>
      </c>
      <c r="X601">
        <v>-122.397615971829</v>
      </c>
      <c r="Y601" t="s">
        <v>1401</v>
      </c>
      <c r="Z601">
        <v>90</v>
      </c>
      <c r="AA601">
        <v>157</v>
      </c>
      <c r="AB601">
        <v>14961.184283131801</v>
      </c>
      <c r="AC601">
        <v>8126.0048609989999</v>
      </c>
      <c r="AD601">
        <v>6835.17942213284</v>
      </c>
      <c r="AE601">
        <v>7599.2355513550201</v>
      </c>
      <c r="AF601">
        <v>6175.1189198310803</v>
      </c>
      <c r="AG601">
        <v>1.1965516991787099E-2</v>
      </c>
      <c r="AH601">
        <v>1.9905924800696002E-3</v>
      </c>
      <c r="AI601">
        <v>1.99432578642598</v>
      </c>
      <c r="AJ601">
        <v>3.5454545454545401</v>
      </c>
      <c r="AK601">
        <v>1199</v>
      </c>
      <c r="AL601" s="4">
        <f t="shared" si="9"/>
        <v>3.5847760628232828</v>
      </c>
      <c r="AM601" s="12">
        <f>$AM$2-SUM(AL$2:AL600)</f>
        <v>2852.7711913795874</v>
      </c>
      <c r="AN601" s="12">
        <f>SUM(AE$2:AE601)*0.621/1000</f>
        <v>8319.4992083593716</v>
      </c>
      <c r="AO601" s="13">
        <f>IFERROR(INDEX(Mapping!$B:$B,MATCH(in!$Y601,Mapping!$A:$A,0)),0)</f>
        <v>0</v>
      </c>
    </row>
    <row r="602" spans="1:41" x14ac:dyDescent="0.3">
      <c r="A602" t="s">
        <v>981</v>
      </c>
      <c r="B602">
        <v>2237</v>
      </c>
      <c r="C602">
        <v>1155</v>
      </c>
      <c r="D602">
        <v>1718.74405245042</v>
      </c>
      <c r="E602">
        <v>2574</v>
      </c>
      <c r="F602">
        <v>2234.4789999999998</v>
      </c>
      <c r="G602">
        <v>428</v>
      </c>
      <c r="H602">
        <v>5.0926979598058004</v>
      </c>
      <c r="I602">
        <v>340.92081692076999</v>
      </c>
      <c r="J602">
        <v>1864.7173359557501</v>
      </c>
      <c r="K602">
        <v>21.172897094300001</v>
      </c>
      <c r="L602">
        <v>14.366140065610301</v>
      </c>
      <c r="M602">
        <v>494.23235419691201</v>
      </c>
      <c r="N602">
        <v>1.3097293452124701</v>
      </c>
      <c r="O602">
        <v>4.7811064190402403E-2</v>
      </c>
      <c r="P602">
        <v>2.6593560913558103E-4</v>
      </c>
      <c r="Q602">
        <v>0.44871794871794801</v>
      </c>
      <c r="R602">
        <v>0.76919230364025204</v>
      </c>
      <c r="S602" t="s">
        <v>1402</v>
      </c>
      <c r="T602">
        <v>103351101</v>
      </c>
      <c r="U602" t="s">
        <v>1349</v>
      </c>
      <c r="V602">
        <v>1580</v>
      </c>
      <c r="W602">
        <v>40.564799777160502</v>
      </c>
      <c r="X602">
        <v>-122.191294563726</v>
      </c>
      <c r="Y602" t="s">
        <v>1403</v>
      </c>
      <c r="Z602">
        <v>509</v>
      </c>
      <c r="AA602">
        <v>405</v>
      </c>
      <c r="AB602">
        <v>122995.825524484</v>
      </c>
      <c r="AC602">
        <v>79522.849600620102</v>
      </c>
      <c r="AD602">
        <v>43472.975923863902</v>
      </c>
      <c r="AE602">
        <v>74786.965542651204</v>
      </c>
      <c r="AF602">
        <v>39390.931557153599</v>
      </c>
      <c r="AG602">
        <v>0.113820440710028</v>
      </c>
      <c r="AH602">
        <v>4.2004924187494901E-2</v>
      </c>
      <c r="AI602">
        <v>1.4880900887016599</v>
      </c>
      <c r="AJ602">
        <v>6.0140186915887801</v>
      </c>
      <c r="AK602">
        <v>1207</v>
      </c>
      <c r="AL602" s="4">
        <f t="shared" si="9"/>
        <v>20.46313547349223</v>
      </c>
      <c r="AM602" s="12">
        <f>$AM$2-SUM(AL$2:AL601)</f>
        <v>2849.1864153167639</v>
      </c>
      <c r="AN602" s="12">
        <f>SUM(AE$2:AE602)*0.621/1000</f>
        <v>8365.9419139613601</v>
      </c>
      <c r="AO602" s="13">
        <f>IFERROR(INDEX(Mapping!$B:$B,MATCH(in!$Y602,Mapping!$A:$A,0)),0)</f>
        <v>1</v>
      </c>
    </row>
    <row r="603" spans="1:41" x14ac:dyDescent="0.3">
      <c r="A603" t="s">
        <v>981</v>
      </c>
      <c r="B603">
        <v>1087</v>
      </c>
      <c r="C603">
        <v>50</v>
      </c>
      <c r="D603">
        <v>67.049867848046802</v>
      </c>
      <c r="E603">
        <v>160</v>
      </c>
      <c r="F603">
        <v>107.82834</v>
      </c>
      <c r="G603">
        <v>28</v>
      </c>
      <c r="H603">
        <v>4.6434130813771199</v>
      </c>
      <c r="I603">
        <v>160.19012766083</v>
      </c>
      <c r="J603">
        <v>696.560709281762</v>
      </c>
      <c r="K603">
        <v>8.2746216808136595</v>
      </c>
      <c r="L603">
        <v>3.7887168127511202</v>
      </c>
      <c r="M603">
        <v>92.103831428768302</v>
      </c>
      <c r="N603">
        <v>1.06921617899622</v>
      </c>
      <c r="O603">
        <v>7.8782874000061197E-3</v>
      </c>
      <c r="P603">
        <v>2.64061765310685E-4</v>
      </c>
      <c r="Q603">
        <v>0.3125</v>
      </c>
      <c r="R603">
        <v>0.62182046671834601</v>
      </c>
      <c r="S603" t="s">
        <v>381</v>
      </c>
      <c r="T603">
        <v>103191101</v>
      </c>
      <c r="U603" t="s">
        <v>278</v>
      </c>
      <c r="V603">
        <v>1958</v>
      </c>
      <c r="W603">
        <v>39.356805688809203</v>
      </c>
      <c r="X603">
        <v>-121.366708534122</v>
      </c>
      <c r="Y603" t="s">
        <v>382</v>
      </c>
      <c r="Z603">
        <v>532</v>
      </c>
      <c r="AA603">
        <v>401</v>
      </c>
      <c r="AB603">
        <v>78091.474350109595</v>
      </c>
      <c r="AC603">
        <v>54026.2311391209</v>
      </c>
      <c r="AD603">
        <v>24065.243210988599</v>
      </c>
      <c r="AE603">
        <v>54026.2311391209</v>
      </c>
      <c r="AF603">
        <v>24065.243210988599</v>
      </c>
      <c r="AG603">
        <v>7.3937294286992002E-3</v>
      </c>
      <c r="AH603">
        <v>2.1433763049571999E-3</v>
      </c>
      <c r="AI603">
        <v>1.3409973569609299</v>
      </c>
      <c r="AJ603">
        <v>5.71428571428571</v>
      </c>
      <c r="AK603">
        <v>1210</v>
      </c>
      <c r="AL603" s="4">
        <f t="shared" si="9"/>
        <v>0.22059204720017134</v>
      </c>
      <c r="AM603" s="12">
        <f>$AM$2-SUM(AL$2:AL602)</f>
        <v>2828.7232798432715</v>
      </c>
      <c r="AN603" s="12">
        <f>SUM(AE$2:AE603)*0.621/1000</f>
        <v>8399.4922034987521</v>
      </c>
      <c r="AO603" s="13">
        <f>IFERROR(INDEX(Mapping!$B:$B,MATCH(in!$Y603,Mapping!$A:$A,0)),0)</f>
        <v>0</v>
      </c>
    </row>
    <row r="604" spans="1:41" x14ac:dyDescent="0.3">
      <c r="A604" t="s">
        <v>981</v>
      </c>
      <c r="B604">
        <v>258</v>
      </c>
      <c r="C604">
        <v>52</v>
      </c>
      <c r="D604">
        <v>77.2743579716645</v>
      </c>
      <c r="E604">
        <v>188</v>
      </c>
      <c r="F604">
        <v>110.838615</v>
      </c>
      <c r="G604">
        <v>54</v>
      </c>
      <c r="H604">
        <v>14.284892214570799</v>
      </c>
      <c r="I604">
        <v>804.43729497889603</v>
      </c>
      <c r="J604">
        <v>3509.5272501970298</v>
      </c>
      <c r="K604">
        <v>77.538298203828205</v>
      </c>
      <c r="L604">
        <v>14.3590215717752</v>
      </c>
      <c r="M604">
        <v>780.02609622036903</v>
      </c>
      <c r="N604">
        <v>1.5176581541697101</v>
      </c>
      <c r="O604">
        <v>1.3725662195790999E-2</v>
      </c>
      <c r="P604">
        <v>2.62978112663103E-4</v>
      </c>
      <c r="Q604">
        <v>0.27659574468085102</v>
      </c>
      <c r="R604">
        <v>0.69717902628615303</v>
      </c>
      <c r="S604" t="s">
        <v>1404</v>
      </c>
      <c r="T604">
        <v>103091102</v>
      </c>
      <c r="U604" t="s">
        <v>1132</v>
      </c>
      <c r="V604">
        <v>2584</v>
      </c>
      <c r="W604">
        <v>39.647005970267799</v>
      </c>
      <c r="X604">
        <v>-121.63447563888499</v>
      </c>
      <c r="Y604" t="s">
        <v>1405</v>
      </c>
      <c r="Z604">
        <v>98</v>
      </c>
      <c r="AA604">
        <v>69</v>
      </c>
      <c r="AB604">
        <v>21095.2203754603</v>
      </c>
      <c r="AC604">
        <v>15088.955458027</v>
      </c>
      <c r="AD604">
        <v>6006.2649174333101</v>
      </c>
      <c r="AE604">
        <v>13236.8464928742</v>
      </c>
      <c r="AF604">
        <v>5751.5685305491597</v>
      </c>
      <c r="AG604">
        <v>1.42008180838075E-2</v>
      </c>
      <c r="AH604">
        <v>1.77679537227959E-3</v>
      </c>
      <c r="AI604">
        <v>1.48604534560893</v>
      </c>
      <c r="AJ604">
        <v>3.4814814814814801</v>
      </c>
      <c r="AK604">
        <v>1214</v>
      </c>
      <c r="AL604" s="4">
        <f t="shared" si="9"/>
        <v>0.74118575857271396</v>
      </c>
      <c r="AM604" s="12">
        <f>$AM$2-SUM(AL$2:AL603)</f>
        <v>2828.5026877960713</v>
      </c>
      <c r="AN604" s="12">
        <f>SUM(AE$2:AE604)*0.621/1000</f>
        <v>8407.7122851708264</v>
      </c>
      <c r="AO604" s="13">
        <f>IFERROR(INDEX(Mapping!$B:$B,MATCH(in!$Y604,Mapping!$A:$A,0)),0)</f>
        <v>0</v>
      </c>
    </row>
    <row r="605" spans="1:41" x14ac:dyDescent="0.3">
      <c r="A605" t="s">
        <v>981</v>
      </c>
      <c r="B605">
        <v>2811</v>
      </c>
      <c r="C605">
        <v>249</v>
      </c>
      <c r="D605">
        <v>290.27313906060601</v>
      </c>
      <c r="E605">
        <v>457</v>
      </c>
      <c r="F605">
        <v>380.95620000000002</v>
      </c>
      <c r="G605">
        <v>67</v>
      </c>
      <c r="H605">
        <v>5.7381040524398399</v>
      </c>
      <c r="I605">
        <v>932.68478776562597</v>
      </c>
      <c r="J605">
        <v>20072.976968469098</v>
      </c>
      <c r="K605">
        <v>353.09265658560201</v>
      </c>
      <c r="L605">
        <v>1.5467573560135299</v>
      </c>
      <c r="M605">
        <v>27.562303721265302</v>
      </c>
      <c r="N605">
        <v>1.0421014437034899</v>
      </c>
      <c r="O605">
        <v>2.7559128763430098E-4</v>
      </c>
      <c r="P605">
        <v>2.6156632182001998E-4</v>
      </c>
      <c r="Q605">
        <v>0.54485776805251596</v>
      </c>
      <c r="R605">
        <v>0.76195933683991601</v>
      </c>
      <c r="S605" t="s">
        <v>1406</v>
      </c>
      <c r="T605">
        <v>101321101</v>
      </c>
      <c r="U605" t="s">
        <v>1260</v>
      </c>
      <c r="V605">
        <v>1660</v>
      </c>
      <c r="W605">
        <v>40.996580306076297</v>
      </c>
      <c r="X605">
        <v>-121.918805842871</v>
      </c>
      <c r="Y605" t="s">
        <v>1407</v>
      </c>
      <c r="Z605">
        <v>76</v>
      </c>
      <c r="AA605">
        <v>69</v>
      </c>
      <c r="AB605">
        <v>10253.0692198176</v>
      </c>
      <c r="AC605">
        <v>7855.6791407914698</v>
      </c>
      <c r="AD605">
        <v>2397.39007902616</v>
      </c>
      <c r="AE605">
        <v>7855.6791407914698</v>
      </c>
      <c r="AF605">
        <v>2397.39007902616</v>
      </c>
      <c r="AG605">
        <v>1.75249435619413E-2</v>
      </c>
      <c r="AH605">
        <v>5.6485002041881602E-3</v>
      </c>
      <c r="AI605">
        <v>1.16575557855665</v>
      </c>
      <c r="AJ605">
        <v>6.8208955223880601</v>
      </c>
      <c r="AK605">
        <v>1223</v>
      </c>
      <c r="AL605" s="4">
        <f t="shared" si="9"/>
        <v>1.8464616271498164E-2</v>
      </c>
      <c r="AM605" s="12">
        <f>$AM$2-SUM(AL$2:AL604)</f>
        <v>2827.7615020374988</v>
      </c>
      <c r="AN605" s="12">
        <f>SUM(AE$2:AE605)*0.621/1000</f>
        <v>8412.5906619172601</v>
      </c>
      <c r="AO605" s="13">
        <f>IFERROR(INDEX(Mapping!$B:$B,MATCH(in!$Y605,Mapping!$A:$A,0)),0)</f>
        <v>0</v>
      </c>
    </row>
    <row r="606" spans="1:41" x14ac:dyDescent="0.3">
      <c r="A606" t="s">
        <v>981</v>
      </c>
      <c r="B606">
        <v>899</v>
      </c>
      <c r="C606">
        <v>221</v>
      </c>
      <c r="D606">
        <v>440.401113626952</v>
      </c>
      <c r="E606">
        <v>1088</v>
      </c>
      <c r="F606">
        <v>696.09429999999998</v>
      </c>
      <c r="G606">
        <v>98</v>
      </c>
      <c r="H606">
        <v>6.5044617966085898</v>
      </c>
      <c r="I606">
        <v>42.3623723525088</v>
      </c>
      <c r="J606">
        <v>172.324067241683</v>
      </c>
      <c r="K606">
        <v>2.1688996356921302</v>
      </c>
      <c r="L606">
        <v>6.9939723077933396</v>
      </c>
      <c r="M606">
        <v>51.261185805560302</v>
      </c>
      <c r="N606">
        <v>1.11368972792917</v>
      </c>
      <c r="O606">
        <v>6.0958353182554402E-3</v>
      </c>
      <c r="P606">
        <v>2.58760615205984E-4</v>
      </c>
      <c r="Q606">
        <v>0.203125</v>
      </c>
      <c r="R606">
        <v>0.63267450122698099</v>
      </c>
      <c r="S606" t="s">
        <v>1408</v>
      </c>
      <c r="T606">
        <v>102911105</v>
      </c>
      <c r="U606" t="s">
        <v>1269</v>
      </c>
      <c r="V606">
        <v>329930</v>
      </c>
      <c r="W606">
        <v>39.518414579496202</v>
      </c>
      <c r="X606">
        <v>-121.540110379187</v>
      </c>
      <c r="Y606" t="s">
        <v>1409</v>
      </c>
      <c r="Z606">
        <v>217</v>
      </c>
      <c r="AA606">
        <v>455</v>
      </c>
      <c r="AB606">
        <v>35662.1174031751</v>
      </c>
      <c r="AC606">
        <v>16828.9727119253</v>
      </c>
      <c r="AD606">
        <v>18833.144691249701</v>
      </c>
      <c r="AE606">
        <v>9878.9277718374597</v>
      </c>
      <c r="AF606">
        <v>6996.5580181417699</v>
      </c>
      <c r="AG606">
        <v>2.5358540290186402E-2</v>
      </c>
      <c r="AH606">
        <v>6.4363350438918802E-3</v>
      </c>
      <c r="AI606">
        <v>1.9927652200314501</v>
      </c>
      <c r="AJ606">
        <v>11.1020408163265</v>
      </c>
      <c r="AK606">
        <v>1231</v>
      </c>
      <c r="AL606" s="4">
        <f t="shared" si="9"/>
        <v>0.59739186118903309</v>
      </c>
      <c r="AM606" s="12">
        <f>$AM$2-SUM(AL$2:AL605)</f>
        <v>2827.7430374212272</v>
      </c>
      <c r="AN606" s="12">
        <f>SUM(AE$2:AE606)*0.621/1000</f>
        <v>8418.7254760635715</v>
      </c>
      <c r="AO606" s="13">
        <f>IFERROR(INDEX(Mapping!$B:$B,MATCH(in!$Y606,Mapping!$A:$A,0)),0)</f>
        <v>0</v>
      </c>
    </row>
    <row r="607" spans="1:41" x14ac:dyDescent="0.3">
      <c r="A607" t="s">
        <v>981</v>
      </c>
      <c r="B607">
        <v>2906</v>
      </c>
      <c r="C607">
        <v>1136</v>
      </c>
      <c r="D607">
        <v>1717.5039142344999</v>
      </c>
      <c r="E607">
        <v>2093</v>
      </c>
      <c r="F607">
        <v>2206.3525</v>
      </c>
      <c r="G607">
        <v>294</v>
      </c>
      <c r="H607">
        <v>5.0842499806089902</v>
      </c>
      <c r="I607">
        <v>376.33421967522003</v>
      </c>
      <c r="J607">
        <v>2971.9920971114502</v>
      </c>
      <c r="K607">
        <v>38.1879912908039</v>
      </c>
      <c r="L607">
        <v>2.27987478230922</v>
      </c>
      <c r="M607">
        <v>116.834562486734</v>
      </c>
      <c r="N607">
        <v>1.1675019531833799</v>
      </c>
      <c r="O607">
        <v>3.0496905354228899E-3</v>
      </c>
      <c r="P607">
        <v>2.5392577995173401E-4</v>
      </c>
      <c r="Q607">
        <v>0.54276158623984705</v>
      </c>
      <c r="R607">
        <v>0.77843585004066695</v>
      </c>
      <c r="S607" t="s">
        <v>1410</v>
      </c>
      <c r="T607">
        <v>102971111</v>
      </c>
      <c r="U607" t="s">
        <v>1216</v>
      </c>
      <c r="V607">
        <v>2014</v>
      </c>
      <c r="W607">
        <v>39.831711710892698</v>
      </c>
      <c r="X607">
        <v>-121.84441202012999</v>
      </c>
      <c r="Y607" t="s">
        <v>1411</v>
      </c>
      <c r="Z607">
        <v>249</v>
      </c>
      <c r="AA607">
        <v>232</v>
      </c>
      <c r="AB607">
        <v>60859.523470645501</v>
      </c>
      <c r="AC607">
        <v>36436.028605013104</v>
      </c>
      <c r="AD607">
        <v>24423.494865632401</v>
      </c>
      <c r="AE607">
        <v>36180.8060651423</v>
      </c>
      <c r="AF607">
        <v>24039.223357109098</v>
      </c>
      <c r="AG607">
        <v>7.4654179305809906E-2</v>
      </c>
      <c r="AH607">
        <v>2.2847705457024799E-2</v>
      </c>
      <c r="AI607">
        <v>1.5118872484458601</v>
      </c>
      <c r="AJ607">
        <v>7.1190476190476097</v>
      </c>
      <c r="AK607">
        <v>1239</v>
      </c>
      <c r="AL607" s="4">
        <f t="shared" si="9"/>
        <v>0.89660901741432963</v>
      </c>
      <c r="AM607" s="12">
        <f>$AM$2-SUM(AL$2:AL606)</f>
        <v>2827.1456455600382</v>
      </c>
      <c r="AN607" s="12">
        <f>SUM(AE$2:AE607)*0.621/1000</f>
        <v>8441.1937566300239</v>
      </c>
      <c r="AO607" s="13">
        <f>IFERROR(INDEX(Mapping!$B:$B,MATCH(in!$Y607,Mapping!$A:$A,0)),0)</f>
        <v>0</v>
      </c>
    </row>
    <row r="608" spans="1:41" x14ac:dyDescent="0.3">
      <c r="A608" t="s">
        <v>981</v>
      </c>
      <c r="B608">
        <v>1020</v>
      </c>
      <c r="C608">
        <v>77</v>
      </c>
      <c r="D608">
        <v>111.128930201618</v>
      </c>
      <c r="E608">
        <v>158</v>
      </c>
      <c r="F608">
        <v>152.84521000000001</v>
      </c>
      <c r="G608">
        <v>20</v>
      </c>
      <c r="H608">
        <v>10.823725963756401</v>
      </c>
      <c r="I608">
        <v>967.93000750839701</v>
      </c>
      <c r="J608">
        <v>25646.965503448198</v>
      </c>
      <c r="K608">
        <v>394.302442232636</v>
      </c>
      <c r="L608">
        <v>0.860481166455486</v>
      </c>
      <c r="M608">
        <v>12.551535010337799</v>
      </c>
      <c r="N608">
        <v>1.6</v>
      </c>
      <c r="O608" s="1">
        <v>1.89274284232041E-6</v>
      </c>
      <c r="P608">
        <v>2.48788959709145E-4</v>
      </c>
      <c r="Q608">
        <v>0.487341772151898</v>
      </c>
      <c r="R608">
        <v>0.72706842877104405</v>
      </c>
      <c r="S608" t="s">
        <v>1412</v>
      </c>
      <c r="T608">
        <v>103021101</v>
      </c>
      <c r="U608" t="s">
        <v>1413</v>
      </c>
      <c r="V608">
        <v>52664</v>
      </c>
      <c r="W608">
        <v>39.939193476005499</v>
      </c>
      <c r="X608">
        <v>-120.947363279158</v>
      </c>
      <c r="Y608" t="s">
        <v>1414</v>
      </c>
      <c r="Z608">
        <v>178</v>
      </c>
      <c r="AA608">
        <v>541</v>
      </c>
      <c r="AB608">
        <v>28003.710246261599</v>
      </c>
      <c r="AC608">
        <v>7524.9818333904104</v>
      </c>
      <c r="AD608">
        <v>20478.7284128711</v>
      </c>
      <c r="AE608">
        <v>1440.8216052821101</v>
      </c>
      <c r="AF608">
        <v>3198.0889819662998</v>
      </c>
      <c r="AG608">
        <v>4.9757791941829003E-3</v>
      </c>
      <c r="AH608">
        <v>6.3839020913292101E-4</v>
      </c>
      <c r="AI608">
        <v>1.44323285976127</v>
      </c>
      <c r="AJ608">
        <v>7.9</v>
      </c>
      <c r="AK608">
        <v>1254</v>
      </c>
      <c r="AL608" s="4">
        <f t="shared" si="9"/>
        <v>3.7854856846408198E-5</v>
      </c>
      <c r="AM608" s="12">
        <f>$AM$2-SUM(AL$2:AL607)</f>
        <v>2826.2490365426238</v>
      </c>
      <c r="AN608" s="12">
        <f>SUM(AE$2:AE608)*0.621/1000</f>
        <v>8442.0885068469051</v>
      </c>
      <c r="AO608" s="13">
        <f>IFERROR(INDEX(Mapping!$B:$B,MATCH(in!$Y608,Mapping!$A:$A,0)),0)</f>
        <v>0</v>
      </c>
    </row>
    <row r="609" spans="1:41" x14ac:dyDescent="0.3">
      <c r="A609" t="s">
        <v>981</v>
      </c>
      <c r="B609">
        <v>4039</v>
      </c>
      <c r="C609">
        <v>714</v>
      </c>
      <c r="D609">
        <v>1109.0150793989999</v>
      </c>
      <c r="E609">
        <v>1872</v>
      </c>
      <c r="F609">
        <v>1532.8945000000001</v>
      </c>
      <c r="G609">
        <v>286</v>
      </c>
      <c r="H609">
        <v>12.2127583536722</v>
      </c>
      <c r="I609">
        <v>1568.5715907426099</v>
      </c>
      <c r="J609">
        <v>13212.1613594099</v>
      </c>
      <c r="K609">
        <v>457.0948657399</v>
      </c>
      <c r="L609">
        <v>8.5074262304388792</v>
      </c>
      <c r="M609">
        <v>837.38229725840699</v>
      </c>
      <c r="N609">
        <v>1.5570889302900599</v>
      </c>
      <c r="O609">
        <v>3.8804327523305399E-2</v>
      </c>
      <c r="P609">
        <v>2.48197921825823E-4</v>
      </c>
      <c r="Q609">
        <v>0.381410256410256</v>
      </c>
      <c r="R609">
        <v>0.72347774539625598</v>
      </c>
      <c r="S609" t="s">
        <v>1415</v>
      </c>
      <c r="T609">
        <v>103401101</v>
      </c>
      <c r="U609" t="s">
        <v>1111</v>
      </c>
      <c r="V609">
        <v>323094</v>
      </c>
      <c r="W609">
        <v>40.498374483991697</v>
      </c>
      <c r="X609">
        <v>-122.572681528868</v>
      </c>
      <c r="Y609" t="s">
        <v>1416</v>
      </c>
      <c r="Z609">
        <v>239</v>
      </c>
      <c r="AA609">
        <v>206</v>
      </c>
      <c r="AB609">
        <v>78433.417811764593</v>
      </c>
      <c r="AC609">
        <v>58215.172730690101</v>
      </c>
      <c r="AD609">
        <v>20218.245081074499</v>
      </c>
      <c r="AE609">
        <v>58215.172730690101</v>
      </c>
      <c r="AF609">
        <v>20218.245081074499</v>
      </c>
      <c r="AG609">
        <v>7.0984605642185394E-2</v>
      </c>
      <c r="AH609">
        <v>1.42341944356303E-2</v>
      </c>
      <c r="AI609">
        <v>1.5532424081218501</v>
      </c>
      <c r="AJ609">
        <v>6.5454545454545396</v>
      </c>
      <c r="AK609">
        <v>1255</v>
      </c>
      <c r="AL609" s="4">
        <f t="shared" si="9"/>
        <v>11.098037671665343</v>
      </c>
      <c r="AM609" s="12">
        <f>$AM$2-SUM(AL$2:AL608)</f>
        <v>2826.2489986877667</v>
      </c>
      <c r="AN609" s="12">
        <f>SUM(AE$2:AE609)*0.621/1000</f>
        <v>8478.2401291126625</v>
      </c>
      <c r="AO609" s="13">
        <f>IFERROR(INDEX(Mapping!$B:$B,MATCH(in!$Y609,Mapping!$A:$A,0)),0)</f>
        <v>0</v>
      </c>
    </row>
    <row r="610" spans="1:41" x14ac:dyDescent="0.3">
      <c r="A610" t="s">
        <v>981</v>
      </c>
      <c r="B610">
        <v>6140</v>
      </c>
      <c r="C610">
        <v>825</v>
      </c>
      <c r="D610">
        <v>1735.4039506910301</v>
      </c>
      <c r="E610">
        <v>1563</v>
      </c>
      <c r="F610">
        <v>2062.2995999999998</v>
      </c>
      <c r="G610">
        <v>142</v>
      </c>
      <c r="H610">
        <v>6.1282636979930096</v>
      </c>
      <c r="I610">
        <v>1659.4606542901199</v>
      </c>
      <c r="J610">
        <v>34860.502934604199</v>
      </c>
      <c r="K610">
        <v>682.564709694474</v>
      </c>
      <c r="L610">
        <v>9.6597286649573004E-3</v>
      </c>
      <c r="M610">
        <v>18.8315186458574</v>
      </c>
      <c r="N610">
        <v>1.0527857441297701</v>
      </c>
      <c r="O610">
        <v>4.1838527592703801E-3</v>
      </c>
      <c r="P610">
        <v>2.3792376806100501E-4</v>
      </c>
      <c r="Q610">
        <v>0.52783109404990403</v>
      </c>
      <c r="R610">
        <v>0.84148975439380302</v>
      </c>
      <c r="S610" t="s">
        <v>1417</v>
      </c>
      <c r="T610">
        <v>103031102</v>
      </c>
      <c r="U610" t="s">
        <v>983</v>
      </c>
      <c r="V610">
        <v>2040</v>
      </c>
      <c r="W610">
        <v>39.935038891967302</v>
      </c>
      <c r="X610">
        <v>-121.646774894225</v>
      </c>
      <c r="Y610" t="s">
        <v>1418</v>
      </c>
      <c r="Z610">
        <v>28</v>
      </c>
      <c r="AA610">
        <v>6</v>
      </c>
      <c r="AB610">
        <v>15020.7328739565</v>
      </c>
      <c r="AC610">
        <v>14724.866201729301</v>
      </c>
      <c r="AD610">
        <v>295.866672227229</v>
      </c>
      <c r="AE610">
        <v>14724.866201729301</v>
      </c>
      <c r="AF610">
        <v>295.866672227229</v>
      </c>
      <c r="AG610">
        <v>3.3785175064662699E-2</v>
      </c>
      <c r="AH610">
        <v>8.9723481942200999E-3</v>
      </c>
      <c r="AI610">
        <v>2.1035199402315601</v>
      </c>
      <c r="AJ610">
        <v>11.007042253521099</v>
      </c>
      <c r="AK610">
        <v>1283</v>
      </c>
      <c r="AL610" s="4">
        <f t="shared" si="9"/>
        <v>0.59410709181639398</v>
      </c>
      <c r="AM610" s="12">
        <f>$AM$2-SUM(AL$2:AL609)</f>
        <v>2815.1509610161015</v>
      </c>
      <c r="AN610" s="12">
        <f>SUM(AE$2:AE610)*0.621/1000</f>
        <v>8487.3842710239369</v>
      </c>
      <c r="AO610" s="13">
        <f>IFERROR(INDEX(Mapping!$B:$B,MATCH(in!$Y610,Mapping!$A:$A,0)),0)</f>
        <v>0</v>
      </c>
    </row>
    <row r="611" spans="1:41" x14ac:dyDescent="0.3">
      <c r="A611" t="s">
        <v>981</v>
      </c>
      <c r="B611">
        <v>1852</v>
      </c>
      <c r="C611">
        <v>269</v>
      </c>
      <c r="D611">
        <v>522.67926580526796</v>
      </c>
      <c r="E611">
        <v>963</v>
      </c>
      <c r="F611">
        <v>727.64813000000004</v>
      </c>
      <c r="G611">
        <v>205</v>
      </c>
      <c r="H611">
        <v>10.8348690017491</v>
      </c>
      <c r="I611">
        <v>66.537626379688504</v>
      </c>
      <c r="J611">
        <v>477.51218263645399</v>
      </c>
      <c r="K611">
        <v>34.677941620718499</v>
      </c>
      <c r="L611">
        <v>12.0011727845251</v>
      </c>
      <c r="M611">
        <v>140.61772968056201</v>
      </c>
      <c r="N611">
        <v>1.65621628063481</v>
      </c>
      <c r="O611">
        <v>1.52433106365947E-2</v>
      </c>
      <c r="P611">
        <v>2.3747305420721899E-4</v>
      </c>
      <c r="Q611">
        <v>0.27933541017653102</v>
      </c>
      <c r="R611">
        <v>0.71831321017172201</v>
      </c>
      <c r="S611" t="s">
        <v>1419</v>
      </c>
      <c r="T611">
        <v>103521102</v>
      </c>
      <c r="U611" t="s">
        <v>1051</v>
      </c>
      <c r="V611">
        <v>49144</v>
      </c>
      <c r="W611">
        <v>40.6588905951374</v>
      </c>
      <c r="X611">
        <v>-122.340982376594</v>
      </c>
      <c r="Y611" t="s">
        <v>1420</v>
      </c>
      <c r="Z611">
        <v>267</v>
      </c>
      <c r="AA611">
        <v>356</v>
      </c>
      <c r="AB611">
        <v>49923.530482319402</v>
      </c>
      <c r="AC611">
        <v>34141.300770655696</v>
      </c>
      <c r="AD611">
        <v>15782.2297116636</v>
      </c>
      <c r="AE611">
        <v>28540.0534901145</v>
      </c>
      <c r="AF611">
        <v>15777.066499270401</v>
      </c>
      <c r="AG611">
        <v>4.8681976112479902E-2</v>
      </c>
      <c r="AH611">
        <v>7.9650236766610708E-3</v>
      </c>
      <c r="AI611">
        <v>1.9430455977890999</v>
      </c>
      <c r="AJ611">
        <v>4.6975609756097496</v>
      </c>
      <c r="AK611">
        <v>1286</v>
      </c>
      <c r="AL611" s="4">
        <f t="shared" si="9"/>
        <v>3.1248786805019133</v>
      </c>
      <c r="AM611" s="12">
        <f>$AM$2-SUM(AL$2:AL610)</f>
        <v>2814.556853924285</v>
      </c>
      <c r="AN611" s="12">
        <f>SUM(AE$2:AE611)*0.621/1000</f>
        <v>8505.1076442412977</v>
      </c>
      <c r="AO611" s="13">
        <f>IFERROR(INDEX(Mapping!$B:$B,MATCH(in!$Y611,Mapping!$A:$A,0)),0)</f>
        <v>0</v>
      </c>
    </row>
    <row r="612" spans="1:41" x14ac:dyDescent="0.3">
      <c r="A612" t="s">
        <v>981</v>
      </c>
      <c r="B612">
        <v>7528</v>
      </c>
      <c r="C612">
        <v>149</v>
      </c>
      <c r="D612">
        <v>290.91869922089103</v>
      </c>
      <c r="E612">
        <v>773</v>
      </c>
      <c r="F612">
        <v>536.87787000000003</v>
      </c>
      <c r="G612">
        <v>133</v>
      </c>
      <c r="H612">
        <v>7.6911332850952796</v>
      </c>
      <c r="I612">
        <v>286.64571756172501</v>
      </c>
      <c r="J612">
        <v>2907.4103202381698</v>
      </c>
      <c r="K612">
        <v>64.993648759381301</v>
      </c>
      <c r="L612">
        <v>1.5601503654291999</v>
      </c>
      <c r="M612">
        <v>75.747762156608403</v>
      </c>
      <c r="N612">
        <v>1.15736243151184</v>
      </c>
      <c r="O612" s="1">
        <v>5.1295940088003702E-5</v>
      </c>
      <c r="P612">
        <v>2.3661213819681099E-4</v>
      </c>
      <c r="Q612">
        <v>0.19275549805950801</v>
      </c>
      <c r="R612">
        <v>0.54187128247835503</v>
      </c>
      <c r="S612" t="s">
        <v>1421</v>
      </c>
      <c r="T612">
        <v>103091102</v>
      </c>
      <c r="U612" t="s">
        <v>1132</v>
      </c>
      <c r="V612">
        <v>2068</v>
      </c>
      <c r="W612">
        <v>39.698287553865399</v>
      </c>
      <c r="X612">
        <v>-121.571044404985</v>
      </c>
      <c r="Y612" t="s">
        <v>1422</v>
      </c>
      <c r="Z612">
        <v>116</v>
      </c>
      <c r="AA612">
        <v>77</v>
      </c>
      <c r="AB612">
        <v>25186.479358347198</v>
      </c>
      <c r="AC612">
        <v>17243.143491284602</v>
      </c>
      <c r="AD612">
        <v>7943.3358670626103</v>
      </c>
      <c r="AE612">
        <v>16704.474592070099</v>
      </c>
      <c r="AF612">
        <v>7943.3358670626103</v>
      </c>
      <c r="AG612">
        <v>3.1469414380175899E-2</v>
      </c>
      <c r="AH612">
        <v>9.0040203285752796E-3</v>
      </c>
      <c r="AI612">
        <v>1.95247449141538</v>
      </c>
      <c r="AJ612">
        <v>5.8120300751879697</v>
      </c>
      <c r="AK612">
        <v>1290</v>
      </c>
      <c r="AL612" s="4">
        <f t="shared" si="9"/>
        <v>6.8223600317044927E-3</v>
      </c>
      <c r="AM612" s="12">
        <f>$AM$2-SUM(AL$2:AL611)</f>
        <v>2811.4319752437832</v>
      </c>
      <c r="AN612" s="12">
        <f>SUM(AE$2:AE612)*0.621/1000</f>
        <v>8515.481122962974</v>
      </c>
      <c r="AO612" s="13">
        <f>IFERROR(INDEX(Mapping!$B:$B,MATCH(in!$Y612,Mapping!$A:$A,0)),0)</f>
        <v>0</v>
      </c>
    </row>
    <row r="613" spans="1:41" x14ac:dyDescent="0.3">
      <c r="A613" t="s">
        <v>981</v>
      </c>
      <c r="B613">
        <v>2210</v>
      </c>
      <c r="C613">
        <v>1</v>
      </c>
      <c r="D613">
        <v>1.9449774433158999</v>
      </c>
      <c r="E613">
        <v>13</v>
      </c>
      <c r="F613">
        <v>6.0012454999999996</v>
      </c>
      <c r="G613">
        <v>5</v>
      </c>
      <c r="H613">
        <v>25.155117034912099</v>
      </c>
      <c r="I613">
        <v>41.3653755187988</v>
      </c>
      <c r="J613">
        <v>93.101745605468693</v>
      </c>
      <c r="K613">
        <v>2.34198546409606</v>
      </c>
      <c r="L613">
        <v>5.8955752849578804</v>
      </c>
      <c r="M613">
        <v>78.661371231079102</v>
      </c>
      <c r="N613">
        <v>1.21460180282592</v>
      </c>
      <c r="O613">
        <v>8.1142025934910305E-4</v>
      </c>
      <c r="P613">
        <v>2.3349774637608701E-4</v>
      </c>
      <c r="Q613">
        <v>7.69230769230769E-2</v>
      </c>
      <c r="R613">
        <v>0.324095630440562</v>
      </c>
      <c r="S613" t="s">
        <v>1423</v>
      </c>
      <c r="T613">
        <v>102911110</v>
      </c>
      <c r="U613" t="s">
        <v>1424</v>
      </c>
      <c r="V613">
        <v>1952</v>
      </c>
      <c r="W613">
        <v>39.498963684395598</v>
      </c>
      <c r="X613">
        <v>-121.530084501971</v>
      </c>
      <c r="Y613" t="s">
        <v>1425</v>
      </c>
      <c r="Z613">
        <v>206</v>
      </c>
      <c r="AA613">
        <v>702</v>
      </c>
      <c r="AB613">
        <v>43160.729655337898</v>
      </c>
      <c r="AC613">
        <v>13999.1345354109</v>
      </c>
      <c r="AD613">
        <v>29161.595119926798</v>
      </c>
      <c r="AE613">
        <v>417.01107389273602</v>
      </c>
      <c r="AF613">
        <v>153.947362049948</v>
      </c>
      <c r="AG613">
        <v>1.1674887318804299E-3</v>
      </c>
      <c r="AH613">
        <v>2.3604266243637499E-4</v>
      </c>
      <c r="AI613">
        <v>1.9449774433158999</v>
      </c>
      <c r="AJ613">
        <v>2.6</v>
      </c>
      <c r="AK613">
        <v>1302</v>
      </c>
      <c r="AL613" s="4">
        <f t="shared" si="9"/>
        <v>4.0571012967455149E-3</v>
      </c>
      <c r="AM613" s="12">
        <f>$AM$2-SUM(AL$2:AL612)</f>
        <v>2811.4251528837517</v>
      </c>
      <c r="AN613" s="12">
        <f>SUM(AE$2:AE613)*0.621/1000</f>
        <v>8515.7400868398618</v>
      </c>
      <c r="AO613" s="13">
        <f>IFERROR(INDEX(Mapping!$B:$B,MATCH(in!$Y613,Mapping!$A:$A,0)),0)</f>
        <v>0</v>
      </c>
    </row>
    <row r="614" spans="1:41" x14ac:dyDescent="0.3">
      <c r="A614" t="s">
        <v>981</v>
      </c>
      <c r="B614">
        <v>888</v>
      </c>
      <c r="C614">
        <v>63</v>
      </c>
      <c r="D614">
        <v>113.42860737928901</v>
      </c>
      <c r="E614">
        <v>157</v>
      </c>
      <c r="F614">
        <v>142.91252</v>
      </c>
      <c r="G614">
        <v>53</v>
      </c>
      <c r="H614">
        <v>11.374097756550601</v>
      </c>
      <c r="I614">
        <v>3191.3806494788801</v>
      </c>
      <c r="J614">
        <v>18605.928191876599</v>
      </c>
      <c r="K614">
        <v>328.34249799152201</v>
      </c>
      <c r="L614">
        <v>20.2128902426305</v>
      </c>
      <c r="M614">
        <v>2547.8488082329</v>
      </c>
      <c r="N614">
        <v>1.73463852450532</v>
      </c>
      <c r="O614">
        <v>6.0656397713460999E-2</v>
      </c>
      <c r="P614">
        <v>2.2020268228443399E-4</v>
      </c>
      <c r="Q614">
        <v>0.40127388535031799</v>
      </c>
      <c r="R614">
        <v>0.79369257709568397</v>
      </c>
      <c r="S614" t="s">
        <v>1426</v>
      </c>
      <c r="T614">
        <v>103331102</v>
      </c>
      <c r="U614" t="s">
        <v>1427</v>
      </c>
      <c r="V614">
        <v>90036</v>
      </c>
      <c r="W614">
        <v>39.914893657104201</v>
      </c>
      <c r="X614">
        <v>-122.42872185454399</v>
      </c>
      <c r="Y614" t="s">
        <v>1428</v>
      </c>
      <c r="Z614">
        <v>120</v>
      </c>
      <c r="AA614">
        <v>82</v>
      </c>
      <c r="AB614">
        <v>24689.348580651302</v>
      </c>
      <c r="AC614">
        <v>22997.601490452202</v>
      </c>
      <c r="AD614">
        <v>1691.7470901990901</v>
      </c>
      <c r="AE614">
        <v>19887.7029966917</v>
      </c>
      <c r="AF614">
        <v>1559.6427197559201</v>
      </c>
      <c r="AG614">
        <v>1.1670742161075E-2</v>
      </c>
      <c r="AH614">
        <v>1.6552454808334001E-3</v>
      </c>
      <c r="AI614">
        <v>1.80045408538555</v>
      </c>
      <c r="AJ614">
        <v>2.96226415094339</v>
      </c>
      <c r="AK614">
        <v>1343</v>
      </c>
      <c r="AL614" s="4">
        <f t="shared" si="9"/>
        <v>3.2147890788134328</v>
      </c>
      <c r="AM614" s="12">
        <f>$AM$2-SUM(AL$2:AL613)</f>
        <v>2811.4210957824548</v>
      </c>
      <c r="AN614" s="12">
        <f>SUM(AE$2:AE614)*0.621/1000</f>
        <v>8528.0903504008074</v>
      </c>
      <c r="AO614" s="13">
        <f>IFERROR(INDEX(Mapping!$B:$B,MATCH(in!$Y614,Mapping!$A:$A,0)),0)</f>
        <v>0</v>
      </c>
    </row>
    <row r="615" spans="1:41" x14ac:dyDescent="0.3">
      <c r="A615" t="s">
        <v>981</v>
      </c>
      <c r="B615">
        <v>3964</v>
      </c>
      <c r="C615">
        <v>323</v>
      </c>
      <c r="D615">
        <v>451.06602639726702</v>
      </c>
      <c r="E615">
        <v>982</v>
      </c>
      <c r="F615">
        <v>787.71370000000002</v>
      </c>
      <c r="G615">
        <v>88</v>
      </c>
      <c r="H615">
        <v>3.0199209536119098</v>
      </c>
      <c r="I615">
        <v>139.80193780617</v>
      </c>
      <c r="J615">
        <v>1193.7541328872101</v>
      </c>
      <c r="K615">
        <v>10.1217166484314</v>
      </c>
      <c r="L615">
        <v>1.86713091698898</v>
      </c>
      <c r="M615">
        <v>35.972797773640799</v>
      </c>
      <c r="N615">
        <v>1.0398230132731501</v>
      </c>
      <c r="O615">
        <v>4.8020153774252696E-3</v>
      </c>
      <c r="P615">
        <v>2.1836512052382599E-4</v>
      </c>
      <c r="Q615">
        <v>0.32892057026476501</v>
      </c>
      <c r="R615">
        <v>0.57262687637948095</v>
      </c>
      <c r="S615" t="s">
        <v>1429</v>
      </c>
      <c r="T615">
        <v>103601101</v>
      </c>
      <c r="U615" t="s">
        <v>1243</v>
      </c>
      <c r="V615" t="s">
        <v>43</v>
      </c>
      <c r="W615">
        <v>40.629053321501203</v>
      </c>
      <c r="X615">
        <v>-121.91584251296</v>
      </c>
      <c r="Y615" t="s">
        <v>1430</v>
      </c>
      <c r="Z615">
        <v>117</v>
      </c>
      <c r="AA615">
        <v>87</v>
      </c>
      <c r="AB615">
        <v>14358.227837377201</v>
      </c>
      <c r="AC615">
        <v>9527.4078498827294</v>
      </c>
      <c r="AD615">
        <v>4830.8199874945403</v>
      </c>
      <c r="AE615">
        <v>9527.4078498827294</v>
      </c>
      <c r="AF615">
        <v>4830.8199874945403</v>
      </c>
      <c r="AG615">
        <v>1.9216130606096699E-2</v>
      </c>
      <c r="AH615">
        <v>1.03137129626702E-2</v>
      </c>
      <c r="AI615">
        <v>1.39648924581197</v>
      </c>
      <c r="AJ615">
        <v>11.159090909090899</v>
      </c>
      <c r="AK615">
        <v>1347</v>
      </c>
      <c r="AL615" s="4">
        <f t="shared" si="9"/>
        <v>0.42257735321342371</v>
      </c>
      <c r="AM615" s="12">
        <f>$AM$2-SUM(AL$2:AL614)</f>
        <v>2808.2063067036415</v>
      </c>
      <c r="AN615" s="12">
        <f>SUM(AE$2:AE615)*0.621/1000</f>
        <v>8534.0068706755847</v>
      </c>
      <c r="AO615" s="13">
        <f>IFERROR(INDEX(Mapping!$B:$B,MATCH(in!$Y615,Mapping!$A:$A,0)),0)</f>
        <v>0</v>
      </c>
    </row>
    <row r="616" spans="1:41" x14ac:dyDescent="0.3">
      <c r="A616" t="s">
        <v>981</v>
      </c>
      <c r="B616">
        <v>6299</v>
      </c>
      <c r="C616">
        <v>110</v>
      </c>
      <c r="D616">
        <v>177.10637637643299</v>
      </c>
      <c r="E616">
        <v>223</v>
      </c>
      <c r="F616">
        <v>233.28639999999999</v>
      </c>
      <c r="G616">
        <v>33</v>
      </c>
      <c r="H616">
        <v>3.4556363493514501</v>
      </c>
      <c r="I616">
        <v>36.799590325130403</v>
      </c>
      <c r="J616">
        <v>301.03466954541699</v>
      </c>
      <c r="K616">
        <v>9.3955208251577709</v>
      </c>
      <c r="L616">
        <v>1.6459506471274601</v>
      </c>
      <c r="M616">
        <v>32.027158908870497</v>
      </c>
      <c r="N616">
        <v>1.0474658048514101</v>
      </c>
      <c r="O616">
        <v>3.3665805877094302E-4</v>
      </c>
      <c r="P616">
        <v>2.1457154369817E-4</v>
      </c>
      <c r="Q616">
        <v>0.49327354260089601</v>
      </c>
      <c r="R616">
        <v>0.75918000665630403</v>
      </c>
      <c r="S616" t="s">
        <v>1431</v>
      </c>
      <c r="T616">
        <v>103091102</v>
      </c>
      <c r="U616" t="s">
        <v>1132</v>
      </c>
      <c r="V616">
        <v>47006</v>
      </c>
      <c r="W616">
        <v>39.698696880100997</v>
      </c>
      <c r="X616">
        <v>-121.574161745582</v>
      </c>
      <c r="Y616" t="s">
        <v>1432</v>
      </c>
      <c r="Z616">
        <v>101</v>
      </c>
      <c r="AA616">
        <v>95</v>
      </c>
      <c r="AB616">
        <v>14376.2888115305</v>
      </c>
      <c r="AC616">
        <v>7271.2685335368496</v>
      </c>
      <c r="AD616">
        <v>7105.0202779937299</v>
      </c>
      <c r="AE616">
        <v>7271.2685335368496</v>
      </c>
      <c r="AF616">
        <v>7105.0202779937299</v>
      </c>
      <c r="AG616">
        <v>7.0808609420396299E-3</v>
      </c>
      <c r="AH616">
        <v>3.0199686461855799E-3</v>
      </c>
      <c r="AI616">
        <v>1.61005796705848</v>
      </c>
      <c r="AJ616">
        <v>6.7575757575757498</v>
      </c>
      <c r="AK616">
        <v>1364</v>
      </c>
      <c r="AL616" s="4">
        <f t="shared" si="9"/>
        <v>1.110971593944112E-2</v>
      </c>
      <c r="AM616" s="12">
        <f>$AM$2-SUM(AL$2:AL615)</f>
        <v>2807.7837293504281</v>
      </c>
      <c r="AN616" s="12">
        <f>SUM(AE$2:AE616)*0.621/1000</f>
        <v>8538.5223284349104</v>
      </c>
      <c r="AO616" s="13">
        <f>IFERROR(INDEX(Mapping!$B:$B,MATCH(in!$Y616,Mapping!$A:$A,0)),0)</f>
        <v>0</v>
      </c>
    </row>
    <row r="617" spans="1:41" x14ac:dyDescent="0.3">
      <c r="A617" t="s">
        <v>981</v>
      </c>
      <c r="B617">
        <v>1065</v>
      </c>
      <c r="C617">
        <v>36</v>
      </c>
      <c r="D617">
        <v>58.611938350451702</v>
      </c>
      <c r="E617">
        <v>115</v>
      </c>
      <c r="F617">
        <v>91.498570000000001</v>
      </c>
      <c r="G617">
        <v>41</v>
      </c>
      <c r="H617">
        <v>6.7026585811981896</v>
      </c>
      <c r="I617">
        <v>967.84734976864695</v>
      </c>
      <c r="J617">
        <v>6075.6792133037798</v>
      </c>
      <c r="K617">
        <v>71.921407227099095</v>
      </c>
      <c r="L617">
        <v>6.7017591697413703</v>
      </c>
      <c r="M617">
        <v>500.78066877039402</v>
      </c>
      <c r="N617">
        <v>1.5118174058635001</v>
      </c>
      <c r="O617">
        <v>7.17538314574957E-3</v>
      </c>
      <c r="P617">
        <v>2.14341069554795E-4</v>
      </c>
      <c r="Q617">
        <v>0.31304347826086898</v>
      </c>
      <c r="R617">
        <v>0.64057762033309595</v>
      </c>
      <c r="S617" t="s">
        <v>1433</v>
      </c>
      <c r="T617">
        <v>103091102</v>
      </c>
      <c r="U617" t="s">
        <v>1132</v>
      </c>
      <c r="V617">
        <v>2044</v>
      </c>
      <c r="W617">
        <v>39.651399704349203</v>
      </c>
      <c r="X617">
        <v>-121.588762924127</v>
      </c>
      <c r="Y617" t="s">
        <v>1434</v>
      </c>
      <c r="Z617">
        <v>87</v>
      </c>
      <c r="AA617">
        <v>49</v>
      </c>
      <c r="AB617">
        <v>22483.162626344401</v>
      </c>
      <c r="AC617">
        <v>20142.133796611401</v>
      </c>
      <c r="AD617">
        <v>2341.0288297329598</v>
      </c>
      <c r="AE617">
        <v>13144.9091336172</v>
      </c>
      <c r="AF617">
        <v>1030.9586674957</v>
      </c>
      <c r="AG617">
        <v>8.78798385174661E-3</v>
      </c>
      <c r="AH617">
        <v>1.9907948444597401E-3</v>
      </c>
      <c r="AI617">
        <v>1.6281093986236601</v>
      </c>
      <c r="AJ617">
        <v>2.8048780487804801</v>
      </c>
      <c r="AK617">
        <v>1366</v>
      </c>
      <c r="AL617" s="4">
        <f t="shared" si="9"/>
        <v>0.29419070897573235</v>
      </c>
      <c r="AM617" s="12">
        <f>$AM$2-SUM(AL$2:AL616)</f>
        <v>2807.7726196344888</v>
      </c>
      <c r="AN617" s="12">
        <f>SUM(AE$2:AE617)*0.621/1000</f>
        <v>8546.685317006888</v>
      </c>
      <c r="AO617" s="13">
        <f>IFERROR(INDEX(Mapping!$B:$B,MATCH(in!$Y617,Mapping!$A:$A,0)),0)</f>
        <v>0</v>
      </c>
    </row>
    <row r="618" spans="1:41" x14ac:dyDescent="0.3">
      <c r="A618" t="s">
        <v>981</v>
      </c>
      <c r="B618">
        <v>1805</v>
      </c>
      <c r="C618">
        <v>479</v>
      </c>
      <c r="D618">
        <v>533.71574241237499</v>
      </c>
      <c r="E618">
        <v>2975</v>
      </c>
      <c r="F618">
        <v>1706.7901999999999</v>
      </c>
      <c r="G618">
        <v>291</v>
      </c>
      <c r="H618">
        <v>11.351587936765601</v>
      </c>
      <c r="I618">
        <v>498.69621489004902</v>
      </c>
      <c r="J618">
        <v>7322.58314320316</v>
      </c>
      <c r="K618">
        <v>222.36805915112399</v>
      </c>
      <c r="L618">
        <v>1.3118556632958001</v>
      </c>
      <c r="M618">
        <v>31.6028190199062</v>
      </c>
      <c r="N618">
        <v>1.0614147133024301</v>
      </c>
      <c r="O618">
        <v>3.5457714207576601E-3</v>
      </c>
      <c r="P618">
        <v>2.12218388469012E-4</v>
      </c>
      <c r="Q618">
        <v>0.161008403361344</v>
      </c>
      <c r="R618">
        <v>0.31270144073138001</v>
      </c>
      <c r="S618" t="s">
        <v>1435</v>
      </c>
      <c r="T618">
        <v>102541102</v>
      </c>
      <c r="U618" t="s">
        <v>1087</v>
      </c>
      <c r="V618">
        <v>1650</v>
      </c>
      <c r="W618">
        <v>40.517018068560702</v>
      </c>
      <c r="X618">
        <v>-121.746170857339</v>
      </c>
      <c r="Y618" t="s">
        <v>1436</v>
      </c>
      <c r="Z618">
        <v>204</v>
      </c>
      <c r="AA618">
        <v>239</v>
      </c>
      <c r="AB618">
        <v>46137.116052004501</v>
      </c>
      <c r="AC618">
        <v>34674.245384405498</v>
      </c>
      <c r="AD618">
        <v>11462.8706675989</v>
      </c>
      <c r="AE618">
        <v>34674.245384405498</v>
      </c>
      <c r="AF618">
        <v>11462.8706675989</v>
      </c>
      <c r="AG618">
        <v>6.1755551044482701E-2</v>
      </c>
      <c r="AH618">
        <v>1.00354653941394E-2</v>
      </c>
      <c r="AI618">
        <v>1.11422910733272</v>
      </c>
      <c r="AJ618">
        <v>10.223367697594499</v>
      </c>
      <c r="AK618">
        <v>1374</v>
      </c>
      <c r="AL618" s="4">
        <f t="shared" si="9"/>
        <v>1.031819483440479</v>
      </c>
      <c r="AM618" s="12">
        <f>$AM$2-SUM(AL$2:AL617)</f>
        <v>2807.4784289255131</v>
      </c>
      <c r="AN618" s="12">
        <f>SUM(AE$2:AE618)*0.621/1000</f>
        <v>8568.2180233906038</v>
      </c>
      <c r="AO618" s="13">
        <f>IFERROR(INDEX(Mapping!$B:$B,MATCH(in!$Y618,Mapping!$A:$A,0)),0)</f>
        <v>0</v>
      </c>
    </row>
    <row r="619" spans="1:41" x14ac:dyDescent="0.3">
      <c r="A619" t="s">
        <v>981</v>
      </c>
      <c r="B619">
        <v>8090</v>
      </c>
      <c r="C619">
        <v>19</v>
      </c>
      <c r="D619">
        <v>30.9876019674399</v>
      </c>
      <c r="E619">
        <v>81</v>
      </c>
      <c r="F619">
        <v>54.651252999999997</v>
      </c>
      <c r="G619">
        <v>47</v>
      </c>
      <c r="H619">
        <v>9.7485269441982805</v>
      </c>
      <c r="I619">
        <v>2802.6783235546</v>
      </c>
      <c r="J619">
        <v>23480.283868038699</v>
      </c>
      <c r="K619">
        <v>348.92369899552398</v>
      </c>
      <c r="L619">
        <v>15.3809075336309</v>
      </c>
      <c r="M619">
        <v>1643.44837955971</v>
      </c>
      <c r="N619">
        <v>1.7384673306282501</v>
      </c>
      <c r="O619">
        <v>7.8846425734908299E-2</v>
      </c>
      <c r="P619">
        <v>2.0858582638321401E-4</v>
      </c>
      <c r="Q619">
        <v>0.234567901234567</v>
      </c>
      <c r="R619">
        <v>0.56700625164311402</v>
      </c>
      <c r="S619" t="s">
        <v>1437</v>
      </c>
      <c r="T619">
        <v>102781101</v>
      </c>
      <c r="U619" t="s">
        <v>1209</v>
      </c>
      <c r="V619">
        <v>2106</v>
      </c>
      <c r="W619">
        <v>39.606401178461397</v>
      </c>
      <c r="X619">
        <v>-122.54163618941701</v>
      </c>
      <c r="Y619" t="s">
        <v>1438</v>
      </c>
      <c r="Z619">
        <v>72</v>
      </c>
      <c r="AA619">
        <v>34</v>
      </c>
      <c r="AB619">
        <v>22285.094735643299</v>
      </c>
      <c r="AC619">
        <v>21303.4581470628</v>
      </c>
      <c r="AD619">
        <v>981.63658858049303</v>
      </c>
      <c r="AE619">
        <v>21303.4581470628</v>
      </c>
      <c r="AF619">
        <v>981.63658858049303</v>
      </c>
      <c r="AG619">
        <v>9.8035338400110604E-3</v>
      </c>
      <c r="AH619">
        <v>1.9820785673800799E-3</v>
      </c>
      <c r="AI619">
        <v>1.6309264193389399</v>
      </c>
      <c r="AJ619">
        <v>1.72340425531914</v>
      </c>
      <c r="AK619">
        <v>1384</v>
      </c>
      <c r="AL619" s="4">
        <f t="shared" si="9"/>
        <v>3.7057820095406901</v>
      </c>
      <c r="AM619" s="12">
        <f>$AM$2-SUM(AL$2:AL618)</f>
        <v>2806.4466094420727</v>
      </c>
      <c r="AN619" s="12">
        <f>SUM(AE$2:AE619)*0.621/1000</f>
        <v>8581.4474708999278</v>
      </c>
      <c r="AO619" s="13">
        <f>IFERROR(INDEX(Mapping!$B:$B,MATCH(in!$Y619,Mapping!$A:$A,0)),0)</f>
        <v>0</v>
      </c>
    </row>
    <row r="620" spans="1:41" x14ac:dyDescent="0.3">
      <c r="A620" t="s">
        <v>981</v>
      </c>
      <c r="B620">
        <v>7175</v>
      </c>
      <c r="C620">
        <v>80</v>
      </c>
      <c r="D620">
        <v>161.33622095298799</v>
      </c>
      <c r="E620">
        <v>435</v>
      </c>
      <c r="F620">
        <v>323.87653</v>
      </c>
      <c r="G620">
        <v>49</v>
      </c>
      <c r="H620">
        <v>14.2013050623354</v>
      </c>
      <c r="I620">
        <v>523.33768997713901</v>
      </c>
      <c r="J620">
        <v>10259.347354096601</v>
      </c>
      <c r="K620">
        <v>286.18627285646699</v>
      </c>
      <c r="L620">
        <v>0.233158751200819</v>
      </c>
      <c r="M620">
        <v>26.439592490390801</v>
      </c>
      <c r="N620">
        <v>1.0427578055128699</v>
      </c>
      <c r="O620">
        <v>5.3171790135265703E-4</v>
      </c>
      <c r="P620">
        <v>2.03460920183298E-4</v>
      </c>
      <c r="Q620">
        <v>0.18390804597701099</v>
      </c>
      <c r="R620">
        <v>0.498141137321294</v>
      </c>
      <c r="S620" t="s">
        <v>1439</v>
      </c>
      <c r="T620">
        <v>102211103</v>
      </c>
      <c r="U620" t="s">
        <v>1440</v>
      </c>
      <c r="V620">
        <v>1131</v>
      </c>
      <c r="W620">
        <v>39.868380716474398</v>
      </c>
      <c r="X620">
        <v>-121.174153925299</v>
      </c>
      <c r="Y620" t="s">
        <v>1441</v>
      </c>
      <c r="Z620">
        <v>49</v>
      </c>
      <c r="AA620">
        <v>71</v>
      </c>
      <c r="AB620">
        <v>8567.9493137265399</v>
      </c>
      <c r="AC620">
        <v>4424.1223621601803</v>
      </c>
      <c r="AD620">
        <v>4143.8269515663396</v>
      </c>
      <c r="AE620">
        <v>4424.1223621601803</v>
      </c>
      <c r="AF620">
        <v>4143.8269515663396</v>
      </c>
      <c r="AG620">
        <v>9.9695850889815994E-3</v>
      </c>
      <c r="AH620">
        <v>1.3369807656999899E-3</v>
      </c>
      <c r="AI620">
        <v>2.0167027619123501</v>
      </c>
      <c r="AJ620">
        <v>8.8775510204081591</v>
      </c>
      <c r="AK620">
        <v>1402</v>
      </c>
      <c r="AL620" s="4">
        <f t="shared" si="9"/>
        <v>2.6054177166280196E-2</v>
      </c>
      <c r="AM620" s="12">
        <f>$AM$2-SUM(AL$2:AL619)</f>
        <v>2802.7408274325321</v>
      </c>
      <c r="AN620" s="12">
        <f>SUM(AE$2:AE620)*0.621/1000</f>
        <v>8584.1948508868318</v>
      </c>
      <c r="AO620" s="13">
        <f>IFERROR(INDEX(Mapping!$B:$B,MATCH(in!$Y620,Mapping!$A:$A,0)),0)</f>
        <v>0</v>
      </c>
    </row>
    <row r="621" spans="1:41" x14ac:dyDescent="0.3">
      <c r="A621" t="s">
        <v>981</v>
      </c>
      <c r="B621">
        <v>2588</v>
      </c>
      <c r="C621">
        <v>228</v>
      </c>
      <c r="D621">
        <v>303.31255599723198</v>
      </c>
      <c r="E621">
        <v>340</v>
      </c>
      <c r="F621">
        <v>365.69287000000003</v>
      </c>
      <c r="G621">
        <v>45</v>
      </c>
      <c r="H621">
        <v>12.619440769433</v>
      </c>
      <c r="I621">
        <v>151.819862847216</v>
      </c>
      <c r="J621">
        <v>2972.7160980888598</v>
      </c>
      <c r="K621">
        <v>249.79077265489499</v>
      </c>
      <c r="L621">
        <v>1.17477875639145</v>
      </c>
      <c r="M621">
        <v>23.236172367377499</v>
      </c>
      <c r="N621">
        <v>1.2882989194658001</v>
      </c>
      <c r="O621" s="1">
        <v>2.7554044874371001E-6</v>
      </c>
      <c r="P621">
        <v>2.01239155776298E-4</v>
      </c>
      <c r="Q621">
        <v>0.67058823529411704</v>
      </c>
      <c r="R621">
        <v>0.82941883742512001</v>
      </c>
      <c r="S621" t="s">
        <v>1442</v>
      </c>
      <c r="T621">
        <v>102551101</v>
      </c>
      <c r="U621" t="s">
        <v>1332</v>
      </c>
      <c r="V621" t="s">
        <v>43</v>
      </c>
      <c r="W621">
        <v>39.938465828115099</v>
      </c>
      <c r="X621">
        <v>-120.91067169663199</v>
      </c>
      <c r="Y621" t="s">
        <v>1443</v>
      </c>
      <c r="Z621">
        <v>220</v>
      </c>
      <c r="AA621">
        <v>404</v>
      </c>
      <c r="AB621">
        <v>34494.170000701903</v>
      </c>
      <c r="AC621">
        <v>12858.9233399605</v>
      </c>
      <c r="AD621">
        <v>21635.246660741399</v>
      </c>
      <c r="AE621">
        <v>4164.7045642887197</v>
      </c>
      <c r="AF621">
        <v>7526.16737097844</v>
      </c>
      <c r="AG621">
        <v>9.0557620099334102E-3</v>
      </c>
      <c r="AH621">
        <v>9.9011761085421291E-4</v>
      </c>
      <c r="AI621">
        <v>1.3303182280580299</v>
      </c>
      <c r="AJ621">
        <v>7.55555555555555</v>
      </c>
      <c r="AK621">
        <v>1408</v>
      </c>
      <c r="AL621" s="4">
        <f t="shared" si="9"/>
        <v>1.2399320193466951E-4</v>
      </c>
      <c r="AM621" s="12">
        <f>$AM$2-SUM(AL$2:AL620)</f>
        <v>2802.7147732553658</v>
      </c>
      <c r="AN621" s="12">
        <f>SUM(AE$2:AE621)*0.621/1000</f>
        <v>8586.7811324212526</v>
      </c>
      <c r="AO621" s="13">
        <f>IFERROR(INDEX(Mapping!$B:$B,MATCH(in!$Y621,Mapping!$A:$A,0)),0)</f>
        <v>0</v>
      </c>
    </row>
    <row r="622" spans="1:41" x14ac:dyDescent="0.3">
      <c r="A622" t="s">
        <v>981</v>
      </c>
      <c r="B622">
        <v>9027</v>
      </c>
      <c r="C622">
        <v>67</v>
      </c>
      <c r="D622">
        <v>99.834073929956702</v>
      </c>
      <c r="E622">
        <v>131</v>
      </c>
      <c r="F622">
        <v>127.82501000000001</v>
      </c>
      <c r="G622">
        <v>39</v>
      </c>
      <c r="H622">
        <v>7.8935378368012596</v>
      </c>
      <c r="I622">
        <v>3130.1755945637801</v>
      </c>
      <c r="J622">
        <v>49762.240544801898</v>
      </c>
      <c r="K622">
        <v>610.22808819821705</v>
      </c>
      <c r="L622">
        <v>3.2787042935498301</v>
      </c>
      <c r="M622">
        <v>463.473628565669</v>
      </c>
      <c r="N622">
        <v>1.62378034530541</v>
      </c>
      <c r="O622">
        <v>1.27440668138076E-2</v>
      </c>
      <c r="P622">
        <v>1.9958157162355101E-4</v>
      </c>
      <c r="Q622">
        <v>0.51145038167938905</v>
      </c>
      <c r="R622">
        <v>0.78102143083124398</v>
      </c>
      <c r="S622" t="s">
        <v>1444</v>
      </c>
      <c r="T622">
        <v>103611101</v>
      </c>
      <c r="U622" t="s">
        <v>1445</v>
      </c>
      <c r="V622">
        <v>98896</v>
      </c>
      <c r="W622">
        <v>40.360857172585703</v>
      </c>
      <c r="X622">
        <v>-122.951728056825</v>
      </c>
      <c r="Y622" t="s">
        <v>1446</v>
      </c>
      <c r="Z622">
        <v>36</v>
      </c>
      <c r="AA622">
        <v>35</v>
      </c>
      <c r="AB622">
        <v>16825.373727706999</v>
      </c>
      <c r="AC622">
        <v>15545.222575719399</v>
      </c>
      <c r="AD622">
        <v>1280.1511519875301</v>
      </c>
      <c r="AE622">
        <v>15545.222575719399</v>
      </c>
      <c r="AF622">
        <v>1280.1511519875301</v>
      </c>
      <c r="AG622">
        <v>7.7836812933185203E-3</v>
      </c>
      <c r="AH622">
        <v>1.73310927675629E-3</v>
      </c>
      <c r="AI622">
        <v>1.4900608049247199</v>
      </c>
      <c r="AJ622">
        <v>3.3589743589743501</v>
      </c>
      <c r="AK622">
        <v>1414</v>
      </c>
      <c r="AL622" s="4">
        <f t="shared" si="9"/>
        <v>0.49701860573849638</v>
      </c>
      <c r="AM622" s="12">
        <f>$AM$2-SUM(AL$2:AL621)</f>
        <v>2802.7146492621637</v>
      </c>
      <c r="AN622" s="12">
        <f>SUM(AE$2:AE622)*0.621/1000</f>
        <v>8596.4347156407766</v>
      </c>
      <c r="AO622" s="13">
        <f>IFERROR(INDEX(Mapping!$B:$B,MATCH(in!$Y622,Mapping!$A:$A,0)),0)</f>
        <v>0</v>
      </c>
    </row>
    <row r="623" spans="1:41" x14ac:dyDescent="0.3">
      <c r="A623" t="s">
        <v>981</v>
      </c>
      <c r="B623">
        <v>4953</v>
      </c>
      <c r="C623">
        <v>234</v>
      </c>
      <c r="D623">
        <v>347.13227813386402</v>
      </c>
      <c r="E623">
        <v>415</v>
      </c>
      <c r="F623">
        <v>434.91986000000003</v>
      </c>
      <c r="G623">
        <v>59</v>
      </c>
      <c r="H623">
        <v>18.3655242954652</v>
      </c>
      <c r="I623">
        <v>870.17727503594404</v>
      </c>
      <c r="J623">
        <v>9741.3784879785399</v>
      </c>
      <c r="K623">
        <v>509.40273300602502</v>
      </c>
      <c r="L623">
        <v>3.4111294679787698</v>
      </c>
      <c r="M623">
        <v>124.989142736356</v>
      </c>
      <c r="N623">
        <v>1.1656292212211401</v>
      </c>
      <c r="O623">
        <v>1.95627636289379E-3</v>
      </c>
      <c r="P623">
        <v>1.94445902039861E-4</v>
      </c>
      <c r="Q623">
        <v>0.56385542168674696</v>
      </c>
      <c r="R623">
        <v>0.79815227905099695</v>
      </c>
      <c r="S623" t="s">
        <v>1447</v>
      </c>
      <c r="T623">
        <v>103132101</v>
      </c>
      <c r="U623" t="s">
        <v>1163</v>
      </c>
      <c r="V623">
        <v>2056</v>
      </c>
      <c r="W623">
        <v>40.108437023527898</v>
      </c>
      <c r="X623">
        <v>-120.908209970614</v>
      </c>
      <c r="Y623" t="s">
        <v>1448</v>
      </c>
      <c r="Z623">
        <v>108</v>
      </c>
      <c r="AA623">
        <v>165</v>
      </c>
      <c r="AB623">
        <v>19554.653011833401</v>
      </c>
      <c r="AC623">
        <v>10443.0867691808</v>
      </c>
      <c r="AD623">
        <v>9111.5662426526196</v>
      </c>
      <c r="AE623">
        <v>5959.1083010262601</v>
      </c>
      <c r="AF623">
        <v>5918.1463507251401</v>
      </c>
      <c r="AG623">
        <v>1.14723082203518E-2</v>
      </c>
      <c r="AH623">
        <v>9.5520546847183098E-4</v>
      </c>
      <c r="AI623">
        <v>1.4834712740763401</v>
      </c>
      <c r="AJ623">
        <v>7.0338983050847403</v>
      </c>
      <c r="AK623">
        <v>1429</v>
      </c>
      <c r="AL623" s="4">
        <f t="shared" si="9"/>
        <v>0.1154203054107336</v>
      </c>
      <c r="AM623" s="12">
        <f>$AM$2-SUM(AL$2:AL622)</f>
        <v>2802.2176306564252</v>
      </c>
      <c r="AN623" s="12">
        <f>SUM(AE$2:AE623)*0.621/1000</f>
        <v>8600.1353218957138</v>
      </c>
      <c r="AO623" s="13">
        <f>IFERROR(INDEX(Mapping!$B:$B,MATCH(in!$Y623,Mapping!$A:$A,0)),0)</f>
        <v>0</v>
      </c>
    </row>
    <row r="624" spans="1:41" x14ac:dyDescent="0.3">
      <c r="A624" t="s">
        <v>981</v>
      </c>
      <c r="B624">
        <v>5274</v>
      </c>
      <c r="C624">
        <v>60</v>
      </c>
      <c r="D624">
        <v>81.816852028837104</v>
      </c>
      <c r="E624">
        <v>104</v>
      </c>
      <c r="F624">
        <v>105.55858600000001</v>
      </c>
      <c r="G624">
        <v>9</v>
      </c>
      <c r="H624">
        <v>1.00925524756312</v>
      </c>
      <c r="I624">
        <v>1.04279397428035</v>
      </c>
      <c r="J624">
        <v>3.0586869150400098</v>
      </c>
      <c r="K624">
        <v>3.7257506394234897E-2</v>
      </c>
      <c r="L624">
        <v>0.87020651499430302</v>
      </c>
      <c r="M624">
        <v>4.34591938648372</v>
      </c>
      <c r="N624">
        <v>1.0039331383175301</v>
      </c>
      <c r="O624" s="1">
        <v>1.28748597937931E-5</v>
      </c>
      <c r="P624">
        <v>1.9386477136625499E-4</v>
      </c>
      <c r="Q624">
        <v>0.57692307692307598</v>
      </c>
      <c r="R624">
        <v>0.77508476605927201</v>
      </c>
      <c r="S624" t="s">
        <v>1449</v>
      </c>
      <c r="T624">
        <v>102831106</v>
      </c>
      <c r="U624" t="s">
        <v>1016</v>
      </c>
      <c r="V624" t="s">
        <v>43</v>
      </c>
      <c r="W624">
        <v>39.760807433356597</v>
      </c>
      <c r="X624">
        <v>-121.619006204638</v>
      </c>
      <c r="Y624" t="s">
        <v>1450</v>
      </c>
      <c r="Z624">
        <v>189</v>
      </c>
      <c r="AA624">
        <v>17</v>
      </c>
      <c r="AB624">
        <v>19716.5439472994</v>
      </c>
      <c r="AC624">
        <v>18810.830183870399</v>
      </c>
      <c r="AD624">
        <v>905.71376342900601</v>
      </c>
      <c r="AE624">
        <v>16790.799705491499</v>
      </c>
      <c r="AF624">
        <v>905.71376342900601</v>
      </c>
      <c r="AG624">
        <v>1.7447829422962901E-3</v>
      </c>
      <c r="AH624">
        <v>1.74426207377109E-3</v>
      </c>
      <c r="AI624">
        <v>1.36361420048061</v>
      </c>
      <c r="AJ624">
        <v>11.5555555555555</v>
      </c>
      <c r="AK624">
        <v>1433</v>
      </c>
      <c r="AL624" s="4">
        <f t="shared" si="9"/>
        <v>1.158737381441379E-4</v>
      </c>
      <c r="AM624" s="12">
        <f>$AM$2-SUM(AL$2:AL623)</f>
        <v>2802.1022103510145</v>
      </c>
      <c r="AN624" s="12">
        <f>SUM(AE$2:AE624)*0.621/1000</f>
        <v>8610.5624085128238</v>
      </c>
      <c r="AO624" s="13">
        <f>IFERROR(INDEX(Mapping!$B:$B,MATCH(in!$Y624,Mapping!$A:$A,0)),0)</f>
        <v>0</v>
      </c>
    </row>
    <row r="625" spans="1:41" x14ac:dyDescent="0.3">
      <c r="A625" t="s">
        <v>981</v>
      </c>
      <c r="B625">
        <v>8004</v>
      </c>
      <c r="C625">
        <v>33</v>
      </c>
      <c r="D625">
        <v>52.848683125953599</v>
      </c>
      <c r="E625">
        <v>73</v>
      </c>
      <c r="F625">
        <v>67.550020000000004</v>
      </c>
      <c r="G625">
        <v>26</v>
      </c>
      <c r="H625">
        <v>6.7818246504059001</v>
      </c>
      <c r="I625">
        <v>557.048896318674</v>
      </c>
      <c r="J625">
        <v>4265.3377374648999</v>
      </c>
      <c r="K625">
        <v>52.226029292844203</v>
      </c>
      <c r="L625">
        <v>2.7443839287241998</v>
      </c>
      <c r="M625">
        <v>134.70272254943799</v>
      </c>
      <c r="N625">
        <v>1.2708475131254899</v>
      </c>
      <c r="O625">
        <v>4.8416218033457302E-4</v>
      </c>
      <c r="P625">
        <v>1.93303972308784E-4</v>
      </c>
      <c r="Q625">
        <v>0.45205479452054698</v>
      </c>
      <c r="R625">
        <v>0.78236371281193495</v>
      </c>
      <c r="S625" t="s">
        <v>1451</v>
      </c>
      <c r="T625">
        <v>102041104</v>
      </c>
      <c r="U625" t="s">
        <v>1335</v>
      </c>
      <c r="V625">
        <v>2537</v>
      </c>
      <c r="W625">
        <v>39.7911680796783</v>
      </c>
      <c r="X625">
        <v>-121.721831897256</v>
      </c>
      <c r="Y625" t="s">
        <v>1452</v>
      </c>
      <c r="Z625">
        <v>43</v>
      </c>
      <c r="AA625">
        <v>60</v>
      </c>
      <c r="AB625">
        <v>11375.6746669028</v>
      </c>
      <c r="AC625">
        <v>8206.2423278273</v>
      </c>
      <c r="AD625">
        <v>3169.4323390755299</v>
      </c>
      <c r="AE625">
        <v>8206.2423278273</v>
      </c>
      <c r="AF625">
        <v>3169.4323390755299</v>
      </c>
      <c r="AG625">
        <v>5.0259032800283798E-3</v>
      </c>
      <c r="AH625">
        <v>1.75308556208619E-3</v>
      </c>
      <c r="AI625">
        <v>1.60147524624102</v>
      </c>
      <c r="AJ625">
        <v>2.8076923076922999</v>
      </c>
      <c r="AK625">
        <v>1437</v>
      </c>
      <c r="AL625" s="4">
        <f t="shared" si="9"/>
        <v>1.2588216688698899E-2</v>
      </c>
      <c r="AM625" s="12">
        <f>$AM$2-SUM(AL$2:AL624)</f>
        <v>2802.1020944772763</v>
      </c>
      <c r="AN625" s="12">
        <f>SUM(AE$2:AE625)*0.621/1000</f>
        <v>8615.6584849984047</v>
      </c>
      <c r="AO625" s="13">
        <f>IFERROR(INDEX(Mapping!$B:$B,MATCH(in!$Y625,Mapping!$A:$A,0)),0)</f>
        <v>0</v>
      </c>
    </row>
    <row r="626" spans="1:41" x14ac:dyDescent="0.3">
      <c r="A626" t="s">
        <v>981</v>
      </c>
      <c r="B626">
        <v>5948</v>
      </c>
      <c r="C626">
        <v>597</v>
      </c>
      <c r="D626">
        <v>1136.8186923947301</v>
      </c>
      <c r="E626">
        <v>3274</v>
      </c>
      <c r="F626">
        <v>2110.0435000000002</v>
      </c>
      <c r="G626">
        <v>436</v>
      </c>
      <c r="H626">
        <v>8.4465422528527796</v>
      </c>
      <c r="I626">
        <v>786.05543377508297</v>
      </c>
      <c r="J626">
        <v>6559.5297144611104</v>
      </c>
      <c r="K626">
        <v>143.09748659777</v>
      </c>
      <c r="L626">
        <v>5.0200180759388502</v>
      </c>
      <c r="M626">
        <v>210.13064390089301</v>
      </c>
      <c r="N626">
        <v>1.32476455301319</v>
      </c>
      <c r="O626">
        <v>1.82637460232132E-3</v>
      </c>
      <c r="P626">
        <v>1.9302208896185399E-4</v>
      </c>
      <c r="Q626">
        <v>0.182345754428833</v>
      </c>
      <c r="R626">
        <v>0.53876553518674897</v>
      </c>
      <c r="S626" t="s">
        <v>1453</v>
      </c>
      <c r="T626">
        <v>103091102</v>
      </c>
      <c r="U626" t="s">
        <v>1132</v>
      </c>
      <c r="V626">
        <v>92622</v>
      </c>
      <c r="W626">
        <v>39.656456683210799</v>
      </c>
      <c r="X626">
        <v>-121.57449702132</v>
      </c>
      <c r="Y626" t="s">
        <v>1454</v>
      </c>
      <c r="Z626">
        <v>316</v>
      </c>
      <c r="AA626">
        <v>316</v>
      </c>
      <c r="AB626">
        <v>76227.391495804506</v>
      </c>
      <c r="AC626">
        <v>49506.078158231801</v>
      </c>
      <c r="AD626">
        <v>26721.313337572501</v>
      </c>
      <c r="AE626">
        <v>49506.078158231801</v>
      </c>
      <c r="AF626">
        <v>26721.313337572501</v>
      </c>
      <c r="AG626">
        <v>8.4157630787368307E-2</v>
      </c>
      <c r="AH626">
        <v>2.0645550812332599E-2</v>
      </c>
      <c r="AI626">
        <v>1.9042189152340701</v>
      </c>
      <c r="AJ626">
        <v>7.5091743119265999</v>
      </c>
      <c r="AK626">
        <v>1440</v>
      </c>
      <c r="AL626" s="4">
        <f t="shared" si="9"/>
        <v>0.79629932661209546</v>
      </c>
      <c r="AM626" s="12">
        <f>$AM$2-SUM(AL$2:AL625)</f>
        <v>2802.0895062605878</v>
      </c>
      <c r="AN626" s="12">
        <f>SUM(AE$2:AE626)*0.621/1000</f>
        <v>8646.4017595346668</v>
      </c>
      <c r="AO626" s="13">
        <f>IFERROR(INDEX(Mapping!$B:$B,MATCH(in!$Y626,Mapping!$A:$A,0)),0)</f>
        <v>0</v>
      </c>
    </row>
    <row r="627" spans="1:41" x14ac:dyDescent="0.3">
      <c r="A627" t="s">
        <v>981</v>
      </c>
      <c r="B627">
        <v>102</v>
      </c>
      <c r="C627">
        <v>393</v>
      </c>
      <c r="D627">
        <v>891.33027853368196</v>
      </c>
      <c r="E627">
        <v>1106</v>
      </c>
      <c r="F627">
        <v>1148.8978</v>
      </c>
      <c r="G627">
        <v>165</v>
      </c>
      <c r="H627">
        <v>8.0332516697916105</v>
      </c>
      <c r="I627">
        <v>53.834322040647997</v>
      </c>
      <c r="J627">
        <v>337.11597894463603</v>
      </c>
      <c r="K627">
        <v>9.3825129516188905</v>
      </c>
      <c r="L627">
        <v>9.6725528915441892</v>
      </c>
      <c r="M627">
        <v>62.880412903428002</v>
      </c>
      <c r="N627">
        <v>1.1596674760182699</v>
      </c>
      <c r="O627">
        <v>1.0600194292562501E-2</v>
      </c>
      <c r="P627">
        <v>1.9176440944174801E-4</v>
      </c>
      <c r="Q627">
        <v>0.35533453887884198</v>
      </c>
      <c r="R627">
        <v>0.77581335561053499</v>
      </c>
      <c r="S627" t="s">
        <v>1455</v>
      </c>
      <c r="T627">
        <v>102911110</v>
      </c>
      <c r="U627" t="s">
        <v>1424</v>
      </c>
      <c r="V627">
        <v>1954</v>
      </c>
      <c r="W627">
        <v>39.498468375372298</v>
      </c>
      <c r="X627">
        <v>-121.528519986238</v>
      </c>
      <c r="Y627" t="s">
        <v>1456</v>
      </c>
      <c r="Z627">
        <v>658</v>
      </c>
      <c r="AA627">
        <v>984</v>
      </c>
      <c r="AB627">
        <v>90596.834488069697</v>
      </c>
      <c r="AC627">
        <v>43471.402099935003</v>
      </c>
      <c r="AD627">
        <v>47125.432388134599</v>
      </c>
      <c r="AE627">
        <v>19698.388723323402</v>
      </c>
      <c r="AF627">
        <v>12153.242955489901</v>
      </c>
      <c r="AG627">
        <v>3.16411275578884E-2</v>
      </c>
      <c r="AH627">
        <v>1.0693616463979099E-2</v>
      </c>
      <c r="AI627">
        <v>2.2680159759126699</v>
      </c>
      <c r="AJ627">
        <v>6.7030303030302996</v>
      </c>
      <c r="AK627">
        <v>1444</v>
      </c>
      <c r="AL627" s="4">
        <f t="shared" si="9"/>
        <v>1.7490320582728125</v>
      </c>
      <c r="AM627" s="12">
        <f>$AM$2-SUM(AL$2:AL626)</f>
        <v>2801.2932069339759</v>
      </c>
      <c r="AN627" s="12">
        <f>SUM(AE$2:AE627)*0.621/1000</f>
        <v>8658.6344589318505</v>
      </c>
      <c r="AO627" s="13">
        <f>IFERROR(INDEX(Mapping!$B:$B,MATCH(in!$Y627,Mapping!$A:$A,0)),0)</f>
        <v>0</v>
      </c>
    </row>
    <row r="628" spans="1:41" x14ac:dyDescent="0.3">
      <c r="A628" t="s">
        <v>981</v>
      </c>
      <c r="B628">
        <v>9158</v>
      </c>
      <c r="C628">
        <v>44</v>
      </c>
      <c r="D628">
        <v>46.480940947986298</v>
      </c>
      <c r="E628">
        <v>253</v>
      </c>
      <c r="F628">
        <v>138.22539</v>
      </c>
      <c r="G628">
        <v>39</v>
      </c>
      <c r="H628">
        <v>9.4283650322433701</v>
      </c>
      <c r="I628">
        <v>510.07889520596001</v>
      </c>
      <c r="J628">
        <v>7194.2415810542898</v>
      </c>
      <c r="K628">
        <v>117.406394260845</v>
      </c>
      <c r="L628">
        <v>0.183798500933708</v>
      </c>
      <c r="M628">
        <v>17.859984364432201</v>
      </c>
      <c r="N628">
        <v>1.0287043406413101</v>
      </c>
      <c r="O628">
        <v>6.6237859420474002E-4</v>
      </c>
      <c r="P628">
        <v>1.89390401234189E-4</v>
      </c>
      <c r="Q628">
        <v>0.17391304347826</v>
      </c>
      <c r="R628">
        <v>0.33626920324862303</v>
      </c>
      <c r="S628" t="s">
        <v>1457</v>
      </c>
      <c r="T628">
        <v>102541102</v>
      </c>
      <c r="U628" t="s">
        <v>1087</v>
      </c>
      <c r="V628">
        <v>93418</v>
      </c>
      <c r="W628">
        <v>40.513804599715598</v>
      </c>
      <c r="X628">
        <v>-121.78680553023599</v>
      </c>
      <c r="Y628" t="s">
        <v>1458</v>
      </c>
      <c r="Z628">
        <v>36</v>
      </c>
      <c r="AA628">
        <v>13</v>
      </c>
      <c r="AB628">
        <v>4703.6959971818096</v>
      </c>
      <c r="AC628">
        <v>4264.8079877861001</v>
      </c>
      <c r="AD628">
        <v>438.88800939571303</v>
      </c>
      <c r="AE628">
        <v>4264.8079877861001</v>
      </c>
      <c r="AF628">
        <v>438.88800939571303</v>
      </c>
      <c r="AG628">
        <v>7.3862256481334E-3</v>
      </c>
      <c r="AH628">
        <v>1.66170992088154E-3</v>
      </c>
      <c r="AI628">
        <v>1.05638502154514</v>
      </c>
      <c r="AJ628">
        <v>6.4871794871794801</v>
      </c>
      <c r="AK628">
        <v>1452</v>
      </c>
      <c r="AL628" s="4">
        <f t="shared" si="9"/>
        <v>2.5832765173984862E-2</v>
      </c>
      <c r="AM628" s="12">
        <f>$AM$2-SUM(AL$2:AL627)</f>
        <v>2799.544174875703</v>
      </c>
      <c r="AN628" s="12">
        <f>SUM(AE$2:AE628)*0.621/1000</f>
        <v>8661.282904692267</v>
      </c>
      <c r="AO628" s="13">
        <f>IFERROR(INDEX(Mapping!$B:$B,MATCH(in!$Y628,Mapping!$A:$A,0)),0)</f>
        <v>0</v>
      </c>
    </row>
    <row r="629" spans="1:41" x14ac:dyDescent="0.3">
      <c r="A629" t="s">
        <v>981</v>
      </c>
      <c r="B629">
        <v>7501</v>
      </c>
      <c r="C629">
        <v>150</v>
      </c>
      <c r="D629">
        <v>202.47071936342601</v>
      </c>
      <c r="E629">
        <v>181</v>
      </c>
      <c r="F629">
        <v>216.9177</v>
      </c>
      <c r="G629">
        <v>28</v>
      </c>
      <c r="H629">
        <v>2.28451721931593</v>
      </c>
      <c r="I629">
        <v>3690.43002660708</v>
      </c>
      <c r="J629">
        <v>96416.170179175999</v>
      </c>
      <c r="K629">
        <v>287.77036224983402</v>
      </c>
      <c r="L629">
        <v>3.9981037378311102E-2</v>
      </c>
      <c r="M629">
        <v>121.73393535613999</v>
      </c>
      <c r="N629">
        <v>1.3638590361390699</v>
      </c>
      <c r="O629">
        <v>7.3854771455448302E-3</v>
      </c>
      <c r="P629">
        <v>1.8792526290030599E-4</v>
      </c>
      <c r="Q629">
        <v>0.82872928176795502</v>
      </c>
      <c r="R629">
        <v>0.93339881843729799</v>
      </c>
      <c r="S629" t="s">
        <v>1459</v>
      </c>
      <c r="T629">
        <v>103501101</v>
      </c>
      <c r="U629" t="s">
        <v>1460</v>
      </c>
      <c r="V629" t="s">
        <v>43</v>
      </c>
      <c r="W629">
        <v>40.848497547725998</v>
      </c>
      <c r="X629">
        <v>-121.99108471900099</v>
      </c>
      <c r="Y629" t="s">
        <v>1461</v>
      </c>
      <c r="Z629">
        <v>4</v>
      </c>
      <c r="AA629">
        <v>2</v>
      </c>
      <c r="AB629">
        <v>4407.9495343242397</v>
      </c>
      <c r="AC629">
        <v>4357.8456708920903</v>
      </c>
      <c r="AD629">
        <v>50.103863432154903</v>
      </c>
      <c r="AE629">
        <v>4357.8456708920903</v>
      </c>
      <c r="AF629">
        <v>50.103863432154903</v>
      </c>
      <c r="AG629">
        <v>5.2619073612085697E-3</v>
      </c>
      <c r="AH629">
        <v>3.63738436863059E-3</v>
      </c>
      <c r="AI629">
        <v>1.3498047957561701</v>
      </c>
      <c r="AJ629">
        <v>6.46428571428571</v>
      </c>
      <c r="AK629">
        <v>1456</v>
      </c>
      <c r="AL629" s="4">
        <f t="shared" si="9"/>
        <v>0.20679336007525526</v>
      </c>
      <c r="AM629" s="12">
        <f>$AM$2-SUM(AL$2:AL628)</f>
        <v>2799.5183421105289</v>
      </c>
      <c r="AN629" s="12">
        <f>SUM(AE$2:AE629)*0.621/1000</f>
        <v>8663.9891268538904</v>
      </c>
      <c r="AO629" s="13">
        <f>IFERROR(INDEX(Mapping!$B:$B,MATCH(in!$Y629,Mapping!$A:$A,0)),0)</f>
        <v>0</v>
      </c>
    </row>
    <row r="630" spans="1:41" x14ac:dyDescent="0.3">
      <c r="A630" t="s">
        <v>981</v>
      </c>
      <c r="B630">
        <v>5388</v>
      </c>
      <c r="C630">
        <v>29</v>
      </c>
      <c r="D630">
        <v>72.874299362060896</v>
      </c>
      <c r="E630">
        <v>889</v>
      </c>
      <c r="F630">
        <v>310.97143999999997</v>
      </c>
      <c r="G630">
        <v>180</v>
      </c>
      <c r="H630">
        <v>10.387112699558999</v>
      </c>
      <c r="I630">
        <v>349.31166695245599</v>
      </c>
      <c r="J630">
        <v>1885.13734243863</v>
      </c>
      <c r="K630">
        <v>51.25072766796</v>
      </c>
      <c r="L630">
        <v>48.587020591894699</v>
      </c>
      <c r="M630">
        <v>952.585911832335</v>
      </c>
      <c r="N630">
        <v>1.4741887913809799</v>
      </c>
      <c r="O630">
        <v>0.112345490833901</v>
      </c>
      <c r="P630">
        <v>1.8503039877639901E-4</v>
      </c>
      <c r="Q630">
        <v>3.2620922384701899E-2</v>
      </c>
      <c r="R630">
        <v>0.23434402981065999</v>
      </c>
      <c r="S630" t="s">
        <v>1462</v>
      </c>
      <c r="T630">
        <v>103541103</v>
      </c>
      <c r="U630" t="s">
        <v>1463</v>
      </c>
      <c r="V630">
        <v>1702</v>
      </c>
      <c r="W630">
        <v>40.164888325774399</v>
      </c>
      <c r="X630">
        <v>-122.281222929137</v>
      </c>
      <c r="Y630" t="s">
        <v>1464</v>
      </c>
      <c r="Z630">
        <v>242</v>
      </c>
      <c r="AA630">
        <v>218</v>
      </c>
      <c r="AB630">
        <v>46166.279163753599</v>
      </c>
      <c r="AC630">
        <v>29232.106427557901</v>
      </c>
      <c r="AD630">
        <v>16934.1727361956</v>
      </c>
      <c r="AE630">
        <v>26173.453415828099</v>
      </c>
      <c r="AF630">
        <v>13601.008254255699</v>
      </c>
      <c r="AG630">
        <v>3.3305471779751898E-2</v>
      </c>
      <c r="AH630">
        <v>7.9598488864576194E-3</v>
      </c>
      <c r="AI630">
        <v>2.5129068745538201</v>
      </c>
      <c r="AJ630">
        <v>4.9388888888888802</v>
      </c>
      <c r="AK630">
        <v>1465</v>
      </c>
      <c r="AL630" s="4">
        <f t="shared" si="9"/>
        <v>20.222188350102179</v>
      </c>
      <c r="AM630" s="12">
        <f>$AM$2-SUM(AL$2:AL629)</f>
        <v>2799.3115487504538</v>
      </c>
      <c r="AN630" s="12">
        <f>SUM(AE$2:AE630)*0.621/1000</f>
        <v>8680.242841425119</v>
      </c>
      <c r="AO630" s="13">
        <f>IFERROR(INDEX(Mapping!$B:$B,MATCH(in!$Y630,Mapping!$A:$A,0)),0)</f>
        <v>0</v>
      </c>
    </row>
    <row r="631" spans="1:41" x14ac:dyDescent="0.3">
      <c r="A631" t="s">
        <v>981</v>
      </c>
      <c r="B631">
        <v>9122</v>
      </c>
      <c r="C631">
        <v>28</v>
      </c>
      <c r="D631">
        <v>40.075493929182301</v>
      </c>
      <c r="E631">
        <v>88</v>
      </c>
      <c r="F631">
        <v>63.97025</v>
      </c>
      <c r="G631">
        <v>18</v>
      </c>
      <c r="H631">
        <v>2.8511995640065901</v>
      </c>
      <c r="I631">
        <v>15.8313761668072</v>
      </c>
      <c r="J631">
        <v>139.18414327833301</v>
      </c>
      <c r="K631">
        <v>1.4537132711977501</v>
      </c>
      <c r="L631">
        <v>1.7071042175715601</v>
      </c>
      <c r="M631">
        <v>15.355445021142501</v>
      </c>
      <c r="N631">
        <v>1.0377335349718699</v>
      </c>
      <c r="O631">
        <v>2.9241057819140298E-3</v>
      </c>
      <c r="P631">
        <v>1.69181090313941E-4</v>
      </c>
      <c r="Q631">
        <v>0.31818181818181801</v>
      </c>
      <c r="R631">
        <v>0.62647081175043695</v>
      </c>
      <c r="S631" t="s">
        <v>1465</v>
      </c>
      <c r="T631">
        <v>103401101</v>
      </c>
      <c r="U631" t="s">
        <v>1111</v>
      </c>
      <c r="V631" t="s">
        <v>43</v>
      </c>
      <c r="W631">
        <v>40.5131516094239</v>
      </c>
      <c r="X631">
        <v>-122.378727956647</v>
      </c>
      <c r="Y631" t="s">
        <v>1466</v>
      </c>
      <c r="Z631">
        <v>46</v>
      </c>
      <c r="AA631">
        <v>29</v>
      </c>
      <c r="AB631">
        <v>7073.6117564568303</v>
      </c>
      <c r="AC631">
        <v>5303.1930478005997</v>
      </c>
      <c r="AD631">
        <v>1770.4187086562199</v>
      </c>
      <c r="AE631">
        <v>2142.1973944593301</v>
      </c>
      <c r="AF631">
        <v>1770.4187086562199</v>
      </c>
      <c r="AG631">
        <v>3.0452596256509402E-3</v>
      </c>
      <c r="AH631">
        <v>1.1617675099842E-3</v>
      </c>
      <c r="AI631">
        <v>1.4312676403279401</v>
      </c>
      <c r="AJ631">
        <v>4.8888888888888804</v>
      </c>
      <c r="AK631">
        <v>1521</v>
      </c>
      <c r="AL631" s="4">
        <f t="shared" si="9"/>
        <v>5.2633904074452537E-2</v>
      </c>
      <c r="AM631" s="12">
        <f>$AM$2-SUM(AL$2:AL630)</f>
        <v>2779.0893604003518</v>
      </c>
      <c r="AN631" s="12">
        <f>SUM(AE$2:AE631)*0.621/1000</f>
        <v>8681.5731460070783</v>
      </c>
      <c r="AO631" s="13">
        <f>IFERROR(INDEX(Mapping!$B:$B,MATCH(in!$Y631,Mapping!$A:$A,0)),0)</f>
        <v>0</v>
      </c>
    </row>
    <row r="632" spans="1:41" x14ac:dyDescent="0.3">
      <c r="A632" t="s">
        <v>981</v>
      </c>
      <c r="B632">
        <v>8242</v>
      </c>
      <c r="C632">
        <v>223</v>
      </c>
      <c r="D632">
        <v>404.587112561781</v>
      </c>
      <c r="E632">
        <v>359</v>
      </c>
      <c r="F632">
        <v>469.04683999999997</v>
      </c>
      <c r="G632">
        <v>82</v>
      </c>
      <c r="H632">
        <v>6.3134796425434097</v>
      </c>
      <c r="I632">
        <v>378.45685102173201</v>
      </c>
      <c r="J632">
        <v>2450.3910749963302</v>
      </c>
      <c r="K632">
        <v>46.618577200303797</v>
      </c>
      <c r="L632">
        <v>3.3941830645724198</v>
      </c>
      <c r="M632">
        <v>169.062615256529</v>
      </c>
      <c r="N632">
        <v>1.4775523310754299</v>
      </c>
      <c r="O632">
        <v>5.3842866781123903E-3</v>
      </c>
      <c r="P632">
        <v>1.62578973511459E-4</v>
      </c>
      <c r="Q632">
        <v>0.62116991643454</v>
      </c>
      <c r="R632">
        <v>0.86257293343105301</v>
      </c>
      <c r="S632" t="s">
        <v>1467</v>
      </c>
      <c r="T632">
        <v>102041104</v>
      </c>
      <c r="U632" t="s">
        <v>1335</v>
      </c>
      <c r="V632">
        <v>2408</v>
      </c>
      <c r="W632">
        <v>39.739331965686297</v>
      </c>
      <c r="X632">
        <v>-121.78544864429099</v>
      </c>
      <c r="Y632" t="s">
        <v>1468</v>
      </c>
      <c r="Z632">
        <v>96</v>
      </c>
      <c r="AA632">
        <v>66</v>
      </c>
      <c r="AB632">
        <v>27404.130932469801</v>
      </c>
      <c r="AC632">
        <v>22043.619107628001</v>
      </c>
      <c r="AD632">
        <v>5360.5118248418003</v>
      </c>
      <c r="AE632">
        <v>18145.773883812501</v>
      </c>
      <c r="AF632">
        <v>5303.63043386958</v>
      </c>
      <c r="AG632">
        <v>1.3331475827939599E-2</v>
      </c>
      <c r="AH632">
        <v>5.1604130276245996E-3</v>
      </c>
      <c r="AI632">
        <v>1.81429198458198</v>
      </c>
      <c r="AJ632">
        <v>4.3780487804878003</v>
      </c>
      <c r="AK632">
        <v>1540</v>
      </c>
      <c r="AL632" s="4">
        <f t="shared" si="9"/>
        <v>0.44151150760521601</v>
      </c>
      <c r="AM632" s="12">
        <f>$AM$2-SUM(AL$2:AL631)</f>
        <v>2779.0367264962774</v>
      </c>
      <c r="AN632" s="12">
        <f>SUM(AE$2:AE632)*0.621/1000</f>
        <v>8692.8416715889252</v>
      </c>
      <c r="AO632" s="13">
        <f>IFERROR(INDEX(Mapping!$B:$B,MATCH(in!$Y632,Mapping!$A:$A,0)),0)</f>
        <v>0</v>
      </c>
    </row>
    <row r="633" spans="1:41" x14ac:dyDescent="0.3">
      <c r="A633" t="s">
        <v>981</v>
      </c>
      <c r="B633">
        <v>1663</v>
      </c>
      <c r="C633">
        <v>135</v>
      </c>
      <c r="D633">
        <v>312.37756772505702</v>
      </c>
      <c r="E633">
        <v>868</v>
      </c>
      <c r="F633">
        <v>646.4837</v>
      </c>
      <c r="G633">
        <v>127</v>
      </c>
      <c r="H633">
        <v>10.409279617832</v>
      </c>
      <c r="I633">
        <v>828.51725814958604</v>
      </c>
      <c r="J633">
        <v>20414.582442432999</v>
      </c>
      <c r="K633">
        <v>358.36168394077498</v>
      </c>
      <c r="L633">
        <v>0.27539892685342998</v>
      </c>
      <c r="M633">
        <v>18.3035608126422</v>
      </c>
      <c r="N633">
        <v>0.98169117086516</v>
      </c>
      <c r="O633">
        <v>2.2004631674104299E-3</v>
      </c>
      <c r="P633">
        <v>1.6173631771671101E-4</v>
      </c>
      <c r="Q633">
        <v>0.15552995391704999</v>
      </c>
      <c r="R633">
        <v>0.48319480596206599</v>
      </c>
      <c r="S633" t="s">
        <v>1469</v>
      </c>
      <c r="T633">
        <v>102211103</v>
      </c>
      <c r="U633" t="s">
        <v>1440</v>
      </c>
      <c r="V633">
        <v>338520</v>
      </c>
      <c r="W633">
        <v>39.892083090662901</v>
      </c>
      <c r="X633">
        <v>-121.204308111317</v>
      </c>
      <c r="Y633" t="s">
        <v>1470</v>
      </c>
      <c r="Z633">
        <v>126</v>
      </c>
      <c r="AA633">
        <v>241</v>
      </c>
      <c r="AB633">
        <v>23519.8263222518</v>
      </c>
      <c r="AC633">
        <v>12890.832905945301</v>
      </c>
      <c r="AD633">
        <v>10628.993416306501</v>
      </c>
      <c r="AE633">
        <v>12303.589167538599</v>
      </c>
      <c r="AF633">
        <v>9682.1978386475694</v>
      </c>
      <c r="AG633">
        <v>2.05405123500224E-2</v>
      </c>
      <c r="AH633">
        <v>3.4871797022333301E-3</v>
      </c>
      <c r="AI633">
        <v>2.3139079090745001</v>
      </c>
      <c r="AJ633">
        <v>6.83464566929133</v>
      </c>
      <c r="AK633">
        <v>1541</v>
      </c>
      <c r="AL633" s="4">
        <f t="shared" si="9"/>
        <v>0.27945882226112462</v>
      </c>
      <c r="AM633" s="12">
        <f>$AM$2-SUM(AL$2:AL632)</f>
        <v>2778.5952149886721</v>
      </c>
      <c r="AN633" s="12">
        <f>SUM(AE$2:AE633)*0.621/1000</f>
        <v>8700.4822004619673</v>
      </c>
      <c r="AO633" s="13">
        <f>IFERROR(INDEX(Mapping!$B:$B,MATCH(in!$Y633,Mapping!$A:$A,0)),0)</f>
        <v>0</v>
      </c>
    </row>
    <row r="634" spans="1:41" x14ac:dyDescent="0.3">
      <c r="A634" t="s">
        <v>981</v>
      </c>
      <c r="B634">
        <v>2692</v>
      </c>
      <c r="C634">
        <v>6</v>
      </c>
      <c r="D634">
        <v>10.123471240539899</v>
      </c>
      <c r="E634">
        <v>9</v>
      </c>
      <c r="F634">
        <v>11.418479</v>
      </c>
      <c r="G634">
        <v>6</v>
      </c>
      <c r="H634">
        <v>12.4938344359397</v>
      </c>
      <c r="I634">
        <v>3550.11254374186</v>
      </c>
      <c r="J634">
        <v>36435.500569661403</v>
      </c>
      <c r="K634">
        <v>817.71721235911002</v>
      </c>
      <c r="L634">
        <v>0.88458704032624702</v>
      </c>
      <c r="M634">
        <v>289.613352855046</v>
      </c>
      <c r="N634">
        <v>1.4406342109044299</v>
      </c>
      <c r="O634">
        <v>8.1836568713639503E-4</v>
      </c>
      <c r="P634">
        <v>1.5774916308449301E-4</v>
      </c>
      <c r="Q634">
        <v>0.66666666666666596</v>
      </c>
      <c r="R634">
        <v>0.88658666980929102</v>
      </c>
      <c r="S634" t="s">
        <v>1471</v>
      </c>
      <c r="T634">
        <v>102541101</v>
      </c>
      <c r="U634" t="s">
        <v>1251</v>
      </c>
      <c r="V634">
        <v>53118</v>
      </c>
      <c r="W634">
        <v>40.401102424859701</v>
      </c>
      <c r="X634">
        <v>-121.874997300781</v>
      </c>
      <c r="Y634" t="s">
        <v>1472</v>
      </c>
      <c r="Z634">
        <v>63</v>
      </c>
      <c r="AA634">
        <v>44</v>
      </c>
      <c r="AB634">
        <v>18856.5275789033</v>
      </c>
      <c r="AC634">
        <v>15490.262853041801</v>
      </c>
      <c r="AD634">
        <v>3366.2647258615102</v>
      </c>
      <c r="AE634">
        <v>15490.262853041801</v>
      </c>
      <c r="AF634">
        <v>3366.2647258615102</v>
      </c>
      <c r="AG634">
        <v>9.4649497850696196E-4</v>
      </c>
      <c r="AH634">
        <v>1.2748227709380401E-4</v>
      </c>
      <c r="AI634">
        <v>1.6872452067566499</v>
      </c>
      <c r="AJ634">
        <v>1.5</v>
      </c>
      <c r="AK634">
        <v>1553</v>
      </c>
      <c r="AL634" s="4">
        <f t="shared" si="9"/>
        <v>4.9101941228183697E-3</v>
      </c>
      <c r="AM634" s="12">
        <f>$AM$2-SUM(AL$2:AL633)</f>
        <v>2778.3157561664111</v>
      </c>
      <c r="AN634" s="12">
        <f>SUM(AE$2:AE634)*0.621/1000</f>
        <v>8710.1016536937059</v>
      </c>
      <c r="AO634" s="13">
        <f>IFERROR(INDEX(Mapping!$B:$B,MATCH(in!$Y634,Mapping!$A:$A,0)),0)</f>
        <v>0</v>
      </c>
    </row>
    <row r="635" spans="1:41" x14ac:dyDescent="0.3">
      <c r="A635" t="s">
        <v>981</v>
      </c>
      <c r="B635">
        <v>1273</v>
      </c>
      <c r="C635">
        <v>337</v>
      </c>
      <c r="D635">
        <v>591.23307369835504</v>
      </c>
      <c r="E635">
        <v>834</v>
      </c>
      <c r="F635">
        <v>743.22797000000003</v>
      </c>
      <c r="G635">
        <v>203</v>
      </c>
      <c r="H635">
        <v>5.4262114536302004</v>
      </c>
      <c r="I635">
        <v>834.52921617470201</v>
      </c>
      <c r="J635">
        <v>4521.64091626343</v>
      </c>
      <c r="K635">
        <v>43.0601367828923</v>
      </c>
      <c r="L635">
        <v>6.3082305342830596</v>
      </c>
      <c r="M635">
        <v>384.45497649334499</v>
      </c>
      <c r="N635">
        <v>1.3226274028787399</v>
      </c>
      <c r="O635">
        <v>1.30227073705927E-2</v>
      </c>
      <c r="P635">
        <v>1.5190171628074299E-4</v>
      </c>
      <c r="Q635">
        <v>0.40407673860911197</v>
      </c>
      <c r="R635">
        <v>0.79549357734053705</v>
      </c>
      <c r="S635" t="s">
        <v>1473</v>
      </c>
      <c r="T635">
        <v>103351101</v>
      </c>
      <c r="U635" t="s">
        <v>1349</v>
      </c>
      <c r="V635">
        <v>1652</v>
      </c>
      <c r="W635">
        <v>40.533871024090899</v>
      </c>
      <c r="X635">
        <v>-122.143715031646</v>
      </c>
      <c r="Y635" t="s">
        <v>1474</v>
      </c>
      <c r="Z635">
        <v>215</v>
      </c>
      <c r="AA635">
        <v>181</v>
      </c>
      <c r="AB635">
        <v>63034.769635412798</v>
      </c>
      <c r="AC635">
        <v>39313.996811851102</v>
      </c>
      <c r="AD635">
        <v>23720.7728235617</v>
      </c>
      <c r="AE635">
        <v>32556.392570735599</v>
      </c>
      <c r="AF635">
        <v>22242.7764523808</v>
      </c>
      <c r="AG635">
        <v>3.08360484049909E-2</v>
      </c>
      <c r="AH635">
        <v>1.0858287204428E-2</v>
      </c>
      <c r="AI635">
        <v>1.75440081216129</v>
      </c>
      <c r="AJ635">
        <v>4.1083743842364502</v>
      </c>
      <c r="AK635">
        <v>1582</v>
      </c>
      <c r="AL635" s="4">
        <f t="shared" si="9"/>
        <v>2.6436095962303181</v>
      </c>
      <c r="AM635" s="12">
        <f>$AM$2-SUM(AL$2:AL634)</f>
        <v>2778.3108459722885</v>
      </c>
      <c r="AN635" s="12">
        <f>SUM(AE$2:AE635)*0.621/1000</f>
        <v>8730.319173480133</v>
      </c>
      <c r="AO635" s="13">
        <f>IFERROR(INDEX(Mapping!$B:$B,MATCH(in!$Y635,Mapping!$A:$A,0)),0)</f>
        <v>0</v>
      </c>
    </row>
    <row r="636" spans="1:41" x14ac:dyDescent="0.3">
      <c r="A636" t="s">
        <v>981</v>
      </c>
      <c r="B636">
        <v>6696</v>
      </c>
      <c r="C636">
        <v>312</v>
      </c>
      <c r="D636">
        <v>613.36180440242595</v>
      </c>
      <c r="E636">
        <v>1960</v>
      </c>
      <c r="F636">
        <v>1405.5012999999999</v>
      </c>
      <c r="G636">
        <v>273</v>
      </c>
      <c r="H636">
        <v>13.787108513450001</v>
      </c>
      <c r="I636">
        <v>1871.8184583976999</v>
      </c>
      <c r="J636">
        <v>43066.583231710698</v>
      </c>
      <c r="K636">
        <v>1056.8314316013</v>
      </c>
      <c r="L636">
        <v>0.246758410574072</v>
      </c>
      <c r="M636">
        <v>13.237509331079099</v>
      </c>
      <c r="N636">
        <v>1.0176991150056001</v>
      </c>
      <c r="O636">
        <v>1.53968162200208E-3</v>
      </c>
      <c r="P636">
        <v>1.4941817860848099E-4</v>
      </c>
      <c r="Q636">
        <v>0.159183673469387</v>
      </c>
      <c r="R636">
        <v>0.43640072459276003</v>
      </c>
      <c r="S636" t="s">
        <v>1475</v>
      </c>
      <c r="T636">
        <v>103031102</v>
      </c>
      <c r="U636" t="s">
        <v>983</v>
      </c>
      <c r="V636">
        <v>38698</v>
      </c>
      <c r="W636">
        <v>40.037561755108896</v>
      </c>
      <c r="X636">
        <v>-121.61788622013999</v>
      </c>
      <c r="Y636" t="s">
        <v>1476</v>
      </c>
      <c r="Z636">
        <v>154</v>
      </c>
      <c r="AA636">
        <v>424</v>
      </c>
      <c r="AB636">
        <v>45718.677946026597</v>
      </c>
      <c r="AC636">
        <v>25102.3894034392</v>
      </c>
      <c r="AD636">
        <v>20616.288542587299</v>
      </c>
      <c r="AE636">
        <v>25102.3894034392</v>
      </c>
      <c r="AF636">
        <v>20616.288542587299</v>
      </c>
      <c r="AG636">
        <v>4.07911627601154E-2</v>
      </c>
      <c r="AH636">
        <v>6.9871204832452297E-3</v>
      </c>
      <c r="AI636">
        <v>1.9659032192385399</v>
      </c>
      <c r="AJ636">
        <v>7.1794871794871797</v>
      </c>
      <c r="AK636">
        <v>1594</v>
      </c>
      <c r="AL636" s="4">
        <f t="shared" si="9"/>
        <v>0.42033308280656784</v>
      </c>
      <c r="AM636" s="12">
        <f>$AM$2-SUM(AL$2:AL635)</f>
        <v>2775.6672363760581</v>
      </c>
      <c r="AN636" s="12">
        <f>SUM(AE$2:AE636)*0.621/1000</f>
        <v>8745.9077572996684</v>
      </c>
      <c r="AO636" s="13">
        <f>IFERROR(INDEX(Mapping!$B:$B,MATCH(in!$Y636,Mapping!$A:$A,0)),0)</f>
        <v>0</v>
      </c>
    </row>
    <row r="637" spans="1:41" x14ac:dyDescent="0.3">
      <c r="A637" t="s">
        <v>981</v>
      </c>
      <c r="B637">
        <v>3817</v>
      </c>
      <c r="C637">
        <v>208</v>
      </c>
      <c r="D637">
        <v>554.21004289354096</v>
      </c>
      <c r="E637">
        <v>765</v>
      </c>
      <c r="F637">
        <v>693.0394</v>
      </c>
      <c r="G637">
        <v>163</v>
      </c>
      <c r="H637">
        <v>7.2214671854583301</v>
      </c>
      <c r="I637">
        <v>327.30576348685099</v>
      </c>
      <c r="J637">
        <v>1899.1193394782499</v>
      </c>
      <c r="K637">
        <v>63.109002007938997</v>
      </c>
      <c r="L637">
        <v>33.457883077896398</v>
      </c>
      <c r="M637">
        <v>1046.7694933420801</v>
      </c>
      <c r="N637">
        <v>1.2990525975549101</v>
      </c>
      <c r="O637">
        <v>6.1491645918953897E-2</v>
      </c>
      <c r="P637">
        <v>1.4900481921493401E-4</v>
      </c>
      <c r="Q637">
        <v>0.27189542483660101</v>
      </c>
      <c r="R637">
        <v>0.79968039325609397</v>
      </c>
      <c r="S637" t="s">
        <v>1477</v>
      </c>
      <c r="T637">
        <v>103331101</v>
      </c>
      <c r="U637" t="s">
        <v>1378</v>
      </c>
      <c r="V637">
        <v>64090</v>
      </c>
      <c r="W637">
        <v>39.996707893389797</v>
      </c>
      <c r="X637">
        <v>-122.405794977437</v>
      </c>
      <c r="Y637" t="s">
        <v>1478</v>
      </c>
      <c r="Z637">
        <v>243</v>
      </c>
      <c r="AA637">
        <v>302</v>
      </c>
      <c r="AB637">
        <v>29129.341273040802</v>
      </c>
      <c r="AC637">
        <v>22037.527743097999</v>
      </c>
      <c r="AD637">
        <v>7091.8135299428704</v>
      </c>
      <c r="AE637">
        <v>22037.527743097999</v>
      </c>
      <c r="AF637">
        <v>7091.8135299428704</v>
      </c>
      <c r="AG637">
        <v>2.4287785532034201E-2</v>
      </c>
      <c r="AH637">
        <v>5.5012952598190099E-3</v>
      </c>
      <c r="AI637">
        <v>2.6644713600651002</v>
      </c>
      <c r="AJ637">
        <v>4.6932515337423304</v>
      </c>
      <c r="AK637">
        <v>1597</v>
      </c>
      <c r="AL637" s="4">
        <f t="shared" si="9"/>
        <v>10.023138284789486</v>
      </c>
      <c r="AM637" s="12">
        <f>$AM$2-SUM(AL$2:AL636)</f>
        <v>2775.2469032932513</v>
      </c>
      <c r="AN637" s="12">
        <f>SUM(AE$2:AE637)*0.621/1000</f>
        <v>8759.5930620281324</v>
      </c>
      <c r="AO637" s="13">
        <f>IFERROR(INDEX(Mapping!$B:$B,MATCH(in!$Y637,Mapping!$A:$A,0)),0)</f>
        <v>0</v>
      </c>
    </row>
    <row r="638" spans="1:41" x14ac:dyDescent="0.3">
      <c r="A638" t="s">
        <v>981</v>
      </c>
      <c r="B638">
        <v>9863</v>
      </c>
      <c r="C638">
        <v>2</v>
      </c>
      <c r="D638">
        <v>1.9444964574534001</v>
      </c>
      <c r="E638">
        <v>3</v>
      </c>
      <c r="F638">
        <v>2.5703588000000002</v>
      </c>
      <c r="G638">
        <v>1</v>
      </c>
      <c r="L638">
        <v>0</v>
      </c>
      <c r="M638">
        <v>28.121681213378899</v>
      </c>
      <c r="N638">
        <v>1</v>
      </c>
      <c r="O638" s="1">
        <v>9.8610941533882407E-6</v>
      </c>
      <c r="P638">
        <v>1.48440638440661E-4</v>
      </c>
      <c r="Q638">
        <v>0.66666666666666596</v>
      </c>
      <c r="R638">
        <v>0.75650780461260203</v>
      </c>
      <c r="S638" t="s">
        <v>1479</v>
      </c>
      <c r="T638">
        <v>101321101</v>
      </c>
      <c r="U638" t="s">
        <v>1260</v>
      </c>
      <c r="V638">
        <v>90846</v>
      </c>
      <c r="W638">
        <v>41.035104505790798</v>
      </c>
      <c r="X638">
        <v>-121.92992865727101</v>
      </c>
      <c r="Y638" t="s">
        <v>1480</v>
      </c>
      <c r="Z638">
        <v>4</v>
      </c>
      <c r="AA638">
        <v>0</v>
      </c>
      <c r="AB638">
        <v>149.20496905532099</v>
      </c>
      <c r="AC638">
        <v>149.20496905532099</v>
      </c>
      <c r="AD638">
        <v>0</v>
      </c>
      <c r="AE638">
        <v>149.20496905532099</v>
      </c>
      <c r="AF638">
        <v>0</v>
      </c>
      <c r="AG638">
        <v>1.48440638440661E-4</v>
      </c>
      <c r="AH638">
        <v>1.48440638440661E-4</v>
      </c>
      <c r="AI638">
        <v>0.97224822872670202</v>
      </c>
      <c r="AJ638">
        <v>3</v>
      </c>
      <c r="AK638">
        <v>1600</v>
      </c>
      <c r="AL638" s="4">
        <f t="shared" si="9"/>
        <v>9.8610941533882407E-6</v>
      </c>
      <c r="AM638" s="12">
        <f>$AM$2-SUM(AL$2:AL637)</f>
        <v>2765.2237650084617</v>
      </c>
      <c r="AN638" s="12">
        <f>SUM(AE$2:AE638)*0.621/1000</f>
        <v>8759.6857183139164</v>
      </c>
      <c r="AO638" s="13">
        <f>IFERROR(INDEX(Mapping!$B:$B,MATCH(in!$Y638,Mapping!$A:$A,0)),0)</f>
        <v>0</v>
      </c>
    </row>
    <row r="639" spans="1:41" x14ac:dyDescent="0.3">
      <c r="A639" t="s">
        <v>981</v>
      </c>
      <c r="B639">
        <v>9247</v>
      </c>
      <c r="C639">
        <v>18</v>
      </c>
      <c r="D639">
        <v>25.807492436649099</v>
      </c>
      <c r="E639">
        <v>30</v>
      </c>
      <c r="F639">
        <v>32.106163000000002</v>
      </c>
      <c r="G639">
        <v>12</v>
      </c>
      <c r="H639">
        <v>3.4173204600811</v>
      </c>
      <c r="I639">
        <v>205.518156051635</v>
      </c>
      <c r="J639">
        <v>2388.2089538574201</v>
      </c>
      <c r="K639">
        <v>15.989801738411099</v>
      </c>
      <c r="L639">
        <v>0.48838495711486601</v>
      </c>
      <c r="M639">
        <v>44.127654711405398</v>
      </c>
      <c r="N639">
        <v>1.2437315583229001</v>
      </c>
      <c r="O639">
        <v>3.2799745981931801E-3</v>
      </c>
      <c r="P639">
        <v>1.4835591218797999E-4</v>
      </c>
      <c r="Q639">
        <v>0.6</v>
      </c>
      <c r="R639">
        <v>0.80381739844254196</v>
      </c>
      <c r="S639" t="s">
        <v>1481</v>
      </c>
      <c r="T639">
        <v>103031102</v>
      </c>
      <c r="U639" t="s">
        <v>983</v>
      </c>
      <c r="V639">
        <v>2236</v>
      </c>
      <c r="W639">
        <v>39.871914784855299</v>
      </c>
      <c r="X639">
        <v>-121.611866151214</v>
      </c>
      <c r="Y639" t="s">
        <v>1482</v>
      </c>
      <c r="Z639">
        <v>21</v>
      </c>
      <c r="AA639">
        <v>5</v>
      </c>
      <c r="AB639">
        <v>4362.7432440551102</v>
      </c>
      <c r="AC639">
        <v>4120.4561312166798</v>
      </c>
      <c r="AD639">
        <v>242.28711283843401</v>
      </c>
      <c r="AE639">
        <v>4120.4561312166798</v>
      </c>
      <c r="AF639">
        <v>242.28711283843401</v>
      </c>
      <c r="AG639">
        <v>1.78027094625576E-3</v>
      </c>
      <c r="AH639">
        <v>1.2515459475252999E-3</v>
      </c>
      <c r="AI639">
        <v>1.43374957981384</v>
      </c>
      <c r="AJ639">
        <v>2.5</v>
      </c>
      <c r="AK639">
        <v>1602</v>
      </c>
      <c r="AL639" s="4">
        <f t="shared" si="9"/>
        <v>3.9359695178318159E-2</v>
      </c>
      <c r="AM639" s="12">
        <f>$AM$2-SUM(AL$2:AL638)</f>
        <v>2765.2237551473677</v>
      </c>
      <c r="AN639" s="12">
        <f>SUM(AE$2:AE639)*0.621/1000</f>
        <v>8762.2445215714015</v>
      </c>
      <c r="AO639" s="13">
        <f>IFERROR(INDEX(Mapping!$B:$B,MATCH(in!$Y639,Mapping!$A:$A,0)),0)</f>
        <v>1</v>
      </c>
    </row>
    <row r="640" spans="1:41" x14ac:dyDescent="0.3">
      <c r="A640" t="s">
        <v>981</v>
      </c>
      <c r="B640">
        <v>6835</v>
      </c>
      <c r="C640">
        <v>292</v>
      </c>
      <c r="D640">
        <v>430.43872439489297</v>
      </c>
      <c r="E640">
        <v>598</v>
      </c>
      <c r="F640">
        <v>585.62350000000004</v>
      </c>
      <c r="G640">
        <v>115</v>
      </c>
      <c r="H640">
        <v>6.4594936523576099</v>
      </c>
      <c r="I640">
        <v>1526.97067971147</v>
      </c>
      <c r="J640">
        <v>26715.8312725383</v>
      </c>
      <c r="K640">
        <v>336.062106368022</v>
      </c>
      <c r="L640">
        <v>1.6832627847871799</v>
      </c>
      <c r="M640">
        <v>104.259142996208</v>
      </c>
      <c r="N640">
        <v>1.2164101621379</v>
      </c>
      <c r="O640">
        <v>3.0544111671723298E-4</v>
      </c>
      <c r="P640">
        <v>1.46268688932428E-4</v>
      </c>
      <c r="Q640">
        <v>0.48829431438127002</v>
      </c>
      <c r="R640">
        <v>0.73500934203653301</v>
      </c>
      <c r="S640" t="s">
        <v>1483</v>
      </c>
      <c r="T640">
        <v>103381101</v>
      </c>
      <c r="U640" t="s">
        <v>1484</v>
      </c>
      <c r="V640">
        <v>2905</v>
      </c>
      <c r="W640">
        <v>40.719914067974898</v>
      </c>
      <c r="X640">
        <v>-122.629509923981</v>
      </c>
      <c r="Y640" t="s">
        <v>1485</v>
      </c>
      <c r="Z640">
        <v>101</v>
      </c>
      <c r="AA640">
        <v>102</v>
      </c>
      <c r="AB640">
        <v>23359.3836703284</v>
      </c>
      <c r="AC640">
        <v>15608.0555398745</v>
      </c>
      <c r="AD640">
        <v>7751.3281304538996</v>
      </c>
      <c r="AE640">
        <v>15608.0555398745</v>
      </c>
      <c r="AF640">
        <v>7751.3281304538996</v>
      </c>
      <c r="AG640">
        <v>1.6820899227229201E-2</v>
      </c>
      <c r="AH640">
        <v>5.4829623386467496E-3</v>
      </c>
      <c r="AI640">
        <v>1.4741052205304499</v>
      </c>
      <c r="AJ640">
        <v>5.2</v>
      </c>
      <c r="AK640">
        <v>1613</v>
      </c>
      <c r="AL640" s="4">
        <f t="shared" si="9"/>
        <v>3.5125728422481794E-2</v>
      </c>
      <c r="AM640" s="12">
        <f>$AM$2-SUM(AL$2:AL639)</f>
        <v>2765.1843954521892</v>
      </c>
      <c r="AN640" s="12">
        <f>SUM(AE$2:AE640)*0.621/1000</f>
        <v>8771.937124061662</v>
      </c>
      <c r="AO640" s="13">
        <f>IFERROR(INDEX(Mapping!$B:$B,MATCH(in!$Y640,Mapping!$A:$A,0)),0)</f>
        <v>0</v>
      </c>
    </row>
    <row r="641" spans="1:41" x14ac:dyDescent="0.3">
      <c r="A641" t="s">
        <v>981</v>
      </c>
      <c r="B641">
        <v>5848</v>
      </c>
      <c r="C641">
        <v>220</v>
      </c>
      <c r="D641">
        <v>469.19740881148999</v>
      </c>
      <c r="E641">
        <v>1047</v>
      </c>
      <c r="F641">
        <v>685.78589999999997</v>
      </c>
      <c r="G641">
        <v>259</v>
      </c>
      <c r="H641">
        <v>8.6489041439331</v>
      </c>
      <c r="I641">
        <v>2176.7050356411</v>
      </c>
      <c r="J641">
        <v>13533.4112221878</v>
      </c>
      <c r="K641">
        <v>257.91323709353497</v>
      </c>
      <c r="L641">
        <v>17.060264129378599</v>
      </c>
      <c r="M641">
        <v>2185.5981639111501</v>
      </c>
      <c r="N641">
        <v>1.6497676579648399</v>
      </c>
      <c r="O641">
        <v>5.6452151340628802E-2</v>
      </c>
      <c r="P641">
        <v>1.3585548397432499E-4</v>
      </c>
      <c r="Q641">
        <v>0.21012416427889199</v>
      </c>
      <c r="R641">
        <v>0.68417477898263601</v>
      </c>
      <c r="S641" t="s">
        <v>1486</v>
      </c>
      <c r="T641">
        <v>103571105</v>
      </c>
      <c r="U641" t="s">
        <v>1280</v>
      </c>
      <c r="V641">
        <v>85132</v>
      </c>
      <c r="W641">
        <v>40.119754797310399</v>
      </c>
      <c r="X641">
        <v>-122.333401748944</v>
      </c>
      <c r="Y641" t="s">
        <v>1487</v>
      </c>
      <c r="Z641">
        <v>262</v>
      </c>
      <c r="AA641">
        <v>185</v>
      </c>
      <c r="AB641">
        <v>64583.185560313403</v>
      </c>
      <c r="AC641">
        <v>50197.646558271197</v>
      </c>
      <c r="AD641">
        <v>14385.5390020421</v>
      </c>
      <c r="AE641">
        <v>50197.646558271197</v>
      </c>
      <c r="AF641">
        <v>14385.5390020421</v>
      </c>
      <c r="AG641">
        <v>3.5186570349350299E-2</v>
      </c>
      <c r="AH641">
        <v>8.5361826850203198E-3</v>
      </c>
      <c r="AI641">
        <v>2.1327154945976798</v>
      </c>
      <c r="AJ641">
        <v>4.0424710424710399</v>
      </c>
      <c r="AK641">
        <v>1659</v>
      </c>
      <c r="AL641" s="4">
        <f t="shared" si="9"/>
        <v>14.621107197222861</v>
      </c>
      <c r="AM641" s="12">
        <f>$AM$2-SUM(AL$2:AL640)</f>
        <v>2765.1492697237668</v>
      </c>
      <c r="AN641" s="12">
        <f>SUM(AE$2:AE641)*0.621/1000</f>
        <v>8803.1098625743507</v>
      </c>
      <c r="AO641" s="13">
        <f>IFERROR(INDEX(Mapping!$B:$B,MATCH(in!$Y641,Mapping!$A:$A,0)),0)</f>
        <v>0</v>
      </c>
    </row>
    <row r="642" spans="1:41" x14ac:dyDescent="0.3">
      <c r="A642" t="s">
        <v>981</v>
      </c>
      <c r="B642">
        <v>2835</v>
      </c>
      <c r="C642">
        <v>286</v>
      </c>
      <c r="D642">
        <v>382.94615731384403</v>
      </c>
      <c r="E642">
        <v>1004</v>
      </c>
      <c r="F642">
        <v>769.72644000000003</v>
      </c>
      <c r="G642">
        <v>221</v>
      </c>
      <c r="H642">
        <v>7.2347914979283798</v>
      </c>
      <c r="I642">
        <v>1386.1434553773599</v>
      </c>
      <c r="J642">
        <v>17431.835018100701</v>
      </c>
      <c r="K642">
        <v>487.887379671899</v>
      </c>
      <c r="L642">
        <v>2.39836024020153</v>
      </c>
      <c r="M642">
        <v>99.321498299346203</v>
      </c>
      <c r="N642">
        <v>1.15444680090943</v>
      </c>
      <c r="O642">
        <v>5.2050635507242E-3</v>
      </c>
      <c r="P642">
        <v>1.35659155888239E-4</v>
      </c>
      <c r="Q642">
        <v>0.28486055776892399</v>
      </c>
      <c r="R642">
        <v>0.49750942308811802</v>
      </c>
      <c r="S642" t="s">
        <v>1488</v>
      </c>
      <c r="T642">
        <v>102541101</v>
      </c>
      <c r="U642" t="s">
        <v>1251</v>
      </c>
      <c r="V642">
        <v>1596</v>
      </c>
      <c r="W642">
        <v>40.351374966853299</v>
      </c>
      <c r="X642">
        <v>-121.78149255023</v>
      </c>
      <c r="Y642" t="s">
        <v>1489</v>
      </c>
      <c r="Z642">
        <v>187</v>
      </c>
      <c r="AA642">
        <v>273</v>
      </c>
      <c r="AB642">
        <v>51670.275293824801</v>
      </c>
      <c r="AC642">
        <v>34685.937924740101</v>
      </c>
      <c r="AD642">
        <v>16984.3373690847</v>
      </c>
      <c r="AE642">
        <v>34685.937924740101</v>
      </c>
      <c r="AF642">
        <v>16984.3373690847</v>
      </c>
      <c r="AG642">
        <v>2.9980673451300899E-2</v>
      </c>
      <c r="AH642">
        <v>9.0914131687895808E-3</v>
      </c>
      <c r="AI642">
        <v>1.33897257802043</v>
      </c>
      <c r="AJ642">
        <v>4.5429864253393601</v>
      </c>
      <c r="AK642">
        <v>1660</v>
      </c>
      <c r="AL642" s="4">
        <f t="shared" ref="AL642:AL705" si="10">O642*G642</f>
        <v>1.1503190447100482</v>
      </c>
      <c r="AM642" s="12">
        <f>$AM$2-SUM(AL$2:AL641)</f>
        <v>2750.5281625265438</v>
      </c>
      <c r="AN642" s="12">
        <f>SUM(AE$2:AE642)*0.621/1000</f>
        <v>8824.6498300256135</v>
      </c>
      <c r="AO642" s="13">
        <f>IFERROR(INDEX(Mapping!$B:$B,MATCH(in!$Y642,Mapping!$A:$A,0)),0)</f>
        <v>0</v>
      </c>
    </row>
    <row r="643" spans="1:41" x14ac:dyDescent="0.3">
      <c r="A643" t="s">
        <v>981</v>
      </c>
      <c r="B643">
        <v>4992</v>
      </c>
      <c r="C643">
        <v>129</v>
      </c>
      <c r="D643">
        <v>203.10495463007001</v>
      </c>
      <c r="E643">
        <v>270</v>
      </c>
      <c r="F643">
        <v>247.52781999999999</v>
      </c>
      <c r="G643">
        <v>110</v>
      </c>
      <c r="H643">
        <v>5.6581988484751697</v>
      </c>
      <c r="I643">
        <v>3651.3965725360299</v>
      </c>
      <c r="J643">
        <v>28725.088846696199</v>
      </c>
      <c r="K643">
        <v>301.86041193860001</v>
      </c>
      <c r="L643">
        <v>10.600784373147899</v>
      </c>
      <c r="M643">
        <v>1862.4875270924699</v>
      </c>
      <c r="N643">
        <v>1.7287409489804999</v>
      </c>
      <c r="O643">
        <v>3.8403648765099399E-2</v>
      </c>
      <c r="P643">
        <v>1.3481975429974999E-4</v>
      </c>
      <c r="Q643">
        <v>0.47777777777777702</v>
      </c>
      <c r="R643">
        <v>0.82053385869263096</v>
      </c>
      <c r="S643" t="s">
        <v>1490</v>
      </c>
      <c r="T643">
        <v>103331102</v>
      </c>
      <c r="U643" t="s">
        <v>1427</v>
      </c>
      <c r="V643">
        <v>1622</v>
      </c>
      <c r="W643">
        <v>39.890412885646001</v>
      </c>
      <c r="X643">
        <v>-122.53694103164599</v>
      </c>
      <c r="Y643" t="s">
        <v>1491</v>
      </c>
      <c r="Z643">
        <v>135</v>
      </c>
      <c r="AA643">
        <v>100</v>
      </c>
      <c r="AB643">
        <v>63478.830142808198</v>
      </c>
      <c r="AC643">
        <v>54857.225427557001</v>
      </c>
      <c r="AD643">
        <v>8621.6047152511492</v>
      </c>
      <c r="AE643">
        <v>54857.225427557001</v>
      </c>
      <c r="AF643">
        <v>8621.6047152511492</v>
      </c>
      <c r="AG643">
        <v>1.48301729729725E-2</v>
      </c>
      <c r="AH643">
        <v>4.0098764147842303E-3</v>
      </c>
      <c r="AI643">
        <v>1.5744570126362001</v>
      </c>
      <c r="AJ643">
        <v>2.4545454545454501</v>
      </c>
      <c r="AK643">
        <v>1667</v>
      </c>
      <c r="AL643" s="4">
        <f t="shared" si="10"/>
        <v>4.2244013641609337</v>
      </c>
      <c r="AM643" s="12">
        <f>$AM$2-SUM(AL$2:AL642)</f>
        <v>2749.3778434818337</v>
      </c>
      <c r="AN643" s="12">
        <f>SUM(AE$2:AE643)*0.621/1000</f>
        <v>8858.7161670161258</v>
      </c>
      <c r="AO643" s="13">
        <f>IFERROR(INDEX(Mapping!$B:$B,MATCH(in!$Y643,Mapping!$A:$A,0)),0)</f>
        <v>0</v>
      </c>
    </row>
    <row r="644" spans="1:41" x14ac:dyDescent="0.3">
      <c r="A644" t="s">
        <v>981</v>
      </c>
      <c r="B644">
        <v>1060</v>
      </c>
      <c r="C644">
        <v>525</v>
      </c>
      <c r="D644">
        <v>724.34173746515398</v>
      </c>
      <c r="E644">
        <v>1114</v>
      </c>
      <c r="F644">
        <v>1035.5626999999999</v>
      </c>
      <c r="G644">
        <v>196</v>
      </c>
      <c r="H644">
        <v>20.311400283929402</v>
      </c>
      <c r="I644">
        <v>930.14752764168497</v>
      </c>
      <c r="J644">
        <v>17976.1266041852</v>
      </c>
      <c r="K644">
        <v>748.93172473633001</v>
      </c>
      <c r="L644">
        <v>3.1109242667966699</v>
      </c>
      <c r="M644">
        <v>81.328574098147698</v>
      </c>
      <c r="N644">
        <v>1.18305264869514</v>
      </c>
      <c r="O644">
        <v>1.5455426803532299E-3</v>
      </c>
      <c r="P644">
        <v>1.3346094937489799E-4</v>
      </c>
      <c r="Q644">
        <v>0.47127468581687598</v>
      </c>
      <c r="R644">
        <v>0.69946677935604795</v>
      </c>
      <c r="S644" t="s">
        <v>1492</v>
      </c>
      <c r="T644">
        <v>102812101</v>
      </c>
      <c r="U644" t="s">
        <v>1493</v>
      </c>
      <c r="V644">
        <v>2260</v>
      </c>
      <c r="W644">
        <v>40.156211179875299</v>
      </c>
      <c r="X644">
        <v>-120.943137398042</v>
      </c>
      <c r="Y644" t="s">
        <v>1494</v>
      </c>
      <c r="Z644">
        <v>378</v>
      </c>
      <c r="AA644">
        <v>775</v>
      </c>
      <c r="AB644">
        <v>71231.438711256298</v>
      </c>
      <c r="AC644">
        <v>36189.859777057303</v>
      </c>
      <c r="AD644">
        <v>35041.578934199002</v>
      </c>
      <c r="AE644">
        <v>22959.774579259501</v>
      </c>
      <c r="AF644">
        <v>14018.634448053799</v>
      </c>
      <c r="AG644">
        <v>2.6158346077480101E-2</v>
      </c>
      <c r="AH644">
        <v>2.42294820077404E-3</v>
      </c>
      <c r="AI644">
        <v>1.37969854755267</v>
      </c>
      <c r="AJ644">
        <v>5.6836734693877498</v>
      </c>
      <c r="AK644">
        <v>1680</v>
      </c>
      <c r="AL644" s="4">
        <f t="shared" si="10"/>
        <v>0.30292636534923306</v>
      </c>
      <c r="AM644" s="12">
        <f>$AM$2-SUM(AL$2:AL643)</f>
        <v>2745.153442117673</v>
      </c>
      <c r="AN644" s="12">
        <f>SUM(AE$2:AE644)*0.621/1000</f>
        <v>8872.9741870298458</v>
      </c>
      <c r="AO644" s="13">
        <f>IFERROR(INDEX(Mapping!$B:$B,MATCH(in!$Y644,Mapping!$A:$A,0)),0)</f>
        <v>0</v>
      </c>
    </row>
    <row r="645" spans="1:41" x14ac:dyDescent="0.3">
      <c r="A645" t="s">
        <v>981</v>
      </c>
      <c r="B645">
        <v>8885</v>
      </c>
      <c r="C645">
        <v>309</v>
      </c>
      <c r="D645">
        <v>414.86282800758102</v>
      </c>
      <c r="E645">
        <v>608</v>
      </c>
      <c r="F645">
        <v>578.87463000000002</v>
      </c>
      <c r="G645">
        <v>116</v>
      </c>
      <c r="H645">
        <v>4.8419439663804997</v>
      </c>
      <c r="I645">
        <v>1718.0146286649699</v>
      </c>
      <c r="J645">
        <v>31636.117435358399</v>
      </c>
      <c r="K645">
        <v>402.35505157646497</v>
      </c>
      <c r="L645">
        <v>1.42464526467317</v>
      </c>
      <c r="M645">
        <v>174.410175102473</v>
      </c>
      <c r="N645">
        <v>1.28648535444818</v>
      </c>
      <c r="O645">
        <v>5.1496215784122201E-3</v>
      </c>
      <c r="P645">
        <v>1.3290619282948699E-4</v>
      </c>
      <c r="Q645">
        <v>0.50822368421052599</v>
      </c>
      <c r="R645">
        <v>0.71667128561510696</v>
      </c>
      <c r="S645" t="s">
        <v>1495</v>
      </c>
      <c r="T645">
        <v>103611101</v>
      </c>
      <c r="U645" t="s">
        <v>1445</v>
      </c>
      <c r="V645">
        <v>1576</v>
      </c>
      <c r="W645">
        <v>40.385083196384997</v>
      </c>
      <c r="X645">
        <v>-123.029405408081</v>
      </c>
      <c r="Y645" t="s">
        <v>1496</v>
      </c>
      <c r="Z645">
        <v>59</v>
      </c>
      <c r="AA645">
        <v>43</v>
      </c>
      <c r="AB645">
        <v>14473.3675903441</v>
      </c>
      <c r="AC645">
        <v>13123.158013975701</v>
      </c>
      <c r="AD645">
        <v>1350.2095763684599</v>
      </c>
      <c r="AE645">
        <v>13123.158013975701</v>
      </c>
      <c r="AF645">
        <v>1350.2095763684599</v>
      </c>
      <c r="AG645">
        <v>1.54171183682205E-2</v>
      </c>
      <c r="AH645">
        <v>5.0874923745141097E-3</v>
      </c>
      <c r="AI645">
        <v>1.3425981488918499</v>
      </c>
      <c r="AJ645">
        <v>5.2413793103448203</v>
      </c>
      <c r="AK645">
        <v>1685</v>
      </c>
      <c r="AL645" s="4">
        <f t="shared" si="10"/>
        <v>0.59735610309581755</v>
      </c>
      <c r="AM645" s="12">
        <f>$AM$2-SUM(AL$2:AL644)</f>
        <v>2744.8505157523236</v>
      </c>
      <c r="AN645" s="12">
        <f>SUM(AE$2:AE645)*0.621/1000</f>
        <v>8881.1236681565242</v>
      </c>
      <c r="AO645" s="13">
        <f>IFERROR(INDEX(Mapping!$B:$B,MATCH(in!$Y645,Mapping!$A:$A,0)),0)</f>
        <v>0</v>
      </c>
    </row>
    <row r="646" spans="1:41" x14ac:dyDescent="0.3">
      <c r="A646" t="s">
        <v>981</v>
      </c>
      <c r="B646">
        <v>4335</v>
      </c>
      <c r="C646">
        <v>64</v>
      </c>
      <c r="D646">
        <v>96.475884820624103</v>
      </c>
      <c r="E646">
        <v>89</v>
      </c>
      <c r="F646">
        <v>105.44602</v>
      </c>
      <c r="G646">
        <v>24</v>
      </c>
      <c r="L646">
        <v>13.095962221423701</v>
      </c>
      <c r="M646">
        <v>1096.25981632868</v>
      </c>
      <c r="N646">
        <v>1.5744837572177199</v>
      </c>
      <c r="O646">
        <v>7.3875764199544794E-2</v>
      </c>
      <c r="P646">
        <v>1.32207473294935E-4</v>
      </c>
      <c r="Q646">
        <v>0.71910112359550504</v>
      </c>
      <c r="R646">
        <v>0.91493147830459398</v>
      </c>
      <c r="S646" t="s">
        <v>1497</v>
      </c>
      <c r="T646">
        <v>102781101</v>
      </c>
      <c r="U646" t="s">
        <v>1209</v>
      </c>
      <c r="V646">
        <v>2228</v>
      </c>
      <c r="W646">
        <v>39.3929287201085</v>
      </c>
      <c r="X646">
        <v>-122.549476252433</v>
      </c>
      <c r="Y646" t="s">
        <v>1498</v>
      </c>
      <c r="Z646">
        <v>115</v>
      </c>
      <c r="AA646">
        <v>172</v>
      </c>
      <c r="AB646">
        <v>22540.076793899501</v>
      </c>
      <c r="AC646">
        <v>16936.702774622801</v>
      </c>
      <c r="AD646">
        <v>5603.3740192766199</v>
      </c>
      <c r="AE646">
        <v>4717.83227492477</v>
      </c>
      <c r="AF646">
        <v>486.96085997115699</v>
      </c>
      <c r="AG646">
        <v>3.17297935907845E-3</v>
      </c>
      <c r="AH646">
        <v>3.17297935907845E-3</v>
      </c>
      <c r="AI646">
        <v>1.50743570032225</v>
      </c>
      <c r="AJ646">
        <v>3.7083333333333299</v>
      </c>
      <c r="AK646">
        <v>1689</v>
      </c>
      <c r="AL646" s="4">
        <f t="shared" si="10"/>
        <v>1.7730183407890752</v>
      </c>
      <c r="AM646" s="12">
        <f>$AM$2-SUM(AL$2:AL645)</f>
        <v>2744.2531596492277</v>
      </c>
      <c r="AN646" s="12">
        <f>SUM(AE$2:AE646)*0.621/1000</f>
        <v>8884.0534419992528</v>
      </c>
      <c r="AO646" s="13">
        <f>IFERROR(INDEX(Mapping!$B:$B,MATCH(in!$Y646,Mapping!$A:$A,0)),0)</f>
        <v>0</v>
      </c>
    </row>
    <row r="647" spans="1:41" x14ac:dyDescent="0.3">
      <c r="A647" t="s">
        <v>981</v>
      </c>
      <c r="B647">
        <v>7817</v>
      </c>
      <c r="C647">
        <v>47</v>
      </c>
      <c r="D647">
        <v>101.64315664617401</v>
      </c>
      <c r="E647">
        <v>258</v>
      </c>
      <c r="F647">
        <v>149.83780999999999</v>
      </c>
      <c r="G647">
        <v>40</v>
      </c>
      <c r="H647">
        <v>6.6680084541440001</v>
      </c>
      <c r="I647">
        <v>136.425794363021</v>
      </c>
      <c r="J647">
        <v>734.05230052769105</v>
      </c>
      <c r="K647">
        <v>14.571378497406799</v>
      </c>
      <c r="L647">
        <v>26.851438008155601</v>
      </c>
      <c r="M647">
        <v>479.61930459737698</v>
      </c>
      <c r="N647">
        <v>1.44126106202602</v>
      </c>
      <c r="O647">
        <v>6.8636602477876701E-2</v>
      </c>
      <c r="P647">
        <v>1.2805750936877299E-4</v>
      </c>
      <c r="Q647">
        <v>0.18217054263565799</v>
      </c>
      <c r="R647">
        <v>0.67835450683765297</v>
      </c>
      <c r="S647" t="s">
        <v>1499</v>
      </c>
      <c r="T647">
        <v>103351101</v>
      </c>
      <c r="U647" t="s">
        <v>1349</v>
      </c>
      <c r="V647">
        <v>9722</v>
      </c>
      <c r="W647">
        <v>40.563316067328202</v>
      </c>
      <c r="X647">
        <v>-122.201163306865</v>
      </c>
      <c r="Y647" t="s">
        <v>1500</v>
      </c>
      <c r="Z647">
        <v>94</v>
      </c>
      <c r="AA647">
        <v>54</v>
      </c>
      <c r="AB647">
        <v>10259.1805645518</v>
      </c>
      <c r="AC647">
        <v>7564.9094121460503</v>
      </c>
      <c r="AD647">
        <v>2694.27115240582</v>
      </c>
      <c r="AE647">
        <v>4975.6844407574499</v>
      </c>
      <c r="AF647">
        <v>1658.3401959666301</v>
      </c>
      <c r="AG647">
        <v>5.1223003747509202E-3</v>
      </c>
      <c r="AH647">
        <v>1.7862370514194401E-3</v>
      </c>
      <c r="AI647">
        <v>2.16262035417392</v>
      </c>
      <c r="AJ647">
        <v>6.45</v>
      </c>
      <c r="AK647">
        <v>1707</v>
      </c>
      <c r="AL647" s="4">
        <f t="shared" si="10"/>
        <v>2.7454640991150683</v>
      </c>
      <c r="AM647" s="12">
        <f>$AM$2-SUM(AL$2:AL646)</f>
        <v>2742.4801413084388</v>
      </c>
      <c r="AN647" s="12">
        <f>SUM(AE$2:AE647)*0.621/1000</f>
        <v>8887.1433420369649</v>
      </c>
      <c r="AO647" s="13">
        <f>IFERROR(INDEX(Mapping!$B:$B,MATCH(in!$Y647,Mapping!$A:$A,0)),0)</f>
        <v>0</v>
      </c>
    </row>
    <row r="648" spans="1:41" x14ac:dyDescent="0.3">
      <c r="A648" t="s">
        <v>981</v>
      </c>
      <c r="B648">
        <v>7247</v>
      </c>
      <c r="C648">
        <v>71</v>
      </c>
      <c r="D648">
        <v>135.21954170903601</v>
      </c>
      <c r="E648">
        <v>327</v>
      </c>
      <c r="F648">
        <v>212.91105999999999</v>
      </c>
      <c r="G648">
        <v>57</v>
      </c>
      <c r="H648">
        <v>5.4034025331691904</v>
      </c>
      <c r="I648">
        <v>341.32278402556</v>
      </c>
      <c r="J648">
        <v>1596.1107648232401</v>
      </c>
      <c r="K648">
        <v>31.7102532773742</v>
      </c>
      <c r="L648">
        <v>4.2787998297758199</v>
      </c>
      <c r="M648">
        <v>488.82824051171002</v>
      </c>
      <c r="N648">
        <v>1.4720540402228299</v>
      </c>
      <c r="O648">
        <v>5.0747326532687501E-3</v>
      </c>
      <c r="P648">
        <v>1.27368949101924E-4</v>
      </c>
      <c r="Q648">
        <v>0.21712538226299599</v>
      </c>
      <c r="R648">
        <v>0.63509873052202304</v>
      </c>
      <c r="S648" t="s">
        <v>1501</v>
      </c>
      <c r="T648">
        <v>102911102</v>
      </c>
      <c r="U648" t="s">
        <v>1502</v>
      </c>
      <c r="V648">
        <v>13044</v>
      </c>
      <c r="W648">
        <v>39.5308435535581</v>
      </c>
      <c r="X648">
        <v>-121.553982333476</v>
      </c>
      <c r="Y648" t="s">
        <v>1503</v>
      </c>
      <c r="Z648">
        <v>61</v>
      </c>
      <c r="AA648">
        <v>42</v>
      </c>
      <c r="AB648">
        <v>12343.8186810524</v>
      </c>
      <c r="AC648">
        <v>9510.1129768302399</v>
      </c>
      <c r="AD648">
        <v>2833.70570422216</v>
      </c>
      <c r="AE648">
        <v>6256.4265788968796</v>
      </c>
      <c r="AF648">
        <v>2311.9675906766302</v>
      </c>
      <c r="AG648">
        <v>7.2600300988097102E-3</v>
      </c>
      <c r="AH648">
        <v>2.4084815013338799E-3</v>
      </c>
      <c r="AI648">
        <v>1.90450058745122</v>
      </c>
      <c r="AJ648">
        <v>5.7368421052631504</v>
      </c>
      <c r="AK648">
        <v>1709</v>
      </c>
      <c r="AL648" s="4">
        <f t="shared" si="10"/>
        <v>0.28925976123631875</v>
      </c>
      <c r="AM648" s="12">
        <f>$AM$2-SUM(AL$2:AL647)</f>
        <v>2739.7346772093238</v>
      </c>
      <c r="AN648" s="12">
        <f>SUM(AE$2:AE648)*0.621/1000</f>
        <v>8891.0285829424574</v>
      </c>
      <c r="AO648" s="13">
        <f>IFERROR(INDEX(Mapping!$B:$B,MATCH(in!$Y648,Mapping!$A:$A,0)),0)</f>
        <v>0</v>
      </c>
    </row>
    <row r="649" spans="1:41" x14ac:dyDescent="0.3">
      <c r="A649" t="s">
        <v>981</v>
      </c>
      <c r="B649">
        <v>2668</v>
      </c>
      <c r="C649">
        <v>44</v>
      </c>
      <c r="D649">
        <v>131.236588822996</v>
      </c>
      <c r="E649">
        <v>168</v>
      </c>
      <c r="F649">
        <v>164.79564999999999</v>
      </c>
      <c r="G649">
        <v>55</v>
      </c>
      <c r="H649">
        <v>22.947956085205</v>
      </c>
      <c r="I649">
        <v>160.12403869628901</v>
      </c>
      <c r="J649">
        <v>712.24182128906205</v>
      </c>
      <c r="K649">
        <v>16.344493865966701</v>
      </c>
      <c r="L649">
        <v>18.366492205316298</v>
      </c>
      <c r="M649">
        <v>1972.4620370781299</v>
      </c>
      <c r="N649">
        <v>1.7283186002211099</v>
      </c>
      <c r="O649">
        <v>9.4585593684879704E-2</v>
      </c>
      <c r="P649">
        <v>1.2656688026750499E-4</v>
      </c>
      <c r="Q649">
        <v>0.26190476190476097</v>
      </c>
      <c r="R649">
        <v>0.79635952405988597</v>
      </c>
      <c r="S649" t="s">
        <v>1504</v>
      </c>
      <c r="T649">
        <v>102781101</v>
      </c>
      <c r="U649" t="s">
        <v>1209</v>
      </c>
      <c r="V649">
        <v>37334</v>
      </c>
      <c r="W649">
        <v>39.593662558231998</v>
      </c>
      <c r="X649">
        <v>-122.544379259716</v>
      </c>
      <c r="Y649" t="s">
        <v>1505</v>
      </c>
      <c r="Z649">
        <v>114</v>
      </c>
      <c r="AA649">
        <v>179</v>
      </c>
      <c r="AB649">
        <v>19829.310089529401</v>
      </c>
      <c r="AC649">
        <v>15414.1675003988</v>
      </c>
      <c r="AD649">
        <v>4415.1425891306999</v>
      </c>
      <c r="AE649">
        <v>15414.1675003988</v>
      </c>
      <c r="AF649">
        <v>4415.1425891306999</v>
      </c>
      <c r="AG649">
        <v>6.9611784147127704E-3</v>
      </c>
      <c r="AH649">
        <v>3.3169943653774598E-3</v>
      </c>
      <c r="AI649">
        <v>2.9826497459771999</v>
      </c>
      <c r="AJ649">
        <v>3.0545454545454498</v>
      </c>
      <c r="AK649">
        <v>1714</v>
      </c>
      <c r="AL649" s="4">
        <f t="shared" si="10"/>
        <v>5.2022076526683838</v>
      </c>
      <c r="AM649" s="12">
        <f>$AM$2-SUM(AL$2:AL648)</f>
        <v>2739.4454174480875</v>
      </c>
      <c r="AN649" s="12">
        <f>SUM(AE$2:AE649)*0.621/1000</f>
        <v>8900.6007809602052</v>
      </c>
      <c r="AO649" s="13">
        <f>IFERROR(INDEX(Mapping!$B:$B,MATCH(in!$Y649,Mapping!$A:$A,0)),0)</f>
        <v>0</v>
      </c>
    </row>
    <row r="650" spans="1:41" x14ac:dyDescent="0.3">
      <c r="A650" t="s">
        <v>981</v>
      </c>
      <c r="B650">
        <v>903</v>
      </c>
      <c r="C650">
        <v>12</v>
      </c>
      <c r="D650">
        <v>14.994304499553399</v>
      </c>
      <c r="E650">
        <v>90</v>
      </c>
      <c r="F650">
        <v>38.810462999999999</v>
      </c>
      <c r="G650">
        <v>23</v>
      </c>
      <c r="H650">
        <v>6.9286639363589604</v>
      </c>
      <c r="I650">
        <v>332.58877056566098</v>
      </c>
      <c r="J650">
        <v>1369.2105467644601</v>
      </c>
      <c r="K650">
        <v>18.325399754018601</v>
      </c>
      <c r="L650">
        <v>13.9901887035888</v>
      </c>
      <c r="M650">
        <v>1056.8117164943501</v>
      </c>
      <c r="N650">
        <v>1.5706040807392201</v>
      </c>
      <c r="O650">
        <v>3.05343653208647E-2</v>
      </c>
      <c r="P650">
        <v>1.2523594278204399E-4</v>
      </c>
      <c r="Q650">
        <v>0.133333333333333</v>
      </c>
      <c r="R650">
        <v>0.38634696314314498</v>
      </c>
      <c r="S650" t="s">
        <v>1506</v>
      </c>
      <c r="T650">
        <v>103541104</v>
      </c>
      <c r="U650" t="s">
        <v>1323</v>
      </c>
      <c r="V650">
        <v>1630</v>
      </c>
      <c r="W650">
        <v>40.264516597933202</v>
      </c>
      <c r="X650">
        <v>-122.22550742221399</v>
      </c>
      <c r="Y650" t="s">
        <v>1507</v>
      </c>
      <c r="Z650">
        <v>231</v>
      </c>
      <c r="AA650">
        <v>314</v>
      </c>
      <c r="AB650">
        <v>41658.331788327101</v>
      </c>
      <c r="AC650">
        <v>22734.803732864999</v>
      </c>
      <c r="AD650">
        <v>18923.528055462099</v>
      </c>
      <c r="AE650">
        <v>3396.4012592573799</v>
      </c>
      <c r="AF650">
        <v>649.92334817598203</v>
      </c>
      <c r="AG650">
        <v>2.88042668398702E-3</v>
      </c>
      <c r="AH650">
        <v>8.0854066072788501E-4</v>
      </c>
      <c r="AI650">
        <v>1.2495253749627799</v>
      </c>
      <c r="AJ650">
        <v>3.9130434782608599</v>
      </c>
      <c r="AK650">
        <v>1723</v>
      </c>
      <c r="AL650" s="4">
        <f t="shared" si="10"/>
        <v>0.70229040237988816</v>
      </c>
      <c r="AM650" s="12">
        <f>$AM$2-SUM(AL$2:AL649)</f>
        <v>2734.2432097954193</v>
      </c>
      <c r="AN650" s="12">
        <f>SUM(AE$2:AE650)*0.621/1000</f>
        <v>8902.709946142204</v>
      </c>
      <c r="AO650" s="13">
        <f>IFERROR(INDEX(Mapping!$B:$B,MATCH(in!$Y650,Mapping!$A:$A,0)),0)</f>
        <v>0</v>
      </c>
    </row>
    <row r="651" spans="1:41" x14ac:dyDescent="0.3">
      <c r="A651" t="s">
        <v>981</v>
      </c>
      <c r="B651">
        <v>8700</v>
      </c>
      <c r="C651">
        <v>2</v>
      </c>
      <c r="D651">
        <v>3.9241038765315999</v>
      </c>
      <c r="E651">
        <v>7</v>
      </c>
      <c r="F651">
        <v>5.6320170000000003</v>
      </c>
      <c r="G651">
        <v>3</v>
      </c>
      <c r="H651">
        <v>3.8843228816986</v>
      </c>
      <c r="I651">
        <v>3803.13208007812</v>
      </c>
      <c r="J651">
        <v>26975.685546875</v>
      </c>
      <c r="K651">
        <v>107.957389831542</v>
      </c>
      <c r="L651">
        <v>14.132743199666301</v>
      </c>
      <c r="M651">
        <v>1922.4246419270801</v>
      </c>
      <c r="N651">
        <v>1.9823009173075301</v>
      </c>
      <c r="O651">
        <v>6.3015170905687604E-2</v>
      </c>
      <c r="P651">
        <v>1.2199077415667999E-4</v>
      </c>
      <c r="Q651">
        <v>0.28571428571428498</v>
      </c>
      <c r="R651">
        <v>0.69674927864003</v>
      </c>
      <c r="S651" t="s">
        <v>1508</v>
      </c>
      <c r="T651">
        <v>102541101</v>
      </c>
      <c r="U651" t="s">
        <v>1251</v>
      </c>
      <c r="V651">
        <v>65764</v>
      </c>
      <c r="W651">
        <v>40.401418953615</v>
      </c>
      <c r="X651">
        <v>-121.877135963101</v>
      </c>
      <c r="Y651" t="s">
        <v>1509</v>
      </c>
      <c r="Z651">
        <v>52</v>
      </c>
      <c r="AA651">
        <v>20</v>
      </c>
      <c r="AB651">
        <v>18309.952026919</v>
      </c>
      <c r="AC651">
        <v>16669.398129337402</v>
      </c>
      <c r="AD651">
        <v>1640.55389758158</v>
      </c>
      <c r="AE651">
        <v>16669.398129337402</v>
      </c>
      <c r="AF651">
        <v>1640.55389758158</v>
      </c>
      <c r="AG651">
        <v>3.6597232247004199E-4</v>
      </c>
      <c r="AH651">
        <v>2.1177270173211501E-4</v>
      </c>
      <c r="AI651">
        <v>1.9620519382657999</v>
      </c>
      <c r="AJ651">
        <v>2.3333333333333299</v>
      </c>
      <c r="AK651">
        <v>1742</v>
      </c>
      <c r="AL651" s="4">
        <f t="shared" si="10"/>
        <v>0.18904551271706282</v>
      </c>
      <c r="AM651" s="12">
        <f>$AM$2-SUM(AL$2:AL650)</f>
        <v>2733.5409193930395</v>
      </c>
      <c r="AN651" s="12">
        <f>SUM(AE$2:AE651)*0.621/1000</f>
        <v>8913.0616423805222</v>
      </c>
      <c r="AO651" s="13">
        <f>IFERROR(INDEX(Mapping!$B:$B,MATCH(in!$Y651,Mapping!$A:$A,0)),0)</f>
        <v>0</v>
      </c>
    </row>
    <row r="652" spans="1:41" x14ac:dyDescent="0.3">
      <c r="A652" t="s">
        <v>981</v>
      </c>
      <c r="B652">
        <v>6336</v>
      </c>
      <c r="C652">
        <v>243</v>
      </c>
      <c r="D652">
        <v>339.12134710211001</v>
      </c>
      <c r="E652">
        <v>412</v>
      </c>
      <c r="F652">
        <v>394.76427999999999</v>
      </c>
      <c r="G652">
        <v>47</v>
      </c>
      <c r="H652">
        <v>2.95803520520903</v>
      </c>
      <c r="I652">
        <v>68.5972227030678</v>
      </c>
      <c r="J652">
        <v>257.59879261568898</v>
      </c>
      <c r="K652">
        <v>2.5958571274782698</v>
      </c>
      <c r="L652">
        <v>46.397146821021998</v>
      </c>
      <c r="M652">
        <v>465.89856746729299</v>
      </c>
      <c r="N652">
        <v>1.4935982075143299</v>
      </c>
      <c r="O652">
        <v>0.24906770234720699</v>
      </c>
      <c r="P652">
        <v>1.20337379390195E-4</v>
      </c>
      <c r="Q652">
        <v>0.58980582524271796</v>
      </c>
      <c r="R652">
        <v>0.85904769598046304</v>
      </c>
      <c r="S652" t="s">
        <v>1510</v>
      </c>
      <c r="T652">
        <v>103351101</v>
      </c>
      <c r="U652" t="s">
        <v>1349</v>
      </c>
      <c r="V652" t="s">
        <v>43</v>
      </c>
      <c r="W652">
        <v>40.555334491455298</v>
      </c>
      <c r="X652">
        <v>-122.23968382823701</v>
      </c>
      <c r="Y652" t="s">
        <v>1511</v>
      </c>
      <c r="Z652">
        <v>191</v>
      </c>
      <c r="AA652">
        <v>183</v>
      </c>
      <c r="AB652">
        <v>27520.589569480901</v>
      </c>
      <c r="AC652">
        <v>17933.5448087722</v>
      </c>
      <c r="AD652">
        <v>9587.0447607086899</v>
      </c>
      <c r="AE652">
        <v>6460.1698872138504</v>
      </c>
      <c r="AF652">
        <v>2099.6459571130299</v>
      </c>
      <c r="AG652">
        <v>5.6558568313391702E-3</v>
      </c>
      <c r="AH652">
        <v>3.7221909442450799E-3</v>
      </c>
      <c r="AI652">
        <v>1.39556109918563</v>
      </c>
      <c r="AJ652">
        <v>8.7659574468085104</v>
      </c>
      <c r="AK652">
        <v>1746</v>
      </c>
      <c r="AL652" s="4">
        <f t="shared" si="10"/>
        <v>11.706182010318729</v>
      </c>
      <c r="AM652" s="12">
        <f>$AM$2-SUM(AL$2:AL651)</f>
        <v>2733.3518738803223</v>
      </c>
      <c r="AN652" s="12">
        <f>SUM(AE$2:AE652)*0.621/1000</f>
        <v>8917.0734078804817</v>
      </c>
      <c r="AO652" s="13">
        <f>IFERROR(INDEX(Mapping!$B:$B,MATCH(in!$Y652,Mapping!$A:$A,0)),0)</f>
        <v>0</v>
      </c>
    </row>
    <row r="653" spans="1:41" x14ac:dyDescent="0.3">
      <c r="A653" t="s">
        <v>981</v>
      </c>
      <c r="B653">
        <v>2318</v>
      </c>
      <c r="C653">
        <v>651</v>
      </c>
      <c r="D653">
        <v>936.75324838572897</v>
      </c>
      <c r="E653">
        <v>2183</v>
      </c>
      <c r="F653">
        <v>1660.7478000000001</v>
      </c>
      <c r="G653">
        <v>282</v>
      </c>
      <c r="H653">
        <v>1.9035850628977999</v>
      </c>
      <c r="I653">
        <v>197.598657026729</v>
      </c>
      <c r="J653">
        <v>2319.5032520548102</v>
      </c>
      <c r="K653">
        <v>13.3299935668008</v>
      </c>
      <c r="L653">
        <v>2.6333082147299298</v>
      </c>
      <c r="M653">
        <v>103.498398536575</v>
      </c>
      <c r="N653">
        <v>1.2264796381301</v>
      </c>
      <c r="O653">
        <v>7.8910669325221606E-3</v>
      </c>
      <c r="P653">
        <v>1.1757773880813001E-4</v>
      </c>
      <c r="Q653">
        <v>0.29821346770499302</v>
      </c>
      <c r="R653">
        <v>0.56405508822193895</v>
      </c>
      <c r="S653" t="s">
        <v>1512</v>
      </c>
      <c r="T653">
        <v>103601101</v>
      </c>
      <c r="U653" t="s">
        <v>1243</v>
      </c>
      <c r="V653">
        <v>1594</v>
      </c>
      <c r="W653">
        <v>40.631340400954699</v>
      </c>
      <c r="X653">
        <v>-121.90362462047101</v>
      </c>
      <c r="Y653" t="s">
        <v>1513</v>
      </c>
      <c r="Z653">
        <v>192</v>
      </c>
      <c r="AA653">
        <v>145</v>
      </c>
      <c r="AB653">
        <v>49813.183410230202</v>
      </c>
      <c r="AC653">
        <v>39015.254327217997</v>
      </c>
      <c r="AD653">
        <v>10797.929083012201</v>
      </c>
      <c r="AE653">
        <v>39015.254327217997</v>
      </c>
      <c r="AF653">
        <v>10797.929083012201</v>
      </c>
      <c r="AG653">
        <v>3.3156922343892697E-2</v>
      </c>
      <c r="AH653">
        <v>2.3165211369814601E-2</v>
      </c>
      <c r="AI653">
        <v>1.4389450820057199</v>
      </c>
      <c r="AJ653">
        <v>7.7411347517730498</v>
      </c>
      <c r="AK653">
        <v>1757</v>
      </c>
      <c r="AL653" s="4">
        <f t="shared" si="10"/>
        <v>2.2252808749712494</v>
      </c>
      <c r="AM653" s="12">
        <f>$AM$2-SUM(AL$2:AL652)</f>
        <v>2721.6456918700037</v>
      </c>
      <c r="AN653" s="12">
        <f>SUM(AE$2:AE653)*0.621/1000</f>
        <v>8941.3018808176839</v>
      </c>
      <c r="AO653" s="13">
        <f>IFERROR(INDEX(Mapping!$B:$B,MATCH(in!$Y653,Mapping!$A:$A,0)),0)</f>
        <v>0</v>
      </c>
    </row>
    <row r="654" spans="1:41" x14ac:dyDescent="0.3">
      <c r="A654" t="s">
        <v>981</v>
      </c>
      <c r="B654">
        <v>3722</v>
      </c>
      <c r="C654">
        <v>166</v>
      </c>
      <c r="D654">
        <v>213.61301424372499</v>
      </c>
      <c r="E654">
        <v>370</v>
      </c>
      <c r="F654">
        <v>273.91156000000001</v>
      </c>
      <c r="G654">
        <v>86</v>
      </c>
      <c r="H654">
        <v>2.8722670111067901</v>
      </c>
      <c r="I654">
        <v>315.41188394526603</v>
      </c>
      <c r="J654">
        <v>1207.19057684001</v>
      </c>
      <c r="K654">
        <v>6.2032205520139998</v>
      </c>
      <c r="L654">
        <v>10.324758284313701</v>
      </c>
      <c r="M654">
        <v>1039.0531536812</v>
      </c>
      <c r="N654">
        <v>1.5610207845998301</v>
      </c>
      <c r="O654">
        <v>4.1845222847073399E-2</v>
      </c>
      <c r="P654">
        <v>1.10662236299872E-4</v>
      </c>
      <c r="Q654">
        <v>0.44864864864864801</v>
      </c>
      <c r="R654">
        <v>0.77986125959061503</v>
      </c>
      <c r="S654" t="s">
        <v>1514</v>
      </c>
      <c r="T654">
        <v>103461102</v>
      </c>
      <c r="U654" t="s">
        <v>1515</v>
      </c>
      <c r="V654">
        <v>1526</v>
      </c>
      <c r="W654">
        <v>40.417513574794199</v>
      </c>
      <c r="X654">
        <v>-122.210915491874</v>
      </c>
      <c r="Y654" t="s">
        <v>1516</v>
      </c>
      <c r="Z654">
        <v>154</v>
      </c>
      <c r="AA654">
        <v>96</v>
      </c>
      <c r="AB654">
        <v>35934.507272068498</v>
      </c>
      <c r="AC654">
        <v>28300.326972100502</v>
      </c>
      <c r="AD654">
        <v>7634.1802999680003</v>
      </c>
      <c r="AE654">
        <v>17981.687040193399</v>
      </c>
      <c r="AF654">
        <v>2715.8390959816702</v>
      </c>
      <c r="AG654">
        <v>9.5169523217890593E-3</v>
      </c>
      <c r="AH654">
        <v>5.5240827405213999E-3</v>
      </c>
      <c r="AI654">
        <v>1.2868253870103901</v>
      </c>
      <c r="AJ654">
        <v>4.3023255813953396</v>
      </c>
      <c r="AK654">
        <v>1796</v>
      </c>
      <c r="AL654" s="4">
        <f t="shared" si="10"/>
        <v>3.5986891648483121</v>
      </c>
      <c r="AM654" s="12">
        <f>$AM$2-SUM(AL$2:AL653)</f>
        <v>2719.4204109950324</v>
      </c>
      <c r="AN654" s="12">
        <f>SUM(AE$2:AE654)*0.621/1000</f>
        <v>8952.468508469643</v>
      </c>
      <c r="AO654" s="13">
        <f>IFERROR(INDEX(Mapping!$B:$B,MATCH(in!$Y654,Mapping!$A:$A,0)),0)</f>
        <v>0</v>
      </c>
    </row>
    <row r="655" spans="1:41" x14ac:dyDescent="0.3">
      <c r="A655" t="s">
        <v>981</v>
      </c>
      <c r="B655">
        <v>3240</v>
      </c>
      <c r="C655">
        <v>2</v>
      </c>
      <c r="D655">
        <v>2.1999619081267401</v>
      </c>
      <c r="E655">
        <v>80</v>
      </c>
      <c r="F655">
        <v>24.986868000000001</v>
      </c>
      <c r="G655">
        <v>20</v>
      </c>
      <c r="H655">
        <v>3.9069837616248502</v>
      </c>
      <c r="I655">
        <v>13.178698894652401</v>
      </c>
      <c r="J655">
        <v>37.106221320954198</v>
      </c>
      <c r="K655">
        <v>0.53049343248411795</v>
      </c>
      <c r="L655">
        <v>22.260176730155901</v>
      </c>
      <c r="M655">
        <v>98.043077610433102</v>
      </c>
      <c r="N655">
        <v>1.1846239030361101</v>
      </c>
      <c r="O655">
        <v>3.8066859506517899E-2</v>
      </c>
      <c r="P655">
        <v>1.09298132690582E-4</v>
      </c>
      <c r="Q655">
        <v>2.5000000000000001E-2</v>
      </c>
      <c r="R655">
        <v>8.8044724793865797E-2</v>
      </c>
      <c r="S655" t="s">
        <v>1517</v>
      </c>
      <c r="T655">
        <v>103541104</v>
      </c>
      <c r="U655" t="s">
        <v>1323</v>
      </c>
      <c r="V655" t="s">
        <v>43</v>
      </c>
      <c r="W655">
        <v>40.182321566125303</v>
      </c>
      <c r="X655">
        <v>-122.24458337214099</v>
      </c>
      <c r="Y655" t="s">
        <v>1518</v>
      </c>
      <c r="Z655">
        <v>232</v>
      </c>
      <c r="AA655">
        <v>461</v>
      </c>
      <c r="AB655">
        <v>32104.577970769999</v>
      </c>
      <c r="AC655">
        <v>16940.324033709399</v>
      </c>
      <c r="AD655">
        <v>15164.253937060599</v>
      </c>
      <c r="AE655">
        <v>2365.46307952091</v>
      </c>
      <c r="AF655">
        <v>2300.5787361176899</v>
      </c>
      <c r="AG655">
        <v>2.1859626538116498E-3</v>
      </c>
      <c r="AH655">
        <v>9.3045962057658395E-4</v>
      </c>
      <c r="AI655">
        <v>1.09998095406337</v>
      </c>
      <c r="AJ655">
        <v>4</v>
      </c>
      <c r="AK655">
        <v>1805</v>
      </c>
      <c r="AL655" s="4">
        <f t="shared" si="10"/>
        <v>0.76133719013035794</v>
      </c>
      <c r="AM655" s="12">
        <f>$AM$2-SUM(AL$2:AL654)</f>
        <v>2715.8217218301843</v>
      </c>
      <c r="AN655" s="12">
        <f>SUM(AE$2:AE655)*0.621/1000</f>
        <v>8953.9374610420255</v>
      </c>
      <c r="AO655" s="13">
        <f>IFERROR(INDEX(Mapping!$B:$B,MATCH(in!$Y655,Mapping!$A:$A,0)),0)</f>
        <v>0</v>
      </c>
    </row>
    <row r="656" spans="1:41" x14ac:dyDescent="0.3">
      <c r="A656" t="s">
        <v>981</v>
      </c>
      <c r="B656">
        <v>8205</v>
      </c>
      <c r="C656">
        <v>1</v>
      </c>
      <c r="D656">
        <v>1.9449774433158999</v>
      </c>
      <c r="E656">
        <v>2</v>
      </c>
      <c r="F656">
        <v>2.4007132000000002</v>
      </c>
      <c r="G656">
        <v>2</v>
      </c>
      <c r="L656">
        <v>14.505531072616501</v>
      </c>
      <c r="M656">
        <v>1547.68835449218</v>
      </c>
      <c r="N656">
        <v>1.9314159154891899</v>
      </c>
      <c r="O656">
        <v>0.111755168934755</v>
      </c>
      <c r="P656">
        <v>1.08315854959073E-4</v>
      </c>
      <c r="Q656">
        <v>0.5</v>
      </c>
      <c r="R656">
        <v>0.81016651176476095</v>
      </c>
      <c r="S656" t="s">
        <v>1519</v>
      </c>
      <c r="T656">
        <v>102781101</v>
      </c>
      <c r="U656" t="s">
        <v>1209</v>
      </c>
      <c r="V656">
        <v>93504</v>
      </c>
      <c r="W656">
        <v>39.593027929725501</v>
      </c>
      <c r="X656">
        <v>-122.54437713023501</v>
      </c>
      <c r="Y656" t="s">
        <v>1520</v>
      </c>
      <c r="Z656">
        <v>23</v>
      </c>
      <c r="AA656">
        <v>11</v>
      </c>
      <c r="AB656">
        <v>4309.3871426740798</v>
      </c>
      <c r="AC656">
        <v>4035.0911861106702</v>
      </c>
      <c r="AD656">
        <v>274.29595656340598</v>
      </c>
      <c r="AE656">
        <v>3298.9383407497799</v>
      </c>
      <c r="AF656">
        <v>234.65642438825799</v>
      </c>
      <c r="AG656">
        <v>2.16631709918146E-4</v>
      </c>
      <c r="AH656">
        <v>2.16631709918146E-4</v>
      </c>
      <c r="AI656">
        <v>1.9449774433158999</v>
      </c>
      <c r="AJ656">
        <v>1</v>
      </c>
      <c r="AK656">
        <v>1812</v>
      </c>
      <c r="AL656" s="4">
        <f t="shared" si="10"/>
        <v>0.22351033786951</v>
      </c>
      <c r="AM656" s="12">
        <f>$AM$2-SUM(AL$2:AL655)</f>
        <v>2715.0603846400541</v>
      </c>
      <c r="AN656" s="12">
        <f>SUM(AE$2:AE656)*0.621/1000</f>
        <v>8955.9861017516305</v>
      </c>
      <c r="AO656" s="13">
        <f>IFERROR(INDEX(Mapping!$B:$B,MATCH(in!$Y656,Mapping!$A:$A,0)),0)</f>
        <v>0</v>
      </c>
    </row>
    <row r="657" spans="1:41" x14ac:dyDescent="0.3">
      <c r="A657" t="s">
        <v>981</v>
      </c>
      <c r="B657">
        <v>2954</v>
      </c>
      <c r="C657">
        <v>460</v>
      </c>
      <c r="D657">
        <v>624.67339659811796</v>
      </c>
      <c r="E657">
        <v>802</v>
      </c>
      <c r="F657">
        <v>817.28009999999995</v>
      </c>
      <c r="G657">
        <v>100</v>
      </c>
      <c r="H657">
        <v>14.710819797658999</v>
      </c>
      <c r="I657">
        <v>1719.07461175102</v>
      </c>
      <c r="J657">
        <v>35586.350861598199</v>
      </c>
      <c r="K657">
        <v>874.78523521107195</v>
      </c>
      <c r="L657">
        <v>4.3144690567627801</v>
      </c>
      <c r="M657">
        <v>116.28693619780201</v>
      </c>
      <c r="N657">
        <v>1.2217477869987401</v>
      </c>
      <c r="O657">
        <v>9.9125981561930102E-4</v>
      </c>
      <c r="P657">
        <v>1.05875436213462E-4</v>
      </c>
      <c r="Q657">
        <v>0.57356608478802995</v>
      </c>
      <c r="R657">
        <v>0.76433208637731098</v>
      </c>
      <c r="S657" t="s">
        <v>1521</v>
      </c>
      <c r="T657">
        <v>102812101</v>
      </c>
      <c r="U657" t="s">
        <v>1493</v>
      </c>
      <c r="V657">
        <v>2586</v>
      </c>
      <c r="W657">
        <v>40.149324447184199</v>
      </c>
      <c r="X657">
        <v>-120.935501811892</v>
      </c>
      <c r="Y657" t="s">
        <v>1522</v>
      </c>
      <c r="Z657">
        <v>132</v>
      </c>
      <c r="AA657">
        <v>135</v>
      </c>
      <c r="AB657">
        <v>26667.059537407102</v>
      </c>
      <c r="AC657">
        <v>17615.516767682901</v>
      </c>
      <c r="AD657">
        <v>9051.5427697241794</v>
      </c>
      <c r="AE657">
        <v>8954.8756592824593</v>
      </c>
      <c r="AF657">
        <v>5275.0692741789499</v>
      </c>
      <c r="AG657">
        <v>1.05875436213462E-2</v>
      </c>
      <c r="AH657">
        <v>1.1032889174202799E-3</v>
      </c>
      <c r="AI657">
        <v>1.3579856447785099</v>
      </c>
      <c r="AJ657">
        <v>8.02</v>
      </c>
      <c r="AK657">
        <v>1827</v>
      </c>
      <c r="AL657" s="4">
        <f t="shared" si="10"/>
        <v>9.9125981561930102E-2</v>
      </c>
      <c r="AM657" s="12">
        <f>$AM$2-SUM(AL$2:AL656)</f>
        <v>2714.8368743021847</v>
      </c>
      <c r="AN657" s="12">
        <f>SUM(AE$2:AE657)*0.621/1000</f>
        <v>8961.547079536047</v>
      </c>
      <c r="AO657" s="13">
        <f>IFERROR(INDEX(Mapping!$B:$B,MATCH(in!$Y657,Mapping!$A:$A,0)),0)</f>
        <v>0</v>
      </c>
    </row>
    <row r="658" spans="1:41" x14ac:dyDescent="0.3">
      <c r="A658" t="s">
        <v>981</v>
      </c>
      <c r="B658">
        <v>4565</v>
      </c>
      <c r="C658">
        <v>125</v>
      </c>
      <c r="D658">
        <v>162.532616516421</v>
      </c>
      <c r="E658">
        <v>443</v>
      </c>
      <c r="F658">
        <v>327.98764</v>
      </c>
      <c r="G658">
        <v>72</v>
      </c>
      <c r="H658">
        <v>4.27964966460907</v>
      </c>
      <c r="I658">
        <v>12.660077337208801</v>
      </c>
      <c r="J658">
        <v>42.387021544356102</v>
      </c>
      <c r="K658">
        <v>0.42495257707352202</v>
      </c>
      <c r="L658">
        <v>0.54529252036527398</v>
      </c>
      <c r="M658">
        <v>2.4471607842586098</v>
      </c>
      <c r="N658">
        <v>0.82297812567819995</v>
      </c>
      <c r="O658" s="1">
        <v>2.2143115766306302E-6</v>
      </c>
      <c r="P658">
        <v>1.0536329949465699E-4</v>
      </c>
      <c r="Q658">
        <v>0.28216704288938999</v>
      </c>
      <c r="R658">
        <v>0.49554494287555401</v>
      </c>
      <c r="S658" t="s">
        <v>1523</v>
      </c>
      <c r="T658">
        <v>103311101</v>
      </c>
      <c r="U658" t="s">
        <v>1524</v>
      </c>
      <c r="V658">
        <v>45984</v>
      </c>
      <c r="W658">
        <v>40.879483681233303</v>
      </c>
      <c r="X658">
        <v>-121.67423095493</v>
      </c>
      <c r="Y658" t="s">
        <v>1525</v>
      </c>
      <c r="Z658">
        <v>182</v>
      </c>
      <c r="AA658">
        <v>496</v>
      </c>
      <c r="AB658">
        <v>26208.496497481199</v>
      </c>
      <c r="AC658">
        <v>7772.5623606508798</v>
      </c>
      <c r="AD658">
        <v>18435.934136830401</v>
      </c>
      <c r="AE658">
        <v>7772.5623606508798</v>
      </c>
      <c r="AF658">
        <v>18435.934136830401</v>
      </c>
      <c r="AG658">
        <v>7.5861575636153502E-3</v>
      </c>
      <c r="AH658">
        <v>2.3999132927201498E-3</v>
      </c>
      <c r="AI658">
        <v>1.3002609321313601</v>
      </c>
      <c r="AJ658">
        <v>6.1527777777777697</v>
      </c>
      <c r="AK658">
        <v>1830</v>
      </c>
      <c r="AL658" s="4">
        <f t="shared" si="10"/>
        <v>1.5943043351740536E-4</v>
      </c>
      <c r="AM658" s="12">
        <f>$AM$2-SUM(AL$2:AL657)</f>
        <v>2714.7377483206228</v>
      </c>
      <c r="AN658" s="12">
        <f>SUM(AE$2:AE658)*0.621/1000</f>
        <v>8966.3738407620112</v>
      </c>
      <c r="AO658" s="13">
        <f>IFERROR(INDEX(Mapping!$B:$B,MATCH(in!$Y658,Mapping!$A:$A,0)),0)</f>
        <v>0</v>
      </c>
    </row>
    <row r="659" spans="1:41" x14ac:dyDescent="0.3">
      <c r="A659" t="s">
        <v>981</v>
      </c>
      <c r="B659">
        <v>8429</v>
      </c>
      <c r="C659">
        <v>5</v>
      </c>
      <c r="D659">
        <v>5.5418642246932697</v>
      </c>
      <c r="E659">
        <v>20</v>
      </c>
      <c r="F659">
        <v>21.936503999999999</v>
      </c>
      <c r="G659">
        <v>1</v>
      </c>
      <c r="L659">
        <v>0</v>
      </c>
      <c r="M659">
        <v>7.13207960128784</v>
      </c>
      <c r="N659">
        <v>1</v>
      </c>
      <c r="O659" s="1">
        <v>6.9219472562077501E-6</v>
      </c>
      <c r="P659">
        <v>1.04196238680742E-4</v>
      </c>
      <c r="Q659">
        <v>0.25</v>
      </c>
      <c r="R659">
        <v>0.252632057174277</v>
      </c>
      <c r="S659" t="s">
        <v>1526</v>
      </c>
      <c r="T659">
        <v>43081101</v>
      </c>
      <c r="U659" t="s">
        <v>1527</v>
      </c>
      <c r="V659">
        <v>954</v>
      </c>
      <c r="W659">
        <v>39.363004580850301</v>
      </c>
      <c r="X659">
        <v>-123.812855105884</v>
      </c>
      <c r="Y659" t="s">
        <v>1528</v>
      </c>
      <c r="Z659">
        <v>122</v>
      </c>
      <c r="AA659">
        <v>136</v>
      </c>
      <c r="AB659">
        <v>20965.403809064599</v>
      </c>
      <c r="AC659">
        <v>13095.0591506315</v>
      </c>
      <c r="AD659">
        <v>7870.3446584330804</v>
      </c>
      <c r="AE659">
        <v>11972.401052344099</v>
      </c>
      <c r="AF659">
        <v>7353.5570164488699</v>
      </c>
      <c r="AG659">
        <v>1.04196238680742E-4</v>
      </c>
      <c r="AH659">
        <v>1.04196238680742E-4</v>
      </c>
      <c r="AI659">
        <v>1.1083728449386501</v>
      </c>
      <c r="AJ659">
        <v>20</v>
      </c>
      <c r="AK659">
        <v>1837</v>
      </c>
      <c r="AL659" s="4">
        <f t="shared" si="10"/>
        <v>6.9219472562077501E-6</v>
      </c>
      <c r="AM659" s="12">
        <f>$AM$2-SUM(AL$2:AL658)</f>
        <v>2714.7375888901893</v>
      </c>
      <c r="AN659" s="12">
        <f>SUM(AE$2:AE659)*0.621/1000</f>
        <v>8973.8087018155184</v>
      </c>
      <c r="AO659" s="13">
        <f>IFERROR(INDEX(Mapping!$B:$B,MATCH(in!$Y659,Mapping!$A:$A,0)),0)</f>
        <v>0</v>
      </c>
    </row>
    <row r="660" spans="1:41" x14ac:dyDescent="0.3">
      <c r="A660" t="s">
        <v>981</v>
      </c>
      <c r="B660">
        <v>3937</v>
      </c>
      <c r="C660">
        <v>526</v>
      </c>
      <c r="D660">
        <v>745.77260663207096</v>
      </c>
      <c r="E660">
        <v>1783</v>
      </c>
      <c r="F660">
        <v>1407.1738</v>
      </c>
      <c r="G660">
        <v>260</v>
      </c>
      <c r="H660">
        <v>10.8952964089536</v>
      </c>
      <c r="I660">
        <v>1096.4302241764799</v>
      </c>
      <c r="J660">
        <v>27893.4502392699</v>
      </c>
      <c r="K660">
        <v>689.24245476662099</v>
      </c>
      <c r="L660">
        <v>1.3996681425720601</v>
      </c>
      <c r="M660">
        <v>40.608334812579201</v>
      </c>
      <c r="N660">
        <v>1.12283015801356</v>
      </c>
      <c r="O660">
        <v>5.4352315654579897E-4</v>
      </c>
      <c r="P660">
        <v>1.01308638843408E-4</v>
      </c>
      <c r="Q660">
        <v>0.295008412787436</v>
      </c>
      <c r="R660">
        <v>0.529979020165392</v>
      </c>
      <c r="S660" t="s">
        <v>1529</v>
      </c>
      <c r="T660">
        <v>103021101</v>
      </c>
      <c r="U660" t="s">
        <v>1413</v>
      </c>
      <c r="V660">
        <v>2006</v>
      </c>
      <c r="W660">
        <v>39.944863831506296</v>
      </c>
      <c r="X660">
        <v>-121.001057715169</v>
      </c>
      <c r="Y660" t="s">
        <v>1530</v>
      </c>
      <c r="Z660">
        <v>247</v>
      </c>
      <c r="AA660">
        <v>364</v>
      </c>
      <c r="AB660">
        <v>47830.630445758601</v>
      </c>
      <c r="AC660">
        <v>27571.1882787797</v>
      </c>
      <c r="AD660">
        <v>20259.442166978901</v>
      </c>
      <c r="AE660">
        <v>27571.1882787797</v>
      </c>
      <c r="AF660">
        <v>20259.442166978901</v>
      </c>
      <c r="AG660">
        <v>2.6340246099286001E-2</v>
      </c>
      <c r="AH660">
        <v>4.2618116917765196E-3</v>
      </c>
      <c r="AI660">
        <v>1.4178186437872</v>
      </c>
      <c r="AJ660">
        <v>6.8576923076923002</v>
      </c>
      <c r="AK660">
        <v>1845</v>
      </c>
      <c r="AL660" s="4">
        <f t="shared" si="10"/>
        <v>0.14131602070190774</v>
      </c>
      <c r="AM660" s="12">
        <f>$AM$2-SUM(AL$2:AL659)</f>
        <v>2714.737581968242</v>
      </c>
      <c r="AN660" s="12">
        <f>SUM(AE$2:AE660)*0.621/1000</f>
        <v>8990.9304097366385</v>
      </c>
      <c r="AO660" s="13">
        <f>IFERROR(INDEX(Mapping!$B:$B,MATCH(in!$Y660,Mapping!$A:$A,0)),0)</f>
        <v>0</v>
      </c>
    </row>
    <row r="661" spans="1:41" x14ac:dyDescent="0.3">
      <c r="A661" t="s">
        <v>981</v>
      </c>
      <c r="B661">
        <v>4776</v>
      </c>
      <c r="C661">
        <v>52</v>
      </c>
      <c r="D661">
        <v>98.473551346824806</v>
      </c>
      <c r="E661">
        <v>490</v>
      </c>
      <c r="F661">
        <v>212.74799999999999</v>
      </c>
      <c r="G661">
        <v>131</v>
      </c>
      <c r="H661">
        <v>3.92457268294865</v>
      </c>
      <c r="I661">
        <v>21.062351577074701</v>
      </c>
      <c r="J661">
        <v>74.119878350484001</v>
      </c>
      <c r="K661">
        <v>1.09529485257601</v>
      </c>
      <c r="L661">
        <v>18.468992792581801</v>
      </c>
      <c r="M661">
        <v>100.12791313070301</v>
      </c>
      <c r="N661">
        <v>1.1465074670223701</v>
      </c>
      <c r="O661">
        <v>2.5592835667365699E-2</v>
      </c>
      <c r="P661" s="1">
        <v>9.5925944566064905E-5</v>
      </c>
      <c r="Q661">
        <v>0.106122448979591</v>
      </c>
      <c r="R661">
        <v>0.462864754725338</v>
      </c>
      <c r="S661" t="s">
        <v>1531</v>
      </c>
      <c r="T661">
        <v>103541105</v>
      </c>
      <c r="U661" t="s">
        <v>1373</v>
      </c>
      <c r="V661">
        <v>85632</v>
      </c>
      <c r="W661">
        <v>40.190004788451603</v>
      </c>
      <c r="X661">
        <v>-122.23829686625901</v>
      </c>
      <c r="Y661" t="s">
        <v>1532</v>
      </c>
      <c r="Z661">
        <v>301</v>
      </c>
      <c r="AA661">
        <v>243</v>
      </c>
      <c r="AB661">
        <v>34883.601828609397</v>
      </c>
      <c r="AC661">
        <v>23855.635573905602</v>
      </c>
      <c r="AD661">
        <v>11027.966254703701</v>
      </c>
      <c r="AE661">
        <v>20457.0684128373</v>
      </c>
      <c r="AF661">
        <v>8802.0472248182505</v>
      </c>
      <c r="AG661">
        <v>1.2566298738154499E-2</v>
      </c>
      <c r="AH661">
        <v>6.22898151777917E-3</v>
      </c>
      <c r="AI661">
        <v>1.89372214128509</v>
      </c>
      <c r="AJ661">
        <v>3.74045801526717</v>
      </c>
      <c r="AK661">
        <v>1872</v>
      </c>
      <c r="AL661" s="4">
        <f t="shared" si="10"/>
        <v>3.3526614724249066</v>
      </c>
      <c r="AM661" s="12">
        <f>$AM$2-SUM(AL$2:AL660)</f>
        <v>2714.5962659475399</v>
      </c>
      <c r="AN661" s="12">
        <f>SUM(AE$2:AE661)*0.621/1000</f>
        <v>9003.6342492210115</v>
      </c>
      <c r="AO661" s="13">
        <f>IFERROR(INDEX(Mapping!$B:$B,MATCH(in!$Y661,Mapping!$A:$A,0)),0)</f>
        <v>0</v>
      </c>
    </row>
    <row r="662" spans="1:41" x14ac:dyDescent="0.3">
      <c r="A662" t="s">
        <v>981</v>
      </c>
      <c r="B662">
        <v>4552</v>
      </c>
      <c r="C662">
        <v>109</v>
      </c>
      <c r="D662">
        <v>175.82300053709201</v>
      </c>
      <c r="E662">
        <v>312</v>
      </c>
      <c r="F662">
        <v>222.94202999999999</v>
      </c>
      <c r="G662">
        <v>72</v>
      </c>
      <c r="H662">
        <v>3.05759880702723</v>
      </c>
      <c r="I662">
        <v>2921.2513577517302</v>
      </c>
      <c r="J662">
        <v>20453.1805363823</v>
      </c>
      <c r="K662">
        <v>86.633450081195207</v>
      </c>
      <c r="L662">
        <v>8.5652347687217905</v>
      </c>
      <c r="M662">
        <v>1313.8255191379101</v>
      </c>
      <c r="N662">
        <v>1.7170907109975799</v>
      </c>
      <c r="O662">
        <v>3.9290681327852899E-2</v>
      </c>
      <c r="P662" s="1">
        <v>9.1240250242208195E-5</v>
      </c>
      <c r="Q662">
        <v>0.34935897435897401</v>
      </c>
      <c r="R662">
        <v>0.78864895538059199</v>
      </c>
      <c r="S662" t="s">
        <v>1533</v>
      </c>
      <c r="T662">
        <v>102781101</v>
      </c>
      <c r="U662" t="s">
        <v>1209</v>
      </c>
      <c r="V662">
        <v>2212</v>
      </c>
      <c r="W662">
        <v>39.301061260767497</v>
      </c>
      <c r="X662">
        <v>-122.494127821856</v>
      </c>
      <c r="Y662" t="s">
        <v>1534</v>
      </c>
      <c r="Z662">
        <v>157</v>
      </c>
      <c r="AA662">
        <v>157</v>
      </c>
      <c r="AB662">
        <v>62003.643692036399</v>
      </c>
      <c r="AC662">
        <v>53890.763685195299</v>
      </c>
      <c r="AD662">
        <v>8112.8800068410701</v>
      </c>
      <c r="AE662">
        <v>17989.053459504299</v>
      </c>
      <c r="AF662">
        <v>1525.99998183862</v>
      </c>
      <c r="AG662">
        <v>6.5692980174389898E-3</v>
      </c>
      <c r="AH662">
        <v>3.4786659580276998E-3</v>
      </c>
      <c r="AI662">
        <v>1.61305505079901</v>
      </c>
      <c r="AJ662">
        <v>4.3333333333333304</v>
      </c>
      <c r="AK662">
        <v>1901</v>
      </c>
      <c r="AL662" s="4">
        <f t="shared" si="10"/>
        <v>2.8289290556054087</v>
      </c>
      <c r="AM662" s="12">
        <f>$AM$2-SUM(AL$2:AL661)</f>
        <v>2711.2436044751148</v>
      </c>
      <c r="AN662" s="12">
        <f>SUM(AE$2:AE662)*0.621/1000</f>
        <v>9014.8054514193627</v>
      </c>
      <c r="AO662" s="13">
        <f>IFERROR(INDEX(Mapping!$B:$B,MATCH(in!$Y662,Mapping!$A:$A,0)),0)</f>
        <v>0</v>
      </c>
    </row>
    <row r="663" spans="1:41" x14ac:dyDescent="0.3">
      <c r="A663" t="s">
        <v>981</v>
      </c>
      <c r="B663">
        <v>8763</v>
      </c>
      <c r="C663">
        <v>53</v>
      </c>
      <c r="D663">
        <v>76.561242583810099</v>
      </c>
      <c r="E663">
        <v>98</v>
      </c>
      <c r="F663">
        <v>97.595955000000004</v>
      </c>
      <c r="G663">
        <v>10</v>
      </c>
      <c r="H663">
        <v>8.4548598683439202</v>
      </c>
      <c r="I663">
        <v>122.525647625327</v>
      </c>
      <c r="J663">
        <v>1519.4074374675699</v>
      </c>
      <c r="K663">
        <v>16.192006830126001</v>
      </c>
      <c r="L663">
        <v>1.22123894691478</v>
      </c>
      <c r="M663">
        <v>8.6844688997603896</v>
      </c>
      <c r="N663">
        <v>1</v>
      </c>
      <c r="O663" s="1">
        <v>1.2257779569997101E-6</v>
      </c>
      <c r="P663" s="1">
        <v>9.0074079837876197E-5</v>
      </c>
      <c r="Q663">
        <v>0.54081632653061196</v>
      </c>
      <c r="R663">
        <v>0.78447147390651895</v>
      </c>
      <c r="S663" t="s">
        <v>1535</v>
      </c>
      <c r="T663">
        <v>102812101</v>
      </c>
      <c r="U663" t="s">
        <v>1493</v>
      </c>
      <c r="V663">
        <v>439</v>
      </c>
      <c r="W663">
        <v>40.137438627583897</v>
      </c>
      <c r="X663">
        <v>-120.953219301451</v>
      </c>
      <c r="Y663" t="s">
        <v>1536</v>
      </c>
      <c r="Z663">
        <v>19</v>
      </c>
      <c r="AA663">
        <v>21</v>
      </c>
      <c r="AB663">
        <v>2474.07637386136</v>
      </c>
      <c r="AC663">
        <v>1501.17447378374</v>
      </c>
      <c r="AD663">
        <v>972.90190007761896</v>
      </c>
      <c r="AE663">
        <v>1041.66074856405</v>
      </c>
      <c r="AF663">
        <v>668.72641221877905</v>
      </c>
      <c r="AG663">
        <v>9.0074079837876297E-4</v>
      </c>
      <c r="AH663">
        <v>1.84516860826988E-4</v>
      </c>
      <c r="AI663">
        <v>1.4445517468643401</v>
      </c>
      <c r="AJ663">
        <v>9.8000000000000007</v>
      </c>
      <c r="AK663">
        <v>1908</v>
      </c>
      <c r="AL663" s="4">
        <f t="shared" si="10"/>
        <v>1.2257779569997101E-5</v>
      </c>
      <c r="AM663" s="12">
        <f>$AM$2-SUM(AL$2:AL662)</f>
        <v>2708.4146754195094</v>
      </c>
      <c r="AN663" s="12">
        <f>SUM(AE$2:AE663)*0.621/1000</f>
        <v>9015.4523227442223</v>
      </c>
      <c r="AO663" s="13">
        <f>IFERROR(INDEX(Mapping!$B:$B,MATCH(in!$Y663,Mapping!$A:$A,0)),0)</f>
        <v>0</v>
      </c>
    </row>
    <row r="664" spans="1:41" x14ac:dyDescent="0.3">
      <c r="A664" t="s">
        <v>981</v>
      </c>
      <c r="B664">
        <v>8645</v>
      </c>
      <c r="C664">
        <v>260</v>
      </c>
      <c r="D664">
        <v>334.70997949818201</v>
      </c>
      <c r="E664">
        <v>586</v>
      </c>
      <c r="F664">
        <v>501.92959999999999</v>
      </c>
      <c r="G664">
        <v>92</v>
      </c>
      <c r="H664">
        <v>3.2066212860073899</v>
      </c>
      <c r="I664">
        <v>322.86420637682801</v>
      </c>
      <c r="J664">
        <v>6026.6879362707004</v>
      </c>
      <c r="K664">
        <v>163.748463994611</v>
      </c>
      <c r="L664">
        <v>1.5517987479334501</v>
      </c>
      <c r="M664">
        <v>37.376967434366399</v>
      </c>
      <c r="N664">
        <v>1.1180261606755399</v>
      </c>
      <c r="O664">
        <v>8.9464191922217901E-4</v>
      </c>
      <c r="P664" s="1">
        <v>8.5438895636555701E-5</v>
      </c>
      <c r="Q664">
        <v>0.44368600682593801</v>
      </c>
      <c r="R664">
        <v>0.66684647050250501</v>
      </c>
      <c r="S664" t="s">
        <v>1537</v>
      </c>
      <c r="T664">
        <v>103611101</v>
      </c>
      <c r="U664" t="s">
        <v>1445</v>
      </c>
      <c r="V664">
        <v>85112</v>
      </c>
      <c r="W664">
        <v>40.387202714718498</v>
      </c>
      <c r="X664">
        <v>-123.04579532448</v>
      </c>
      <c r="Y664" t="s">
        <v>1538</v>
      </c>
      <c r="Z664">
        <v>72</v>
      </c>
      <c r="AA664">
        <v>67</v>
      </c>
      <c r="AB664">
        <v>12621.3494627972</v>
      </c>
      <c r="AC664">
        <v>10853.033141617499</v>
      </c>
      <c r="AD664">
        <v>1768.31632117971</v>
      </c>
      <c r="AE664">
        <v>10853.033141617499</v>
      </c>
      <c r="AF664">
        <v>1768.31632117971</v>
      </c>
      <c r="AG664">
        <v>7.8603783985631195E-3</v>
      </c>
      <c r="AH664">
        <v>4.1320690725115102E-3</v>
      </c>
      <c r="AI664">
        <v>1.2873460749930099</v>
      </c>
      <c r="AJ664">
        <v>6.3695652173913002</v>
      </c>
      <c r="AK664">
        <v>1942</v>
      </c>
      <c r="AL664" s="4">
        <f t="shared" si="10"/>
        <v>8.2307056568440465E-2</v>
      </c>
      <c r="AM664" s="12">
        <f>$AM$2-SUM(AL$2:AL663)</f>
        <v>2708.41466316173</v>
      </c>
      <c r="AN664" s="12">
        <f>SUM(AE$2:AE664)*0.621/1000</f>
        <v>9022.192056325166</v>
      </c>
      <c r="AO664" s="13">
        <f>IFERROR(INDEX(Mapping!$B:$B,MATCH(in!$Y664,Mapping!$A:$A,0)),0)</f>
        <v>0</v>
      </c>
    </row>
    <row r="665" spans="1:41" x14ac:dyDescent="0.3">
      <c r="A665" t="s">
        <v>981</v>
      </c>
      <c r="B665">
        <v>9487</v>
      </c>
      <c r="C665">
        <v>146</v>
      </c>
      <c r="D665">
        <v>154.51968212877199</v>
      </c>
      <c r="E665">
        <v>218</v>
      </c>
      <c r="F665">
        <v>193.96628000000001</v>
      </c>
      <c r="G665">
        <v>49</v>
      </c>
      <c r="H665">
        <v>0.80910538958952405</v>
      </c>
      <c r="I665">
        <v>3168.7331350950999</v>
      </c>
      <c r="J665">
        <v>81637.261046785294</v>
      </c>
      <c r="K665">
        <v>133.16854101937699</v>
      </c>
      <c r="L665">
        <v>1.3545241054831701E-4</v>
      </c>
      <c r="M665">
        <v>48.780539544261202</v>
      </c>
      <c r="N665">
        <v>1.1275510106767901</v>
      </c>
      <c r="O665">
        <v>8.5487668756115496E-3</v>
      </c>
      <c r="P665" s="1">
        <v>8.5139198376407599E-5</v>
      </c>
      <c r="Q665">
        <v>0.66972477064220104</v>
      </c>
      <c r="R665">
        <v>0.79663168083316005</v>
      </c>
      <c r="S665" t="s">
        <v>1539</v>
      </c>
      <c r="T665">
        <v>101321101</v>
      </c>
      <c r="U665" t="s">
        <v>1260</v>
      </c>
      <c r="V665">
        <v>1618</v>
      </c>
      <c r="W665">
        <v>40.988529476542297</v>
      </c>
      <c r="X665">
        <v>-121.97420488788001</v>
      </c>
      <c r="Y665" t="s">
        <v>1540</v>
      </c>
      <c r="Z665">
        <v>24</v>
      </c>
      <c r="AA665">
        <v>0</v>
      </c>
      <c r="AB665">
        <v>9746.1597558662997</v>
      </c>
      <c r="AC665">
        <v>9746.1597558662997</v>
      </c>
      <c r="AD665">
        <v>0</v>
      </c>
      <c r="AE665">
        <v>9746.1597558662997</v>
      </c>
      <c r="AF665">
        <v>0</v>
      </c>
      <c r="AG665">
        <v>4.1718207204439698E-3</v>
      </c>
      <c r="AH665">
        <v>4.7954676247172704E-3</v>
      </c>
      <c r="AI665">
        <v>1.05835398718337</v>
      </c>
      <c r="AJ665">
        <v>4.4489795918367303</v>
      </c>
      <c r="AK665">
        <v>1948</v>
      </c>
      <c r="AL665" s="4">
        <f t="shared" si="10"/>
        <v>0.41888957690496592</v>
      </c>
      <c r="AM665" s="12">
        <f>$AM$2-SUM(AL$2:AL664)</f>
        <v>2708.3323561051616</v>
      </c>
      <c r="AN665" s="12">
        <f>SUM(AE$2:AE665)*0.621/1000</f>
        <v>9028.2444215335581</v>
      </c>
      <c r="AO665" s="13">
        <f>IFERROR(INDEX(Mapping!$B:$B,MATCH(in!$Y665,Mapping!$A:$A,0)),0)</f>
        <v>0</v>
      </c>
    </row>
    <row r="666" spans="1:41" x14ac:dyDescent="0.3">
      <c r="A666" t="s">
        <v>981</v>
      </c>
      <c r="B666">
        <v>9046</v>
      </c>
      <c r="C666">
        <v>23</v>
      </c>
      <c r="D666">
        <v>25.479854880097001</v>
      </c>
      <c r="E666">
        <v>28</v>
      </c>
      <c r="F666">
        <v>27.672419999999999</v>
      </c>
      <c r="G666">
        <v>11</v>
      </c>
      <c r="H666">
        <v>1.4610775113105701</v>
      </c>
      <c r="I666">
        <v>4709.8704833984302</v>
      </c>
      <c r="J666">
        <v>117130.630859375</v>
      </c>
      <c r="K666">
        <v>179.74127769470201</v>
      </c>
      <c r="L666">
        <v>0</v>
      </c>
      <c r="M666">
        <v>67.978760101578402</v>
      </c>
      <c r="N666">
        <v>1.23954143307425</v>
      </c>
      <c r="O666">
        <v>1.52657045856205E-3</v>
      </c>
      <c r="P666" s="1">
        <v>8.46425560170742E-5</v>
      </c>
      <c r="Q666">
        <v>0.82142857142857095</v>
      </c>
      <c r="R666">
        <v>0.92076711824046897</v>
      </c>
      <c r="S666" t="s">
        <v>1541</v>
      </c>
      <c r="T666">
        <v>101321101</v>
      </c>
      <c r="U666" t="s">
        <v>1260</v>
      </c>
      <c r="V666">
        <v>1614</v>
      </c>
      <c r="W666">
        <v>40.997147037904803</v>
      </c>
      <c r="X666">
        <v>-121.965360412694</v>
      </c>
      <c r="Y666" t="s">
        <v>1542</v>
      </c>
      <c r="Z666">
        <v>7</v>
      </c>
      <c r="AA666">
        <v>1</v>
      </c>
      <c r="AB666">
        <v>3006.5071620461799</v>
      </c>
      <c r="AC666">
        <v>3000.4111663444201</v>
      </c>
      <c r="AD666">
        <v>6.0959957017613</v>
      </c>
      <c r="AE666">
        <v>3000.4111663444201</v>
      </c>
      <c r="AF666">
        <v>6.0959957017613</v>
      </c>
      <c r="AG666">
        <v>9.3106811618781605E-4</v>
      </c>
      <c r="AH666">
        <v>8.4691930169356001E-4</v>
      </c>
      <c r="AI666">
        <v>1.1078197773955201</v>
      </c>
      <c r="AJ666">
        <v>2.5454545454545401</v>
      </c>
      <c r="AK666">
        <v>1956</v>
      </c>
      <c r="AL666" s="4">
        <f t="shared" si="10"/>
        <v>1.6792275044182549E-2</v>
      </c>
      <c r="AM666" s="12">
        <f>$AM$2-SUM(AL$2:AL665)</f>
        <v>2707.9134665282568</v>
      </c>
      <c r="AN666" s="12">
        <f>SUM(AE$2:AE666)*0.621/1000</f>
        <v>9030.1076768678577</v>
      </c>
      <c r="AO666" s="13">
        <f>IFERROR(INDEX(Mapping!$B:$B,MATCH(in!$Y666,Mapping!$A:$A,0)),0)</f>
        <v>0</v>
      </c>
    </row>
    <row r="667" spans="1:41" x14ac:dyDescent="0.3">
      <c r="A667" t="s">
        <v>981</v>
      </c>
      <c r="B667">
        <v>4977</v>
      </c>
      <c r="C667">
        <v>27</v>
      </c>
      <c r="D667">
        <v>72.506572279514401</v>
      </c>
      <c r="E667">
        <v>326</v>
      </c>
      <c r="F667">
        <v>215.32581999999999</v>
      </c>
      <c r="G667">
        <v>68</v>
      </c>
      <c r="H667">
        <v>21.218627338456798</v>
      </c>
      <c r="I667">
        <v>54.926626694868901</v>
      </c>
      <c r="J667">
        <v>530.92770024992899</v>
      </c>
      <c r="K667">
        <v>10.5476148432078</v>
      </c>
      <c r="L667">
        <v>1.4509370016646199</v>
      </c>
      <c r="M667">
        <v>28.582372336922301</v>
      </c>
      <c r="N667">
        <v>1.09279020919519</v>
      </c>
      <c r="O667" s="1">
        <v>8.6934123574012505E-5</v>
      </c>
      <c r="P667" s="1">
        <v>8.3469905995346694E-5</v>
      </c>
      <c r="Q667">
        <v>8.2822085889570504E-2</v>
      </c>
      <c r="R667">
        <v>0.33672957552774202</v>
      </c>
      <c r="S667" t="s">
        <v>1543</v>
      </c>
      <c r="T667">
        <v>102361101</v>
      </c>
      <c r="U667" t="s">
        <v>1544</v>
      </c>
      <c r="V667">
        <v>2046</v>
      </c>
      <c r="W667">
        <v>40.269374718073301</v>
      </c>
      <c r="X667">
        <v>-121.087771071248</v>
      </c>
      <c r="Y667" t="s">
        <v>1545</v>
      </c>
      <c r="Z667">
        <v>101</v>
      </c>
      <c r="AA667">
        <v>225</v>
      </c>
      <c r="AB667">
        <v>20019.7033889333</v>
      </c>
      <c r="AC667">
        <v>14788.0543002127</v>
      </c>
      <c r="AD667">
        <v>5231.64908872052</v>
      </c>
      <c r="AE667">
        <v>14724.1900359271</v>
      </c>
      <c r="AF667">
        <v>5178.71627219317</v>
      </c>
      <c r="AG667">
        <v>5.6759536076835797E-3</v>
      </c>
      <c r="AH667">
        <v>4.8574463744443998E-4</v>
      </c>
      <c r="AI667">
        <v>2.6854286029449699</v>
      </c>
      <c r="AJ667">
        <v>4.7941176470588198</v>
      </c>
      <c r="AK667">
        <v>1962</v>
      </c>
      <c r="AL667" s="4">
        <f t="shared" si="10"/>
        <v>5.9115204030328501E-3</v>
      </c>
      <c r="AM667" s="12">
        <f>$AM$2-SUM(AL$2:AL666)</f>
        <v>2707.8966742532125</v>
      </c>
      <c r="AN667" s="12">
        <f>SUM(AE$2:AE667)*0.621/1000</f>
        <v>9039.2513988801693</v>
      </c>
      <c r="AO667" s="13">
        <f>IFERROR(INDEX(Mapping!$B:$B,MATCH(in!$Y667,Mapping!$A:$A,0)),0)</f>
        <v>0</v>
      </c>
    </row>
    <row r="668" spans="1:41" x14ac:dyDescent="0.3">
      <c r="A668" t="s">
        <v>981</v>
      </c>
      <c r="B668">
        <v>7522</v>
      </c>
      <c r="C668">
        <v>106</v>
      </c>
      <c r="D668">
        <v>124.77731920104701</v>
      </c>
      <c r="E668">
        <v>226</v>
      </c>
      <c r="F668">
        <v>181.26176000000001</v>
      </c>
      <c r="G668">
        <v>48</v>
      </c>
      <c r="H668">
        <v>1.3168226197361901</v>
      </c>
      <c r="I668">
        <v>772.24362154304902</v>
      </c>
      <c r="J668">
        <v>12980.911312922801</v>
      </c>
      <c r="K668">
        <v>30.1372915805084</v>
      </c>
      <c r="L668">
        <v>0.14677192101425701</v>
      </c>
      <c r="M668">
        <v>38.656884159554103</v>
      </c>
      <c r="N668">
        <v>1.32794062296549</v>
      </c>
      <c r="O668">
        <v>3.8379396313237101E-4</v>
      </c>
      <c r="P668" s="1">
        <v>8.2269562331778901E-5</v>
      </c>
      <c r="Q668">
        <v>0.46902654867256599</v>
      </c>
      <c r="R668">
        <v>0.68838190738729699</v>
      </c>
      <c r="S668" t="s">
        <v>1546</v>
      </c>
      <c r="T668">
        <v>101321101</v>
      </c>
      <c r="U668" t="s">
        <v>1260</v>
      </c>
      <c r="V668">
        <v>1658</v>
      </c>
      <c r="W668">
        <v>40.992185276675897</v>
      </c>
      <c r="X668">
        <v>-121.970527213214</v>
      </c>
      <c r="Y668" t="s">
        <v>1547</v>
      </c>
      <c r="Z668">
        <v>30</v>
      </c>
      <c r="AA668">
        <v>13</v>
      </c>
      <c r="AB668">
        <v>8090.3107598156803</v>
      </c>
      <c r="AC668">
        <v>7306.3402334644798</v>
      </c>
      <c r="AD668">
        <v>783.97052635119405</v>
      </c>
      <c r="AE668">
        <v>7306.3402334644798</v>
      </c>
      <c r="AF668">
        <v>783.97052635119405</v>
      </c>
      <c r="AG668">
        <v>3.9489389919253803E-3</v>
      </c>
      <c r="AH668">
        <v>3.7010929463576702E-3</v>
      </c>
      <c r="AI668">
        <v>1.1771445207646001</v>
      </c>
      <c r="AJ668">
        <v>4.7083333333333304</v>
      </c>
      <c r="AK668">
        <v>1969</v>
      </c>
      <c r="AL668" s="4">
        <f t="shared" si="10"/>
        <v>1.8422110230353807E-2</v>
      </c>
      <c r="AM668" s="12">
        <f>$AM$2-SUM(AL$2:AL667)</f>
        <v>2707.8907627328094</v>
      </c>
      <c r="AN668" s="12">
        <f>SUM(AE$2:AE668)*0.621/1000</f>
        <v>9043.788636165149</v>
      </c>
      <c r="AO668" s="13">
        <f>IFERROR(INDEX(Mapping!$B:$B,MATCH(in!$Y668,Mapping!$A:$A,0)),0)</f>
        <v>0</v>
      </c>
    </row>
    <row r="669" spans="1:41" x14ac:dyDescent="0.3">
      <c r="A669" t="s">
        <v>981</v>
      </c>
      <c r="B669">
        <v>161</v>
      </c>
      <c r="C669">
        <v>100</v>
      </c>
      <c r="D669">
        <v>191.19546405909099</v>
      </c>
      <c r="E669">
        <v>1677</v>
      </c>
      <c r="F669">
        <v>911.86080000000004</v>
      </c>
      <c r="G669">
        <v>286</v>
      </c>
      <c r="H669">
        <v>3.4864537605715502</v>
      </c>
      <c r="I669">
        <v>647.06928999953595</v>
      </c>
      <c r="J669">
        <v>18798.768510625199</v>
      </c>
      <c r="K669">
        <v>201.27878598752201</v>
      </c>
      <c r="L669">
        <v>0.17058605278706601</v>
      </c>
      <c r="M669">
        <v>10.1041556070428</v>
      </c>
      <c r="N669">
        <v>1.01324339138044</v>
      </c>
      <c r="O669">
        <v>1.6435800461264301E-3</v>
      </c>
      <c r="P669" s="1">
        <v>8.1408479824783195E-5</v>
      </c>
      <c r="Q669">
        <v>5.9630292188431702E-2</v>
      </c>
      <c r="R669">
        <v>0.20967615726262601</v>
      </c>
      <c r="S669" t="s">
        <v>1548</v>
      </c>
      <c r="T669">
        <v>103201101</v>
      </c>
      <c r="U669" t="s">
        <v>1142</v>
      </c>
      <c r="V669">
        <v>98174</v>
      </c>
      <c r="W669">
        <v>39.608081846088098</v>
      </c>
      <c r="X669">
        <v>-121.07544365182601</v>
      </c>
      <c r="Y669" t="s">
        <v>1549</v>
      </c>
      <c r="Z669">
        <v>253</v>
      </c>
      <c r="AA669">
        <v>359</v>
      </c>
      <c r="AB669">
        <v>42021.125946866901</v>
      </c>
      <c r="AC669">
        <v>31495.800511322399</v>
      </c>
      <c r="AD669">
        <v>10525.325435544501</v>
      </c>
      <c r="AE669">
        <v>31495.800511322399</v>
      </c>
      <c r="AF669">
        <v>10525.325435544501</v>
      </c>
      <c r="AG669">
        <v>2.3282825229888001E-2</v>
      </c>
      <c r="AH669">
        <v>9.9764757587763597E-3</v>
      </c>
      <c r="AI669">
        <v>1.91195464059091</v>
      </c>
      <c r="AJ669">
        <v>5.8636363636363598</v>
      </c>
      <c r="AK669">
        <v>1972</v>
      </c>
      <c r="AL669" s="4">
        <f t="shared" si="10"/>
        <v>0.47006389319215902</v>
      </c>
      <c r="AM669" s="12">
        <f>$AM$2-SUM(AL$2:AL668)</f>
        <v>2707.872340622579</v>
      </c>
      <c r="AN669" s="12">
        <f>SUM(AE$2:AE669)*0.621/1000</f>
        <v>9063.3475282826821</v>
      </c>
      <c r="AO669" s="13">
        <f>IFERROR(INDEX(Mapping!$B:$B,MATCH(in!$Y669,Mapping!$A:$A,0)),0)</f>
        <v>0</v>
      </c>
    </row>
    <row r="670" spans="1:41" x14ac:dyDescent="0.3">
      <c r="A670" t="s">
        <v>981</v>
      </c>
      <c r="B670">
        <v>4785</v>
      </c>
      <c r="C670">
        <v>70</v>
      </c>
      <c r="D670">
        <v>110.152809867408</v>
      </c>
      <c r="E670">
        <v>274</v>
      </c>
      <c r="F670">
        <v>161.85857999999999</v>
      </c>
      <c r="G670">
        <v>88</v>
      </c>
      <c r="H670">
        <v>2.3894114752620199</v>
      </c>
      <c r="I670">
        <v>320.68893665013201</v>
      </c>
      <c r="J670">
        <v>1330.91572755575</v>
      </c>
      <c r="K670">
        <v>8.6566759191321196</v>
      </c>
      <c r="L670">
        <v>14.0347446088509</v>
      </c>
      <c r="M670">
        <v>1034.4453648762201</v>
      </c>
      <c r="N670">
        <v>1.6047113781625499</v>
      </c>
      <c r="O670">
        <v>2.4550524404322999E-2</v>
      </c>
      <c r="P670" s="1">
        <v>7.8862511330157704E-5</v>
      </c>
      <c r="Q670">
        <v>0.25547445255474399</v>
      </c>
      <c r="R670">
        <v>0.68054970467021902</v>
      </c>
      <c r="S670" t="s">
        <v>1550</v>
      </c>
      <c r="T670">
        <v>103461102</v>
      </c>
      <c r="U670" t="s">
        <v>1515</v>
      </c>
      <c r="V670">
        <v>1342</v>
      </c>
      <c r="W670">
        <v>40.447536090188599</v>
      </c>
      <c r="X670">
        <v>-122.255870739228</v>
      </c>
      <c r="Y670" t="s">
        <v>1551</v>
      </c>
      <c r="Z670">
        <v>301</v>
      </c>
      <c r="AA670">
        <v>320</v>
      </c>
      <c r="AB670">
        <v>71782.546655912302</v>
      </c>
      <c r="AC670">
        <v>41106.319351616701</v>
      </c>
      <c r="AD670">
        <v>30676.227304295498</v>
      </c>
      <c r="AE670">
        <v>19597.598185534502</v>
      </c>
      <c r="AF670">
        <v>11105.0041649328</v>
      </c>
      <c r="AG670">
        <v>6.9399009970538801E-3</v>
      </c>
      <c r="AH670">
        <v>3.5090241462967199E-3</v>
      </c>
      <c r="AI670">
        <v>1.5736115695344</v>
      </c>
      <c r="AJ670">
        <v>3.1136363636363602</v>
      </c>
      <c r="AK670">
        <v>1989</v>
      </c>
      <c r="AL670" s="4">
        <f t="shared" si="10"/>
        <v>2.1604461475804237</v>
      </c>
      <c r="AM670" s="12">
        <f>$AM$2-SUM(AL$2:AL669)</f>
        <v>2707.4022767293868</v>
      </c>
      <c r="AN670" s="12">
        <f>SUM(AE$2:AE670)*0.621/1000</f>
        <v>9075.5176367558961</v>
      </c>
      <c r="AO670" s="13">
        <f>IFERROR(INDEX(Mapping!$B:$B,MATCH(in!$Y670,Mapping!$A:$A,0)),0)</f>
        <v>0</v>
      </c>
    </row>
    <row r="671" spans="1:41" x14ac:dyDescent="0.3">
      <c r="A671" t="s">
        <v>981</v>
      </c>
      <c r="B671">
        <v>322</v>
      </c>
      <c r="C671">
        <v>110</v>
      </c>
      <c r="D671">
        <v>199.58083736973001</v>
      </c>
      <c r="E671">
        <v>290</v>
      </c>
      <c r="F671">
        <v>252.79677000000001</v>
      </c>
      <c r="G671">
        <v>117</v>
      </c>
      <c r="H671">
        <v>3.1000355087426601</v>
      </c>
      <c r="I671">
        <v>3193.4430960191798</v>
      </c>
      <c r="J671">
        <v>21335.5592995435</v>
      </c>
      <c r="K671">
        <v>166.969885108228</v>
      </c>
      <c r="L671">
        <v>9.8725323024818792</v>
      </c>
      <c r="M671">
        <v>2286.9104994904101</v>
      </c>
      <c r="N671">
        <v>1.80281370114057</v>
      </c>
      <c r="O671">
        <v>5.8731645719871099E-2</v>
      </c>
      <c r="P671" s="1">
        <v>7.8710617736978795E-5</v>
      </c>
      <c r="Q671">
        <v>0.37931034482758602</v>
      </c>
      <c r="R671">
        <v>0.78949125338868997</v>
      </c>
      <c r="S671" t="s">
        <v>1552</v>
      </c>
      <c r="T671">
        <v>103331102</v>
      </c>
      <c r="U671" t="s">
        <v>1427</v>
      </c>
      <c r="V671">
        <v>53184</v>
      </c>
      <c r="W671">
        <v>39.913176066619698</v>
      </c>
      <c r="X671">
        <v>-122.42952515461501</v>
      </c>
      <c r="Y671" t="s">
        <v>1553</v>
      </c>
      <c r="Z671">
        <v>156</v>
      </c>
      <c r="AA671">
        <v>152</v>
      </c>
      <c r="AB671">
        <v>56957.832417341997</v>
      </c>
      <c r="AC671">
        <v>51349.704897954398</v>
      </c>
      <c r="AD671">
        <v>5608.1275193875999</v>
      </c>
      <c r="AE671">
        <v>51349.704897954398</v>
      </c>
      <c r="AF671">
        <v>5608.1275193875999</v>
      </c>
      <c r="AG671">
        <v>9.2091422752265204E-3</v>
      </c>
      <c r="AH671">
        <v>3.4780616588250199E-3</v>
      </c>
      <c r="AI671">
        <v>1.81437124881573</v>
      </c>
      <c r="AJ671">
        <v>2.4786324786324698</v>
      </c>
      <c r="AK671">
        <v>1994</v>
      </c>
      <c r="AL671" s="4">
        <f t="shared" si="10"/>
        <v>6.8716025492249182</v>
      </c>
      <c r="AM671" s="12">
        <f>$AM$2-SUM(AL$2:AL670)</f>
        <v>2705.2418305818064</v>
      </c>
      <c r="AN671" s="12">
        <f>SUM(AE$2:AE671)*0.621/1000</f>
        <v>9107.405803497526</v>
      </c>
      <c r="AO671" s="13">
        <f>IFERROR(INDEX(Mapping!$B:$B,MATCH(in!$Y671,Mapping!$A:$A,0)),0)</f>
        <v>0</v>
      </c>
    </row>
    <row r="672" spans="1:41" x14ac:dyDescent="0.3">
      <c r="A672" t="s">
        <v>981</v>
      </c>
      <c r="B672">
        <v>5681</v>
      </c>
      <c r="C672">
        <v>78</v>
      </c>
      <c r="D672">
        <v>85.906040708947899</v>
      </c>
      <c r="E672">
        <v>688</v>
      </c>
      <c r="F672">
        <v>351.21985000000001</v>
      </c>
      <c r="G672">
        <v>149</v>
      </c>
      <c r="H672">
        <v>7.3412838365008204</v>
      </c>
      <c r="I672">
        <v>409.547877162269</v>
      </c>
      <c r="J672">
        <v>7126.3664828905003</v>
      </c>
      <c r="K672">
        <v>111.2964221015</v>
      </c>
      <c r="L672">
        <v>0.50637415112028805</v>
      </c>
      <c r="M672">
        <v>19.8831782224295</v>
      </c>
      <c r="N672">
        <v>1.09513274135205</v>
      </c>
      <c r="O672" s="1">
        <v>6.7303264573265303E-5</v>
      </c>
      <c r="P672" s="1">
        <v>7.7923594965179004E-5</v>
      </c>
      <c r="Q672">
        <v>0.113372093023255</v>
      </c>
      <c r="R672">
        <v>0.244593353830522</v>
      </c>
      <c r="S672" t="s">
        <v>1554</v>
      </c>
      <c r="T672">
        <v>102541101</v>
      </c>
      <c r="U672" t="s">
        <v>1251</v>
      </c>
      <c r="V672">
        <v>1640</v>
      </c>
      <c r="W672">
        <v>40.354292291304901</v>
      </c>
      <c r="X672">
        <v>-121.57663300212199</v>
      </c>
      <c r="Y672" t="s">
        <v>1555</v>
      </c>
      <c r="Z672">
        <v>88</v>
      </c>
      <c r="AA672">
        <v>150</v>
      </c>
      <c r="AB672">
        <v>20194.273828560301</v>
      </c>
      <c r="AC672">
        <v>16481.288493056902</v>
      </c>
      <c r="AD672">
        <v>3712.9853355034002</v>
      </c>
      <c r="AE672">
        <v>16481.288493056902</v>
      </c>
      <c r="AF672">
        <v>3712.9853355034002</v>
      </c>
      <c r="AG672">
        <v>1.16106156498116E-2</v>
      </c>
      <c r="AH672">
        <v>2.6238813604777499E-3</v>
      </c>
      <c r="AI672">
        <v>1.10135949626856</v>
      </c>
      <c r="AJ672">
        <v>4.6174496644295298</v>
      </c>
      <c r="AK672">
        <v>2000</v>
      </c>
      <c r="AL672" s="4">
        <f t="shared" si="10"/>
        <v>1.002818642141653E-2</v>
      </c>
      <c r="AM672" s="12">
        <f>$AM$2-SUM(AL$2:AL671)</f>
        <v>2698.3702280325815</v>
      </c>
      <c r="AN672" s="12">
        <f>SUM(AE$2:AE672)*0.621/1000</f>
        <v>9117.6406836517181</v>
      </c>
      <c r="AO672" s="13">
        <f>IFERROR(INDEX(Mapping!$B:$B,MATCH(in!$Y672,Mapping!$A:$A,0)),0)</f>
        <v>0</v>
      </c>
    </row>
    <row r="673" spans="1:41" x14ac:dyDescent="0.3">
      <c r="A673" t="s">
        <v>981</v>
      </c>
      <c r="B673">
        <v>7852</v>
      </c>
      <c r="C673">
        <v>64</v>
      </c>
      <c r="D673">
        <v>103.588214517919</v>
      </c>
      <c r="E673">
        <v>92</v>
      </c>
      <c r="F673">
        <v>112.132774</v>
      </c>
      <c r="G673">
        <v>29</v>
      </c>
      <c r="H673">
        <v>0</v>
      </c>
      <c r="I673">
        <v>0</v>
      </c>
      <c r="J673">
        <v>0</v>
      </c>
      <c r="K673">
        <v>0</v>
      </c>
      <c r="L673">
        <v>11.284329932311399</v>
      </c>
      <c r="M673">
        <v>1867.14997337604</v>
      </c>
      <c r="N673">
        <v>1.7990540142717</v>
      </c>
      <c r="O673">
        <v>9.5618095169994602E-2</v>
      </c>
      <c r="P673" s="1">
        <v>7.5320302569487996E-5</v>
      </c>
      <c r="Q673">
        <v>0.69565217391304301</v>
      </c>
      <c r="R673">
        <v>0.92379962161457996</v>
      </c>
      <c r="S673" t="s">
        <v>1556</v>
      </c>
      <c r="T673">
        <v>102781101</v>
      </c>
      <c r="U673" t="s">
        <v>1209</v>
      </c>
      <c r="V673">
        <v>2002</v>
      </c>
      <c r="W673">
        <v>39.590527990229099</v>
      </c>
      <c r="X673">
        <v>-122.5401917902</v>
      </c>
      <c r="Y673" t="s">
        <v>1557</v>
      </c>
      <c r="Z673">
        <v>127</v>
      </c>
      <c r="AA673">
        <v>78</v>
      </c>
      <c r="AB673">
        <v>50566.165907128801</v>
      </c>
      <c r="AC673">
        <v>48388.189101452597</v>
      </c>
      <c r="AD673">
        <v>2177.97680567623</v>
      </c>
      <c r="AE673">
        <v>24592.812349879299</v>
      </c>
      <c r="AF673">
        <v>1071.4789885487901</v>
      </c>
      <c r="AG673">
        <v>2.1842887745151499E-3</v>
      </c>
      <c r="AH673">
        <v>2.2572121979465001E-3</v>
      </c>
      <c r="AI673">
        <v>1.6185658518424899</v>
      </c>
      <c r="AJ673">
        <v>3.17241379310344</v>
      </c>
      <c r="AK673">
        <v>2017</v>
      </c>
      <c r="AL673" s="4">
        <f t="shared" si="10"/>
        <v>2.7729247599298437</v>
      </c>
      <c r="AM673" s="12">
        <f>$AM$2-SUM(AL$2:AL672)</f>
        <v>2698.36019984616</v>
      </c>
      <c r="AN673" s="12">
        <f>SUM(AE$2:AE673)*0.621/1000</f>
        <v>9132.9128201209915</v>
      </c>
      <c r="AO673" s="13">
        <f>IFERROR(INDEX(Mapping!$B:$B,MATCH(in!$Y673,Mapping!$A:$A,0)),0)</f>
        <v>0</v>
      </c>
    </row>
    <row r="674" spans="1:41" x14ac:dyDescent="0.3">
      <c r="A674" t="s">
        <v>981</v>
      </c>
      <c r="B674">
        <v>8995</v>
      </c>
      <c r="C674">
        <v>25</v>
      </c>
      <c r="D674">
        <v>25.889993092144699</v>
      </c>
      <c r="E674">
        <v>50</v>
      </c>
      <c r="F674">
        <v>40.722546000000001</v>
      </c>
      <c r="G674">
        <v>8</v>
      </c>
      <c r="H674">
        <v>1.53164553145567E-2</v>
      </c>
      <c r="I674">
        <v>582.78612772623603</v>
      </c>
      <c r="J674">
        <v>16855.406168619698</v>
      </c>
      <c r="K674">
        <v>0.75687074661254805</v>
      </c>
      <c r="L674">
        <v>8.0752213369123596E-2</v>
      </c>
      <c r="M674">
        <v>22.609181746840399</v>
      </c>
      <c r="N674">
        <v>1.0702433586120601</v>
      </c>
      <c r="O674">
        <v>8.4840767269271696E-3</v>
      </c>
      <c r="P674" s="1">
        <v>6.7281947337960405E-5</v>
      </c>
      <c r="Q674">
        <v>0.5</v>
      </c>
      <c r="R674">
        <v>0.63576558625123503</v>
      </c>
      <c r="S674" t="s">
        <v>1558</v>
      </c>
      <c r="T674">
        <v>101321101</v>
      </c>
      <c r="U674" t="s">
        <v>1260</v>
      </c>
      <c r="V674" t="s">
        <v>43</v>
      </c>
      <c r="W674">
        <v>40.986882113579199</v>
      </c>
      <c r="X674">
        <v>-121.97629006677199</v>
      </c>
      <c r="Y674" t="s">
        <v>1559</v>
      </c>
      <c r="Z674">
        <v>21</v>
      </c>
      <c r="AA674">
        <v>15</v>
      </c>
      <c r="AB674">
        <v>1569.9399174089399</v>
      </c>
      <c r="AC674">
        <v>1162.2395219059899</v>
      </c>
      <c r="AD674">
        <v>407.70039550295002</v>
      </c>
      <c r="AE674">
        <v>1162.2395219059899</v>
      </c>
      <c r="AF674">
        <v>407.70039550295002</v>
      </c>
      <c r="AG674">
        <v>5.3825557870368303E-4</v>
      </c>
      <c r="AH674">
        <v>9.0267563246015903E-4</v>
      </c>
      <c r="AI674">
        <v>1.0355997236857799</v>
      </c>
      <c r="AJ674">
        <v>6.25</v>
      </c>
      <c r="AK674">
        <v>2076</v>
      </c>
      <c r="AL674" s="4">
        <f t="shared" si="10"/>
        <v>6.7872613815417357E-2</v>
      </c>
      <c r="AM674" s="12">
        <f>$AM$2-SUM(AL$2:AL673)</f>
        <v>2695.58727508623</v>
      </c>
      <c r="AN674" s="12">
        <f>SUM(AE$2:AE674)*0.621/1000</f>
        <v>9133.6345708640965</v>
      </c>
      <c r="AO674" s="13">
        <f>IFERROR(INDEX(Mapping!$B:$B,MATCH(in!$Y674,Mapping!$A:$A,0)),0)</f>
        <v>0</v>
      </c>
    </row>
    <row r="675" spans="1:41" x14ac:dyDescent="0.3">
      <c r="A675" t="s">
        <v>981</v>
      </c>
      <c r="B675">
        <v>7916</v>
      </c>
      <c r="C675">
        <v>57</v>
      </c>
      <c r="D675">
        <v>80.503904865981994</v>
      </c>
      <c r="E675">
        <v>223</v>
      </c>
      <c r="F675">
        <v>179.43620000000001</v>
      </c>
      <c r="G675">
        <v>47</v>
      </c>
      <c r="H675">
        <v>2.71763020734419</v>
      </c>
      <c r="I675">
        <v>20.201622595191001</v>
      </c>
      <c r="J675">
        <v>85.930880730152097</v>
      </c>
      <c r="K675">
        <v>0.16743968508468199</v>
      </c>
      <c r="L675">
        <v>0.97691174286125004</v>
      </c>
      <c r="M675">
        <v>36.230264725593997</v>
      </c>
      <c r="N675">
        <v>1.2929768384771301</v>
      </c>
      <c r="O675">
        <v>3.46139245584434E-4</v>
      </c>
      <c r="P675" s="1">
        <v>6.7025566919845097E-5</v>
      </c>
      <c r="Q675">
        <v>0.25560538116591902</v>
      </c>
      <c r="R675">
        <v>0.44864917736064402</v>
      </c>
      <c r="S675" t="s">
        <v>1560</v>
      </c>
      <c r="T675">
        <v>103311101</v>
      </c>
      <c r="U675" t="s">
        <v>1524</v>
      </c>
      <c r="V675">
        <v>9042</v>
      </c>
      <c r="W675">
        <v>40.878732163577403</v>
      </c>
      <c r="X675">
        <v>-121.65739476939</v>
      </c>
      <c r="Y675" t="s">
        <v>1561</v>
      </c>
      <c r="Z675">
        <v>75</v>
      </c>
      <c r="AA675">
        <v>129</v>
      </c>
      <c r="AB675">
        <v>9729.0300713970591</v>
      </c>
      <c r="AC675">
        <v>5080.7920780796503</v>
      </c>
      <c r="AD675">
        <v>4648.2379933173997</v>
      </c>
      <c r="AE675">
        <v>5080.7920780796503</v>
      </c>
      <c r="AF675">
        <v>4648.2379933173997</v>
      </c>
      <c r="AG675">
        <v>3.1502016452327102E-3</v>
      </c>
      <c r="AH675">
        <v>1.41050061392888E-3</v>
      </c>
      <c r="AI675">
        <v>1.4123492081751201</v>
      </c>
      <c r="AJ675">
        <v>4.7446808510638299</v>
      </c>
      <c r="AK675">
        <v>2078</v>
      </c>
      <c r="AL675" s="4">
        <f t="shared" si="10"/>
        <v>1.6268544542468399E-2</v>
      </c>
      <c r="AM675" s="12">
        <f>$AM$2-SUM(AL$2:AL674)</f>
        <v>2695.5194024724146</v>
      </c>
      <c r="AN675" s="12">
        <f>SUM(AE$2:AE675)*0.621/1000</f>
        <v>9136.7897427445841</v>
      </c>
      <c r="AO675" s="13">
        <f>IFERROR(INDEX(Mapping!$B:$B,MATCH(in!$Y675,Mapping!$A:$A,0)),0)</f>
        <v>0</v>
      </c>
    </row>
    <row r="676" spans="1:41" x14ac:dyDescent="0.3">
      <c r="A676" t="s">
        <v>981</v>
      </c>
      <c r="B676">
        <v>3988</v>
      </c>
      <c r="C676">
        <v>317</v>
      </c>
      <c r="D676">
        <v>439.93472228591003</v>
      </c>
      <c r="E676">
        <v>1626</v>
      </c>
      <c r="F676">
        <v>1228.6703</v>
      </c>
      <c r="G676">
        <v>234</v>
      </c>
      <c r="H676">
        <v>4.1696674971303702</v>
      </c>
      <c r="I676">
        <v>413.18235852560701</v>
      </c>
      <c r="J676">
        <v>3094.2941476339502</v>
      </c>
      <c r="K676">
        <v>30.530046289044598</v>
      </c>
      <c r="L676">
        <v>4.77448442175438</v>
      </c>
      <c r="M676">
        <v>185.86022951330801</v>
      </c>
      <c r="N676">
        <v>1.20303872100308</v>
      </c>
      <c r="O676" s="1">
        <v>8.5109338553317096E-5</v>
      </c>
      <c r="P676" s="1">
        <v>6.4340850092428793E-5</v>
      </c>
      <c r="Q676">
        <v>0.194956949569495</v>
      </c>
      <c r="R676">
        <v>0.35805759002380899</v>
      </c>
      <c r="S676" t="s">
        <v>1562</v>
      </c>
      <c r="T676">
        <v>103311101</v>
      </c>
      <c r="U676" t="s">
        <v>1524</v>
      </c>
      <c r="V676">
        <v>1340</v>
      </c>
      <c r="W676">
        <v>40.912589569151699</v>
      </c>
      <c r="X676">
        <v>-121.64553977953599</v>
      </c>
      <c r="Y676" t="s">
        <v>1563</v>
      </c>
      <c r="Z676">
        <v>286</v>
      </c>
      <c r="AA676">
        <v>535</v>
      </c>
      <c r="AB676">
        <v>52904.0631576089</v>
      </c>
      <c r="AC676">
        <v>28964.499301035299</v>
      </c>
      <c r="AD676">
        <v>23939.563856573499</v>
      </c>
      <c r="AE676">
        <v>28964.499301035299</v>
      </c>
      <c r="AF676">
        <v>23939.563856573499</v>
      </c>
      <c r="AG676">
        <v>1.50557589216283E-2</v>
      </c>
      <c r="AH676">
        <v>6.2771317252554503E-3</v>
      </c>
      <c r="AI676">
        <v>1.3878066949082299</v>
      </c>
      <c r="AJ676">
        <v>6.94871794871794</v>
      </c>
      <c r="AK676">
        <v>2101</v>
      </c>
      <c r="AL676" s="4">
        <f t="shared" si="10"/>
        <v>1.9915585221476201E-2</v>
      </c>
      <c r="AM676" s="12">
        <f>$AM$2-SUM(AL$2:AL675)</f>
        <v>2695.5031339278721</v>
      </c>
      <c r="AN676" s="12">
        <f>SUM(AE$2:AE676)*0.621/1000</f>
        <v>9154.7766968105243</v>
      </c>
      <c r="AO676" s="13">
        <f>IFERROR(INDEX(Mapping!$B:$B,MATCH(in!$Y676,Mapping!$A:$A,0)),0)</f>
        <v>0</v>
      </c>
    </row>
    <row r="677" spans="1:41" x14ac:dyDescent="0.3">
      <c r="A677" t="s">
        <v>981</v>
      </c>
      <c r="B677">
        <v>2238</v>
      </c>
      <c r="C677">
        <v>24</v>
      </c>
      <c r="D677">
        <v>36.293200887122801</v>
      </c>
      <c r="E677">
        <v>865</v>
      </c>
      <c r="F677">
        <v>460.97129999999999</v>
      </c>
      <c r="G677">
        <v>122</v>
      </c>
      <c r="H677">
        <v>5.5665882486176104</v>
      </c>
      <c r="I677">
        <v>210.84839603711399</v>
      </c>
      <c r="J677">
        <v>4172.7880868605798</v>
      </c>
      <c r="K677">
        <v>50.697331697571897</v>
      </c>
      <c r="L677">
        <v>0.62708546185379699</v>
      </c>
      <c r="M677">
        <v>10.55199649117</v>
      </c>
      <c r="N677">
        <v>1.0051864199950999</v>
      </c>
      <c r="O677" s="1">
        <v>1.75330088295728E-6</v>
      </c>
      <c r="P677" s="1">
        <v>6.4236110717329496E-5</v>
      </c>
      <c r="Q677">
        <v>2.7745664739884299E-2</v>
      </c>
      <c r="R677">
        <v>7.8732016127871604E-2</v>
      </c>
      <c r="S677" t="s">
        <v>1564</v>
      </c>
      <c r="T677">
        <v>102541101</v>
      </c>
      <c r="U677" t="s">
        <v>1251</v>
      </c>
      <c r="V677">
        <v>85234</v>
      </c>
      <c r="W677">
        <v>40.348061323728402</v>
      </c>
      <c r="X677">
        <v>-121.62059049568499</v>
      </c>
      <c r="Y677" t="s">
        <v>1565</v>
      </c>
      <c r="Z677">
        <v>143</v>
      </c>
      <c r="AA677">
        <v>466</v>
      </c>
      <c r="AB677">
        <v>26327.0540952792</v>
      </c>
      <c r="AC677">
        <v>12197.7117214507</v>
      </c>
      <c r="AD677">
        <v>14129.3423738285</v>
      </c>
      <c r="AE677">
        <v>12197.7117214507</v>
      </c>
      <c r="AF677">
        <v>14129.3423738285</v>
      </c>
      <c r="AG677">
        <v>7.8368055075141996E-3</v>
      </c>
      <c r="AH677">
        <v>2.7699968889009999E-3</v>
      </c>
      <c r="AI677">
        <v>1.51221670363012</v>
      </c>
      <c r="AJ677">
        <v>7.0901639344262204</v>
      </c>
      <c r="AK677">
        <v>2104</v>
      </c>
      <c r="AL677" s="4">
        <f t="shared" si="10"/>
        <v>2.1390270772078817E-4</v>
      </c>
      <c r="AM677" s="12">
        <f>$AM$2-SUM(AL$2:AL676)</f>
        <v>2695.4832183426506</v>
      </c>
      <c r="AN677" s="12">
        <f>SUM(AE$2:AE677)*0.621/1000</f>
        <v>9162.3514757895464</v>
      </c>
      <c r="AO677" s="13">
        <f>IFERROR(INDEX(Mapping!$B:$B,MATCH(in!$Y677,Mapping!$A:$A,0)),0)</f>
        <v>0</v>
      </c>
    </row>
    <row r="678" spans="1:41" x14ac:dyDescent="0.3">
      <c r="A678" t="s">
        <v>981</v>
      </c>
      <c r="B678">
        <v>7739</v>
      </c>
      <c r="C678">
        <v>0</v>
      </c>
      <c r="D678">
        <v>0</v>
      </c>
      <c r="E678">
        <v>3</v>
      </c>
      <c r="F678">
        <v>0.64022946000000003</v>
      </c>
      <c r="G678">
        <v>3</v>
      </c>
      <c r="H678">
        <v>7.2672991752624503</v>
      </c>
      <c r="I678">
        <v>5697.1669921875</v>
      </c>
      <c r="J678">
        <v>32985.57421875</v>
      </c>
      <c r="K678">
        <v>244.41146850585901</v>
      </c>
      <c r="L678">
        <v>14.2684361139933</v>
      </c>
      <c r="M678">
        <v>2422.73217773437</v>
      </c>
      <c r="N678">
        <v>1.78318583965301</v>
      </c>
      <c r="O678">
        <v>2.98223190849926E-2</v>
      </c>
      <c r="P678" s="1">
        <v>6.3038433533317104E-5</v>
      </c>
      <c r="Q678">
        <v>0</v>
      </c>
      <c r="R678">
        <v>0</v>
      </c>
      <c r="S678" t="s">
        <v>1566</v>
      </c>
      <c r="T678">
        <v>103331102</v>
      </c>
      <c r="U678" t="s">
        <v>1427</v>
      </c>
      <c r="V678">
        <v>1900</v>
      </c>
      <c r="W678">
        <v>39.942871362844699</v>
      </c>
      <c r="X678">
        <v>-122.217654391807</v>
      </c>
      <c r="Y678" t="s">
        <v>1567</v>
      </c>
      <c r="Z678">
        <v>151</v>
      </c>
      <c r="AA678">
        <v>87</v>
      </c>
      <c r="AB678">
        <v>37849.925573655797</v>
      </c>
      <c r="AC678">
        <v>29783.495704788402</v>
      </c>
      <c r="AD678">
        <v>8066.4298688673298</v>
      </c>
      <c r="AE678">
        <v>3377.7596862120899</v>
      </c>
      <c r="AF678">
        <v>143.23439389745599</v>
      </c>
      <c r="AG678">
        <v>1.89115300599951E-4</v>
      </c>
      <c r="AH678" s="1">
        <v>6.2156173953553594E-5</v>
      </c>
      <c r="AJ678">
        <v>1</v>
      </c>
      <c r="AK678">
        <v>2111</v>
      </c>
      <c r="AL678" s="4">
        <f t="shared" si="10"/>
        <v>8.9466957254977802E-2</v>
      </c>
      <c r="AM678" s="12">
        <f>$AM$2-SUM(AL$2:AL677)</f>
        <v>2695.4830044399428</v>
      </c>
      <c r="AN678" s="12">
        <f>SUM(AE$2:AE678)*0.621/1000</f>
        <v>9164.449064554683</v>
      </c>
      <c r="AO678" s="13">
        <f>IFERROR(INDEX(Mapping!$B:$B,MATCH(in!$Y678,Mapping!$A:$A,0)),0)</f>
        <v>0</v>
      </c>
    </row>
    <row r="679" spans="1:41" x14ac:dyDescent="0.3">
      <c r="A679" t="s">
        <v>981</v>
      </c>
      <c r="B679">
        <v>4469</v>
      </c>
      <c r="C679">
        <v>9</v>
      </c>
      <c r="D679">
        <v>12.9366078850533</v>
      </c>
      <c r="E679">
        <v>15</v>
      </c>
      <c r="F679">
        <v>14.91534</v>
      </c>
      <c r="G679">
        <v>6</v>
      </c>
      <c r="H679">
        <v>0.88834424316882998</v>
      </c>
      <c r="I679">
        <v>3365.9259440104101</v>
      </c>
      <c r="J679">
        <v>18816.955729166599</v>
      </c>
      <c r="K679">
        <v>35.0100672245025</v>
      </c>
      <c r="L679">
        <v>4.5910766124731204</v>
      </c>
      <c r="M679">
        <v>2552.24123505751</v>
      </c>
      <c r="N679">
        <v>1.7994100650151501</v>
      </c>
      <c r="O679">
        <v>5.5910335782017498E-2</v>
      </c>
      <c r="P679" s="1">
        <v>6.0332101611493197E-5</v>
      </c>
      <c r="Q679">
        <v>0.6</v>
      </c>
      <c r="R679">
        <v>0.86733574411738801</v>
      </c>
      <c r="S679" t="s">
        <v>1568</v>
      </c>
      <c r="T679">
        <v>103142102</v>
      </c>
      <c r="U679" t="s">
        <v>1569</v>
      </c>
      <c r="V679">
        <v>2226</v>
      </c>
      <c r="W679">
        <v>39.480350401214899</v>
      </c>
      <c r="X679">
        <v>-122.25057746169099</v>
      </c>
      <c r="Y679" t="s">
        <v>1570</v>
      </c>
      <c r="Z679">
        <v>132</v>
      </c>
      <c r="AA679">
        <v>91</v>
      </c>
      <c r="AB679">
        <v>60370.090547595202</v>
      </c>
      <c r="AC679">
        <v>56162.3689461826</v>
      </c>
      <c r="AD679">
        <v>4207.7216014125397</v>
      </c>
      <c r="AE679">
        <v>5964.9275849804299</v>
      </c>
      <c r="AF679">
        <v>266.86380597712702</v>
      </c>
      <c r="AG679">
        <v>3.6199260966895898E-4</v>
      </c>
      <c r="AH679">
        <v>3.3800984783738299E-4</v>
      </c>
      <c r="AI679">
        <v>1.43740087611704</v>
      </c>
      <c r="AJ679">
        <v>2.5</v>
      </c>
      <c r="AK679">
        <v>2136</v>
      </c>
      <c r="AL679" s="4">
        <f t="shared" si="10"/>
        <v>0.33546201469210502</v>
      </c>
      <c r="AM679" s="12">
        <f>$AM$2-SUM(AL$2:AL678)</f>
        <v>2695.3935374826879</v>
      </c>
      <c r="AN679" s="12">
        <f>SUM(AE$2:AE679)*0.621/1000</f>
        <v>9168.1532845849561</v>
      </c>
      <c r="AO679" s="13">
        <f>IFERROR(INDEX(Mapping!$B:$B,MATCH(in!$Y679,Mapping!$A:$A,0)),0)</f>
        <v>0</v>
      </c>
    </row>
    <row r="680" spans="1:41" x14ac:dyDescent="0.3">
      <c r="A680" t="s">
        <v>981</v>
      </c>
      <c r="B680">
        <v>4273</v>
      </c>
      <c r="C680">
        <v>0</v>
      </c>
      <c r="D680">
        <v>0</v>
      </c>
      <c r="E680">
        <v>2</v>
      </c>
      <c r="F680">
        <v>0.71837664000000001</v>
      </c>
      <c r="G680">
        <v>2</v>
      </c>
      <c r="L680">
        <v>0.49557521939483401</v>
      </c>
      <c r="M680">
        <v>24.088164504617399</v>
      </c>
      <c r="N680">
        <v>1</v>
      </c>
      <c r="O680" s="1">
        <v>1.4176958721696999E-5</v>
      </c>
      <c r="P680" s="1">
        <v>6.0293998103588799E-5</v>
      </c>
      <c r="Q680">
        <v>0</v>
      </c>
      <c r="R680">
        <v>0</v>
      </c>
      <c r="S680" t="s">
        <v>1571</v>
      </c>
      <c r="T680">
        <v>102541101</v>
      </c>
      <c r="U680" t="s">
        <v>1251</v>
      </c>
      <c r="V680">
        <v>1516</v>
      </c>
      <c r="W680">
        <v>40.345585872732002</v>
      </c>
      <c r="X680">
        <v>-121.892456069311</v>
      </c>
      <c r="Y680" t="s">
        <v>1572</v>
      </c>
      <c r="Z680">
        <v>146</v>
      </c>
      <c r="AA680">
        <v>166</v>
      </c>
      <c r="AB680">
        <v>47565.463459967003</v>
      </c>
      <c r="AC680">
        <v>41402.755782152199</v>
      </c>
      <c r="AD680">
        <v>6162.7076778147702</v>
      </c>
      <c r="AE680">
        <v>39161.809014748003</v>
      </c>
      <c r="AF680">
        <v>5813.2523556093502</v>
      </c>
      <c r="AG680">
        <v>1.20587996207177E-4</v>
      </c>
      <c r="AH680">
        <v>1.20587996207177E-4</v>
      </c>
      <c r="AJ680">
        <v>1</v>
      </c>
      <c r="AK680">
        <v>2138</v>
      </c>
      <c r="AL680" s="4">
        <f t="shared" si="10"/>
        <v>2.8353917443393999E-5</v>
      </c>
      <c r="AM680" s="12">
        <f>$AM$2-SUM(AL$2:AL679)</f>
        <v>2695.0580754679959</v>
      </c>
      <c r="AN680" s="12">
        <f>SUM(AE$2:AE680)*0.621/1000</f>
        <v>9192.4727679831158</v>
      </c>
      <c r="AO680" s="13">
        <f>IFERROR(INDEX(Mapping!$B:$B,MATCH(in!$Y680,Mapping!$A:$A,0)),0)</f>
        <v>0</v>
      </c>
    </row>
    <row r="681" spans="1:41" x14ac:dyDescent="0.3">
      <c r="A681" t="s">
        <v>981</v>
      </c>
      <c r="B681">
        <v>856</v>
      </c>
      <c r="C681">
        <v>62</v>
      </c>
      <c r="D681">
        <v>114.34499231245699</v>
      </c>
      <c r="E681">
        <v>253</v>
      </c>
      <c r="F681">
        <v>207.13632000000001</v>
      </c>
      <c r="G681">
        <v>77</v>
      </c>
      <c r="H681">
        <v>3.75042172823477</v>
      </c>
      <c r="I681">
        <v>390.86154952361898</v>
      </c>
      <c r="J681">
        <v>2808.0370024445501</v>
      </c>
      <c r="K681">
        <v>10.938185160022</v>
      </c>
      <c r="L681">
        <v>6.8859769024527901</v>
      </c>
      <c r="M681">
        <v>390.62295575371098</v>
      </c>
      <c r="N681">
        <v>1.5939259838748201</v>
      </c>
      <c r="O681">
        <v>3.4206310146463501E-4</v>
      </c>
      <c r="P681" s="1">
        <v>5.9658898723923498E-5</v>
      </c>
      <c r="Q681">
        <v>0.24505928853754899</v>
      </c>
      <c r="R681">
        <v>0.55202772356167296</v>
      </c>
      <c r="S681" t="s">
        <v>1573</v>
      </c>
      <c r="T681">
        <v>103551101</v>
      </c>
      <c r="U681" t="s">
        <v>1574</v>
      </c>
      <c r="V681" t="s">
        <v>43</v>
      </c>
      <c r="W681">
        <v>40.9286115344973</v>
      </c>
      <c r="X681">
        <v>-121.543407877818</v>
      </c>
      <c r="Y681" t="s">
        <v>1575</v>
      </c>
      <c r="Z681">
        <v>180</v>
      </c>
      <c r="AA681">
        <v>249</v>
      </c>
      <c r="AB681">
        <v>31407.6343143417</v>
      </c>
      <c r="AC681">
        <v>21037.732371529801</v>
      </c>
      <c r="AD681">
        <v>10369.901942811801</v>
      </c>
      <c r="AE681">
        <v>14030.541371482201</v>
      </c>
      <c r="AF681">
        <v>9224.6290281163492</v>
      </c>
      <c r="AG681">
        <v>4.5937352017421098E-3</v>
      </c>
      <c r="AH681">
        <v>1.7920354762281899E-3</v>
      </c>
      <c r="AI681">
        <v>1.84427406955577</v>
      </c>
      <c r="AJ681">
        <v>3.2857142857142798</v>
      </c>
      <c r="AK681">
        <v>2146</v>
      </c>
      <c r="AL681" s="4">
        <f t="shared" si="10"/>
        <v>2.6338858812776898E-2</v>
      </c>
      <c r="AM681" s="12">
        <f>$AM$2-SUM(AL$2:AL680)</f>
        <v>2695.0580471140784</v>
      </c>
      <c r="AN681" s="12">
        <f>SUM(AE$2:AE681)*0.621/1000</f>
        <v>9201.1857341748073</v>
      </c>
      <c r="AO681" s="13">
        <f>IFERROR(INDEX(Mapping!$B:$B,MATCH(in!$Y681,Mapping!$A:$A,0)),0)</f>
        <v>0</v>
      </c>
    </row>
    <row r="682" spans="1:41" x14ac:dyDescent="0.3">
      <c r="A682" t="s">
        <v>981</v>
      </c>
      <c r="B682">
        <v>1058</v>
      </c>
      <c r="C682">
        <v>86</v>
      </c>
      <c r="D682">
        <v>119.50622227004401</v>
      </c>
      <c r="E682">
        <v>512</v>
      </c>
      <c r="F682">
        <v>344.25754000000001</v>
      </c>
      <c r="G682">
        <v>83</v>
      </c>
      <c r="H682">
        <v>7.7398099075782101</v>
      </c>
      <c r="I682">
        <v>617.45895816316397</v>
      </c>
      <c r="J682">
        <v>4997.0203723907398</v>
      </c>
      <c r="K682">
        <v>56.364216215175603</v>
      </c>
      <c r="L682">
        <v>10.9114511408001</v>
      </c>
      <c r="M682">
        <v>438.92252412115198</v>
      </c>
      <c r="N682">
        <v>1.2450687612395599</v>
      </c>
      <c r="O682">
        <v>2.9609997445618499E-3</v>
      </c>
      <c r="P682" s="1">
        <v>5.9112324197436298E-5</v>
      </c>
      <c r="Q682">
        <v>0.16796875</v>
      </c>
      <c r="R682">
        <v>0.34714191886471801</v>
      </c>
      <c r="S682" t="s">
        <v>1576</v>
      </c>
      <c r="T682">
        <v>103491101</v>
      </c>
      <c r="U682" t="s">
        <v>1577</v>
      </c>
      <c r="V682">
        <v>1492</v>
      </c>
      <c r="W682">
        <v>41.052711265064303</v>
      </c>
      <c r="X682">
        <v>-121.398446703593</v>
      </c>
      <c r="Y682" t="s">
        <v>1578</v>
      </c>
      <c r="Z682">
        <v>305</v>
      </c>
      <c r="AA682">
        <v>290</v>
      </c>
      <c r="AB682">
        <v>60311.637182616498</v>
      </c>
      <c r="AC682">
        <v>49518.579060771801</v>
      </c>
      <c r="AD682">
        <v>10793.0581218446</v>
      </c>
      <c r="AE682">
        <v>15180.442786497601</v>
      </c>
      <c r="AF682">
        <v>4930.4434426185298</v>
      </c>
      <c r="AG682">
        <v>4.9063229083872104E-3</v>
      </c>
      <c r="AH682">
        <v>1.026479804068E-3</v>
      </c>
      <c r="AI682">
        <v>1.3896072356981899</v>
      </c>
      <c r="AJ682">
        <v>6.1686746987951802</v>
      </c>
      <c r="AK682">
        <v>2150</v>
      </c>
      <c r="AL682" s="4">
        <f t="shared" si="10"/>
        <v>0.24576297879863354</v>
      </c>
      <c r="AM682" s="12">
        <f>$AM$2-SUM(AL$2:AL681)</f>
        <v>2695.0317082552656</v>
      </c>
      <c r="AN682" s="12">
        <f>SUM(AE$2:AE682)*0.621/1000</f>
        <v>9210.6127891452215</v>
      </c>
      <c r="AO682" s="13">
        <f>IFERROR(INDEX(Mapping!$B:$B,MATCH(in!$Y682,Mapping!$A:$A,0)),0)</f>
        <v>0</v>
      </c>
    </row>
    <row r="683" spans="1:41" x14ac:dyDescent="0.3">
      <c r="A683" t="s">
        <v>981</v>
      </c>
      <c r="B683">
        <v>6142</v>
      </c>
      <c r="C683">
        <v>135</v>
      </c>
      <c r="D683">
        <v>167.70272854327899</v>
      </c>
      <c r="E683">
        <v>496</v>
      </c>
      <c r="F683">
        <v>370.64105000000001</v>
      </c>
      <c r="G683">
        <v>106</v>
      </c>
      <c r="H683">
        <v>2.02669326121744</v>
      </c>
      <c r="I683">
        <v>171.646050939117</v>
      </c>
      <c r="J683">
        <v>774.51342947873297</v>
      </c>
      <c r="K683">
        <v>3.4532380529750402</v>
      </c>
      <c r="L683">
        <v>3.1665971030498898</v>
      </c>
      <c r="M683">
        <v>134.19065203559799</v>
      </c>
      <c r="N683">
        <v>1.1484388011806399</v>
      </c>
      <c r="O683">
        <v>1.1792962448941601E-4</v>
      </c>
      <c r="P683" s="1">
        <v>5.8421427248702998E-5</v>
      </c>
      <c r="Q683">
        <v>0.27217741935483802</v>
      </c>
      <c r="R683">
        <v>0.45246668583255001</v>
      </c>
      <c r="S683" t="s">
        <v>1579</v>
      </c>
      <c r="T683">
        <v>103491101</v>
      </c>
      <c r="U683" t="s">
        <v>1577</v>
      </c>
      <c r="V683">
        <v>1490</v>
      </c>
      <c r="W683">
        <v>41.094264022900703</v>
      </c>
      <c r="X683">
        <v>-121.515745391639</v>
      </c>
      <c r="Y683" t="s">
        <v>1580</v>
      </c>
      <c r="Z683">
        <v>152</v>
      </c>
      <c r="AA683">
        <v>134</v>
      </c>
      <c r="AB683">
        <v>29931.110267485299</v>
      </c>
      <c r="AC683">
        <v>24194.406347109401</v>
      </c>
      <c r="AD683">
        <v>5736.7039203758404</v>
      </c>
      <c r="AE683">
        <v>13967.782002544</v>
      </c>
      <c r="AF683">
        <v>3988.7474559829502</v>
      </c>
      <c r="AG683">
        <v>6.1926712883625199E-3</v>
      </c>
      <c r="AH683">
        <v>3.7629930766343001E-3</v>
      </c>
      <c r="AI683">
        <v>1.24224243365392</v>
      </c>
      <c r="AJ683">
        <v>4.6792452830188598</v>
      </c>
      <c r="AK683">
        <v>2157</v>
      </c>
      <c r="AL683" s="4">
        <f t="shared" si="10"/>
        <v>1.2500540195878096E-2</v>
      </c>
      <c r="AM683" s="12">
        <f>$AM$2-SUM(AL$2:AL682)</f>
        <v>2694.7859452764669</v>
      </c>
      <c r="AN683" s="12">
        <f>SUM(AE$2:AE683)*0.621/1000</f>
        <v>9219.2867817688002</v>
      </c>
      <c r="AO683" s="13">
        <f>IFERROR(INDEX(Mapping!$B:$B,MATCH(in!$Y683,Mapping!$A:$A,0)),0)</f>
        <v>0</v>
      </c>
    </row>
    <row r="684" spans="1:41" x14ac:dyDescent="0.3">
      <c r="A684" t="s">
        <v>981</v>
      </c>
      <c r="B684">
        <v>1254</v>
      </c>
      <c r="C684">
        <v>29</v>
      </c>
      <c r="D684">
        <v>68.722228649429695</v>
      </c>
      <c r="E684">
        <v>55</v>
      </c>
      <c r="F684">
        <v>81.774510000000006</v>
      </c>
      <c r="G684">
        <v>9</v>
      </c>
      <c r="H684">
        <v>0</v>
      </c>
      <c r="I684">
        <v>0</v>
      </c>
      <c r="J684">
        <v>0</v>
      </c>
      <c r="K684">
        <v>0</v>
      </c>
      <c r="L684">
        <v>0.306784657658069</v>
      </c>
      <c r="M684">
        <v>14.5694933044206</v>
      </c>
      <c r="N684">
        <v>1.021878057056</v>
      </c>
      <c r="O684">
        <v>3.0857848982359499E-3</v>
      </c>
      <c r="P684" s="1">
        <v>5.6931583256098503E-5</v>
      </c>
      <c r="Q684">
        <v>0.527272727272727</v>
      </c>
      <c r="R684">
        <v>0.84038688734039702</v>
      </c>
      <c r="S684" t="s">
        <v>1581</v>
      </c>
      <c r="T684">
        <v>103031102</v>
      </c>
      <c r="U684" t="s">
        <v>983</v>
      </c>
      <c r="V684">
        <v>2556</v>
      </c>
      <c r="W684">
        <v>39.890246546591897</v>
      </c>
      <c r="X684">
        <v>-121.577751927143</v>
      </c>
      <c r="Y684" t="s">
        <v>1582</v>
      </c>
      <c r="Z684">
        <v>70</v>
      </c>
      <c r="AA684">
        <v>251</v>
      </c>
      <c r="AB684">
        <v>25119.107406216499</v>
      </c>
      <c r="AC684">
        <v>10716.612711740499</v>
      </c>
      <c r="AD684">
        <v>14402.494694475999</v>
      </c>
      <c r="AE684">
        <v>10716.612711740499</v>
      </c>
      <c r="AF684">
        <v>14402.494694475999</v>
      </c>
      <c r="AG684">
        <v>5.1238424930488604E-4</v>
      </c>
      <c r="AH684">
        <v>5.7653283147374103E-4</v>
      </c>
      <c r="AI684">
        <v>2.3697320223941198</v>
      </c>
      <c r="AJ684">
        <v>6.1111111111111098</v>
      </c>
      <c r="AK684">
        <v>2176</v>
      </c>
      <c r="AL684" s="4">
        <f t="shared" si="10"/>
        <v>2.7772064084123547E-2</v>
      </c>
      <c r="AM684" s="12">
        <f>$AM$2-SUM(AL$2:AL683)</f>
        <v>2694.7734447362709</v>
      </c>
      <c r="AN684" s="12">
        <f>SUM(AE$2:AE684)*0.621/1000</f>
        <v>9225.9417982627911</v>
      </c>
      <c r="AO684" s="13">
        <f>IFERROR(INDEX(Mapping!$B:$B,MATCH(in!$Y684,Mapping!$A:$A,0)),0)</f>
        <v>1</v>
      </c>
    </row>
    <row r="685" spans="1:41" x14ac:dyDescent="0.3">
      <c r="A685" t="s">
        <v>981</v>
      </c>
      <c r="B685">
        <v>2282</v>
      </c>
      <c r="C685">
        <v>4</v>
      </c>
      <c r="D685">
        <v>8.6880904330477495</v>
      </c>
      <c r="E685">
        <v>10</v>
      </c>
      <c r="F685">
        <v>10.424497000000001</v>
      </c>
      <c r="G685">
        <v>3</v>
      </c>
      <c r="L685">
        <v>90.011062622070298</v>
      </c>
      <c r="M685">
        <v>566.29388427734295</v>
      </c>
      <c r="N685">
        <v>1.64528024196624</v>
      </c>
      <c r="O685">
        <v>0.22047507956474999</v>
      </c>
      <c r="P685" s="1">
        <v>5.3329932901154497E-5</v>
      </c>
      <c r="Q685">
        <v>0.4</v>
      </c>
      <c r="R685">
        <v>0.83343021003012696</v>
      </c>
      <c r="S685" t="s">
        <v>1583</v>
      </c>
      <c r="T685">
        <v>102931101</v>
      </c>
      <c r="U685" t="s">
        <v>1066</v>
      </c>
      <c r="V685">
        <v>1510</v>
      </c>
      <c r="W685">
        <v>40.389247322410903</v>
      </c>
      <c r="X685">
        <v>-122.34133160348</v>
      </c>
      <c r="Y685" t="s">
        <v>1584</v>
      </c>
      <c r="Z685">
        <v>56</v>
      </c>
      <c r="AA685">
        <v>38</v>
      </c>
      <c r="AB685">
        <v>8553.6084286558307</v>
      </c>
      <c r="AC685">
        <v>5333.1806681272801</v>
      </c>
      <c r="AD685">
        <v>3220.4277605285401</v>
      </c>
      <c r="AE685">
        <v>494.29285797539399</v>
      </c>
      <c r="AF685">
        <v>19.771959994987199</v>
      </c>
      <c r="AG685">
        <v>1.5998979870346299E-4</v>
      </c>
      <c r="AH685">
        <v>1.5998979870346299E-4</v>
      </c>
      <c r="AI685">
        <v>2.1720226082619298</v>
      </c>
      <c r="AJ685">
        <v>3.3333333333333299</v>
      </c>
      <c r="AK685">
        <v>2209</v>
      </c>
      <c r="AL685" s="4">
        <f t="shared" si="10"/>
        <v>0.66142523869424996</v>
      </c>
      <c r="AM685" s="12">
        <f>$AM$2-SUM(AL$2:AL684)</f>
        <v>2694.7456726721866</v>
      </c>
      <c r="AN685" s="12">
        <f>SUM(AE$2:AE685)*0.621/1000</f>
        <v>9226.2487541275932</v>
      </c>
      <c r="AO685" s="13">
        <f>IFERROR(INDEX(Mapping!$B:$B,MATCH(in!$Y685,Mapping!$A:$A,0)),0)</f>
        <v>0</v>
      </c>
    </row>
    <row r="686" spans="1:41" x14ac:dyDescent="0.3">
      <c r="A686" t="s">
        <v>981</v>
      </c>
      <c r="B686">
        <v>3113</v>
      </c>
      <c r="C686">
        <v>0</v>
      </c>
      <c r="D686">
        <v>0</v>
      </c>
      <c r="E686">
        <v>1</v>
      </c>
      <c r="F686">
        <v>0.45573585999999999</v>
      </c>
      <c r="G686">
        <v>1</v>
      </c>
      <c r="L686">
        <v>1.9911505281925201E-2</v>
      </c>
      <c r="M686">
        <v>0.109292037785053</v>
      </c>
      <c r="N686">
        <v>1</v>
      </c>
      <c r="O686" s="1">
        <v>3.4538362038510898E-6</v>
      </c>
      <c r="P686" s="1">
        <v>5.1991566579090397E-5</v>
      </c>
      <c r="Q686">
        <v>0</v>
      </c>
      <c r="R686">
        <v>0</v>
      </c>
      <c r="S686" t="s">
        <v>1585</v>
      </c>
      <c r="T686">
        <v>103541105</v>
      </c>
      <c r="U686" t="s">
        <v>1373</v>
      </c>
      <c r="V686">
        <v>161818</v>
      </c>
      <c r="W686">
        <v>40.215022492554198</v>
      </c>
      <c r="X686">
        <v>-122.190475356975</v>
      </c>
      <c r="Y686" t="s">
        <v>1586</v>
      </c>
      <c r="Z686">
        <v>102</v>
      </c>
      <c r="AA686">
        <v>160</v>
      </c>
      <c r="AB686">
        <v>14496.1053139048</v>
      </c>
      <c r="AC686">
        <v>7665.1166355997402</v>
      </c>
      <c r="AD686">
        <v>6830.9886783051297</v>
      </c>
      <c r="AE686">
        <v>275.19028883605301</v>
      </c>
      <c r="AF686">
        <v>162.34424381302799</v>
      </c>
      <c r="AG686" s="1">
        <v>5.1991566579090397E-5</v>
      </c>
      <c r="AH686" s="1">
        <v>5.1991566579090397E-5</v>
      </c>
      <c r="AJ686">
        <v>1</v>
      </c>
      <c r="AK686">
        <v>2220</v>
      </c>
      <c r="AL686" s="4">
        <f t="shared" si="10"/>
        <v>3.4538362038510898E-6</v>
      </c>
      <c r="AM686" s="12">
        <f>$AM$2-SUM(AL$2:AL685)</f>
        <v>2694.0842474334922</v>
      </c>
      <c r="AN686" s="12">
        <f>SUM(AE$2:AE686)*0.621/1000</f>
        <v>9226.4196472969616</v>
      </c>
      <c r="AO686" s="13">
        <f>IFERROR(INDEX(Mapping!$B:$B,MATCH(in!$Y686,Mapping!$A:$A,0)),0)</f>
        <v>0</v>
      </c>
    </row>
    <row r="687" spans="1:41" x14ac:dyDescent="0.3">
      <c r="A687" t="s">
        <v>981</v>
      </c>
      <c r="B687">
        <v>4796</v>
      </c>
      <c r="C687">
        <v>77</v>
      </c>
      <c r="D687">
        <v>113.988209733114</v>
      </c>
      <c r="E687">
        <v>203</v>
      </c>
      <c r="F687">
        <v>170.66919999999999</v>
      </c>
      <c r="G687">
        <v>65</v>
      </c>
      <c r="H687">
        <v>9.4614927503297405E-2</v>
      </c>
      <c r="I687">
        <v>430.77028625592698</v>
      </c>
      <c r="J687">
        <v>7766.4505786764803</v>
      </c>
      <c r="K687">
        <v>2.8376441167038902</v>
      </c>
      <c r="L687">
        <v>0.37579986316939901</v>
      </c>
      <c r="M687">
        <v>85.813760967438</v>
      </c>
      <c r="N687">
        <v>1.05187202416933</v>
      </c>
      <c r="O687" s="1">
        <v>3.2790103674278001E-5</v>
      </c>
      <c r="P687" s="1">
        <v>5.0787353430917799E-5</v>
      </c>
      <c r="Q687">
        <v>0.37931034482758602</v>
      </c>
      <c r="R687">
        <v>0.66788973397704399</v>
      </c>
      <c r="S687" t="s">
        <v>1587</v>
      </c>
      <c r="T687">
        <v>103381102</v>
      </c>
      <c r="U687" t="s">
        <v>1588</v>
      </c>
      <c r="V687">
        <v>1462</v>
      </c>
      <c r="W687">
        <v>40.667295610634099</v>
      </c>
      <c r="X687">
        <v>-122.634108142912</v>
      </c>
      <c r="Y687" t="s">
        <v>1589</v>
      </c>
      <c r="Z687">
        <v>59</v>
      </c>
      <c r="AA687">
        <v>47</v>
      </c>
      <c r="AB687">
        <v>17366.656501899601</v>
      </c>
      <c r="AC687">
        <v>16468.378097102301</v>
      </c>
      <c r="AD687">
        <v>898.278404797235</v>
      </c>
      <c r="AE687">
        <v>14444.9129147207</v>
      </c>
      <c r="AF687">
        <v>690.49353775962197</v>
      </c>
      <c r="AG687">
        <v>3.30117797300966E-3</v>
      </c>
      <c r="AH687">
        <v>6.2082915173959901E-3</v>
      </c>
      <c r="AI687">
        <v>1.4803663601703101</v>
      </c>
      <c r="AJ687">
        <v>3.12307692307692</v>
      </c>
      <c r="AK687">
        <v>2226</v>
      </c>
      <c r="AL687" s="4">
        <f t="shared" si="10"/>
        <v>2.13135673882807E-3</v>
      </c>
      <c r="AM687" s="12">
        <f>$AM$2-SUM(AL$2:AL686)</f>
        <v>2694.0842439796561</v>
      </c>
      <c r="AN687" s="12">
        <f>SUM(AE$2:AE687)*0.621/1000</f>
        <v>9235.3899382170021</v>
      </c>
      <c r="AO687" s="13">
        <f>IFERROR(INDEX(Mapping!$B:$B,MATCH(in!$Y687,Mapping!$A:$A,0)),0)</f>
        <v>0</v>
      </c>
    </row>
    <row r="688" spans="1:41" x14ac:dyDescent="0.3">
      <c r="A688" t="s">
        <v>981</v>
      </c>
      <c r="B688">
        <v>8014</v>
      </c>
      <c r="C688">
        <v>172</v>
      </c>
      <c r="D688">
        <v>194.12865914582301</v>
      </c>
      <c r="E688">
        <v>378</v>
      </c>
      <c r="F688">
        <v>284.13483000000002</v>
      </c>
      <c r="G688">
        <v>83</v>
      </c>
      <c r="H688">
        <v>0.325191456559417</v>
      </c>
      <c r="I688">
        <v>136.969823652754</v>
      </c>
      <c r="J688">
        <v>2419.4857483333999</v>
      </c>
      <c r="K688">
        <v>6.3642425050010498</v>
      </c>
      <c r="L688">
        <v>7.9272844166640793E-2</v>
      </c>
      <c r="M688">
        <v>14.201703154178899</v>
      </c>
      <c r="N688">
        <v>1.06586523228381</v>
      </c>
      <c r="O688">
        <v>2.91570323214818E-3</v>
      </c>
      <c r="P688" s="1">
        <v>4.9943112276539702E-5</v>
      </c>
      <c r="Q688">
        <v>0.455026455026455</v>
      </c>
      <c r="R688">
        <v>0.68322726019789703</v>
      </c>
      <c r="S688" t="s">
        <v>1590</v>
      </c>
      <c r="T688">
        <v>103732101</v>
      </c>
      <c r="U688" t="s">
        <v>1591</v>
      </c>
      <c r="V688">
        <v>1482</v>
      </c>
      <c r="W688">
        <v>40.998628443173899</v>
      </c>
      <c r="X688">
        <v>-121.747125815066</v>
      </c>
      <c r="Y688" t="s">
        <v>1592</v>
      </c>
      <c r="Z688">
        <v>56</v>
      </c>
      <c r="AA688">
        <v>17</v>
      </c>
      <c r="AB688">
        <v>19689.281741773801</v>
      </c>
      <c r="AC688">
        <v>19365.264454140601</v>
      </c>
      <c r="AD688">
        <v>324.01728763325298</v>
      </c>
      <c r="AE688">
        <v>19365.264454140601</v>
      </c>
      <c r="AF688">
        <v>324.01728763325298</v>
      </c>
      <c r="AG688">
        <v>4.14527831895279E-3</v>
      </c>
      <c r="AH688">
        <v>6.2694794683011397E-3</v>
      </c>
      <c r="AI688">
        <v>1.12865499503385</v>
      </c>
      <c r="AJ688">
        <v>4.5542168674698704</v>
      </c>
      <c r="AK688">
        <v>2230</v>
      </c>
      <c r="AL688" s="4">
        <f t="shared" si="10"/>
        <v>0.24200336826829894</v>
      </c>
      <c r="AM688" s="12">
        <f>$AM$2-SUM(AL$2:AL687)</f>
        <v>2694.0821126229171</v>
      </c>
      <c r="AN688" s="12">
        <f>SUM(AE$2:AE688)*0.621/1000</f>
        <v>9247.4157674430262</v>
      </c>
      <c r="AO688" s="13">
        <f>IFERROR(INDEX(Mapping!$B:$B,MATCH(in!$Y688,Mapping!$A:$A,0)),0)</f>
        <v>0</v>
      </c>
    </row>
    <row r="689" spans="1:41" x14ac:dyDescent="0.3">
      <c r="A689" t="s">
        <v>981</v>
      </c>
      <c r="B689">
        <v>6812</v>
      </c>
      <c r="C689">
        <v>36</v>
      </c>
      <c r="D689">
        <v>68.243498110278296</v>
      </c>
      <c r="E689">
        <v>96</v>
      </c>
      <c r="F689">
        <v>85.486829999999998</v>
      </c>
      <c r="G689">
        <v>34</v>
      </c>
      <c r="H689">
        <v>1.03035782393722</v>
      </c>
      <c r="I689">
        <v>1498.79577777854</v>
      </c>
      <c r="J689">
        <v>16385.739706107499</v>
      </c>
      <c r="K689">
        <v>88.406642544949605</v>
      </c>
      <c r="L689">
        <v>7.9498307841884701</v>
      </c>
      <c r="M689">
        <v>1308.64038888145</v>
      </c>
      <c r="N689">
        <v>1.8067412797142399</v>
      </c>
      <c r="O689">
        <v>2.1951421608460201E-2</v>
      </c>
      <c r="P689" s="1">
        <v>4.96154719555493E-5</v>
      </c>
      <c r="Q689">
        <v>0.375</v>
      </c>
      <c r="R689">
        <v>0.79829251805324997</v>
      </c>
      <c r="S689" t="s">
        <v>1593</v>
      </c>
      <c r="T689">
        <v>103611101</v>
      </c>
      <c r="U689" t="s">
        <v>1445</v>
      </c>
      <c r="V689">
        <v>1454</v>
      </c>
      <c r="W689">
        <v>40.359131732536</v>
      </c>
      <c r="X689">
        <v>-122.892271294216</v>
      </c>
      <c r="Y689" t="s">
        <v>1594</v>
      </c>
      <c r="Z689">
        <v>36</v>
      </c>
      <c r="AA689">
        <v>22</v>
      </c>
      <c r="AB689">
        <v>14975.657175398201</v>
      </c>
      <c r="AC689">
        <v>12434.010337477001</v>
      </c>
      <c r="AD689">
        <v>2541.6468379211101</v>
      </c>
      <c r="AE689">
        <v>12434.010337477001</v>
      </c>
      <c r="AF689">
        <v>2541.6468379211101</v>
      </c>
      <c r="AG689">
        <v>1.68692604648867E-3</v>
      </c>
      <c r="AH689">
        <v>1.28402329573873E-3</v>
      </c>
      <c r="AI689">
        <v>1.89565272528551</v>
      </c>
      <c r="AJ689">
        <v>2.8235294117646998</v>
      </c>
      <c r="AK689">
        <v>2231</v>
      </c>
      <c r="AL689" s="4">
        <f t="shared" si="10"/>
        <v>0.74634833468764683</v>
      </c>
      <c r="AM689" s="12">
        <f>$AM$2-SUM(AL$2:AL688)</f>
        <v>2693.8401092546487</v>
      </c>
      <c r="AN689" s="12">
        <f>SUM(AE$2:AE689)*0.621/1000</f>
        <v>9255.1372878625989</v>
      </c>
      <c r="AO689" s="13">
        <f>IFERROR(INDEX(Mapping!$B:$B,MATCH(in!$Y689,Mapping!$A:$A,0)),0)</f>
        <v>0</v>
      </c>
    </row>
    <row r="690" spans="1:41" x14ac:dyDescent="0.3">
      <c r="A690" t="s">
        <v>981</v>
      </c>
      <c r="B690">
        <v>6295</v>
      </c>
      <c r="C690">
        <v>24</v>
      </c>
      <c r="D690">
        <v>27.2490756934207</v>
      </c>
      <c r="E690">
        <v>127</v>
      </c>
      <c r="F690">
        <v>77.39931</v>
      </c>
      <c r="G690">
        <v>17</v>
      </c>
      <c r="H690">
        <v>1.8930398616008399</v>
      </c>
      <c r="I690">
        <v>103.086203330755</v>
      </c>
      <c r="J690">
        <v>549.01573696136404</v>
      </c>
      <c r="K690">
        <v>2.1332948008552099</v>
      </c>
      <c r="L690">
        <v>3.6961218276444598</v>
      </c>
      <c r="M690">
        <v>89.975792882416101</v>
      </c>
      <c r="N690">
        <v>1.09838625262765</v>
      </c>
      <c r="O690">
        <v>2.2966823786882101E-3</v>
      </c>
      <c r="P690" s="1">
        <v>4.8188393971399199E-5</v>
      </c>
      <c r="Q690">
        <v>0.18897637795275499</v>
      </c>
      <c r="R690">
        <v>0.35205839252620602</v>
      </c>
      <c r="S690" t="s">
        <v>1595</v>
      </c>
      <c r="T690">
        <v>103491101</v>
      </c>
      <c r="U690" t="s">
        <v>1577</v>
      </c>
      <c r="V690">
        <v>1488</v>
      </c>
      <c r="W690">
        <v>41.0513331561245</v>
      </c>
      <c r="X690">
        <v>-121.41048405261201</v>
      </c>
      <c r="Y690" t="s">
        <v>1596</v>
      </c>
      <c r="Z690">
        <v>267</v>
      </c>
      <c r="AA690">
        <v>230</v>
      </c>
      <c r="AB690">
        <v>67457.755448793803</v>
      </c>
      <c r="AC690">
        <v>53844.467929930302</v>
      </c>
      <c r="AD690">
        <v>13613.287518863501</v>
      </c>
      <c r="AE690">
        <v>2966.0846435649</v>
      </c>
      <c r="AF690">
        <v>476.35759711642697</v>
      </c>
      <c r="AG690">
        <v>8.1920269751378696E-4</v>
      </c>
      <c r="AH690">
        <v>5.1485315998434002E-4</v>
      </c>
      <c r="AI690">
        <v>1.1353781538925301</v>
      </c>
      <c r="AJ690">
        <v>7.4705882352941098</v>
      </c>
      <c r="AK690">
        <v>2247</v>
      </c>
      <c r="AL690" s="4">
        <f t="shared" si="10"/>
        <v>3.9043600437699569E-2</v>
      </c>
      <c r="AM690" s="12">
        <f>$AM$2-SUM(AL$2:AL689)</f>
        <v>2693.0937609199609</v>
      </c>
      <c r="AN690" s="12">
        <f>SUM(AE$2:AE690)*0.621/1000</f>
        <v>9256.9792264262524</v>
      </c>
      <c r="AO690" s="13">
        <f>IFERROR(INDEX(Mapping!$B:$B,MATCH(in!$Y690,Mapping!$A:$A,0)),0)</f>
        <v>0</v>
      </c>
    </row>
    <row r="691" spans="1:41" x14ac:dyDescent="0.3">
      <c r="A691" t="s">
        <v>981</v>
      </c>
      <c r="B691">
        <v>3522</v>
      </c>
      <c r="C691">
        <v>241</v>
      </c>
      <c r="D691">
        <v>341.81997834585798</v>
      </c>
      <c r="E691">
        <v>836</v>
      </c>
      <c r="F691">
        <v>632.58460000000002</v>
      </c>
      <c r="G691">
        <v>137</v>
      </c>
      <c r="H691">
        <v>2.98233872450625</v>
      </c>
      <c r="I691">
        <v>192.59657844793099</v>
      </c>
      <c r="J691">
        <v>836.60835469244103</v>
      </c>
      <c r="K691">
        <v>6.0677087300557</v>
      </c>
      <c r="L691">
        <v>9.3609585428584605</v>
      </c>
      <c r="M691">
        <v>218.83314817752199</v>
      </c>
      <c r="N691">
        <v>1.1215845250735299</v>
      </c>
      <c r="O691">
        <v>7.80692287421853E-3</v>
      </c>
      <c r="P691" s="1">
        <v>4.7528707668953198E-5</v>
      </c>
      <c r="Q691">
        <v>0.28827751196172202</v>
      </c>
      <c r="R691">
        <v>0.54035457264591102</v>
      </c>
      <c r="S691" t="s">
        <v>1597</v>
      </c>
      <c r="T691">
        <v>103721101</v>
      </c>
      <c r="U691" t="s">
        <v>1598</v>
      </c>
      <c r="V691">
        <v>1552</v>
      </c>
      <c r="W691">
        <v>41.015165072405097</v>
      </c>
      <c r="X691">
        <v>-121.468851926121</v>
      </c>
      <c r="Y691" t="s">
        <v>1599</v>
      </c>
      <c r="Z691">
        <v>295</v>
      </c>
      <c r="AA691">
        <v>307</v>
      </c>
      <c r="AB691">
        <v>65193.778497266903</v>
      </c>
      <c r="AC691">
        <v>42573.1939109987</v>
      </c>
      <c r="AD691">
        <v>22620.584586268102</v>
      </c>
      <c r="AE691">
        <v>20793.587275103699</v>
      </c>
      <c r="AF691">
        <v>10045.368354586501</v>
      </c>
      <c r="AG691">
        <v>6.5114329506465998E-3</v>
      </c>
      <c r="AH691">
        <v>3.3070230992961998E-3</v>
      </c>
      <c r="AI691">
        <v>1.41834015911144</v>
      </c>
      <c r="AJ691">
        <v>6.1021897810218899</v>
      </c>
      <c r="AK691">
        <v>2256</v>
      </c>
      <c r="AL691" s="4">
        <f t="shared" si="10"/>
        <v>1.0695484337679386</v>
      </c>
      <c r="AM691" s="12">
        <f>$AM$2-SUM(AL$2:AL690)</f>
        <v>2693.0547173195232</v>
      </c>
      <c r="AN691" s="12">
        <f>SUM(AE$2:AE691)*0.621/1000</f>
        <v>9269.8920441240934</v>
      </c>
      <c r="AO691" s="13">
        <f>IFERROR(INDEX(Mapping!$B:$B,MATCH(in!$Y691,Mapping!$A:$A,0)),0)</f>
        <v>0</v>
      </c>
    </row>
    <row r="692" spans="1:41" x14ac:dyDescent="0.3">
      <c r="A692" t="s">
        <v>981</v>
      </c>
      <c r="B692">
        <v>7389</v>
      </c>
      <c r="C692">
        <v>1219</v>
      </c>
      <c r="D692">
        <v>1684.95534428049</v>
      </c>
      <c r="E692">
        <v>2308</v>
      </c>
      <c r="F692">
        <v>2267.4684999999999</v>
      </c>
      <c r="G692">
        <v>280</v>
      </c>
      <c r="H692">
        <v>5.2849721309690301</v>
      </c>
      <c r="I692">
        <v>1245.09281918635</v>
      </c>
      <c r="J692">
        <v>27676.035156453399</v>
      </c>
      <c r="K692">
        <v>294.28643066442601</v>
      </c>
      <c r="L692">
        <v>0.70116149513716997</v>
      </c>
      <c r="M692">
        <v>44.841858900165398</v>
      </c>
      <c r="N692">
        <v>1.12272440109934</v>
      </c>
      <c r="O692">
        <v>7.7341180147341498E-4</v>
      </c>
      <c r="P692" s="1">
        <v>4.7204881373221501E-5</v>
      </c>
      <c r="Q692">
        <v>0.52816291161178497</v>
      </c>
      <c r="R692">
        <v>0.74309977842091102</v>
      </c>
      <c r="S692" t="s">
        <v>1600</v>
      </c>
      <c r="T692">
        <v>103021101</v>
      </c>
      <c r="U692" t="s">
        <v>1413</v>
      </c>
      <c r="V692">
        <v>2424</v>
      </c>
      <c r="W692">
        <v>39.956871877377203</v>
      </c>
      <c r="X692">
        <v>-120.95534439792399</v>
      </c>
      <c r="Y692" t="s">
        <v>1601</v>
      </c>
      <c r="Z692">
        <v>198</v>
      </c>
      <c r="AA692">
        <v>224</v>
      </c>
      <c r="AB692">
        <v>44390.140298514198</v>
      </c>
      <c r="AC692">
        <v>30415.172738265399</v>
      </c>
      <c r="AD692">
        <v>13974.967560248801</v>
      </c>
      <c r="AE692">
        <v>30151.5298071855</v>
      </c>
      <c r="AF692">
        <v>13788.4936394456</v>
      </c>
      <c r="AG692">
        <v>1.3217366784501999E-2</v>
      </c>
      <c r="AH692">
        <v>4.2995070170945802E-3</v>
      </c>
      <c r="AI692">
        <v>1.3822439247584</v>
      </c>
      <c r="AJ692">
        <v>8.2428571428571402</v>
      </c>
      <c r="AK692">
        <v>2261</v>
      </c>
      <c r="AL692" s="4">
        <f t="shared" si="10"/>
        <v>0.21655530441255619</v>
      </c>
      <c r="AM692" s="12">
        <f>$AM$2-SUM(AL$2:AL691)</f>
        <v>2691.9851688857552</v>
      </c>
      <c r="AN692" s="12">
        <f>SUM(AE$2:AE692)*0.621/1000</f>
        <v>9288.6161441343556</v>
      </c>
      <c r="AO692" s="13">
        <f>IFERROR(INDEX(Mapping!$B:$B,MATCH(in!$Y692,Mapping!$A:$A,0)),0)</f>
        <v>0</v>
      </c>
    </row>
    <row r="693" spans="1:41" x14ac:dyDescent="0.3">
      <c r="A693" t="s">
        <v>981</v>
      </c>
      <c r="B693">
        <v>5797</v>
      </c>
      <c r="C693">
        <v>84</v>
      </c>
      <c r="D693">
        <v>134.32036375391499</v>
      </c>
      <c r="E693">
        <v>389</v>
      </c>
      <c r="F693">
        <v>286.83942000000002</v>
      </c>
      <c r="G693">
        <v>103</v>
      </c>
      <c r="H693">
        <v>4.3908681795001003</v>
      </c>
      <c r="I693">
        <v>343.31444423132399</v>
      </c>
      <c r="J693">
        <v>1378.1764406826701</v>
      </c>
      <c r="K693">
        <v>20.346755143339301</v>
      </c>
      <c r="L693">
        <v>13.3250064633298</v>
      </c>
      <c r="M693">
        <v>761.01779890174305</v>
      </c>
      <c r="N693">
        <v>1.34938568629107</v>
      </c>
      <c r="O693">
        <v>1.5358022894560799E-2</v>
      </c>
      <c r="P693" s="1">
        <v>4.7029753061484698E-5</v>
      </c>
      <c r="Q693">
        <v>0.215938303341902</v>
      </c>
      <c r="R693">
        <v>0.468277217235539</v>
      </c>
      <c r="S693" t="s">
        <v>1602</v>
      </c>
      <c r="T693">
        <v>103551101</v>
      </c>
      <c r="U693" t="s">
        <v>1574</v>
      </c>
      <c r="V693">
        <v>1530</v>
      </c>
      <c r="W693">
        <v>40.871303739729598</v>
      </c>
      <c r="X693">
        <v>-121.553896766619</v>
      </c>
      <c r="Y693" t="s">
        <v>1603</v>
      </c>
      <c r="Z693">
        <v>222</v>
      </c>
      <c r="AA693">
        <v>204</v>
      </c>
      <c r="AB693">
        <v>39764.456731815997</v>
      </c>
      <c r="AC693">
        <v>28387.632132728901</v>
      </c>
      <c r="AD693">
        <v>11376.8245990871</v>
      </c>
      <c r="AE693">
        <v>16264.4687268526</v>
      </c>
      <c r="AF693">
        <v>6672.7302797100601</v>
      </c>
      <c r="AG693">
        <v>4.8440645653329197E-3</v>
      </c>
      <c r="AH693">
        <v>2.1587180494861899E-3</v>
      </c>
      <c r="AI693">
        <v>1.59905194945137</v>
      </c>
      <c r="AJ693">
        <v>3.7766990291262101</v>
      </c>
      <c r="AK693">
        <v>2266</v>
      </c>
      <c r="AL693" s="4">
        <f t="shared" si="10"/>
        <v>1.5818763581397624</v>
      </c>
      <c r="AM693" s="12">
        <f>$AM$2-SUM(AL$2:AL692)</f>
        <v>2691.7686135813428</v>
      </c>
      <c r="AN693" s="12">
        <f>SUM(AE$2:AE693)*0.621/1000</f>
        <v>9298.7163792137308</v>
      </c>
      <c r="AO693" s="13">
        <f>IFERROR(INDEX(Mapping!$B:$B,MATCH(in!$Y693,Mapping!$A:$A,0)),0)</f>
        <v>0</v>
      </c>
    </row>
    <row r="694" spans="1:41" x14ac:dyDescent="0.3">
      <c r="A694" t="s">
        <v>981</v>
      </c>
      <c r="B694">
        <v>5999</v>
      </c>
      <c r="C694">
        <v>71</v>
      </c>
      <c r="D694">
        <v>132.26457629150499</v>
      </c>
      <c r="E694">
        <v>255</v>
      </c>
      <c r="F694">
        <v>179.35991000000001</v>
      </c>
      <c r="G694">
        <v>80</v>
      </c>
      <c r="H694">
        <v>1.77181148529052</v>
      </c>
      <c r="I694">
        <v>6433.3486328125</v>
      </c>
      <c r="J694">
        <v>42262.630208333299</v>
      </c>
      <c r="K694">
        <v>124.125801086425</v>
      </c>
      <c r="L694">
        <v>5.2973175041377596</v>
      </c>
      <c r="M694">
        <v>1718.6290058357599</v>
      </c>
      <c r="N694">
        <v>1.73390487432479</v>
      </c>
      <c r="O694">
        <v>4.0151102716057298E-2</v>
      </c>
      <c r="P694" s="1">
        <v>4.4954278405384599E-5</v>
      </c>
      <c r="Q694">
        <v>0.27843137254901901</v>
      </c>
      <c r="R694">
        <v>0.73742553163882796</v>
      </c>
      <c r="S694" t="s">
        <v>1604</v>
      </c>
      <c r="T694">
        <v>102781101</v>
      </c>
      <c r="U694" t="s">
        <v>1209</v>
      </c>
      <c r="V694">
        <v>2004</v>
      </c>
      <c r="W694">
        <v>39.610467068317703</v>
      </c>
      <c r="X694">
        <v>-122.531872097362</v>
      </c>
      <c r="Y694" t="s">
        <v>1605</v>
      </c>
      <c r="Z694">
        <v>188</v>
      </c>
      <c r="AA694">
        <v>164</v>
      </c>
      <c r="AB694">
        <v>91382.390802099006</v>
      </c>
      <c r="AC694">
        <v>86740.093801278694</v>
      </c>
      <c r="AD694">
        <v>4642.2970008202101</v>
      </c>
      <c r="AE694">
        <v>34785.467450969802</v>
      </c>
      <c r="AF694">
        <v>1064.65351234274</v>
      </c>
      <c r="AG694">
        <v>3.59634227243077E-3</v>
      </c>
      <c r="AH694">
        <v>3.4944656927109398E-3</v>
      </c>
      <c r="AI694">
        <v>1.8628813562183799</v>
      </c>
      <c r="AJ694">
        <v>3.1875</v>
      </c>
      <c r="AK694">
        <v>2284</v>
      </c>
      <c r="AL694" s="4">
        <f t="shared" si="10"/>
        <v>3.2120882172845837</v>
      </c>
      <c r="AM694" s="12">
        <f>$AM$2-SUM(AL$2:AL693)</f>
        <v>2690.1867372232032</v>
      </c>
      <c r="AN694" s="12">
        <f>SUM(AE$2:AE694)*0.621/1000</f>
        <v>9320.3181545007828</v>
      </c>
      <c r="AO694" s="13">
        <f>IFERROR(INDEX(Mapping!$B:$B,MATCH(in!$Y694,Mapping!$A:$A,0)),0)</f>
        <v>0</v>
      </c>
    </row>
    <row r="695" spans="1:41" x14ac:dyDescent="0.3">
      <c r="A695" t="s">
        <v>981</v>
      </c>
      <c r="B695">
        <v>9200</v>
      </c>
      <c r="C695">
        <v>18</v>
      </c>
      <c r="D695">
        <v>21.923898412154799</v>
      </c>
      <c r="E695">
        <v>61</v>
      </c>
      <c r="F695">
        <v>42.842089999999999</v>
      </c>
      <c r="G695">
        <v>21</v>
      </c>
      <c r="H695">
        <v>4.2302224002507698</v>
      </c>
      <c r="I695">
        <v>1781.85336531864</v>
      </c>
      <c r="J695">
        <v>38946.1401576399</v>
      </c>
      <c r="K695">
        <v>161.112935322591</v>
      </c>
      <c r="L695">
        <v>3.8874842226505203E-2</v>
      </c>
      <c r="M695">
        <v>48.488527297973597</v>
      </c>
      <c r="N695">
        <v>1.30815424805595</v>
      </c>
      <c r="O695">
        <v>3.63623377656716E-3</v>
      </c>
      <c r="P695" s="1">
        <v>4.3806612906112799E-5</v>
      </c>
      <c r="Q695">
        <v>0.29508196721311403</v>
      </c>
      <c r="R695">
        <v>0.51173736159204897</v>
      </c>
      <c r="S695" t="s">
        <v>1606</v>
      </c>
      <c r="T695">
        <v>102211103</v>
      </c>
      <c r="U695" t="s">
        <v>1440</v>
      </c>
      <c r="V695" t="s">
        <v>43</v>
      </c>
      <c r="W695">
        <v>39.911455943678902</v>
      </c>
      <c r="X695">
        <v>-121.327033322842</v>
      </c>
      <c r="Y695" t="s">
        <v>1607</v>
      </c>
      <c r="Z695">
        <v>57</v>
      </c>
      <c r="AA695">
        <v>6</v>
      </c>
      <c r="AB695">
        <v>3820.31631581799</v>
      </c>
      <c r="AC695">
        <v>3699.7994658613702</v>
      </c>
      <c r="AD695">
        <v>120.516849956616</v>
      </c>
      <c r="AE695">
        <v>3699.7994658613702</v>
      </c>
      <c r="AF695">
        <v>120.516849956616</v>
      </c>
      <c r="AG695">
        <v>9.1993887102836903E-4</v>
      </c>
      <c r="AH695">
        <v>7.8266116088343497E-4</v>
      </c>
      <c r="AI695">
        <v>1.21799435623082</v>
      </c>
      <c r="AJ695">
        <v>2.9047619047619002</v>
      </c>
      <c r="AK695">
        <v>2292</v>
      </c>
      <c r="AL695" s="4">
        <f t="shared" si="10"/>
        <v>7.6360909307910355E-2</v>
      </c>
      <c r="AM695" s="12">
        <f>$AM$2-SUM(AL$2:AL694)</f>
        <v>2686.9746490059188</v>
      </c>
      <c r="AN695" s="12">
        <f>SUM(AE$2:AE695)*0.621/1000</f>
        <v>9322.6157299690822</v>
      </c>
      <c r="AO695" s="13">
        <f>IFERROR(INDEX(Mapping!$B:$B,MATCH(in!$Y695,Mapping!$A:$A,0)),0)</f>
        <v>0</v>
      </c>
    </row>
    <row r="696" spans="1:41" x14ac:dyDescent="0.3">
      <c r="A696" t="s">
        <v>981</v>
      </c>
      <c r="B696">
        <v>9386</v>
      </c>
      <c r="C696">
        <v>13</v>
      </c>
      <c r="D696">
        <v>17.431421664165299</v>
      </c>
      <c r="E696">
        <v>25</v>
      </c>
      <c r="F696">
        <v>22.565819999999999</v>
      </c>
      <c r="G696">
        <v>3</v>
      </c>
      <c r="H696">
        <v>1.4790681190788701E-2</v>
      </c>
      <c r="I696">
        <v>0.45412820577621399</v>
      </c>
      <c r="J696">
        <v>1.07146739959716</v>
      </c>
      <c r="K696">
        <v>2.4206470698118201E-3</v>
      </c>
      <c r="L696">
        <v>24.578907489776601</v>
      </c>
      <c r="M696">
        <v>552.99867757161405</v>
      </c>
      <c r="N696">
        <v>1.24926257133483</v>
      </c>
      <c r="O696">
        <v>0.103062499426204</v>
      </c>
      <c r="P696" s="1">
        <v>4.3649132218585298E-5</v>
      </c>
      <c r="Q696">
        <v>0.52</v>
      </c>
      <c r="R696">
        <v>0.772470095396245</v>
      </c>
      <c r="S696" t="s">
        <v>1608</v>
      </c>
      <c r="T696">
        <v>103091102</v>
      </c>
      <c r="U696" t="s">
        <v>1132</v>
      </c>
      <c r="V696" t="s">
        <v>43</v>
      </c>
      <c r="W696">
        <v>39.654590385886401</v>
      </c>
      <c r="X696">
        <v>-121.635209143864</v>
      </c>
      <c r="Y696" t="s">
        <v>1609</v>
      </c>
      <c r="Z696">
        <v>32</v>
      </c>
      <c r="AA696">
        <v>14</v>
      </c>
      <c r="AB696">
        <v>3132.7396762954399</v>
      </c>
      <c r="AC696">
        <v>2454.6662602062202</v>
      </c>
      <c r="AD696">
        <v>678.07341608921899</v>
      </c>
      <c r="AE696">
        <v>1038.6995898236901</v>
      </c>
      <c r="AF696">
        <v>103.81859765586201</v>
      </c>
      <c r="AG696">
        <v>1.30947396655756E-4</v>
      </c>
      <c r="AH696">
        <v>2.1235165331745501E-4</v>
      </c>
      <c r="AI696">
        <v>1.3408785895511799</v>
      </c>
      <c r="AJ696">
        <v>8.3333333333333304</v>
      </c>
      <c r="AK696">
        <v>2293</v>
      </c>
      <c r="AL696" s="4">
        <f t="shared" si="10"/>
        <v>0.30918749827861203</v>
      </c>
      <c r="AM696" s="12">
        <f>$AM$2-SUM(AL$2:AL695)</f>
        <v>2686.8982880966109</v>
      </c>
      <c r="AN696" s="12">
        <f>SUM(AE$2:AE696)*0.621/1000</f>
        <v>9323.260762414362</v>
      </c>
      <c r="AO696" s="13">
        <f>IFERROR(INDEX(Mapping!$B:$B,MATCH(in!$Y696,Mapping!$A:$A,0)),0)</f>
        <v>0</v>
      </c>
    </row>
    <row r="697" spans="1:41" x14ac:dyDescent="0.3">
      <c r="A697" t="s">
        <v>981</v>
      </c>
      <c r="B697">
        <v>5834</v>
      </c>
      <c r="C697">
        <v>286</v>
      </c>
      <c r="D697">
        <v>409.52366707840298</v>
      </c>
      <c r="E697">
        <v>508</v>
      </c>
      <c r="F697">
        <v>526.69290000000001</v>
      </c>
      <c r="G697">
        <v>71</v>
      </c>
      <c r="H697">
        <v>9.67087673740388</v>
      </c>
      <c r="I697">
        <v>1327.0002191551</v>
      </c>
      <c r="J697">
        <v>25981.920070856799</v>
      </c>
      <c r="K697">
        <v>421.93774649479502</v>
      </c>
      <c r="L697">
        <v>2.5368004607194399</v>
      </c>
      <c r="M697">
        <v>94.123607767194898</v>
      </c>
      <c r="N697">
        <v>1.0848186419043699</v>
      </c>
      <c r="O697">
        <v>4.7136677744091397E-4</v>
      </c>
      <c r="P697" s="1">
        <v>4.3638931776312498E-5</v>
      </c>
      <c r="Q697">
        <v>0.56299212598425197</v>
      </c>
      <c r="R697">
        <v>0.77753789647460203</v>
      </c>
      <c r="S697" t="s">
        <v>1610</v>
      </c>
      <c r="T697">
        <v>103132101</v>
      </c>
      <c r="U697" t="s">
        <v>1163</v>
      </c>
      <c r="V697">
        <v>2230</v>
      </c>
      <c r="W697">
        <v>40.0846647066925</v>
      </c>
      <c r="X697">
        <v>-120.917796400471</v>
      </c>
      <c r="Y697" t="s">
        <v>1611</v>
      </c>
      <c r="Z697">
        <v>171</v>
      </c>
      <c r="AA697">
        <v>279</v>
      </c>
      <c r="AB697">
        <v>29790.921638124699</v>
      </c>
      <c r="AC697">
        <v>17863.158908340101</v>
      </c>
      <c r="AD697">
        <v>11927.762729784499</v>
      </c>
      <c r="AE697">
        <v>8832.0854539536194</v>
      </c>
      <c r="AF697">
        <v>3561.2291730629599</v>
      </c>
      <c r="AG697">
        <v>3.0983641561181901E-3</v>
      </c>
      <c r="AH697">
        <v>5.9344331975807996E-4</v>
      </c>
      <c r="AI697">
        <v>1.4319009338405699</v>
      </c>
      <c r="AJ697">
        <v>7.1549295774647801</v>
      </c>
      <c r="AK697">
        <v>2294</v>
      </c>
      <c r="AL697" s="4">
        <f t="shared" si="10"/>
        <v>3.3467041198304889E-2</v>
      </c>
      <c r="AM697" s="12">
        <f>$AM$2-SUM(AL$2:AL696)</f>
        <v>2686.5891005983322</v>
      </c>
      <c r="AN697" s="12">
        <f>SUM(AE$2:AE697)*0.621/1000</f>
        <v>9328.7454874812684</v>
      </c>
      <c r="AO697" s="13">
        <f>IFERROR(INDEX(Mapping!$B:$B,MATCH(in!$Y697,Mapping!$A:$A,0)),0)</f>
        <v>0</v>
      </c>
    </row>
    <row r="698" spans="1:41" x14ac:dyDescent="0.3">
      <c r="A698" t="s">
        <v>981</v>
      </c>
      <c r="B698">
        <v>2714</v>
      </c>
      <c r="C698">
        <v>110</v>
      </c>
      <c r="D698">
        <v>151.72144014972</v>
      </c>
      <c r="E698">
        <v>350</v>
      </c>
      <c r="F698">
        <v>274.10329999999999</v>
      </c>
      <c r="G698">
        <v>69</v>
      </c>
      <c r="H698">
        <v>1.0330182027452699</v>
      </c>
      <c r="I698">
        <v>226.93253684416399</v>
      </c>
      <c r="J698">
        <v>2048.80555304363</v>
      </c>
      <c r="K698">
        <v>2.1630041104511499</v>
      </c>
      <c r="L698">
        <v>2.6910349995545801</v>
      </c>
      <c r="M698">
        <v>107.790928733521</v>
      </c>
      <c r="N698">
        <v>1.1424906944883</v>
      </c>
      <c r="O698">
        <v>2.49133342109229E-3</v>
      </c>
      <c r="P698" s="1">
        <v>4.1931959514886899E-5</v>
      </c>
      <c r="Q698">
        <v>0.314285714285714</v>
      </c>
      <c r="R698">
        <v>0.55351919893558699</v>
      </c>
      <c r="S698" t="s">
        <v>1612</v>
      </c>
      <c r="T698">
        <v>103311101</v>
      </c>
      <c r="U698" t="s">
        <v>1524</v>
      </c>
      <c r="V698">
        <v>1358</v>
      </c>
      <c r="W698">
        <v>40.879469971942797</v>
      </c>
      <c r="X698">
        <v>-121.67470070896999</v>
      </c>
      <c r="Y698" t="s">
        <v>1613</v>
      </c>
      <c r="Z698">
        <v>69</v>
      </c>
      <c r="AA698">
        <v>67</v>
      </c>
      <c r="AB698">
        <v>17489.637968657898</v>
      </c>
      <c r="AC698">
        <v>14868.5058500142</v>
      </c>
      <c r="AD698">
        <v>2621.1321186436198</v>
      </c>
      <c r="AE698">
        <v>12955.3271535531</v>
      </c>
      <c r="AF698">
        <v>1692.8533051044101</v>
      </c>
      <c r="AG698">
        <v>2.89330520652719E-3</v>
      </c>
      <c r="AH698">
        <v>2.5630248478591901E-3</v>
      </c>
      <c r="AI698">
        <v>1.3792858195429101</v>
      </c>
      <c r="AJ698">
        <v>5.0724637681159397</v>
      </c>
      <c r="AK698">
        <v>2309</v>
      </c>
      <c r="AL698" s="4">
        <f t="shared" si="10"/>
        <v>0.17190200605536801</v>
      </c>
      <c r="AM698" s="12">
        <f>$AM$2-SUM(AL$2:AL697)</f>
        <v>2686.5556335571337</v>
      </c>
      <c r="AN698" s="12">
        <f>SUM(AE$2:AE698)*0.621/1000</f>
        <v>9336.7907456436242</v>
      </c>
      <c r="AO698" s="13">
        <f>IFERROR(INDEX(Mapping!$B:$B,MATCH(in!$Y698,Mapping!$A:$A,0)),0)</f>
        <v>0</v>
      </c>
    </row>
    <row r="699" spans="1:41" x14ac:dyDescent="0.3">
      <c r="A699" t="s">
        <v>981</v>
      </c>
      <c r="B699">
        <v>3611</v>
      </c>
      <c r="C699">
        <v>34</v>
      </c>
      <c r="D699">
        <v>50.324480573259002</v>
      </c>
      <c r="E699">
        <v>85</v>
      </c>
      <c r="F699">
        <v>72.247609999999995</v>
      </c>
      <c r="G699">
        <v>20</v>
      </c>
      <c r="H699">
        <v>1.5985510345384399</v>
      </c>
      <c r="I699">
        <v>194.18747951652</v>
      </c>
      <c r="J699">
        <v>3147.4004000200598</v>
      </c>
      <c r="K699">
        <v>34.575660738833101</v>
      </c>
      <c r="L699">
        <v>2.0961283445358201</v>
      </c>
      <c r="M699">
        <v>106.943803662061</v>
      </c>
      <c r="N699">
        <v>1.1040929198264999</v>
      </c>
      <c r="O699" s="1">
        <v>7.9696676744208202E-5</v>
      </c>
      <c r="P699" s="1">
        <v>4.1322700611429103E-5</v>
      </c>
      <c r="Q699">
        <v>0.4</v>
      </c>
      <c r="R699">
        <v>0.69655562558384798</v>
      </c>
      <c r="S699" t="s">
        <v>1614</v>
      </c>
      <c r="T699">
        <v>103381101</v>
      </c>
      <c r="U699" t="s">
        <v>1484</v>
      </c>
      <c r="V699" t="s">
        <v>43</v>
      </c>
      <c r="W699">
        <v>40.686459210087797</v>
      </c>
      <c r="X699">
        <v>-122.640540296917</v>
      </c>
      <c r="Y699" t="s">
        <v>1615</v>
      </c>
      <c r="Z699">
        <v>53</v>
      </c>
      <c r="AA699">
        <v>42</v>
      </c>
      <c r="AB699">
        <v>5707.0955899345799</v>
      </c>
      <c r="AC699">
        <v>3697.5337391340499</v>
      </c>
      <c r="AD699">
        <v>2009.56185080053</v>
      </c>
      <c r="AE699">
        <v>3697.5337391340499</v>
      </c>
      <c r="AF699">
        <v>2009.56185080053</v>
      </c>
      <c r="AG699">
        <v>8.2645401222858296E-4</v>
      </c>
      <c r="AH699">
        <v>6.0690411010000302E-4</v>
      </c>
      <c r="AI699">
        <v>1.4801317815664401</v>
      </c>
      <c r="AJ699">
        <v>4.25</v>
      </c>
      <c r="AK699">
        <v>2321</v>
      </c>
      <c r="AL699" s="4">
        <f t="shared" si="10"/>
        <v>1.5939335348841639E-3</v>
      </c>
      <c r="AM699" s="12">
        <f>$AM$2-SUM(AL$2:AL698)</f>
        <v>2686.3837315510782</v>
      </c>
      <c r="AN699" s="12">
        <f>SUM(AE$2:AE699)*0.621/1000</f>
        <v>9339.0869140956274</v>
      </c>
      <c r="AO699" s="13">
        <f>IFERROR(INDEX(Mapping!$B:$B,MATCH(in!$Y699,Mapping!$A:$A,0)),0)</f>
        <v>0</v>
      </c>
    </row>
    <row r="700" spans="1:41" x14ac:dyDescent="0.3">
      <c r="A700" t="s">
        <v>981</v>
      </c>
      <c r="B700">
        <v>6253</v>
      </c>
      <c r="C700">
        <v>7</v>
      </c>
      <c r="D700">
        <v>19.4327202717757</v>
      </c>
      <c r="E700">
        <v>187</v>
      </c>
      <c r="F700">
        <v>101.146805</v>
      </c>
      <c r="G700">
        <v>15</v>
      </c>
      <c r="H700">
        <v>6.2176808193325996</v>
      </c>
      <c r="I700">
        <v>11.262750510126301</v>
      </c>
      <c r="J700">
        <v>28.139003020099999</v>
      </c>
      <c r="K700">
        <v>0.324023414005782</v>
      </c>
      <c r="L700">
        <v>0.17817108643551599</v>
      </c>
      <c r="M700">
        <v>1.2238495409488599</v>
      </c>
      <c r="N700">
        <v>1</v>
      </c>
      <c r="O700" s="1">
        <v>7.2314147364921698E-7</v>
      </c>
      <c r="P700" s="1">
        <v>4.0750701327851799E-5</v>
      </c>
      <c r="Q700">
        <v>3.7433155080213901E-2</v>
      </c>
      <c r="R700">
        <v>0.19212391640410001</v>
      </c>
      <c r="S700" t="s">
        <v>1616</v>
      </c>
      <c r="T700">
        <v>102361101</v>
      </c>
      <c r="U700" t="s">
        <v>1544</v>
      </c>
      <c r="V700">
        <v>2082</v>
      </c>
      <c r="W700">
        <v>40.2707787523115</v>
      </c>
      <c r="X700">
        <v>-121.126880487767</v>
      </c>
      <c r="Y700" t="s">
        <v>1617</v>
      </c>
      <c r="Z700">
        <v>109</v>
      </c>
      <c r="AA700">
        <v>244</v>
      </c>
      <c r="AB700">
        <v>17289.531718505601</v>
      </c>
      <c r="AC700">
        <v>4925.5932717381202</v>
      </c>
      <c r="AD700">
        <v>12363.938446767501</v>
      </c>
      <c r="AE700">
        <v>2146.9459414693501</v>
      </c>
      <c r="AF700">
        <v>4784.4218391304703</v>
      </c>
      <c r="AG700">
        <v>6.1126051991777699E-4</v>
      </c>
      <c r="AH700">
        <v>1.6328217589034401E-4</v>
      </c>
      <c r="AI700">
        <v>2.7761028959679601</v>
      </c>
      <c r="AJ700">
        <v>12.466666666666599</v>
      </c>
      <c r="AK700">
        <v>2332</v>
      </c>
      <c r="AL700" s="4">
        <f t="shared" si="10"/>
        <v>1.0847122104738255E-5</v>
      </c>
      <c r="AM700" s="12">
        <f>$AM$2-SUM(AL$2:AL699)</f>
        <v>2686.3821376175433</v>
      </c>
      <c r="AN700" s="12">
        <f>SUM(AE$2:AE700)*0.621/1000</f>
        <v>9340.4201675252789</v>
      </c>
      <c r="AO700" s="13">
        <f>IFERROR(INDEX(Mapping!$B:$B,MATCH(in!$Y700,Mapping!$A:$A,0)),0)</f>
        <v>0</v>
      </c>
    </row>
    <row r="701" spans="1:41" x14ac:dyDescent="0.3">
      <c r="A701" t="s">
        <v>981</v>
      </c>
      <c r="B701">
        <v>5429</v>
      </c>
      <c r="C701">
        <v>3</v>
      </c>
      <c r="D701">
        <v>5.8349323299476996</v>
      </c>
      <c r="E701">
        <v>4</v>
      </c>
      <c r="F701">
        <v>6.0483419999999999</v>
      </c>
      <c r="G701">
        <v>2</v>
      </c>
      <c r="L701">
        <v>21.740043640136701</v>
      </c>
      <c r="M701">
        <v>75.504314422607393</v>
      </c>
      <c r="N701">
        <v>1.1438053250312801</v>
      </c>
      <c r="O701">
        <v>5.1577507667385997E-3</v>
      </c>
      <c r="P701" s="1">
        <v>4.0430222725262798E-5</v>
      </c>
      <c r="Q701">
        <v>0.75</v>
      </c>
      <c r="R701">
        <v>0.96471596845125596</v>
      </c>
      <c r="S701" t="s">
        <v>1618</v>
      </c>
      <c r="T701">
        <v>102911103</v>
      </c>
      <c r="U701" t="s">
        <v>991</v>
      </c>
      <c r="V701" t="s">
        <v>43</v>
      </c>
      <c r="W701">
        <v>39.491707141524103</v>
      </c>
      <c r="X701">
        <v>-121.54108893423199</v>
      </c>
      <c r="Y701" t="s">
        <v>1619</v>
      </c>
      <c r="Z701">
        <v>231</v>
      </c>
      <c r="AA701">
        <v>432</v>
      </c>
      <c r="AB701">
        <v>26621.3822494265</v>
      </c>
      <c r="AC701">
        <v>11732.2478364628</v>
      </c>
      <c r="AD701">
        <v>14889.1344129637</v>
      </c>
      <c r="AE701">
        <v>375.87865804787998</v>
      </c>
      <c r="AF701">
        <v>167.48749891657701</v>
      </c>
      <c r="AG701" s="1">
        <v>8.0860445450525704E-5</v>
      </c>
      <c r="AH701" s="1">
        <v>8.0860445450525704E-5</v>
      </c>
      <c r="AI701">
        <v>1.9449774433158999</v>
      </c>
      <c r="AJ701">
        <v>2</v>
      </c>
      <c r="AK701">
        <v>2334</v>
      </c>
      <c r="AL701" s="4">
        <f t="shared" si="10"/>
        <v>1.0315501533477199E-2</v>
      </c>
      <c r="AM701" s="12">
        <f>$AM$2-SUM(AL$2:AL700)</f>
        <v>2686.3821267704211</v>
      </c>
      <c r="AN701" s="12">
        <f>SUM(AE$2:AE701)*0.621/1000</f>
        <v>9340.6535881719265</v>
      </c>
      <c r="AO701" s="13">
        <f>IFERROR(INDEX(Mapping!$B:$B,MATCH(in!$Y701,Mapping!$A:$A,0)),0)</f>
        <v>0</v>
      </c>
    </row>
    <row r="702" spans="1:41" x14ac:dyDescent="0.3">
      <c r="A702" t="s">
        <v>981</v>
      </c>
      <c r="B702">
        <v>4913</v>
      </c>
      <c r="C702">
        <v>63</v>
      </c>
      <c r="D702">
        <v>76.8350309008556</v>
      </c>
      <c r="E702">
        <v>102</v>
      </c>
      <c r="F702">
        <v>90.634963999999997</v>
      </c>
      <c r="G702">
        <v>22</v>
      </c>
      <c r="H702">
        <v>1.8387642203961101</v>
      </c>
      <c r="I702">
        <v>531.04491138830701</v>
      </c>
      <c r="J702">
        <v>2332.71021601557</v>
      </c>
      <c r="K702">
        <v>5.1380727382330704</v>
      </c>
      <c r="L702">
        <v>16.3001809689131</v>
      </c>
      <c r="M702">
        <v>1097.2013542868799</v>
      </c>
      <c r="N702">
        <v>1.68805310401049</v>
      </c>
      <c r="O702">
        <v>4.2242344997846501E-2</v>
      </c>
      <c r="P702" s="1">
        <v>3.9961588923760703E-5</v>
      </c>
      <c r="Q702">
        <v>0.61764705882352899</v>
      </c>
      <c r="R702">
        <v>0.84774161668958403</v>
      </c>
      <c r="S702" t="s">
        <v>1620</v>
      </c>
      <c r="T702">
        <v>103541104</v>
      </c>
      <c r="U702" t="s">
        <v>1323</v>
      </c>
      <c r="V702">
        <v>1566</v>
      </c>
      <c r="W702">
        <v>40.265333563751902</v>
      </c>
      <c r="X702">
        <v>-122.225690430323</v>
      </c>
      <c r="Y702" t="s">
        <v>1621</v>
      </c>
      <c r="Z702">
        <v>107</v>
      </c>
      <c r="AA702">
        <v>59</v>
      </c>
      <c r="AB702">
        <v>31831.1321881726</v>
      </c>
      <c r="AC702">
        <v>24175.319846169699</v>
      </c>
      <c r="AD702">
        <v>7655.8123420029397</v>
      </c>
      <c r="AE702">
        <v>15161.6379549336</v>
      </c>
      <c r="AF702">
        <v>3463.7088234656298</v>
      </c>
      <c r="AG702">
        <v>8.79154956322736E-4</v>
      </c>
      <c r="AH702">
        <v>8.2208641924808002E-4</v>
      </c>
      <c r="AI702">
        <v>1.21960366509294</v>
      </c>
      <c r="AJ702">
        <v>4.6363636363636296</v>
      </c>
      <c r="AK702">
        <v>2342</v>
      </c>
      <c r="AL702" s="4">
        <f t="shared" si="10"/>
        <v>0.92933158995262299</v>
      </c>
      <c r="AM702" s="12">
        <f>$AM$2-SUM(AL$2:AL701)</f>
        <v>2686.3718112688875</v>
      </c>
      <c r="AN702" s="12">
        <f>SUM(AE$2:AE702)*0.621/1000</f>
        <v>9350.0689653419413</v>
      </c>
      <c r="AO702" s="13">
        <f>IFERROR(INDEX(Mapping!$B:$B,MATCH(in!$Y702,Mapping!$A:$A,0)),0)</f>
        <v>1</v>
      </c>
    </row>
    <row r="703" spans="1:41" x14ac:dyDescent="0.3">
      <c r="A703" t="s">
        <v>981</v>
      </c>
      <c r="B703">
        <v>3420</v>
      </c>
      <c r="C703">
        <v>9</v>
      </c>
      <c r="D703">
        <v>17.922187575161502</v>
      </c>
      <c r="E703">
        <v>31</v>
      </c>
      <c r="F703">
        <v>25.649647000000002</v>
      </c>
      <c r="G703">
        <v>8</v>
      </c>
      <c r="H703">
        <v>2.8970419982215299E-2</v>
      </c>
      <c r="I703">
        <v>0.17523955553769999</v>
      </c>
      <c r="J703">
        <v>0.38283111853524998</v>
      </c>
      <c r="K703" s="1">
        <v>2.0547988896169001E-5</v>
      </c>
      <c r="L703">
        <v>5.73716824054718</v>
      </c>
      <c r="M703">
        <v>85.5776589989662</v>
      </c>
      <c r="N703">
        <v>1.5414822846651</v>
      </c>
      <c r="O703">
        <v>1.416148667939E-2</v>
      </c>
      <c r="P703" s="1">
        <v>3.9305829464097902E-5</v>
      </c>
      <c r="Q703">
        <v>0.29032258064516098</v>
      </c>
      <c r="R703">
        <v>0.69873038578395896</v>
      </c>
      <c r="S703" t="s">
        <v>1622</v>
      </c>
      <c r="T703">
        <v>103441103</v>
      </c>
      <c r="U703" t="s">
        <v>1196</v>
      </c>
      <c r="V703" t="s">
        <v>43</v>
      </c>
      <c r="W703">
        <v>40.461645746338696</v>
      </c>
      <c r="X703">
        <v>-122.327899585095</v>
      </c>
      <c r="Y703" t="s">
        <v>1623</v>
      </c>
      <c r="Z703">
        <v>307</v>
      </c>
      <c r="AA703">
        <v>419</v>
      </c>
      <c r="AB703">
        <v>38785.538756239199</v>
      </c>
      <c r="AC703">
        <v>22946.415045161801</v>
      </c>
      <c r="AD703">
        <v>15839.1237110774</v>
      </c>
      <c r="AE703">
        <v>998.48042216701299</v>
      </c>
      <c r="AF703">
        <v>1319.7574164974901</v>
      </c>
      <c r="AG703">
        <v>3.14446635712783E-4</v>
      </c>
      <c r="AH703">
        <v>5.8754418205353399E-4</v>
      </c>
      <c r="AI703">
        <v>1.99135417501795</v>
      </c>
      <c r="AJ703">
        <v>3.875</v>
      </c>
      <c r="AK703">
        <v>2352</v>
      </c>
      <c r="AL703" s="4">
        <f t="shared" si="10"/>
        <v>0.11329189343512</v>
      </c>
      <c r="AM703" s="12">
        <f>$AM$2-SUM(AL$2:AL702)</f>
        <v>2685.4424796789349</v>
      </c>
      <c r="AN703" s="12">
        <f>SUM(AE$2:AE703)*0.621/1000</f>
        <v>9350.6890216841057</v>
      </c>
      <c r="AO703" s="13">
        <f>IFERROR(INDEX(Mapping!$B:$B,MATCH(in!$Y703,Mapping!$A:$A,0)),0)</f>
        <v>0</v>
      </c>
    </row>
    <row r="704" spans="1:41" x14ac:dyDescent="0.3">
      <c r="A704" t="s">
        <v>981</v>
      </c>
      <c r="B704">
        <v>5052</v>
      </c>
      <c r="C704">
        <v>24</v>
      </c>
      <c r="D704">
        <v>34.687629807359301</v>
      </c>
      <c r="E704">
        <v>88</v>
      </c>
      <c r="F704">
        <v>65.108283999999998</v>
      </c>
      <c r="G704">
        <v>15</v>
      </c>
      <c r="H704">
        <v>2.2818680989245501</v>
      </c>
      <c r="I704">
        <v>2.9401871357113101</v>
      </c>
      <c r="J704">
        <v>4.7419668647150202</v>
      </c>
      <c r="K704">
        <v>3.6673524824436698E-2</v>
      </c>
      <c r="L704">
        <v>0.91887908577946298</v>
      </c>
      <c r="M704">
        <v>1.74774336954578</v>
      </c>
      <c r="N704">
        <v>1.00147492885589</v>
      </c>
      <c r="O704" s="1">
        <v>2.0883488424054801E-6</v>
      </c>
      <c r="P704" s="1">
        <v>3.7671142801324699E-5</v>
      </c>
      <c r="Q704">
        <v>0.27272727272727199</v>
      </c>
      <c r="R704">
        <v>0.53276830040829104</v>
      </c>
      <c r="S704" t="s">
        <v>1624</v>
      </c>
      <c r="T704">
        <v>103311101</v>
      </c>
      <c r="U704" t="s">
        <v>1524</v>
      </c>
      <c r="V704" t="s">
        <v>43</v>
      </c>
      <c r="W704">
        <v>40.888175041932698</v>
      </c>
      <c r="X704">
        <v>-121.67114162124</v>
      </c>
      <c r="Y704" t="s">
        <v>1625</v>
      </c>
      <c r="Z704">
        <v>95</v>
      </c>
      <c r="AA704">
        <v>196</v>
      </c>
      <c r="AB704">
        <v>9053.31924833421</v>
      </c>
      <c r="AC704">
        <v>3204.0008814480202</v>
      </c>
      <c r="AD704">
        <v>5849.3183668861802</v>
      </c>
      <c r="AE704">
        <v>1949.59391198045</v>
      </c>
      <c r="AF704">
        <v>3633.02708128737</v>
      </c>
      <c r="AG704">
        <v>5.6506714201986997E-4</v>
      </c>
      <c r="AH704">
        <v>4.7154001731541901E-4</v>
      </c>
      <c r="AI704">
        <v>1.4453179086399699</v>
      </c>
      <c r="AJ704">
        <v>5.86666666666666</v>
      </c>
      <c r="AK704">
        <v>2366</v>
      </c>
      <c r="AL704" s="4">
        <f t="shared" si="10"/>
        <v>3.1325232636082201E-5</v>
      </c>
      <c r="AM704" s="12">
        <f>$AM$2-SUM(AL$2:AL703)</f>
        <v>2685.3291877854999</v>
      </c>
      <c r="AN704" s="12">
        <f>SUM(AE$2:AE704)*0.621/1000</f>
        <v>9351.8997195034481</v>
      </c>
      <c r="AO704" s="13">
        <f>IFERROR(INDEX(Mapping!$B:$B,MATCH(in!$Y704,Mapping!$A:$A,0)),0)</f>
        <v>0</v>
      </c>
    </row>
    <row r="705" spans="1:41" x14ac:dyDescent="0.3">
      <c r="A705" t="s">
        <v>981</v>
      </c>
      <c r="B705">
        <v>1338</v>
      </c>
      <c r="C705">
        <v>60</v>
      </c>
      <c r="D705">
        <v>84.036687206238398</v>
      </c>
      <c r="E705">
        <v>403</v>
      </c>
      <c r="F705">
        <v>262.20477</v>
      </c>
      <c r="G705">
        <v>118</v>
      </c>
      <c r="H705">
        <v>2.2176683029990198</v>
      </c>
      <c r="I705">
        <v>324.73916935062698</v>
      </c>
      <c r="J705">
        <v>1494.43789381849</v>
      </c>
      <c r="K705">
        <v>7.4395639946319498</v>
      </c>
      <c r="L705">
        <v>3.87351881555613</v>
      </c>
      <c r="M705">
        <v>121.89364720154801</v>
      </c>
      <c r="N705">
        <v>1.11144442881568</v>
      </c>
      <c r="O705" s="1">
        <v>8.0867166980731702E-5</v>
      </c>
      <c r="P705" s="1">
        <v>3.7381574329405201E-5</v>
      </c>
      <c r="Q705">
        <v>0.14888337468982599</v>
      </c>
      <c r="R705">
        <v>0.32050021920277499</v>
      </c>
      <c r="S705" t="s">
        <v>1626</v>
      </c>
      <c r="T705">
        <v>103311101</v>
      </c>
      <c r="U705" t="s">
        <v>1524</v>
      </c>
      <c r="V705">
        <v>1322</v>
      </c>
      <c r="W705">
        <v>40.913017121435999</v>
      </c>
      <c r="X705">
        <v>-121.646942128448</v>
      </c>
      <c r="Y705" t="s">
        <v>1627</v>
      </c>
      <c r="Z705">
        <v>105</v>
      </c>
      <c r="AA705">
        <v>84</v>
      </c>
      <c r="AB705">
        <v>42442.791622326797</v>
      </c>
      <c r="AC705">
        <v>30035.901672497301</v>
      </c>
      <c r="AD705">
        <v>12406.889949829399</v>
      </c>
      <c r="AE705">
        <v>23390.557767107399</v>
      </c>
      <c r="AF705">
        <v>10886.7206338752</v>
      </c>
      <c r="AG705">
        <v>4.4110257708698201E-3</v>
      </c>
      <c r="AH705">
        <v>3.06762941272609E-3</v>
      </c>
      <c r="AI705">
        <v>1.4006114534373</v>
      </c>
      <c r="AJ705">
        <v>3.41525423728813</v>
      </c>
      <c r="AK705">
        <v>2373</v>
      </c>
      <c r="AL705" s="4">
        <f t="shared" si="10"/>
        <v>9.5423257037263402E-3</v>
      </c>
      <c r="AM705" s="12">
        <f>$AM$2-SUM(AL$2:AL704)</f>
        <v>2685.3291564602673</v>
      </c>
      <c r="AN705" s="12">
        <f>SUM(AE$2:AE705)*0.621/1000</f>
        <v>9366.4252558768203</v>
      </c>
      <c r="AO705" s="13">
        <f>IFERROR(INDEX(Mapping!$B:$B,MATCH(in!$Y705,Mapping!$A:$A,0)),0)</f>
        <v>0</v>
      </c>
    </row>
    <row r="706" spans="1:41" x14ac:dyDescent="0.3">
      <c r="A706" t="s">
        <v>981</v>
      </c>
      <c r="B706">
        <v>9163</v>
      </c>
      <c r="C706">
        <v>4</v>
      </c>
      <c r="D706">
        <v>5.4343354111061899</v>
      </c>
      <c r="E706">
        <v>10</v>
      </c>
      <c r="F706">
        <v>9.1895100000000003</v>
      </c>
      <c r="G706">
        <v>2</v>
      </c>
      <c r="H706">
        <v>1.06510426849126E-2</v>
      </c>
      <c r="I706">
        <v>0.22239449620246801</v>
      </c>
      <c r="J706">
        <v>0.34345951676368702</v>
      </c>
      <c r="K706" s="1">
        <v>3.6923970583302401E-6</v>
      </c>
      <c r="L706">
        <v>8.8584070205688406</v>
      </c>
      <c r="M706">
        <v>286.13771057128901</v>
      </c>
      <c r="N706">
        <v>1.4303097128868101</v>
      </c>
      <c r="O706">
        <v>4.0887451012471897E-2</v>
      </c>
      <c r="P706" s="1">
        <v>3.7122290279967199E-5</v>
      </c>
      <c r="Q706">
        <v>0.4</v>
      </c>
      <c r="R706">
        <v>0.59136289169004297</v>
      </c>
      <c r="S706" t="s">
        <v>1628</v>
      </c>
      <c r="T706">
        <v>103321101</v>
      </c>
      <c r="U706" t="s">
        <v>1204</v>
      </c>
      <c r="V706">
        <v>1710</v>
      </c>
      <c r="W706">
        <v>40.786772530483901</v>
      </c>
      <c r="X706">
        <v>-121.901790207443</v>
      </c>
      <c r="Y706" t="s">
        <v>1629</v>
      </c>
      <c r="Z706">
        <v>7</v>
      </c>
      <c r="AA706">
        <v>2</v>
      </c>
      <c r="AB706">
        <v>1582.68318216734</v>
      </c>
      <c r="AC706">
        <v>117.462686234324</v>
      </c>
      <c r="AD706">
        <v>1465.2204959330199</v>
      </c>
      <c r="AE706">
        <v>117.462686234324</v>
      </c>
      <c r="AF706">
        <v>1465.2204959330199</v>
      </c>
      <c r="AG706" s="1">
        <v>7.4244580559934493E-5</v>
      </c>
      <c r="AH706">
        <v>2.2372978128259999E-4</v>
      </c>
      <c r="AI706">
        <v>1.3585838527765399</v>
      </c>
      <c r="AJ706">
        <v>5</v>
      </c>
      <c r="AK706">
        <v>2375</v>
      </c>
      <c r="AL706" s="4">
        <f t="shared" ref="AL706:AL769" si="11">O706*G706</f>
        <v>8.1774902024943794E-2</v>
      </c>
      <c r="AM706" s="12">
        <f>$AM$2-SUM(AL$2:AL705)</f>
        <v>2685.3196141345634</v>
      </c>
      <c r="AN706" s="12">
        <f>SUM(AE$2:AE706)*0.621/1000</f>
        <v>9366.4982002049728</v>
      </c>
      <c r="AO706" s="13">
        <f>IFERROR(INDEX(Mapping!$B:$B,MATCH(in!$Y706,Mapping!$A:$A,0)),0)</f>
        <v>0</v>
      </c>
    </row>
    <row r="707" spans="1:41" x14ac:dyDescent="0.3">
      <c r="A707" t="s">
        <v>981</v>
      </c>
      <c r="B707">
        <v>4292</v>
      </c>
      <c r="C707">
        <v>0</v>
      </c>
      <c r="D707">
        <v>0</v>
      </c>
      <c r="E707">
        <v>60</v>
      </c>
      <c r="F707">
        <v>27.749737</v>
      </c>
      <c r="G707">
        <v>23</v>
      </c>
      <c r="H707">
        <v>11.142752319574299</v>
      </c>
      <c r="I707">
        <v>2045.7167396545401</v>
      </c>
      <c r="J707">
        <v>12474.9022979736</v>
      </c>
      <c r="K707">
        <v>238.47553694248199</v>
      </c>
      <c r="L707">
        <v>27.066371420155399</v>
      </c>
      <c r="M707">
        <v>1289.4999363111399</v>
      </c>
      <c r="N707">
        <v>1.6464024678520499</v>
      </c>
      <c r="O707">
        <v>8.5969220431222296E-3</v>
      </c>
      <c r="P707" s="1">
        <v>3.66603015643941E-5</v>
      </c>
      <c r="Q707">
        <v>0</v>
      </c>
      <c r="R707">
        <v>0</v>
      </c>
      <c r="S707" t="s">
        <v>1630</v>
      </c>
      <c r="T707">
        <v>103491101</v>
      </c>
      <c r="U707" t="s">
        <v>1577</v>
      </c>
      <c r="V707">
        <v>38998</v>
      </c>
      <c r="W707">
        <v>41.056194614588698</v>
      </c>
      <c r="X707">
        <v>-121.38302460024001</v>
      </c>
      <c r="Y707" t="s">
        <v>1631</v>
      </c>
      <c r="Z707">
        <v>221</v>
      </c>
      <c r="AA707">
        <v>179</v>
      </c>
      <c r="AB707">
        <v>32651.915517597401</v>
      </c>
      <c r="AC707">
        <v>26238.776785362701</v>
      </c>
      <c r="AD707">
        <v>6413.13873223468</v>
      </c>
      <c r="AE707">
        <v>15389.4777819022</v>
      </c>
      <c r="AF707">
        <v>2109.3525180773099</v>
      </c>
      <c r="AG707">
        <v>8.4318693598106598E-4</v>
      </c>
      <c r="AH707">
        <v>1.5459621613445E-4</v>
      </c>
      <c r="AJ707">
        <v>2.60869565217391</v>
      </c>
      <c r="AK707">
        <v>2378</v>
      </c>
      <c r="AL707" s="4">
        <f t="shared" si="11"/>
        <v>0.19772920699181129</v>
      </c>
      <c r="AM707" s="12">
        <f>$AM$2-SUM(AL$2:AL706)</f>
        <v>2685.2378392325386</v>
      </c>
      <c r="AN707" s="12">
        <f>SUM(AE$2:AE707)*0.621/1000</f>
        <v>9376.0550659075343</v>
      </c>
      <c r="AO707" s="13">
        <f>IFERROR(INDEX(Mapping!$B:$B,MATCH(in!$Y707,Mapping!$A:$A,0)),0)</f>
        <v>0</v>
      </c>
    </row>
    <row r="708" spans="1:41" x14ac:dyDescent="0.3">
      <c r="A708" t="s">
        <v>981</v>
      </c>
      <c r="B708">
        <v>4640</v>
      </c>
      <c r="C708">
        <v>2</v>
      </c>
      <c r="D708">
        <v>1.9572258432265</v>
      </c>
      <c r="E708">
        <v>6</v>
      </c>
      <c r="F708">
        <v>3.7801692</v>
      </c>
      <c r="G708">
        <v>1</v>
      </c>
      <c r="L708">
        <v>0</v>
      </c>
      <c r="M708">
        <v>3.3628318458795499E-2</v>
      </c>
      <c r="N708">
        <v>1</v>
      </c>
      <c r="O708" s="1">
        <v>2.37323367650691E-6</v>
      </c>
      <c r="P708" s="1">
        <v>3.5724628105526702E-5</v>
      </c>
      <c r="Q708">
        <v>0.33333333333333298</v>
      </c>
      <c r="R708">
        <v>0.51776143196795799</v>
      </c>
      <c r="S708" t="s">
        <v>1632</v>
      </c>
      <c r="T708">
        <v>102911102</v>
      </c>
      <c r="U708" t="s">
        <v>1502</v>
      </c>
      <c r="V708">
        <v>13914</v>
      </c>
      <c r="W708">
        <v>39.515193904458101</v>
      </c>
      <c r="X708">
        <v>-121.546237199251</v>
      </c>
      <c r="Y708" t="s">
        <v>1633</v>
      </c>
      <c r="Z708">
        <v>62</v>
      </c>
      <c r="AA708">
        <v>225</v>
      </c>
      <c r="AB708">
        <v>10400.1408951832</v>
      </c>
      <c r="AC708">
        <v>2833.7582193928702</v>
      </c>
      <c r="AD708">
        <v>7566.3826757903298</v>
      </c>
      <c r="AE708">
        <v>43.111700479257202</v>
      </c>
      <c r="AF708">
        <v>230.58996254544701</v>
      </c>
      <c r="AG708" s="1">
        <v>3.5724628105526702E-5</v>
      </c>
      <c r="AH708" s="1">
        <v>3.5724628105526702E-5</v>
      </c>
      <c r="AI708">
        <v>0.97861292161325197</v>
      </c>
      <c r="AJ708">
        <v>6</v>
      </c>
      <c r="AK708">
        <v>2389</v>
      </c>
      <c r="AL708" s="4">
        <f t="shared" si="11"/>
        <v>2.37323367650691E-6</v>
      </c>
      <c r="AM708" s="12">
        <f>$AM$2-SUM(AL$2:AL707)</f>
        <v>2685.0401100255467</v>
      </c>
      <c r="AN708" s="12">
        <f>SUM(AE$2:AE708)*0.621/1000</f>
        <v>9376.0818382735324</v>
      </c>
      <c r="AO708" s="13">
        <f>IFERROR(INDEX(Mapping!$B:$B,MATCH(in!$Y708,Mapping!$A:$A,0)),0)</f>
        <v>0</v>
      </c>
    </row>
    <row r="709" spans="1:41" x14ac:dyDescent="0.3">
      <c r="A709" t="s">
        <v>981</v>
      </c>
      <c r="B709">
        <v>8636</v>
      </c>
      <c r="C709">
        <v>426</v>
      </c>
      <c r="D709">
        <v>547.96223484772304</v>
      </c>
      <c r="E709">
        <v>1157</v>
      </c>
      <c r="F709">
        <v>889.61739999999998</v>
      </c>
      <c r="G709">
        <v>202</v>
      </c>
      <c r="H709">
        <v>1.1797211914135799</v>
      </c>
      <c r="I709">
        <v>1115.26952340753</v>
      </c>
      <c r="J709">
        <v>23049.3985234627</v>
      </c>
      <c r="K709">
        <v>94.898146734875695</v>
      </c>
      <c r="L709">
        <v>0.49877332940256303</v>
      </c>
      <c r="M709">
        <v>99.461769779452496</v>
      </c>
      <c r="N709">
        <v>1.3523175297397101</v>
      </c>
      <c r="O709">
        <v>5.8221933054235101E-3</v>
      </c>
      <c r="P709" s="1">
        <v>3.46429607670462E-5</v>
      </c>
      <c r="Q709">
        <v>0.36819360414865998</v>
      </c>
      <c r="R709">
        <v>0.615952715126036</v>
      </c>
      <c r="S709" t="s">
        <v>1634</v>
      </c>
      <c r="T709">
        <v>102211102</v>
      </c>
      <c r="U709" t="s">
        <v>1635</v>
      </c>
      <c r="V709" t="s">
        <v>43</v>
      </c>
      <c r="W709">
        <v>39.9114934813011</v>
      </c>
      <c r="X709">
        <v>-121.32699990835501</v>
      </c>
      <c r="Y709" t="s">
        <v>1636</v>
      </c>
      <c r="Z709">
        <v>159</v>
      </c>
      <c r="AA709">
        <v>174</v>
      </c>
      <c r="AB709">
        <v>53280.172796633902</v>
      </c>
      <c r="AC709">
        <v>47507.782421866701</v>
      </c>
      <c r="AD709">
        <v>5772.3903747671102</v>
      </c>
      <c r="AE709">
        <v>47507.782421866701</v>
      </c>
      <c r="AF709">
        <v>5772.3903747671102</v>
      </c>
      <c r="AG709">
        <v>6.9978780749433396E-3</v>
      </c>
      <c r="AH709">
        <v>5.0299168808578499E-3</v>
      </c>
      <c r="AI709">
        <v>1.28629632593362</v>
      </c>
      <c r="AJ709">
        <v>5.7277227722772199</v>
      </c>
      <c r="AK709">
        <v>2404</v>
      </c>
      <c r="AL709" s="4">
        <f t="shared" si="11"/>
        <v>1.1760830476955491</v>
      </c>
      <c r="AM709" s="12">
        <f>$AM$2-SUM(AL$2:AL708)</f>
        <v>2685.0401076523131</v>
      </c>
      <c r="AN709" s="12">
        <f>SUM(AE$2:AE709)*0.621/1000</f>
        <v>9405.5841711575104</v>
      </c>
      <c r="AO709" s="13">
        <f>IFERROR(INDEX(Mapping!$B:$B,MATCH(in!$Y709,Mapping!$A:$A,0)),0)</f>
        <v>0</v>
      </c>
    </row>
    <row r="710" spans="1:41" x14ac:dyDescent="0.3">
      <c r="A710" t="s">
        <v>981</v>
      </c>
      <c r="B710">
        <v>6983</v>
      </c>
      <c r="C710">
        <v>19</v>
      </c>
      <c r="D710">
        <v>32.107718073521603</v>
      </c>
      <c r="E710">
        <v>150</v>
      </c>
      <c r="F710">
        <v>92.823234999999997</v>
      </c>
      <c r="G710">
        <v>27</v>
      </c>
      <c r="H710">
        <v>9.0551169338779296</v>
      </c>
      <c r="I710">
        <v>276.44111602122899</v>
      </c>
      <c r="J710">
        <v>4926.2763900665104</v>
      </c>
      <c r="K710">
        <v>75.354288785417396</v>
      </c>
      <c r="L710">
        <v>1.0398229960421099</v>
      </c>
      <c r="M710">
        <v>20.529063844156401</v>
      </c>
      <c r="N710">
        <v>1.0096689595116499</v>
      </c>
      <c r="O710" s="1">
        <v>5.2710929314926297E-5</v>
      </c>
      <c r="P710" s="1">
        <v>3.2769478662054801E-5</v>
      </c>
      <c r="Q710">
        <v>0.12666666666666601</v>
      </c>
      <c r="R710">
        <v>0.34590173706371802</v>
      </c>
      <c r="S710" t="s">
        <v>1637</v>
      </c>
      <c r="T710">
        <v>102361101</v>
      </c>
      <c r="U710" t="s">
        <v>1544</v>
      </c>
      <c r="V710">
        <v>90334</v>
      </c>
      <c r="W710">
        <v>40.268370985691</v>
      </c>
      <c r="X710">
        <v>-121.08774765073601</v>
      </c>
      <c r="Y710" t="s">
        <v>1638</v>
      </c>
      <c r="Z710">
        <v>74</v>
      </c>
      <c r="AA710">
        <v>96</v>
      </c>
      <c r="AB710">
        <v>8996.4682240601796</v>
      </c>
      <c r="AC710">
        <v>5434.64717951903</v>
      </c>
      <c r="AD710">
        <v>3561.8210445411501</v>
      </c>
      <c r="AE710">
        <v>5355.1369362523201</v>
      </c>
      <c r="AF710">
        <v>3489.1914971945298</v>
      </c>
      <c r="AG710">
        <v>8.8477592387548E-4</v>
      </c>
      <c r="AH710">
        <v>1.9362626085239699E-4</v>
      </c>
      <c r="AI710">
        <v>1.6898798986064001</v>
      </c>
      <c r="AJ710">
        <v>5.55555555555555</v>
      </c>
      <c r="AK710">
        <v>2429</v>
      </c>
      <c r="AL710" s="4">
        <f t="shared" si="11"/>
        <v>1.42319509150301E-3</v>
      </c>
      <c r="AM710" s="12">
        <f>$AM$2-SUM(AL$2:AL709)</f>
        <v>2683.8640246046175</v>
      </c>
      <c r="AN710" s="12">
        <f>SUM(AE$2:AE710)*0.621/1000</f>
        <v>9408.909711194925</v>
      </c>
      <c r="AO710" s="13">
        <f>IFERROR(INDEX(Mapping!$B:$B,MATCH(in!$Y710,Mapping!$A:$A,0)),0)</f>
        <v>0</v>
      </c>
    </row>
    <row r="711" spans="1:41" x14ac:dyDescent="0.3">
      <c r="A711" t="s">
        <v>981</v>
      </c>
      <c r="B711">
        <v>1206</v>
      </c>
      <c r="C711">
        <v>1</v>
      </c>
      <c r="D711">
        <v>1.2277136794000301</v>
      </c>
      <c r="E711">
        <v>5</v>
      </c>
      <c r="F711">
        <v>2.5085959999999998</v>
      </c>
      <c r="G711">
        <v>3</v>
      </c>
      <c r="H711">
        <v>0.81024932861328103</v>
      </c>
      <c r="I711">
        <v>1.7791559696197501</v>
      </c>
      <c r="J711">
        <v>4.0376996994018501</v>
      </c>
      <c r="K711">
        <v>6.5430868417024604E-3</v>
      </c>
      <c r="L711">
        <v>44.480088268717097</v>
      </c>
      <c r="M711">
        <v>875.97620264689101</v>
      </c>
      <c r="N711">
        <v>1.4896755218505799</v>
      </c>
      <c r="O711">
        <v>9.2310489600804499E-2</v>
      </c>
      <c r="P711" s="1">
        <v>3.2397280544197799E-5</v>
      </c>
      <c r="Q711">
        <v>0.2</v>
      </c>
      <c r="R711">
        <v>0.4894027205159</v>
      </c>
      <c r="S711" t="s">
        <v>1639</v>
      </c>
      <c r="T711">
        <v>103541103</v>
      </c>
      <c r="U711" t="s">
        <v>1463</v>
      </c>
      <c r="V711" t="s">
        <v>43</v>
      </c>
      <c r="W711">
        <v>40.1823014866752</v>
      </c>
      <c r="X711">
        <v>-122.244562975555</v>
      </c>
      <c r="Y711" t="s">
        <v>1640</v>
      </c>
      <c r="Z711">
        <v>576</v>
      </c>
      <c r="AA711">
        <v>1856</v>
      </c>
      <c r="AB711">
        <v>97907.635745934604</v>
      </c>
      <c r="AC711">
        <v>31613.588136292401</v>
      </c>
      <c r="AD711">
        <v>66294.047609642002</v>
      </c>
      <c r="AE711">
        <v>126.60174409860799</v>
      </c>
      <c r="AF711">
        <v>70.765134987118003</v>
      </c>
      <c r="AG711" s="1">
        <v>9.7191841632593396E-5</v>
      </c>
      <c r="AH711">
        <v>1.13253854578942E-4</v>
      </c>
      <c r="AI711">
        <v>1.2277136794000301</v>
      </c>
      <c r="AJ711">
        <v>1.6666666666666601</v>
      </c>
      <c r="AK711">
        <v>2434</v>
      </c>
      <c r="AL711" s="4">
        <f t="shared" si="11"/>
        <v>0.27693146880241348</v>
      </c>
      <c r="AM711" s="12">
        <f>$AM$2-SUM(AL$2:AL710)</f>
        <v>2683.8626014095262</v>
      </c>
      <c r="AN711" s="12">
        <f>SUM(AE$2:AE711)*0.621/1000</f>
        <v>9408.9883308780099</v>
      </c>
      <c r="AO711" s="13">
        <f>IFERROR(INDEX(Mapping!$B:$B,MATCH(in!$Y711,Mapping!$A:$A,0)),0)</f>
        <v>0</v>
      </c>
    </row>
    <row r="712" spans="1:41" x14ac:dyDescent="0.3">
      <c r="A712" t="s">
        <v>981</v>
      </c>
      <c r="B712">
        <v>7598</v>
      </c>
      <c r="C712">
        <v>287</v>
      </c>
      <c r="D712">
        <v>336.321770404571</v>
      </c>
      <c r="E712">
        <v>504</v>
      </c>
      <c r="F712">
        <v>438.96532999999999</v>
      </c>
      <c r="G712">
        <v>93</v>
      </c>
      <c r="H712">
        <v>1.1043441530347899</v>
      </c>
      <c r="I712">
        <v>222.262383083744</v>
      </c>
      <c r="J712">
        <v>2525.5114325357599</v>
      </c>
      <c r="K712">
        <v>9.2370036933789397</v>
      </c>
      <c r="L712">
        <v>0.13845275483664901</v>
      </c>
      <c r="M712">
        <v>59.543489047356097</v>
      </c>
      <c r="N712">
        <v>1.2463840528201</v>
      </c>
      <c r="O712">
        <v>2.6552485824259499E-4</v>
      </c>
      <c r="P712" s="1">
        <v>3.2373236989321901E-5</v>
      </c>
      <c r="Q712">
        <v>0.56944444444444398</v>
      </c>
      <c r="R712">
        <v>0.76616932104476099</v>
      </c>
      <c r="S712" t="s">
        <v>1641</v>
      </c>
      <c r="T712">
        <v>103732101</v>
      </c>
      <c r="U712" t="s">
        <v>1591</v>
      </c>
      <c r="V712" t="s">
        <v>43</v>
      </c>
      <c r="W712">
        <v>40.998086937394497</v>
      </c>
      <c r="X712">
        <v>-121.747366813178</v>
      </c>
      <c r="Y712" t="s">
        <v>1642</v>
      </c>
      <c r="Z712">
        <v>54</v>
      </c>
      <c r="AA712">
        <v>15</v>
      </c>
      <c r="AB712">
        <v>13252.260722958799</v>
      </c>
      <c r="AC712">
        <v>11059.932586373499</v>
      </c>
      <c r="AD712">
        <v>2192.3281365852699</v>
      </c>
      <c r="AE712">
        <v>10857.4498369966</v>
      </c>
      <c r="AF712">
        <v>1533.1179391247399</v>
      </c>
      <c r="AG712">
        <v>3.0107110400069402E-3</v>
      </c>
      <c r="AH712">
        <v>2.6565486191429898E-3</v>
      </c>
      <c r="AI712">
        <v>1.1718528585525101</v>
      </c>
      <c r="AJ712">
        <v>5.4193548387096699</v>
      </c>
      <c r="AK712">
        <v>2435</v>
      </c>
      <c r="AL712" s="4">
        <f t="shared" si="11"/>
        <v>2.4693811816561335E-2</v>
      </c>
      <c r="AM712" s="12">
        <f>$AM$2-SUM(AL$2:AL711)</f>
        <v>2683.5856699407236</v>
      </c>
      <c r="AN712" s="12">
        <f>SUM(AE$2:AE712)*0.621/1000</f>
        <v>9415.7308072267842</v>
      </c>
      <c r="AO712" s="13">
        <f>IFERROR(INDEX(Mapping!$B:$B,MATCH(in!$Y712,Mapping!$A:$A,0)),0)</f>
        <v>0</v>
      </c>
    </row>
    <row r="713" spans="1:41" x14ac:dyDescent="0.3">
      <c r="A713" t="s">
        <v>981</v>
      </c>
      <c r="B713">
        <v>7834</v>
      </c>
      <c r="C713">
        <v>12</v>
      </c>
      <c r="D713">
        <v>24.247909979574899</v>
      </c>
      <c r="E713">
        <v>30</v>
      </c>
      <c r="F713">
        <v>31.459161999999999</v>
      </c>
      <c r="G713">
        <v>8</v>
      </c>
      <c r="H713">
        <v>0.64672412474950103</v>
      </c>
      <c r="I713">
        <v>135.606409370899</v>
      </c>
      <c r="J713">
        <v>2041.63009603818</v>
      </c>
      <c r="K713">
        <v>23.508021504210699</v>
      </c>
      <c r="L713">
        <v>1.3241150677204101</v>
      </c>
      <c r="M713">
        <v>127.822651863098</v>
      </c>
      <c r="N713">
        <v>1.1476770043373099</v>
      </c>
      <c r="O713" s="1">
        <v>1.78892501475432E-5</v>
      </c>
      <c r="P713" s="1">
        <v>3.0319855490290501E-5</v>
      </c>
      <c r="Q713">
        <v>0.4</v>
      </c>
      <c r="R713">
        <v>0.77077419181656504</v>
      </c>
      <c r="S713" t="s">
        <v>1643</v>
      </c>
      <c r="T713">
        <v>103381101</v>
      </c>
      <c r="U713" t="s">
        <v>1484</v>
      </c>
      <c r="V713">
        <v>1464</v>
      </c>
      <c r="W713">
        <v>40.713057412132798</v>
      </c>
      <c r="X713">
        <v>-122.63571934861</v>
      </c>
      <c r="Y713" t="s">
        <v>1644</v>
      </c>
      <c r="Z713">
        <v>12</v>
      </c>
      <c r="AA713">
        <v>6</v>
      </c>
      <c r="AB713">
        <v>1709.0703488090701</v>
      </c>
      <c r="AC713">
        <v>1371.48535705678</v>
      </c>
      <c r="AD713">
        <v>337.584991752294</v>
      </c>
      <c r="AE713">
        <v>1371.48535705678</v>
      </c>
      <c r="AF713">
        <v>337.584991752294</v>
      </c>
      <c r="AG713">
        <v>2.4255884392232401E-4</v>
      </c>
      <c r="AH713">
        <v>2.4998018670885298E-4</v>
      </c>
      <c r="AI713">
        <v>2.02065916496458</v>
      </c>
      <c r="AJ713">
        <v>3.75</v>
      </c>
      <c r="AK713">
        <v>2468</v>
      </c>
      <c r="AL713" s="4">
        <f t="shared" si="11"/>
        <v>1.431140011803456E-4</v>
      </c>
      <c r="AM713" s="12">
        <f>$AM$2-SUM(AL$2:AL712)</f>
        <v>2683.560976128907</v>
      </c>
      <c r="AN713" s="12">
        <f>SUM(AE$2:AE713)*0.621/1000</f>
        <v>9416.5824996335177</v>
      </c>
      <c r="AO713" s="13">
        <f>IFERROR(INDEX(Mapping!$B:$B,MATCH(in!$Y713,Mapping!$A:$A,0)),0)</f>
        <v>0</v>
      </c>
    </row>
    <row r="714" spans="1:41" x14ac:dyDescent="0.3">
      <c r="A714" t="s">
        <v>981</v>
      </c>
      <c r="B714">
        <v>6009</v>
      </c>
      <c r="C714">
        <v>60</v>
      </c>
      <c r="D714">
        <v>124.443994135846</v>
      </c>
      <c r="E714">
        <v>1174</v>
      </c>
      <c r="F714">
        <v>730.8768</v>
      </c>
      <c r="G714">
        <v>191</v>
      </c>
      <c r="H714">
        <v>3.81217324531067</v>
      </c>
      <c r="I714">
        <v>94.420092787801096</v>
      </c>
      <c r="J714">
        <v>394.44529468301897</v>
      </c>
      <c r="K714">
        <v>5.1793574289816604</v>
      </c>
      <c r="L714">
        <v>2.7166404215111899</v>
      </c>
      <c r="M714">
        <v>82.663017631435196</v>
      </c>
      <c r="N714">
        <v>1.07773478867495</v>
      </c>
      <c r="O714">
        <v>3.28316816252316E-4</v>
      </c>
      <c r="P714" s="1">
        <v>3.0014333952819399E-5</v>
      </c>
      <c r="Q714">
        <v>5.1107325383304897E-2</v>
      </c>
      <c r="R714">
        <v>0.170266725172453</v>
      </c>
      <c r="S714" t="s">
        <v>1645</v>
      </c>
      <c r="T714">
        <v>103551101</v>
      </c>
      <c r="U714" t="s">
        <v>1574</v>
      </c>
      <c r="V714">
        <v>9032</v>
      </c>
      <c r="W714">
        <v>40.780057274950202</v>
      </c>
      <c r="X714">
        <v>-121.50320166781</v>
      </c>
      <c r="Y714" t="s">
        <v>1646</v>
      </c>
      <c r="Z714">
        <v>243</v>
      </c>
      <c r="AA714">
        <v>340</v>
      </c>
      <c r="AB714">
        <v>50929.046014815802</v>
      </c>
      <c r="AC714">
        <v>37315.579677584697</v>
      </c>
      <c r="AD714">
        <v>13613.466337231001</v>
      </c>
      <c r="AE714">
        <v>35634.375154338297</v>
      </c>
      <c r="AF714">
        <v>12189.4552260828</v>
      </c>
      <c r="AG714">
        <v>5.7327377849885003E-3</v>
      </c>
      <c r="AH714">
        <v>2.5899620391101E-3</v>
      </c>
      <c r="AI714">
        <v>2.07406656893076</v>
      </c>
      <c r="AJ714">
        <v>6.1465968586387403</v>
      </c>
      <c r="AK714">
        <v>2469</v>
      </c>
      <c r="AL714" s="4">
        <f t="shared" si="11"/>
        <v>6.2708511904192354E-2</v>
      </c>
      <c r="AM714" s="12">
        <f>$AM$2-SUM(AL$2:AL713)</f>
        <v>2683.5608330149057</v>
      </c>
      <c r="AN714" s="12">
        <f>SUM(AE$2:AE714)*0.621/1000</f>
        <v>9438.7114466043622</v>
      </c>
      <c r="AO714" s="13">
        <f>IFERROR(INDEX(Mapping!$B:$B,MATCH(in!$Y714,Mapping!$A:$A,0)),0)</f>
        <v>0</v>
      </c>
    </row>
    <row r="715" spans="1:41" x14ac:dyDescent="0.3">
      <c r="A715" t="s">
        <v>981</v>
      </c>
      <c r="B715">
        <v>3860</v>
      </c>
      <c r="C715">
        <v>922</v>
      </c>
      <c r="D715">
        <v>1212.78328608268</v>
      </c>
      <c r="E715">
        <v>1385</v>
      </c>
      <c r="F715">
        <v>1463.0771</v>
      </c>
      <c r="G715">
        <v>166</v>
      </c>
      <c r="H715">
        <v>2.1456506054628499</v>
      </c>
      <c r="I715">
        <v>1231.8805240776701</v>
      </c>
      <c r="J715">
        <v>24735.0439338174</v>
      </c>
      <c r="K715">
        <v>57.299021326772902</v>
      </c>
      <c r="L715">
        <v>0.69855854665418804</v>
      </c>
      <c r="M715">
        <v>56.5859674040708</v>
      </c>
      <c r="N715">
        <v>1.2321276291307099</v>
      </c>
      <c r="O715">
        <v>1.4024327534224799E-4</v>
      </c>
      <c r="P715" s="1">
        <v>2.9126335500765199E-5</v>
      </c>
      <c r="Q715">
        <v>0.66570397111913304</v>
      </c>
      <c r="R715">
        <v>0.82892640854782396</v>
      </c>
      <c r="S715" t="s">
        <v>1647</v>
      </c>
      <c r="T715">
        <v>102530401</v>
      </c>
      <c r="U715" t="s">
        <v>1648</v>
      </c>
      <c r="V715" t="s">
        <v>43</v>
      </c>
      <c r="W715">
        <v>40.022091075287598</v>
      </c>
      <c r="X715">
        <v>-121.064181869998</v>
      </c>
      <c r="Y715" t="s">
        <v>1649</v>
      </c>
      <c r="Z715">
        <v>96</v>
      </c>
      <c r="AA715">
        <v>126</v>
      </c>
      <c r="AB715">
        <v>23918.290637202699</v>
      </c>
      <c r="AC715">
        <v>17210.120843449102</v>
      </c>
      <c r="AD715">
        <v>6708.1697937536001</v>
      </c>
      <c r="AE715">
        <v>17210.120843449102</v>
      </c>
      <c r="AF715">
        <v>6708.1697937536001</v>
      </c>
      <c r="AG715">
        <v>4.8349716931270301E-3</v>
      </c>
      <c r="AH715">
        <v>2.9605572844957299E-3</v>
      </c>
      <c r="AI715">
        <v>1.31538317362547</v>
      </c>
      <c r="AJ715">
        <v>8.3433734939758999</v>
      </c>
      <c r="AK715">
        <v>2474</v>
      </c>
      <c r="AL715" s="4">
        <f t="shared" si="11"/>
        <v>2.3280383706813165E-2</v>
      </c>
      <c r="AM715" s="12">
        <f>$AM$2-SUM(AL$2:AL714)</f>
        <v>2683.4981245030017</v>
      </c>
      <c r="AN715" s="12">
        <f>SUM(AE$2:AE715)*0.621/1000</f>
        <v>9449.3989316481438</v>
      </c>
      <c r="AO715" s="13">
        <f>IFERROR(INDEX(Mapping!$B:$B,MATCH(in!$Y715,Mapping!$A:$A,0)),0)</f>
        <v>0</v>
      </c>
    </row>
    <row r="716" spans="1:41" x14ac:dyDescent="0.3">
      <c r="A716" t="s">
        <v>981</v>
      </c>
      <c r="B716">
        <v>5225</v>
      </c>
      <c r="C716">
        <v>101</v>
      </c>
      <c r="D716">
        <v>114.755449754339</v>
      </c>
      <c r="E716">
        <v>342</v>
      </c>
      <c r="F716">
        <v>247.17116999999999</v>
      </c>
      <c r="G716">
        <v>77</v>
      </c>
      <c r="H716">
        <v>0.96839087852873795</v>
      </c>
      <c r="I716">
        <v>341.33860842310401</v>
      </c>
      <c r="J716">
        <v>3634.41222157539</v>
      </c>
      <c r="K716">
        <v>3.02797983468753</v>
      </c>
      <c r="L716">
        <v>1.0134754619597399</v>
      </c>
      <c r="M716">
        <v>69.681973529223598</v>
      </c>
      <c r="N716">
        <v>1.0800195421491301</v>
      </c>
      <c r="O716" s="1">
        <v>2.5846893756677099E-5</v>
      </c>
      <c r="P716" s="1">
        <v>2.8930471039845501E-5</v>
      </c>
      <c r="Q716">
        <v>0.29532163742689999</v>
      </c>
      <c r="R716">
        <v>0.464275215904353</v>
      </c>
      <c r="S716" t="s">
        <v>1650</v>
      </c>
      <c r="T716">
        <v>103732101</v>
      </c>
      <c r="U716" t="s">
        <v>1591</v>
      </c>
      <c r="V716">
        <v>1386</v>
      </c>
      <c r="W716">
        <v>41.021435281034897</v>
      </c>
      <c r="X716">
        <v>-121.677199044433</v>
      </c>
      <c r="Y716" t="s">
        <v>1651</v>
      </c>
      <c r="Z716">
        <v>68</v>
      </c>
      <c r="AA716">
        <v>72</v>
      </c>
      <c r="AB716">
        <v>15022.9856187488</v>
      </c>
      <c r="AC716">
        <v>11052.9537052459</v>
      </c>
      <c r="AD716">
        <v>3970.0319135029399</v>
      </c>
      <c r="AE716">
        <v>10692.0890017654</v>
      </c>
      <c r="AF716">
        <v>3578.5980957627899</v>
      </c>
      <c r="AG716">
        <v>2.2276462700681001E-3</v>
      </c>
      <c r="AH716">
        <v>2.2692480079058398E-3</v>
      </c>
      <c r="AI716">
        <v>1.13619257182514</v>
      </c>
      <c r="AJ716">
        <v>4.4415584415584402</v>
      </c>
      <c r="AK716">
        <v>2476</v>
      </c>
      <c r="AL716" s="4">
        <f t="shared" si="11"/>
        <v>1.9902108192641366E-3</v>
      </c>
      <c r="AM716" s="12">
        <f>$AM$2-SUM(AL$2:AL715)</f>
        <v>2683.4748441192951</v>
      </c>
      <c r="AN716" s="12">
        <f>SUM(AE$2:AE716)*0.621/1000</f>
        <v>9456.0387189182402</v>
      </c>
      <c r="AO716" s="13">
        <f>IFERROR(INDEX(Mapping!$B:$B,MATCH(in!$Y716,Mapping!$A:$A,0)),0)</f>
        <v>0</v>
      </c>
    </row>
    <row r="717" spans="1:41" x14ac:dyDescent="0.3">
      <c r="A717" t="s">
        <v>981</v>
      </c>
      <c r="B717">
        <v>1494</v>
      </c>
      <c r="C717">
        <v>6</v>
      </c>
      <c r="D717">
        <v>13.5129837507285</v>
      </c>
      <c r="E717">
        <v>326</v>
      </c>
      <c r="F717">
        <v>159.75435999999999</v>
      </c>
      <c r="G717">
        <v>27</v>
      </c>
      <c r="H717">
        <v>8.2334525881936607</v>
      </c>
      <c r="I717">
        <v>15.012447153552699</v>
      </c>
      <c r="J717">
        <v>35.3182133298385</v>
      </c>
      <c r="K717">
        <v>0.53671473664582203</v>
      </c>
      <c r="L717">
        <v>0.13132743407040801</v>
      </c>
      <c r="M717">
        <v>1.4132300666719599</v>
      </c>
      <c r="N717">
        <v>1.2962962962962901</v>
      </c>
      <c r="O717" s="1">
        <v>6.9391989887558601E-7</v>
      </c>
      <c r="P717" s="1">
        <v>2.8831987297919E-5</v>
      </c>
      <c r="Q717">
        <v>1.84049079754601E-2</v>
      </c>
      <c r="R717">
        <v>8.4586006987402707E-2</v>
      </c>
      <c r="S717" t="s">
        <v>1652</v>
      </c>
      <c r="T717">
        <v>102361101</v>
      </c>
      <c r="U717" t="s">
        <v>1544</v>
      </c>
      <c r="V717">
        <v>87784</v>
      </c>
      <c r="W717">
        <v>40.256688389867797</v>
      </c>
      <c r="X717">
        <v>-121.140094331726</v>
      </c>
      <c r="Y717" t="s">
        <v>1653</v>
      </c>
      <c r="Z717">
        <v>44</v>
      </c>
      <c r="AA717">
        <v>104</v>
      </c>
      <c r="AB717">
        <v>11259.8873969612</v>
      </c>
      <c r="AC717">
        <v>2328.7215260748299</v>
      </c>
      <c r="AD717">
        <v>8931.1658708863997</v>
      </c>
      <c r="AE717">
        <v>2328.7215260748299</v>
      </c>
      <c r="AF717">
        <v>8931.1658708863997</v>
      </c>
      <c r="AG717">
        <v>7.7846365704381504E-4</v>
      </c>
      <c r="AH717">
        <v>3.05129462503828E-4</v>
      </c>
      <c r="AI717">
        <v>2.2521639584547501</v>
      </c>
      <c r="AJ717">
        <v>12.074074074074</v>
      </c>
      <c r="AK717">
        <v>2478</v>
      </c>
      <c r="AL717" s="4">
        <f t="shared" si="11"/>
        <v>1.8735837269640822E-5</v>
      </c>
      <c r="AM717" s="12">
        <f>$AM$2-SUM(AL$2:AL716)</f>
        <v>2683.4728539084758</v>
      </c>
      <c r="AN717" s="12">
        <f>SUM(AE$2:AE717)*0.621/1000</f>
        <v>9457.4848549859344</v>
      </c>
      <c r="AO717" s="13">
        <f>IFERROR(INDEX(Mapping!$B:$B,MATCH(in!$Y717,Mapping!$A:$A,0)),0)</f>
        <v>0</v>
      </c>
    </row>
    <row r="718" spans="1:41" x14ac:dyDescent="0.3">
      <c r="A718" t="s">
        <v>981</v>
      </c>
      <c r="B718">
        <v>2833</v>
      </c>
      <c r="C718">
        <v>19</v>
      </c>
      <c r="D718">
        <v>25.813093202754398</v>
      </c>
      <c r="E718">
        <v>105</v>
      </c>
      <c r="F718">
        <v>75.527029999999996</v>
      </c>
      <c r="G718">
        <v>28</v>
      </c>
      <c r="H718">
        <v>4.1246587547670597</v>
      </c>
      <c r="I718">
        <v>1973.5193535800099</v>
      </c>
      <c r="J718">
        <v>12938.433707661299</v>
      </c>
      <c r="K718">
        <v>87.812818249383895</v>
      </c>
      <c r="L718">
        <v>3.9099241883626998</v>
      </c>
      <c r="M718">
        <v>819.63556763103998</v>
      </c>
      <c r="N718">
        <v>1.47147598011153</v>
      </c>
      <c r="O718">
        <v>1.83691013018616E-3</v>
      </c>
      <c r="P718" s="1">
        <v>2.88087193403959E-5</v>
      </c>
      <c r="Q718">
        <v>0.18095238095238</v>
      </c>
      <c r="R718">
        <v>0.34177291070281801</v>
      </c>
      <c r="S718" t="s">
        <v>1654</v>
      </c>
      <c r="T718">
        <v>103491101</v>
      </c>
      <c r="U718" t="s">
        <v>1577</v>
      </c>
      <c r="V718">
        <v>37388</v>
      </c>
      <c r="W718">
        <v>41.100038605536398</v>
      </c>
      <c r="X718">
        <v>-121.18651407328601</v>
      </c>
      <c r="Y718" t="s">
        <v>1655</v>
      </c>
      <c r="Z718">
        <v>68</v>
      </c>
      <c r="AA718">
        <v>56</v>
      </c>
      <c r="AB718">
        <v>21260.0480812325</v>
      </c>
      <c r="AC718">
        <v>20103.568219634799</v>
      </c>
      <c r="AD718">
        <v>1156.4798615976499</v>
      </c>
      <c r="AE718">
        <v>12648.9044730273</v>
      </c>
      <c r="AF718">
        <v>737.56261926701097</v>
      </c>
      <c r="AG718">
        <v>8.06644141531087E-4</v>
      </c>
      <c r="AH718">
        <v>2.8946633506166098E-4</v>
      </c>
      <c r="AI718">
        <v>1.3585838527765399</v>
      </c>
      <c r="AJ718">
        <v>3.75</v>
      </c>
      <c r="AK718">
        <v>2480</v>
      </c>
      <c r="AL718" s="4">
        <f t="shared" si="11"/>
        <v>5.1433483645212483E-2</v>
      </c>
      <c r="AM718" s="12">
        <f>$AM$2-SUM(AL$2:AL717)</f>
        <v>2683.4728351726385</v>
      </c>
      <c r="AN718" s="12">
        <f>SUM(AE$2:AE718)*0.621/1000</f>
        <v>9465.3398246636843</v>
      </c>
      <c r="AO718" s="13">
        <f>IFERROR(INDEX(Mapping!$B:$B,MATCH(in!$Y718,Mapping!$A:$A,0)),0)</f>
        <v>0</v>
      </c>
    </row>
    <row r="719" spans="1:41" x14ac:dyDescent="0.3">
      <c r="A719" t="s">
        <v>981</v>
      </c>
      <c r="B719">
        <v>4948</v>
      </c>
      <c r="C719">
        <v>4</v>
      </c>
      <c r="D719">
        <v>4.6762242572452104</v>
      </c>
      <c r="E719">
        <v>28</v>
      </c>
      <c r="F719">
        <v>17.988789000000001</v>
      </c>
      <c r="G719">
        <v>9</v>
      </c>
      <c r="H719">
        <v>0.98097931345303802</v>
      </c>
      <c r="I719">
        <v>0.66190550227959899</v>
      </c>
      <c r="J719">
        <v>1.2347241491079299</v>
      </c>
      <c r="K719">
        <v>6.4475145579005197E-3</v>
      </c>
      <c r="L719">
        <v>0.59596240520477695</v>
      </c>
      <c r="M719">
        <v>8.7022401178255802</v>
      </c>
      <c r="N719">
        <v>0.55727630191409405</v>
      </c>
      <c r="O719">
        <v>3.54264147676554E-4</v>
      </c>
      <c r="P719" s="1">
        <v>2.7757709176512401E-5</v>
      </c>
      <c r="Q719">
        <v>0.14285714285714199</v>
      </c>
      <c r="R719">
        <v>0.259952149085458</v>
      </c>
      <c r="S719" t="s">
        <v>1656</v>
      </c>
      <c r="T719">
        <v>103311102</v>
      </c>
      <c r="U719" t="s">
        <v>1524</v>
      </c>
      <c r="V719">
        <v>97318</v>
      </c>
      <c r="W719">
        <v>40.882894946418503</v>
      </c>
      <c r="X719">
        <v>-121.664273371414</v>
      </c>
      <c r="Y719" t="s">
        <v>1657</v>
      </c>
      <c r="Z719">
        <v>71</v>
      </c>
      <c r="AA719">
        <v>113</v>
      </c>
      <c r="AB719">
        <v>6858.8034002275499</v>
      </c>
      <c r="AC719">
        <v>2272.8876742197099</v>
      </c>
      <c r="AD719">
        <v>4585.91572600783</v>
      </c>
      <c r="AE719">
        <v>1004.5656456115599</v>
      </c>
      <c r="AF719">
        <v>2282.2468050034299</v>
      </c>
      <c r="AG719">
        <v>2.4981938258861099E-4</v>
      </c>
      <c r="AH719">
        <v>2.4581917023169803E-4</v>
      </c>
      <c r="AI719">
        <v>1.1690560643112999</v>
      </c>
      <c r="AJ719">
        <v>3.1111111111111098</v>
      </c>
      <c r="AK719">
        <v>2493</v>
      </c>
      <c r="AL719" s="4">
        <f t="shared" si="11"/>
        <v>3.1883773290889861E-3</v>
      </c>
      <c r="AM719" s="12">
        <f>$AM$2-SUM(AL$2:AL718)</f>
        <v>2683.4214016889932</v>
      </c>
      <c r="AN719" s="12">
        <f>SUM(AE$2:AE719)*0.621/1000</f>
        <v>9465.9636599296064</v>
      </c>
      <c r="AO719" s="13">
        <f>IFERROR(INDEX(Mapping!$B:$B,MATCH(in!$Y719,Mapping!$A:$A,0)),0)</f>
        <v>0</v>
      </c>
    </row>
    <row r="720" spans="1:41" x14ac:dyDescent="0.3">
      <c r="A720" t="s">
        <v>981</v>
      </c>
      <c r="B720">
        <v>2386</v>
      </c>
      <c r="C720">
        <v>262</v>
      </c>
      <c r="D720">
        <v>319.68836085007501</v>
      </c>
      <c r="E720">
        <v>933</v>
      </c>
      <c r="F720">
        <v>656.61789999999996</v>
      </c>
      <c r="G720">
        <v>228</v>
      </c>
      <c r="H720">
        <v>1.1117774230706301</v>
      </c>
      <c r="I720">
        <v>320.91111994138498</v>
      </c>
      <c r="J720">
        <v>3430.9341192515799</v>
      </c>
      <c r="K720">
        <v>26.308902464878301</v>
      </c>
      <c r="L720">
        <v>1.04079335475375</v>
      </c>
      <c r="M720">
        <v>98.974715564907299</v>
      </c>
      <c r="N720">
        <v>1.0737851272549599</v>
      </c>
      <c r="O720" s="1">
        <v>7.2650417743697995E-5</v>
      </c>
      <c r="P720" s="1">
        <v>2.4340067778526099E-5</v>
      </c>
      <c r="Q720">
        <v>0.28081457663451198</v>
      </c>
      <c r="R720">
        <v>0.48687120949746798</v>
      </c>
      <c r="S720" t="s">
        <v>1658</v>
      </c>
      <c r="T720">
        <v>103732101</v>
      </c>
      <c r="U720" t="s">
        <v>1591</v>
      </c>
      <c r="V720">
        <v>1360</v>
      </c>
      <c r="W720">
        <v>41.031463396031</v>
      </c>
      <c r="X720">
        <v>-121.670438655773</v>
      </c>
      <c r="Y720" t="s">
        <v>1659</v>
      </c>
      <c r="Z720">
        <v>106</v>
      </c>
      <c r="AA720">
        <v>61</v>
      </c>
      <c r="AB720">
        <v>40452.707390265401</v>
      </c>
      <c r="AC720">
        <v>34538.882023209298</v>
      </c>
      <c r="AD720">
        <v>5913.8253670560598</v>
      </c>
      <c r="AE720">
        <v>33967.807848666598</v>
      </c>
      <c r="AF720">
        <v>4802.0357918006403</v>
      </c>
      <c r="AG720">
        <v>5.5495354535039501E-3</v>
      </c>
      <c r="AH720">
        <v>5.6659120818949296E-3</v>
      </c>
      <c r="AI720">
        <v>1.22018458339723</v>
      </c>
      <c r="AJ720">
        <v>4.0921052631578902</v>
      </c>
      <c r="AK720">
        <v>2542</v>
      </c>
      <c r="AL720" s="4">
        <f t="shared" si="11"/>
        <v>1.6564295245563142E-2</v>
      </c>
      <c r="AM720" s="12">
        <f>$AM$2-SUM(AL$2:AL719)</f>
        <v>2683.4182133116642</v>
      </c>
      <c r="AN720" s="12">
        <f>SUM(AE$2:AE720)*0.621/1000</f>
        <v>9487.0576686036293</v>
      </c>
      <c r="AO720" s="13">
        <f>IFERROR(INDEX(Mapping!$B:$B,MATCH(in!$Y720,Mapping!$A:$A,0)),0)</f>
        <v>0</v>
      </c>
    </row>
    <row r="721" spans="1:41" x14ac:dyDescent="0.3">
      <c r="A721" t="s">
        <v>981</v>
      </c>
      <c r="B721">
        <v>8574</v>
      </c>
      <c r="C721">
        <v>584</v>
      </c>
      <c r="D721">
        <v>738.94917946913699</v>
      </c>
      <c r="E721">
        <v>786</v>
      </c>
      <c r="F721">
        <v>834.9239</v>
      </c>
      <c r="G721">
        <v>84</v>
      </c>
      <c r="H721">
        <v>3.7067267089931599</v>
      </c>
      <c r="I721">
        <v>1127.98364414152</v>
      </c>
      <c r="J721">
        <v>24004.2075191443</v>
      </c>
      <c r="K721">
        <v>235.79024005069201</v>
      </c>
      <c r="L721">
        <v>0.62481563888667502</v>
      </c>
      <c r="M721">
        <v>61.978494774372798</v>
      </c>
      <c r="N721">
        <v>1.2055151746386501</v>
      </c>
      <c r="O721">
        <v>5.7062723229986195E-4</v>
      </c>
      <c r="P721" s="1">
        <v>2.35549831168336E-5</v>
      </c>
      <c r="Q721">
        <v>0.74300254452926195</v>
      </c>
      <c r="R721">
        <v>0.88504975011846898</v>
      </c>
      <c r="S721" t="s">
        <v>1660</v>
      </c>
      <c r="T721">
        <v>103104401</v>
      </c>
      <c r="U721" t="s">
        <v>1661</v>
      </c>
      <c r="V721" t="s">
        <v>43</v>
      </c>
      <c r="W721">
        <v>40.027124671485701</v>
      </c>
      <c r="X721">
        <v>-120.96300961520301</v>
      </c>
      <c r="Y721" t="s">
        <v>1662</v>
      </c>
      <c r="Z721">
        <v>38</v>
      </c>
      <c r="AA721">
        <v>43</v>
      </c>
      <c r="AB721">
        <v>14276.938157566099</v>
      </c>
      <c r="AC721">
        <v>12760.2492547743</v>
      </c>
      <c r="AD721">
        <v>1516.6889027918401</v>
      </c>
      <c r="AE721">
        <v>9502.8761391196695</v>
      </c>
      <c r="AF721">
        <v>1516.6889027918401</v>
      </c>
      <c r="AG721">
        <v>1.9786185818140198E-3</v>
      </c>
      <c r="AH721">
        <v>8.9124514465765904E-4</v>
      </c>
      <c r="AI721">
        <v>1.2653239374471501</v>
      </c>
      <c r="AJ721">
        <v>9.3571428571428505</v>
      </c>
      <c r="AK721">
        <v>2552</v>
      </c>
      <c r="AL721" s="4">
        <f t="shared" si="11"/>
        <v>4.7932687513188403E-2</v>
      </c>
      <c r="AM721" s="12">
        <f>$AM$2-SUM(AL$2:AL720)</f>
        <v>2683.4016490164186</v>
      </c>
      <c r="AN721" s="12">
        <f>SUM(AE$2:AE721)*0.621/1000</f>
        <v>9492.9589546860207</v>
      </c>
      <c r="AO721" s="13">
        <f>IFERROR(INDEX(Mapping!$B:$B,MATCH(in!$Y721,Mapping!$A:$A,0)),0)</f>
        <v>0</v>
      </c>
    </row>
    <row r="722" spans="1:41" x14ac:dyDescent="0.3">
      <c r="A722" t="s">
        <v>981</v>
      </c>
      <c r="B722">
        <v>8802</v>
      </c>
      <c r="C722">
        <v>7</v>
      </c>
      <c r="D722">
        <v>12.903012819993</v>
      </c>
      <c r="E722">
        <v>57</v>
      </c>
      <c r="F722">
        <v>34.666919999999998</v>
      </c>
      <c r="G722">
        <v>14</v>
      </c>
      <c r="H722">
        <v>0.631008124351501</v>
      </c>
      <c r="I722">
        <v>3262.9121582031198</v>
      </c>
      <c r="J722">
        <v>48629.411718750001</v>
      </c>
      <c r="K722">
        <v>40.170191192626902</v>
      </c>
      <c r="L722">
        <v>0.240202271712145</v>
      </c>
      <c r="M722">
        <v>548.44780322483598</v>
      </c>
      <c r="N722">
        <v>1.5611567582402901</v>
      </c>
      <c r="O722">
        <v>4.1582923199478899E-4</v>
      </c>
      <c r="P722" s="1">
        <v>2.2435316883015001E-5</v>
      </c>
      <c r="Q722">
        <v>0.122807017543859</v>
      </c>
      <c r="R722">
        <v>0.37219957609679699</v>
      </c>
      <c r="S722" t="s">
        <v>1663</v>
      </c>
      <c r="T722">
        <v>103381101</v>
      </c>
      <c r="U722" t="s">
        <v>1484</v>
      </c>
      <c r="V722">
        <v>1892</v>
      </c>
      <c r="W722">
        <v>40.701745484673602</v>
      </c>
      <c r="X722">
        <v>-122.640449674487</v>
      </c>
      <c r="Y722" t="s">
        <v>1664</v>
      </c>
      <c r="Z722">
        <v>13</v>
      </c>
      <c r="AA722">
        <v>4</v>
      </c>
      <c r="AB722">
        <v>4783.8580488798998</v>
      </c>
      <c r="AC722">
        <v>4073.3832355644099</v>
      </c>
      <c r="AD722">
        <v>710.474813315495</v>
      </c>
      <c r="AE722">
        <v>4073.3832355644099</v>
      </c>
      <c r="AF722">
        <v>710.474813315495</v>
      </c>
      <c r="AG722">
        <v>3.1409443636221102E-4</v>
      </c>
      <c r="AH722">
        <v>3.7229859390208698E-4</v>
      </c>
      <c r="AI722">
        <v>1.84328754571329</v>
      </c>
      <c r="AJ722">
        <v>4.0714285714285703</v>
      </c>
      <c r="AK722">
        <v>2574</v>
      </c>
      <c r="AL722" s="4">
        <f t="shared" si="11"/>
        <v>5.8216092479270454E-3</v>
      </c>
      <c r="AM722" s="12">
        <f>$AM$2-SUM(AL$2:AL721)</f>
        <v>2683.3537163289052</v>
      </c>
      <c r="AN722" s="12">
        <f>SUM(AE$2:AE722)*0.621/1000</f>
        <v>9495.4885256753078</v>
      </c>
      <c r="AO722" s="13">
        <f>IFERROR(INDEX(Mapping!$B:$B,MATCH(in!$Y722,Mapping!$A:$A,0)),0)</f>
        <v>0</v>
      </c>
    </row>
    <row r="723" spans="1:41" x14ac:dyDescent="0.3">
      <c r="A723" t="s">
        <v>981</v>
      </c>
      <c r="B723">
        <v>6355</v>
      </c>
      <c r="C723">
        <v>1</v>
      </c>
      <c r="D723">
        <v>3.8265368175485599</v>
      </c>
      <c r="E723">
        <v>156</v>
      </c>
      <c r="F723">
        <v>74.857579999999999</v>
      </c>
      <c r="G723">
        <v>32</v>
      </c>
      <c r="H723">
        <v>2.8358414059218302</v>
      </c>
      <c r="I723">
        <v>7.3902174945060999</v>
      </c>
      <c r="J723">
        <v>34.786910624332798</v>
      </c>
      <c r="K723">
        <v>0.37492686624574401</v>
      </c>
      <c r="L723">
        <v>0.63156803976753795</v>
      </c>
      <c r="M723">
        <v>4.5673395239864396</v>
      </c>
      <c r="N723">
        <v>1.00048395991325</v>
      </c>
      <c r="O723" s="1">
        <v>6.84658761153319E-7</v>
      </c>
      <c r="P723" s="1">
        <v>2.0642599476872101E-5</v>
      </c>
      <c r="Q723">
        <v>6.41025641025641E-3</v>
      </c>
      <c r="R723">
        <v>5.1117558310007499E-2</v>
      </c>
      <c r="S723" t="s">
        <v>1665</v>
      </c>
      <c r="T723">
        <v>102812101</v>
      </c>
      <c r="U723" t="s">
        <v>1493</v>
      </c>
      <c r="V723">
        <v>2246</v>
      </c>
      <c r="W723">
        <v>40.2107732280599</v>
      </c>
      <c r="X723">
        <v>-121.16431028269</v>
      </c>
      <c r="Y723" t="s">
        <v>1666</v>
      </c>
      <c r="Z723">
        <v>56</v>
      </c>
      <c r="AA723">
        <v>108</v>
      </c>
      <c r="AB723">
        <v>5666.2952706952001</v>
      </c>
      <c r="AC723">
        <v>2937.49240188367</v>
      </c>
      <c r="AD723">
        <v>2728.8028688115201</v>
      </c>
      <c r="AE723">
        <v>2937.49240188367</v>
      </c>
      <c r="AF723">
        <v>2728.8028688115201</v>
      </c>
      <c r="AG723">
        <v>6.6056318325991004E-4</v>
      </c>
      <c r="AH723">
        <v>3.2979828915813398E-4</v>
      </c>
      <c r="AI723">
        <v>3.8265368175485599</v>
      </c>
      <c r="AJ723">
        <v>4.875</v>
      </c>
      <c r="AK723">
        <v>2595</v>
      </c>
      <c r="AL723" s="4">
        <f t="shared" si="11"/>
        <v>2.1909080356906208E-5</v>
      </c>
      <c r="AM723" s="12">
        <f>$AM$2-SUM(AL$2:AL722)</f>
        <v>2683.3478947196572</v>
      </c>
      <c r="AN723" s="12">
        <f>SUM(AE$2:AE723)*0.621/1000</f>
        <v>9497.3127084568769</v>
      </c>
      <c r="AO723" s="13">
        <f>IFERROR(INDEX(Mapping!$B:$B,MATCH(in!$Y723,Mapping!$A:$A,0)),0)</f>
        <v>0</v>
      </c>
    </row>
    <row r="724" spans="1:41" x14ac:dyDescent="0.3">
      <c r="A724" t="s">
        <v>981</v>
      </c>
      <c r="B724">
        <v>9005</v>
      </c>
      <c r="C724">
        <v>3</v>
      </c>
      <c r="D724">
        <v>3.6831410382001102</v>
      </c>
      <c r="E724">
        <v>10</v>
      </c>
      <c r="F724">
        <v>6.9712189999999996</v>
      </c>
      <c r="G724">
        <v>5</v>
      </c>
      <c r="H724">
        <v>0</v>
      </c>
      <c r="I724">
        <v>0</v>
      </c>
      <c r="J724">
        <v>0</v>
      </c>
      <c r="K724">
        <v>0</v>
      </c>
      <c r="L724">
        <v>3.64734518527984</v>
      </c>
      <c r="M724">
        <v>229.98292007446199</v>
      </c>
      <c r="N724">
        <v>1.1345132827758699</v>
      </c>
      <c r="O724" s="1">
        <v>5.0137500657472502E-5</v>
      </c>
      <c r="P724" s="1">
        <v>2.0453733850445102E-5</v>
      </c>
      <c r="Q724">
        <v>0.3</v>
      </c>
      <c r="R724">
        <v>0.52833528899578697</v>
      </c>
      <c r="S724" t="s">
        <v>1667</v>
      </c>
      <c r="T724">
        <v>103381102</v>
      </c>
      <c r="U724" t="s">
        <v>1588</v>
      </c>
      <c r="V724" t="s">
        <v>43</v>
      </c>
      <c r="W724">
        <v>40.686428806970397</v>
      </c>
      <c r="X724">
        <v>-122.64052692268601</v>
      </c>
      <c r="Y724" t="s">
        <v>1668</v>
      </c>
      <c r="Z724">
        <v>20</v>
      </c>
      <c r="AA724">
        <v>5</v>
      </c>
      <c r="AB724">
        <v>2859.0740026734502</v>
      </c>
      <c r="AC724">
        <v>2729.0128879292702</v>
      </c>
      <c r="AD724">
        <v>130.06111474418199</v>
      </c>
      <c r="AE724">
        <v>2729.0128879292702</v>
      </c>
      <c r="AF724">
        <v>130.06111474418199</v>
      </c>
      <c r="AG724">
        <v>1.02268669252225E-4</v>
      </c>
      <c r="AH724">
        <v>1.6905890424823099E-4</v>
      </c>
      <c r="AI724">
        <v>1.2277136794000301</v>
      </c>
      <c r="AJ724">
        <v>2</v>
      </c>
      <c r="AK724">
        <v>2601</v>
      </c>
      <c r="AL724" s="4">
        <f t="shared" si="11"/>
        <v>2.506875032873625E-4</v>
      </c>
      <c r="AM724" s="12">
        <f>$AM$2-SUM(AL$2:AL723)</f>
        <v>2683.347872810577</v>
      </c>
      <c r="AN724" s="12">
        <f>SUM(AE$2:AE724)*0.621/1000</f>
        <v>9499.0074254602805</v>
      </c>
      <c r="AO724" s="13">
        <f>IFERROR(INDEX(Mapping!$B:$B,MATCH(in!$Y724,Mapping!$A:$A,0)),0)</f>
        <v>0</v>
      </c>
    </row>
    <row r="725" spans="1:41" x14ac:dyDescent="0.3">
      <c r="A725" t="s">
        <v>981</v>
      </c>
      <c r="B725">
        <v>7588</v>
      </c>
      <c r="C725">
        <v>8</v>
      </c>
      <c r="D725">
        <v>13.639819888895</v>
      </c>
      <c r="E725">
        <v>51</v>
      </c>
      <c r="F725">
        <v>37.489623999999999</v>
      </c>
      <c r="G725">
        <v>18</v>
      </c>
      <c r="H725">
        <v>2.2254772675888801</v>
      </c>
      <c r="I725">
        <v>840.23859950474298</v>
      </c>
      <c r="J725">
        <v>3848.1669660295702</v>
      </c>
      <c r="K725">
        <v>14.1752182756151</v>
      </c>
      <c r="L725">
        <v>19.6257374684015</v>
      </c>
      <c r="M725">
        <v>1861.7748192681199</v>
      </c>
      <c r="N725">
        <v>2.0428957806693102</v>
      </c>
      <c r="O725">
        <v>4.3050392590081199E-2</v>
      </c>
      <c r="P725" s="1">
        <v>2.0088909814654E-5</v>
      </c>
      <c r="Q725">
        <v>0.15686274509803899</v>
      </c>
      <c r="R725">
        <v>0.36382919925704599</v>
      </c>
      <c r="S725" t="s">
        <v>1669</v>
      </c>
      <c r="T725">
        <v>103551101</v>
      </c>
      <c r="U725" t="s">
        <v>1574</v>
      </c>
      <c r="V725">
        <v>1532</v>
      </c>
      <c r="W725">
        <v>40.822948648241002</v>
      </c>
      <c r="X725">
        <v>-121.502127537288</v>
      </c>
      <c r="Y725" t="s">
        <v>1670</v>
      </c>
      <c r="Z725">
        <v>29</v>
      </c>
      <c r="AA725">
        <v>30</v>
      </c>
      <c r="AB725">
        <v>9763.6072482281197</v>
      </c>
      <c r="AC725">
        <v>7838.8589637635796</v>
      </c>
      <c r="AD725">
        <v>1924.7482844645399</v>
      </c>
      <c r="AE725">
        <v>4719.7178432608798</v>
      </c>
      <c r="AF725">
        <v>1581.3351254535601</v>
      </c>
      <c r="AG725">
        <v>3.6160037666377299E-4</v>
      </c>
      <c r="AH725">
        <v>2.6115427954209698E-4</v>
      </c>
      <c r="AI725">
        <v>1.7049774861118701</v>
      </c>
      <c r="AJ725">
        <v>2.8333333333333299</v>
      </c>
      <c r="AK725">
        <v>2605</v>
      </c>
      <c r="AL725" s="4">
        <f t="shared" si="11"/>
        <v>0.77490706662146158</v>
      </c>
      <c r="AM725" s="12">
        <f>$AM$2-SUM(AL$2:AL724)</f>
        <v>2683.3476221230735</v>
      </c>
      <c r="AN725" s="12">
        <f>SUM(AE$2:AE725)*0.621/1000</f>
        <v>9501.938370240945</v>
      </c>
      <c r="AO725" s="13">
        <f>IFERROR(INDEX(Mapping!$B:$B,MATCH(in!$Y725,Mapping!$A:$A,0)),0)</f>
        <v>0</v>
      </c>
    </row>
    <row r="726" spans="1:41" x14ac:dyDescent="0.3">
      <c r="A726" t="s">
        <v>981</v>
      </c>
      <c r="B726">
        <v>6801</v>
      </c>
      <c r="C726">
        <v>53</v>
      </c>
      <c r="D726">
        <v>68.598581853769801</v>
      </c>
      <c r="E726">
        <v>97</v>
      </c>
      <c r="F726">
        <v>91.295829999999995</v>
      </c>
      <c r="G726">
        <v>10</v>
      </c>
      <c r="H726">
        <v>1.71008250713348</v>
      </c>
      <c r="I726">
        <v>255.85046815872099</v>
      </c>
      <c r="J726">
        <v>3240.1097412109302</v>
      </c>
      <c r="K726">
        <v>20.010151004791201</v>
      </c>
      <c r="L726">
        <v>0.83384954258799504</v>
      </c>
      <c r="M726">
        <v>32.108097836375201</v>
      </c>
      <c r="N726">
        <v>1.00199115276336</v>
      </c>
      <c r="O726" s="1">
        <v>8.7699304050352804E-7</v>
      </c>
      <c r="P726" s="1">
        <v>1.9961451243943799E-5</v>
      </c>
      <c r="Q726">
        <v>0.54639175257731898</v>
      </c>
      <c r="R726">
        <v>0.75138790045912296</v>
      </c>
      <c r="S726" t="s">
        <v>1671</v>
      </c>
      <c r="T726">
        <v>103021101</v>
      </c>
      <c r="U726" t="s">
        <v>1413</v>
      </c>
      <c r="V726">
        <v>99388</v>
      </c>
      <c r="W726">
        <v>39.940462688005702</v>
      </c>
      <c r="X726">
        <v>-120.951918519361</v>
      </c>
      <c r="Y726" t="s">
        <v>1672</v>
      </c>
      <c r="Z726">
        <v>65</v>
      </c>
      <c r="AA726">
        <v>74</v>
      </c>
      <c r="AB726">
        <v>6634.2426008198199</v>
      </c>
      <c r="AC726">
        <v>3580.3835885332601</v>
      </c>
      <c r="AD726">
        <v>3053.8590122865498</v>
      </c>
      <c r="AE726">
        <v>1047.5057922220201</v>
      </c>
      <c r="AF726">
        <v>956.08367676294495</v>
      </c>
      <c r="AG726">
        <v>1.99614512439438E-4</v>
      </c>
      <c r="AH726">
        <v>1.32014123664703E-4</v>
      </c>
      <c r="AI726">
        <v>1.2943128651654601</v>
      </c>
      <c r="AJ726">
        <v>9.6999999999999993</v>
      </c>
      <c r="AK726">
        <v>2608</v>
      </c>
      <c r="AL726" s="4">
        <f t="shared" si="11"/>
        <v>8.7699304050352795E-6</v>
      </c>
      <c r="AM726" s="12">
        <f>$AM$2-SUM(AL$2:AL725)</f>
        <v>2682.5727150564521</v>
      </c>
      <c r="AN726" s="12">
        <f>SUM(AE$2:AE726)*0.621/1000</f>
        <v>9502.5888713379172</v>
      </c>
      <c r="AO726" s="13">
        <f>IFERROR(INDEX(Mapping!$B:$B,MATCH(in!$Y726,Mapping!$A:$A,0)),0)</f>
        <v>0</v>
      </c>
    </row>
    <row r="727" spans="1:41" x14ac:dyDescent="0.3">
      <c r="A727" t="s">
        <v>981</v>
      </c>
      <c r="B727">
        <v>2938</v>
      </c>
      <c r="C727">
        <v>0</v>
      </c>
      <c r="D727">
        <v>0</v>
      </c>
      <c r="E727">
        <v>25</v>
      </c>
      <c r="F727">
        <v>15.646561</v>
      </c>
      <c r="G727">
        <v>8</v>
      </c>
      <c r="H727">
        <v>0</v>
      </c>
      <c r="I727">
        <v>6.3586272299289703E-3</v>
      </c>
      <c r="J727">
        <v>6.17150838176409E-3</v>
      </c>
      <c r="K727">
        <v>0</v>
      </c>
      <c r="L727">
        <v>4.0135509222745798</v>
      </c>
      <c r="M727">
        <v>128.68550968170101</v>
      </c>
      <c r="N727">
        <v>1.16675885021686</v>
      </c>
      <c r="O727">
        <v>1.7453297114415E-3</v>
      </c>
      <c r="P727" s="1">
        <v>1.95193571244089E-5</v>
      </c>
      <c r="Q727">
        <v>0</v>
      </c>
      <c r="R727">
        <v>0</v>
      </c>
      <c r="S727" t="s">
        <v>1673</v>
      </c>
      <c r="T727">
        <v>103311101</v>
      </c>
      <c r="U727" t="s">
        <v>1524</v>
      </c>
      <c r="V727">
        <v>2402</v>
      </c>
      <c r="W727">
        <v>40.888398314642203</v>
      </c>
      <c r="X727">
        <v>-121.67120054038099</v>
      </c>
      <c r="Y727" t="s">
        <v>1674</v>
      </c>
      <c r="Z727">
        <v>34</v>
      </c>
      <c r="AA727">
        <v>5</v>
      </c>
      <c r="AB727">
        <v>6171.6526424266403</v>
      </c>
      <c r="AC727">
        <v>6035.46389131654</v>
      </c>
      <c r="AD727">
        <v>136.188751110091</v>
      </c>
      <c r="AE727">
        <v>2243.20502540703</v>
      </c>
      <c r="AF727">
        <v>41.701712071950197</v>
      </c>
      <c r="AG727">
        <v>1.5615485699527101E-4</v>
      </c>
      <c r="AH727">
        <v>2.7297052929498001E-4</v>
      </c>
      <c r="AJ727">
        <v>3.125</v>
      </c>
      <c r="AK727">
        <v>2618</v>
      </c>
      <c r="AL727" s="4">
        <f t="shared" si="11"/>
        <v>1.3962637691532E-2</v>
      </c>
      <c r="AM727" s="12">
        <f>$AM$2-SUM(AL$2:AL726)</f>
        <v>2682.5727062865217</v>
      </c>
      <c r="AN727" s="12">
        <f>SUM(AE$2:AE727)*0.621/1000</f>
        <v>9503.9819016586935</v>
      </c>
      <c r="AO727" s="13">
        <f>IFERROR(INDEX(Mapping!$B:$B,MATCH(in!$Y727,Mapping!$A:$A,0)),0)</f>
        <v>0</v>
      </c>
    </row>
    <row r="728" spans="1:41" x14ac:dyDescent="0.3">
      <c r="A728" t="s">
        <v>981</v>
      </c>
      <c r="B728">
        <v>6179</v>
      </c>
      <c r="C728">
        <v>3</v>
      </c>
      <c r="D728">
        <v>9.7914241170942695</v>
      </c>
      <c r="E728">
        <v>56</v>
      </c>
      <c r="F728">
        <v>34.768864000000001</v>
      </c>
      <c r="G728">
        <v>10</v>
      </c>
      <c r="H728">
        <v>5.2543775017062799</v>
      </c>
      <c r="I728">
        <v>11.045593112707101</v>
      </c>
      <c r="J728">
        <v>26.2260421421378</v>
      </c>
      <c r="K728">
        <v>0.22268074202659699</v>
      </c>
      <c r="L728">
        <v>1.02300883345305</v>
      </c>
      <c r="M728">
        <v>7.1274114847183201</v>
      </c>
      <c r="N728">
        <v>1.01150443553924</v>
      </c>
      <c r="O728" s="1">
        <v>5.5274864128606501E-7</v>
      </c>
      <c r="P728" s="1">
        <v>1.8995276042232899E-5</v>
      </c>
      <c r="Q728">
        <v>5.3571428571428499E-2</v>
      </c>
      <c r="R728">
        <v>0.28161472884993499</v>
      </c>
      <c r="S728" t="s">
        <v>1675</v>
      </c>
      <c r="T728">
        <v>102361101</v>
      </c>
      <c r="U728" t="s">
        <v>1544</v>
      </c>
      <c r="V728">
        <v>53192</v>
      </c>
      <c r="W728">
        <v>40.272554136605699</v>
      </c>
      <c r="X728">
        <v>-121.09486333914499</v>
      </c>
      <c r="Y728" t="s">
        <v>1676</v>
      </c>
      <c r="Z728">
        <v>59</v>
      </c>
      <c r="AA728">
        <v>127</v>
      </c>
      <c r="AB728">
        <v>8310.4210604222699</v>
      </c>
      <c r="AC728">
        <v>3316.98917194977</v>
      </c>
      <c r="AD728">
        <v>4993.4318884724998</v>
      </c>
      <c r="AE728">
        <v>1145.8185861934501</v>
      </c>
      <c r="AF728">
        <v>414.71682091345502</v>
      </c>
      <c r="AG728">
        <v>1.8995276042232899E-4</v>
      </c>
      <c r="AH728" s="1">
        <v>8.3205480677861406E-5</v>
      </c>
      <c r="AI728">
        <v>3.2638080390314199</v>
      </c>
      <c r="AJ728">
        <v>5.6</v>
      </c>
      <c r="AK728">
        <v>2634</v>
      </c>
      <c r="AL728" s="4">
        <f t="shared" si="11"/>
        <v>5.5274864128606501E-6</v>
      </c>
      <c r="AM728" s="12">
        <f>$AM$2-SUM(AL$2:AL727)</f>
        <v>2682.5587436488299</v>
      </c>
      <c r="AN728" s="12">
        <f>SUM(AE$2:AE728)*0.621/1000</f>
        <v>9504.693455000719</v>
      </c>
      <c r="AO728" s="13">
        <f>IFERROR(INDEX(Mapping!$B:$B,MATCH(in!$Y728,Mapping!$A:$A,0)),0)</f>
        <v>0</v>
      </c>
    </row>
    <row r="729" spans="1:41" x14ac:dyDescent="0.3">
      <c r="A729" t="s">
        <v>981</v>
      </c>
      <c r="B729">
        <v>8769</v>
      </c>
      <c r="C729">
        <v>0</v>
      </c>
      <c r="D729">
        <v>0</v>
      </c>
      <c r="E729">
        <v>88</v>
      </c>
      <c r="F729">
        <v>18.993684999999999</v>
      </c>
      <c r="G729">
        <v>22</v>
      </c>
      <c r="H729">
        <v>0.186883600118259</v>
      </c>
      <c r="I729">
        <v>67.203936258951799</v>
      </c>
      <c r="J729">
        <v>206.88621775309201</v>
      </c>
      <c r="K729">
        <v>7.5288465246558106E-2</v>
      </c>
      <c r="L729">
        <v>18.713696653192599</v>
      </c>
      <c r="M729">
        <v>2833.92616965554</v>
      </c>
      <c r="N729">
        <v>1.9073813557624799</v>
      </c>
      <c r="O729">
        <v>4.5485644887577899E-2</v>
      </c>
      <c r="P729" s="1">
        <v>1.8100842675556199E-5</v>
      </c>
      <c r="Q729">
        <v>0</v>
      </c>
      <c r="R729">
        <v>0</v>
      </c>
      <c r="S729" t="s">
        <v>1677</v>
      </c>
      <c r="T729">
        <v>103331101</v>
      </c>
      <c r="U729" t="s">
        <v>1378</v>
      </c>
      <c r="V729">
        <v>85162</v>
      </c>
      <c r="W729">
        <v>39.938475456312098</v>
      </c>
      <c r="X729">
        <v>-122.40435647141599</v>
      </c>
      <c r="Y729" t="s">
        <v>1678</v>
      </c>
      <c r="Z729">
        <v>45</v>
      </c>
      <c r="AA729">
        <v>18</v>
      </c>
      <c r="AB729">
        <v>9561.93182115319</v>
      </c>
      <c r="AC729">
        <v>9259.5842253788596</v>
      </c>
      <c r="AD729">
        <v>302.34759577434198</v>
      </c>
      <c r="AE729">
        <v>9259.5842253788596</v>
      </c>
      <c r="AF729">
        <v>302.34759577434198</v>
      </c>
      <c r="AG729">
        <v>3.9821853886223802E-4</v>
      </c>
      <c r="AH729">
        <v>5.0992334581678701E-4</v>
      </c>
      <c r="AJ729">
        <v>4</v>
      </c>
      <c r="AK729">
        <v>2647</v>
      </c>
      <c r="AL729" s="4">
        <f t="shared" si="11"/>
        <v>1.0006841875267138</v>
      </c>
      <c r="AM729" s="12">
        <f>$AM$2-SUM(AL$2:AL728)</f>
        <v>2682.5587381213436</v>
      </c>
      <c r="AN729" s="12">
        <f>SUM(AE$2:AE729)*0.621/1000</f>
        <v>9510.4436568046785</v>
      </c>
      <c r="AO729" s="13">
        <f>IFERROR(INDEX(Mapping!$B:$B,MATCH(in!$Y729,Mapping!$A:$A,0)),0)</f>
        <v>0</v>
      </c>
    </row>
    <row r="730" spans="1:41" x14ac:dyDescent="0.3">
      <c r="A730" t="s">
        <v>981</v>
      </c>
      <c r="B730">
        <v>7483</v>
      </c>
      <c r="C730">
        <v>1</v>
      </c>
      <c r="D730">
        <v>1.3585838527765399</v>
      </c>
      <c r="E730">
        <v>5</v>
      </c>
      <c r="F730">
        <v>3.5871114999999998</v>
      </c>
      <c r="G730">
        <v>2</v>
      </c>
      <c r="L730">
        <v>0.68362831277772695</v>
      </c>
      <c r="M730">
        <v>15.6352877616882</v>
      </c>
      <c r="N730">
        <v>1.0044247508049</v>
      </c>
      <c r="O730" s="1">
        <v>1.1563330395530599E-6</v>
      </c>
      <c r="P730" s="1">
        <v>1.7406328879587801E-5</v>
      </c>
      <c r="Q730">
        <v>0.2</v>
      </c>
      <c r="R730">
        <v>0.37874034943461199</v>
      </c>
      <c r="S730" t="s">
        <v>1679</v>
      </c>
      <c r="T730">
        <v>102551101</v>
      </c>
      <c r="U730" t="s">
        <v>1332</v>
      </c>
      <c r="V730">
        <v>1319</v>
      </c>
      <c r="W730">
        <v>39.933734799148702</v>
      </c>
      <c r="X730">
        <v>-120.904613677227</v>
      </c>
      <c r="Y730" t="s">
        <v>1680</v>
      </c>
      <c r="Z730">
        <v>28</v>
      </c>
      <c r="AA730">
        <v>116</v>
      </c>
      <c r="AB730">
        <v>6468.81335421732</v>
      </c>
      <c r="AC730">
        <v>1710.6250233133901</v>
      </c>
      <c r="AD730">
        <v>4758.1883309039304</v>
      </c>
      <c r="AE730">
        <v>230.105863905028</v>
      </c>
      <c r="AF730">
        <v>582.24534538535102</v>
      </c>
      <c r="AG730" s="1">
        <v>3.4812657759175602E-5</v>
      </c>
      <c r="AH730" s="1">
        <v>3.4812657759175602E-5</v>
      </c>
      <c r="AI730">
        <v>1.3585838527765399</v>
      </c>
      <c r="AJ730">
        <v>2.5</v>
      </c>
      <c r="AK730">
        <v>2658</v>
      </c>
      <c r="AL730" s="4">
        <f t="shared" si="11"/>
        <v>2.3126660791061199E-6</v>
      </c>
      <c r="AM730" s="12">
        <f>$AM$2-SUM(AL$2:AL729)</f>
        <v>2681.5580539338171</v>
      </c>
      <c r="AN730" s="12">
        <f>SUM(AE$2:AE730)*0.621/1000</f>
        <v>9510.5865525461631</v>
      </c>
      <c r="AO730" s="13">
        <f>IFERROR(INDEX(Mapping!$B:$B,MATCH(in!$Y730,Mapping!$A:$A,0)),0)</f>
        <v>0</v>
      </c>
    </row>
    <row r="731" spans="1:41" x14ac:dyDescent="0.3">
      <c r="A731" t="s">
        <v>981</v>
      </c>
      <c r="B731">
        <v>3422</v>
      </c>
      <c r="C731">
        <v>1319</v>
      </c>
      <c r="D731">
        <v>1787.69371575126</v>
      </c>
      <c r="E731">
        <v>1981</v>
      </c>
      <c r="F731">
        <v>2128.3395999999998</v>
      </c>
      <c r="G731">
        <v>219</v>
      </c>
      <c r="H731">
        <v>3.18072350392187</v>
      </c>
      <c r="I731">
        <v>853.86585970335</v>
      </c>
      <c r="J731">
        <v>18304.449121997</v>
      </c>
      <c r="K731">
        <v>191.615043834001</v>
      </c>
      <c r="L731">
        <v>0.37988443253349202</v>
      </c>
      <c r="M731">
        <v>52.662984336858202</v>
      </c>
      <c r="N731">
        <v>1.0874247382220601</v>
      </c>
      <c r="O731" s="1">
        <v>4.3006520434037901E-5</v>
      </c>
      <c r="P731" s="1">
        <v>1.7312571714836402E-5</v>
      </c>
      <c r="Q731">
        <v>0.66582534073700095</v>
      </c>
      <c r="R731">
        <v>0.83994758922841295</v>
      </c>
      <c r="S731" t="s">
        <v>1681</v>
      </c>
      <c r="T731">
        <v>103132101</v>
      </c>
      <c r="U731" t="s">
        <v>1163</v>
      </c>
      <c r="V731">
        <v>2232</v>
      </c>
      <c r="W731">
        <v>40.071754550525696</v>
      </c>
      <c r="X731">
        <v>-120.82800060344201</v>
      </c>
      <c r="Y731" t="s">
        <v>1682</v>
      </c>
      <c r="Z731">
        <v>177</v>
      </c>
      <c r="AA731">
        <v>150</v>
      </c>
      <c r="AB731">
        <v>45259.298509289802</v>
      </c>
      <c r="AC731">
        <v>32432.423597019901</v>
      </c>
      <c r="AD731">
        <v>12826.874912269899</v>
      </c>
      <c r="AE731">
        <v>22620.380441757101</v>
      </c>
      <c r="AF731">
        <v>12026.3735406955</v>
      </c>
      <c r="AG731">
        <v>3.7914532055491799E-3</v>
      </c>
      <c r="AH731">
        <v>1.65826997022122E-3</v>
      </c>
      <c r="AI731">
        <v>1.35534019389784</v>
      </c>
      <c r="AJ731">
        <v>9.0456621004566191</v>
      </c>
      <c r="AK731">
        <v>2660</v>
      </c>
      <c r="AL731" s="4">
        <f t="shared" si="11"/>
        <v>9.4184279750542995E-3</v>
      </c>
      <c r="AM731" s="12">
        <f>$AM$2-SUM(AL$2:AL730)</f>
        <v>2681.5580516211512</v>
      </c>
      <c r="AN731" s="12">
        <f>SUM(AE$2:AE731)*0.621/1000</f>
        <v>9524.6338088004959</v>
      </c>
      <c r="AO731" s="13">
        <f>IFERROR(INDEX(Mapping!$B:$B,MATCH(in!$Y731,Mapping!$A:$A,0)),0)</f>
        <v>0</v>
      </c>
    </row>
    <row r="732" spans="1:41" x14ac:dyDescent="0.3">
      <c r="A732" t="s">
        <v>981</v>
      </c>
      <c r="B732">
        <v>9020</v>
      </c>
      <c r="C732">
        <v>119</v>
      </c>
      <c r="D732">
        <v>134.78909857390801</v>
      </c>
      <c r="E732">
        <v>454</v>
      </c>
      <c r="F732">
        <v>292.88028000000003</v>
      </c>
      <c r="G732">
        <v>86</v>
      </c>
      <c r="H732">
        <v>9.3670027749249096E-2</v>
      </c>
      <c r="I732">
        <v>1349.9065297259899</v>
      </c>
      <c r="J732">
        <v>25152.561473887901</v>
      </c>
      <c r="K732">
        <v>7.8864230439125098</v>
      </c>
      <c r="L732">
        <v>0.21575942135220999</v>
      </c>
      <c r="M732">
        <v>86.863205325464804</v>
      </c>
      <c r="N732">
        <v>1.3117668254430901</v>
      </c>
      <c r="O732">
        <v>1.0829784090890401E-3</v>
      </c>
      <c r="P732" s="1">
        <v>1.7263487471559101E-5</v>
      </c>
      <c r="Q732">
        <v>0.26211453744493302</v>
      </c>
      <c r="R732">
        <v>0.46021909971248898</v>
      </c>
      <c r="S732" t="s">
        <v>1683</v>
      </c>
      <c r="T732">
        <v>103381102</v>
      </c>
      <c r="U732" t="s">
        <v>1588</v>
      </c>
      <c r="V732">
        <v>2902</v>
      </c>
      <c r="W732">
        <v>40.667091335684098</v>
      </c>
      <c r="X732">
        <v>-122.634496718737</v>
      </c>
      <c r="Y732" t="s">
        <v>1684</v>
      </c>
      <c r="Z732">
        <v>12</v>
      </c>
      <c r="AA732">
        <v>4</v>
      </c>
      <c r="AB732">
        <v>11324.9966570284</v>
      </c>
      <c r="AC732">
        <v>11239.7840427109</v>
      </c>
      <c r="AD732">
        <v>85.212614317473694</v>
      </c>
      <c r="AE732">
        <v>11239.7840427109</v>
      </c>
      <c r="AF732">
        <v>85.212614317473694</v>
      </c>
      <c r="AG732">
        <v>1.4846599225540799E-3</v>
      </c>
      <c r="AH732">
        <v>2.6254577196596E-3</v>
      </c>
      <c r="AI732">
        <v>1.13268150062107</v>
      </c>
      <c r="AJ732">
        <v>5.2790697674418601</v>
      </c>
      <c r="AK732">
        <v>2662</v>
      </c>
      <c r="AL732" s="4">
        <f t="shared" si="11"/>
        <v>9.3136143181657444E-2</v>
      </c>
      <c r="AM732" s="12">
        <f>$AM$2-SUM(AL$2:AL731)</f>
        <v>2681.5486331931761</v>
      </c>
      <c r="AN732" s="12">
        <f>SUM(AE$2:AE732)*0.621/1000</f>
        <v>9531.6137146910187</v>
      </c>
      <c r="AO732" s="13">
        <f>IFERROR(INDEX(Mapping!$B:$B,MATCH(in!$Y732,Mapping!$A:$A,0)),0)</f>
        <v>0</v>
      </c>
    </row>
    <row r="733" spans="1:41" x14ac:dyDescent="0.3">
      <c r="A733" t="s">
        <v>981</v>
      </c>
      <c r="B733">
        <v>9280</v>
      </c>
      <c r="C733">
        <v>19</v>
      </c>
      <c r="D733">
        <v>28.606621131679599</v>
      </c>
      <c r="E733">
        <v>38</v>
      </c>
      <c r="F733">
        <v>34.912439999999997</v>
      </c>
      <c r="G733">
        <v>13</v>
      </c>
      <c r="H733">
        <v>5.9894472238691703E-2</v>
      </c>
      <c r="I733">
        <v>1693.13706359863</v>
      </c>
      <c r="J733">
        <v>6767.0806884765598</v>
      </c>
      <c r="K733">
        <v>0.43156758379815702</v>
      </c>
      <c r="L733">
        <v>2.0156569022398698</v>
      </c>
      <c r="M733">
        <v>1686.1767484224699</v>
      </c>
      <c r="N733">
        <v>1.6431245803832999</v>
      </c>
      <c r="O733">
        <v>3.1673845620753198E-2</v>
      </c>
      <c r="P733" s="1">
        <v>1.7140556623831302E-5</v>
      </c>
      <c r="Q733">
        <v>0.5</v>
      </c>
      <c r="R733">
        <v>0.81938186229469001</v>
      </c>
      <c r="S733" t="s">
        <v>1685</v>
      </c>
      <c r="T733">
        <v>103461102</v>
      </c>
      <c r="U733" t="s">
        <v>1515</v>
      </c>
      <c r="V733">
        <v>1632</v>
      </c>
      <c r="W733">
        <v>40.404461678600697</v>
      </c>
      <c r="X733">
        <v>-122.121656999979</v>
      </c>
      <c r="Y733" t="s">
        <v>1686</v>
      </c>
      <c r="Z733">
        <v>23</v>
      </c>
      <c r="AA733">
        <v>17</v>
      </c>
      <c r="AB733">
        <v>14347.730837413101</v>
      </c>
      <c r="AC733">
        <v>13751.6317611909</v>
      </c>
      <c r="AD733">
        <v>596.09907622217202</v>
      </c>
      <c r="AE733">
        <v>13751.6317611909</v>
      </c>
      <c r="AF733">
        <v>596.09907622217202</v>
      </c>
      <c r="AG733">
        <v>2.2282723610980799E-4</v>
      </c>
      <c r="AH733">
        <v>8.0081391752173604E-4</v>
      </c>
      <c r="AI733">
        <v>1.50561163850945</v>
      </c>
      <c r="AJ733">
        <v>2.9230769230769198</v>
      </c>
      <c r="AK733">
        <v>2664</v>
      </c>
      <c r="AL733" s="4">
        <f t="shared" si="11"/>
        <v>0.41175999306979155</v>
      </c>
      <c r="AM733" s="12">
        <f>$AM$2-SUM(AL$2:AL732)</f>
        <v>2681.4554970499944</v>
      </c>
      <c r="AN733" s="12">
        <f>SUM(AE$2:AE733)*0.621/1000</f>
        <v>9540.1534780147194</v>
      </c>
      <c r="AO733" s="13">
        <f>IFERROR(INDEX(Mapping!$B:$B,MATCH(in!$Y733,Mapping!$A:$A,0)),0)</f>
        <v>0</v>
      </c>
    </row>
    <row r="734" spans="1:41" x14ac:dyDescent="0.3">
      <c r="A734" t="s">
        <v>981</v>
      </c>
      <c r="B734">
        <v>7297</v>
      </c>
      <c r="C734">
        <v>0</v>
      </c>
      <c r="D734">
        <v>0</v>
      </c>
      <c r="E734">
        <v>3</v>
      </c>
      <c r="F734">
        <v>1.3672074999999999</v>
      </c>
      <c r="G734">
        <v>2</v>
      </c>
      <c r="H734">
        <v>0</v>
      </c>
      <c r="I734">
        <v>0</v>
      </c>
      <c r="J734">
        <v>0</v>
      </c>
      <c r="K734">
        <v>0</v>
      </c>
      <c r="L734">
        <v>9.6283187866210902</v>
      </c>
      <c r="M734">
        <v>22.474225997924801</v>
      </c>
      <c r="N734">
        <v>1.0508849620819001</v>
      </c>
      <c r="O734" s="1">
        <v>1.3683765903277199E-6</v>
      </c>
      <c r="P734" s="1">
        <v>1.63508066179929E-5</v>
      </c>
      <c r="Q734">
        <v>0</v>
      </c>
      <c r="R734">
        <v>0</v>
      </c>
      <c r="S734" t="s">
        <v>1687</v>
      </c>
      <c r="T734">
        <v>103311102</v>
      </c>
      <c r="U734" t="s">
        <v>1524</v>
      </c>
      <c r="V734">
        <v>37284</v>
      </c>
      <c r="W734">
        <v>40.884435172531703</v>
      </c>
      <c r="X734">
        <v>-121.66650884834699</v>
      </c>
      <c r="Y734" t="s">
        <v>1688</v>
      </c>
      <c r="Z734">
        <v>20</v>
      </c>
      <c r="AA734">
        <v>67</v>
      </c>
      <c r="AB734">
        <v>2831.8619166324502</v>
      </c>
      <c r="AC734">
        <v>527.47074333500996</v>
      </c>
      <c r="AD734">
        <v>2304.3911732974402</v>
      </c>
      <c r="AE734">
        <v>11.2632836017762</v>
      </c>
      <c r="AF734">
        <v>508.39100340962102</v>
      </c>
      <c r="AG734" s="1">
        <v>3.2701613235985799E-5</v>
      </c>
      <c r="AH734" s="1">
        <v>4.1196458369085997E-5</v>
      </c>
      <c r="AJ734">
        <v>1.5</v>
      </c>
      <c r="AK734">
        <v>2674</v>
      </c>
      <c r="AL734" s="4">
        <f t="shared" si="11"/>
        <v>2.7367531806554398E-6</v>
      </c>
      <c r="AM734" s="12">
        <f>$AM$2-SUM(AL$2:AL733)</f>
        <v>2681.0437370569248</v>
      </c>
      <c r="AN734" s="12">
        <f>SUM(AE$2:AE734)*0.621/1000</f>
        <v>9540.1604725138332</v>
      </c>
      <c r="AO734" s="13">
        <f>IFERROR(INDEX(Mapping!$B:$B,MATCH(in!$Y734,Mapping!$A:$A,0)),0)</f>
        <v>0</v>
      </c>
    </row>
    <row r="735" spans="1:41" x14ac:dyDescent="0.3">
      <c r="A735" t="s">
        <v>981</v>
      </c>
      <c r="B735">
        <v>5873</v>
      </c>
      <c r="C735">
        <v>40</v>
      </c>
      <c r="D735">
        <v>56.602768441577197</v>
      </c>
      <c r="E735">
        <v>81</v>
      </c>
      <c r="F735">
        <v>79.496284000000003</v>
      </c>
      <c r="G735">
        <v>9</v>
      </c>
      <c r="H735">
        <v>0.38472769036888999</v>
      </c>
      <c r="I735">
        <v>141.72070503234801</v>
      </c>
      <c r="J735">
        <v>2730.8225183486902</v>
      </c>
      <c r="K735">
        <v>9.0790294977778103</v>
      </c>
      <c r="L735">
        <v>3.9712389364010701</v>
      </c>
      <c r="M735">
        <v>74.105382218956905</v>
      </c>
      <c r="N735">
        <v>1.1951818996005501</v>
      </c>
      <c r="O735">
        <v>4.7856961901054703E-3</v>
      </c>
      <c r="P735" s="1">
        <v>1.5788915814280401E-5</v>
      </c>
      <c r="Q735">
        <v>0.49382716049382702</v>
      </c>
      <c r="R735">
        <v>0.71201778559040496</v>
      </c>
      <c r="S735" t="s">
        <v>1689</v>
      </c>
      <c r="T735">
        <v>103021101</v>
      </c>
      <c r="U735" t="s">
        <v>1413</v>
      </c>
      <c r="V735">
        <v>37550</v>
      </c>
      <c r="W735">
        <v>39.939011452753199</v>
      </c>
      <c r="X735">
        <v>-120.952442264825</v>
      </c>
      <c r="Y735" t="s">
        <v>1690</v>
      </c>
      <c r="Z735">
        <v>95</v>
      </c>
      <c r="AA735">
        <v>74</v>
      </c>
      <c r="AB735">
        <v>11600.7899092811</v>
      </c>
      <c r="AC735">
        <v>7302.7522482659097</v>
      </c>
      <c r="AD735">
        <v>4298.0376610151798</v>
      </c>
      <c r="AE735">
        <v>1056.3754151625501</v>
      </c>
      <c r="AF735">
        <v>57.533148573790598</v>
      </c>
      <c r="AG735">
        <v>1.4210024232852401E-4</v>
      </c>
      <c r="AH735">
        <v>2.1707861105824101E-4</v>
      </c>
      <c r="AI735">
        <v>1.4150692110394301</v>
      </c>
      <c r="AJ735">
        <v>9</v>
      </c>
      <c r="AK735">
        <v>2688</v>
      </c>
      <c r="AL735" s="4">
        <f t="shared" si="11"/>
        <v>4.3071265710949234E-2</v>
      </c>
      <c r="AM735" s="12">
        <f>$AM$2-SUM(AL$2:AL734)</f>
        <v>2681.0437343201716</v>
      </c>
      <c r="AN735" s="12">
        <f>SUM(AE$2:AE735)*0.621/1000</f>
        <v>9540.8164816466506</v>
      </c>
      <c r="AO735" s="13">
        <f>IFERROR(INDEX(Mapping!$B:$B,MATCH(in!$Y735,Mapping!$A:$A,0)),0)</f>
        <v>0</v>
      </c>
    </row>
    <row r="736" spans="1:41" x14ac:dyDescent="0.3">
      <c r="A736" t="s">
        <v>981</v>
      </c>
      <c r="B736">
        <v>7469</v>
      </c>
      <c r="C736">
        <v>7</v>
      </c>
      <c r="D736">
        <v>9.1636867636429198</v>
      </c>
      <c r="E736">
        <v>106</v>
      </c>
      <c r="F736">
        <v>53.468623999999998</v>
      </c>
      <c r="G736">
        <v>22</v>
      </c>
      <c r="H736">
        <v>0.86808171720864802</v>
      </c>
      <c r="I736">
        <v>3.61282154669364</v>
      </c>
      <c r="J736">
        <v>13.715452324598999</v>
      </c>
      <c r="K736">
        <v>3.7031083931651602E-2</v>
      </c>
      <c r="L736">
        <v>3.08588093163632</v>
      </c>
      <c r="M736">
        <v>44.913707285783602</v>
      </c>
      <c r="N736">
        <v>1.00462590022522</v>
      </c>
      <c r="O736">
        <v>1.50570209211163E-3</v>
      </c>
      <c r="P736" s="1">
        <v>1.50209063592269E-5</v>
      </c>
      <c r="Q736">
        <v>6.6037735849056603E-2</v>
      </c>
      <c r="R736">
        <v>0.17138437570294299</v>
      </c>
      <c r="S736" t="s">
        <v>1691</v>
      </c>
      <c r="T736">
        <v>103721101</v>
      </c>
      <c r="U736" t="s">
        <v>1598</v>
      </c>
      <c r="V736">
        <v>70952</v>
      </c>
      <c r="W736">
        <v>41.003952072667602</v>
      </c>
      <c r="X736">
        <v>-121.447227345882</v>
      </c>
      <c r="Y736" t="s">
        <v>1692</v>
      </c>
      <c r="Z736">
        <v>58</v>
      </c>
      <c r="AA736">
        <v>144</v>
      </c>
      <c r="AB736">
        <v>7342.9956203217398</v>
      </c>
      <c r="AC736">
        <v>2749.7948757762501</v>
      </c>
      <c r="AD736">
        <v>4593.2007445454901</v>
      </c>
      <c r="AE736">
        <v>2745.2228539960902</v>
      </c>
      <c r="AF736">
        <v>4593.2007445454901</v>
      </c>
      <c r="AG736">
        <v>3.3045993990299302E-4</v>
      </c>
      <c r="AH736">
        <v>3.17757635457383E-4</v>
      </c>
      <c r="AI736">
        <v>1.3090981090918401</v>
      </c>
      <c r="AJ736">
        <v>4.8181818181818103</v>
      </c>
      <c r="AK736">
        <v>2705</v>
      </c>
      <c r="AL736" s="4">
        <f t="shared" si="11"/>
        <v>3.3125446026455861E-2</v>
      </c>
      <c r="AM736" s="12">
        <f>$AM$2-SUM(AL$2:AL735)</f>
        <v>2681.0006630544608</v>
      </c>
      <c r="AN736" s="12">
        <f>SUM(AE$2:AE736)*0.621/1000</f>
        <v>9542.5212650389822</v>
      </c>
      <c r="AO736" s="13">
        <f>IFERROR(INDEX(Mapping!$B:$B,MATCH(in!$Y736,Mapping!$A:$A,0)),0)</f>
        <v>0</v>
      </c>
    </row>
    <row r="737" spans="1:41" x14ac:dyDescent="0.3">
      <c r="A737" t="s">
        <v>981</v>
      </c>
      <c r="B737">
        <v>9481</v>
      </c>
      <c r="C737">
        <v>91</v>
      </c>
      <c r="D737">
        <v>112.26185352853</v>
      </c>
      <c r="E737">
        <v>290</v>
      </c>
      <c r="F737">
        <v>212.69826</v>
      </c>
      <c r="G737">
        <v>94</v>
      </c>
      <c r="H737">
        <v>1.77330919235766</v>
      </c>
      <c r="I737">
        <v>203.95047468039101</v>
      </c>
      <c r="J737">
        <v>2723.54176167789</v>
      </c>
      <c r="K737">
        <v>16.966452342045201</v>
      </c>
      <c r="L737">
        <v>1.26972322508772</v>
      </c>
      <c r="M737">
        <v>56.3230041697066</v>
      </c>
      <c r="N737">
        <v>1.1067360259116901</v>
      </c>
      <c r="O737">
        <v>8.9519971315750804E-4</v>
      </c>
      <c r="P737" s="1">
        <v>1.47003756741662E-5</v>
      </c>
      <c r="Q737">
        <v>0.31379310344827499</v>
      </c>
      <c r="R737">
        <v>0.52779865183840902</v>
      </c>
      <c r="S737" t="s">
        <v>1693</v>
      </c>
      <c r="T737">
        <v>102812101</v>
      </c>
      <c r="U737" t="s">
        <v>1493</v>
      </c>
      <c r="V737">
        <v>2248</v>
      </c>
      <c r="W737">
        <v>40.170516041766</v>
      </c>
      <c r="X737">
        <v>-121.080743502141</v>
      </c>
      <c r="Y737" t="s">
        <v>1694</v>
      </c>
      <c r="Z737">
        <v>41</v>
      </c>
      <c r="AA737">
        <v>17</v>
      </c>
      <c r="AB737">
        <v>15626.8116540885</v>
      </c>
      <c r="AC737">
        <v>14718.1001017945</v>
      </c>
      <c r="AD737">
        <v>908.71155229393003</v>
      </c>
      <c r="AE737">
        <v>14718.1001017945</v>
      </c>
      <c r="AF737">
        <v>908.71155229393003</v>
      </c>
      <c r="AG737">
        <v>1.38183531337163E-3</v>
      </c>
      <c r="AH737">
        <v>8.36966457427479E-4</v>
      </c>
      <c r="AI737">
        <v>1.2336467420717601</v>
      </c>
      <c r="AJ737">
        <v>3.08510638297872</v>
      </c>
      <c r="AK737">
        <v>2711</v>
      </c>
      <c r="AL737" s="4">
        <f t="shared" si="11"/>
        <v>8.4148773036805763E-2</v>
      </c>
      <c r="AM737" s="12">
        <f>$AM$2-SUM(AL$2:AL736)</f>
        <v>2680.9675376084342</v>
      </c>
      <c r="AN737" s="12">
        <f>SUM(AE$2:AE737)*0.621/1000</f>
        <v>9551.6612052021974</v>
      </c>
      <c r="AO737" s="13">
        <f>IFERROR(INDEX(Mapping!$B:$B,MATCH(in!$Y737,Mapping!$A:$A,0)),0)</f>
        <v>0</v>
      </c>
    </row>
    <row r="738" spans="1:41" x14ac:dyDescent="0.3">
      <c r="A738" t="s">
        <v>981</v>
      </c>
      <c r="B738">
        <v>5246</v>
      </c>
      <c r="C738">
        <v>7</v>
      </c>
      <c r="D738">
        <v>13.4703290269003</v>
      </c>
      <c r="E738">
        <v>22</v>
      </c>
      <c r="F738">
        <v>16.817254999999999</v>
      </c>
      <c r="G738">
        <v>12</v>
      </c>
      <c r="H738">
        <v>0.256353845325065</v>
      </c>
      <c r="I738">
        <v>50.184662421544303</v>
      </c>
      <c r="J738">
        <v>183.54138104120801</v>
      </c>
      <c r="K738">
        <v>0.14714319309193</v>
      </c>
      <c r="L738">
        <v>13.5523599982261</v>
      </c>
      <c r="M738">
        <v>2231.3301976521798</v>
      </c>
      <c r="N738">
        <v>1.5490412910779301</v>
      </c>
      <c r="O738">
        <v>1.9672240186193998E-2</v>
      </c>
      <c r="P738" s="1">
        <v>1.44564918015769E-5</v>
      </c>
      <c r="Q738">
        <v>0.31818181818181801</v>
      </c>
      <c r="R738">
        <v>0.80098262235824003</v>
      </c>
      <c r="S738" t="s">
        <v>1695</v>
      </c>
      <c r="T738">
        <v>103331101</v>
      </c>
      <c r="U738" t="s">
        <v>1378</v>
      </c>
      <c r="V738">
        <v>87304</v>
      </c>
      <c r="W738">
        <v>39.957989510060301</v>
      </c>
      <c r="X738">
        <v>-122.290832269307</v>
      </c>
      <c r="Y738" t="s">
        <v>1696</v>
      </c>
      <c r="Z738">
        <v>115</v>
      </c>
      <c r="AA738">
        <v>90</v>
      </c>
      <c r="AB738">
        <v>31545.001690649398</v>
      </c>
      <c r="AC738">
        <v>23676.389018778002</v>
      </c>
      <c r="AD738">
        <v>7868.6126718713203</v>
      </c>
      <c r="AE738">
        <v>3402.7975114493102</v>
      </c>
      <c r="AF738">
        <v>987.02154101766905</v>
      </c>
      <c r="AG738">
        <v>1.73477901618923E-4</v>
      </c>
      <c r="AH738">
        <v>3.25361383147537E-4</v>
      </c>
      <c r="AI738">
        <v>1.9243327181286101</v>
      </c>
      <c r="AJ738">
        <v>1.8333333333333299</v>
      </c>
      <c r="AK738">
        <v>2716</v>
      </c>
      <c r="AL738" s="4">
        <f t="shared" si="11"/>
        <v>0.23606688223432798</v>
      </c>
      <c r="AM738" s="12">
        <f>$AM$2-SUM(AL$2:AL737)</f>
        <v>2680.8833888353975</v>
      </c>
      <c r="AN738" s="12">
        <f>SUM(AE$2:AE738)*0.621/1000</f>
        <v>9553.7743424568071</v>
      </c>
      <c r="AO738" s="13">
        <f>IFERROR(INDEX(Mapping!$B:$B,MATCH(in!$Y738,Mapping!$A:$A,0)),0)</f>
        <v>0</v>
      </c>
    </row>
    <row r="739" spans="1:41" x14ac:dyDescent="0.3">
      <c r="A739" t="s">
        <v>981</v>
      </c>
      <c r="B739">
        <v>7811</v>
      </c>
      <c r="C739">
        <v>936</v>
      </c>
      <c r="D739">
        <v>1241.3915726104599</v>
      </c>
      <c r="E739">
        <v>1462</v>
      </c>
      <c r="F739">
        <v>1548.5214000000001</v>
      </c>
      <c r="G739">
        <v>185</v>
      </c>
      <c r="H739">
        <v>2.6703615464842998</v>
      </c>
      <c r="I739">
        <v>489.55290013251602</v>
      </c>
      <c r="J739">
        <v>5203.3441698747502</v>
      </c>
      <c r="K739">
        <v>53.241363755040098</v>
      </c>
      <c r="L739">
        <v>2.8653073469378199</v>
      </c>
      <c r="M739">
        <v>192.41248864334099</v>
      </c>
      <c r="N739">
        <v>1.2576536752082199</v>
      </c>
      <c r="O739">
        <v>5.2816864651142E-4</v>
      </c>
      <c r="P739" s="1">
        <v>1.42284893697889E-5</v>
      </c>
      <c r="Q739">
        <v>0.64021887824897405</v>
      </c>
      <c r="R739">
        <v>0.80166254262252101</v>
      </c>
      <c r="S739" t="s">
        <v>1697</v>
      </c>
      <c r="T739">
        <v>103132101</v>
      </c>
      <c r="U739" t="s">
        <v>1163</v>
      </c>
      <c r="V739">
        <v>2562</v>
      </c>
      <c r="W739">
        <v>40.108073458387601</v>
      </c>
      <c r="X739">
        <v>-120.90675811420699</v>
      </c>
      <c r="Y739" t="s">
        <v>1698</v>
      </c>
      <c r="Z739">
        <v>293</v>
      </c>
      <c r="AA739">
        <v>254</v>
      </c>
      <c r="AB739">
        <v>74966.102025308093</v>
      </c>
      <c r="AC739">
        <v>54701.102140464398</v>
      </c>
      <c r="AD739">
        <v>20264.999884843601</v>
      </c>
      <c r="AE739">
        <v>25377.944429945001</v>
      </c>
      <c r="AF739">
        <v>10433.0670757806</v>
      </c>
      <c r="AG739">
        <v>2.6322705334109399E-3</v>
      </c>
      <c r="AH739">
        <v>1.37296178411361E-3</v>
      </c>
      <c r="AI739">
        <v>1.32627304766075</v>
      </c>
      <c r="AJ739">
        <v>7.9027027027027001</v>
      </c>
      <c r="AK739">
        <v>2718</v>
      </c>
      <c r="AL739" s="4">
        <f t="shared" si="11"/>
        <v>9.7711199604612706E-2</v>
      </c>
      <c r="AM739" s="12">
        <f>$AM$2-SUM(AL$2:AL738)</f>
        <v>2680.6473219531631</v>
      </c>
      <c r="AN739" s="12">
        <f>SUM(AE$2:AE739)*0.621/1000</f>
        <v>9569.534045947803</v>
      </c>
      <c r="AO739" s="13">
        <f>IFERROR(INDEX(Mapping!$B:$B,MATCH(in!$Y739,Mapping!$A:$A,0)),0)</f>
        <v>0</v>
      </c>
    </row>
    <row r="740" spans="1:41" x14ac:dyDescent="0.3">
      <c r="A740" t="s">
        <v>981</v>
      </c>
      <c r="B740">
        <v>3715</v>
      </c>
      <c r="C740">
        <v>14</v>
      </c>
      <c r="D740">
        <v>38.621104182362998</v>
      </c>
      <c r="E740">
        <v>230</v>
      </c>
      <c r="F740">
        <v>138.18029999999999</v>
      </c>
      <c r="G740">
        <v>14</v>
      </c>
      <c r="H740">
        <v>1.76263121763865</v>
      </c>
      <c r="I740">
        <v>1.4954798097411699</v>
      </c>
      <c r="J740">
        <v>7.4697440966265196</v>
      </c>
      <c r="K740">
        <v>4.2821557381046198E-2</v>
      </c>
      <c r="L740">
        <v>0.38479773301099002</v>
      </c>
      <c r="M740">
        <v>2.0528445676900402</v>
      </c>
      <c r="N740">
        <v>1</v>
      </c>
      <c r="O740" s="1">
        <v>7.1314342952009304E-7</v>
      </c>
      <c r="P740" s="1">
        <v>1.41162740833676E-5</v>
      </c>
      <c r="Q740">
        <v>6.08695652173913E-2</v>
      </c>
      <c r="R740">
        <v>0.27949790804366997</v>
      </c>
      <c r="S740" t="s">
        <v>1699</v>
      </c>
      <c r="T740">
        <v>102361101</v>
      </c>
      <c r="U740" t="s">
        <v>1544</v>
      </c>
      <c r="V740">
        <v>3049</v>
      </c>
      <c r="W740">
        <v>40.276716905768502</v>
      </c>
      <c r="X740">
        <v>-121.128940102532</v>
      </c>
      <c r="Y740" t="s">
        <v>1700</v>
      </c>
      <c r="Z740">
        <v>52</v>
      </c>
      <c r="AA740">
        <v>152</v>
      </c>
      <c r="AB740">
        <v>8683.9763160861494</v>
      </c>
      <c r="AC740">
        <v>2682.1997730783</v>
      </c>
      <c r="AD740">
        <v>6001.7765430078398</v>
      </c>
      <c r="AE740">
        <v>1766.4723483325199</v>
      </c>
      <c r="AF740">
        <v>4422.37581723326</v>
      </c>
      <c r="AG740">
        <v>1.9762783716714599E-4</v>
      </c>
      <c r="AH740">
        <v>1.5028968391561599E-4</v>
      </c>
      <c r="AI740">
        <v>2.7586502987402102</v>
      </c>
      <c r="AJ740">
        <v>16.428571428571399</v>
      </c>
      <c r="AK740">
        <v>2720</v>
      </c>
      <c r="AL740" s="4">
        <f t="shared" si="11"/>
        <v>9.984008013281302E-6</v>
      </c>
      <c r="AM740" s="12">
        <f>$AM$2-SUM(AL$2:AL739)</f>
        <v>2680.5496107535587</v>
      </c>
      <c r="AN740" s="12">
        <f>SUM(AE$2:AE740)*0.621/1000</f>
        <v>9570.6310252761177</v>
      </c>
      <c r="AO740" s="13">
        <f>IFERROR(INDEX(Mapping!$B:$B,MATCH(in!$Y740,Mapping!$A:$A,0)),0)</f>
        <v>0</v>
      </c>
    </row>
    <row r="741" spans="1:41" x14ac:dyDescent="0.3">
      <c r="A741" t="s">
        <v>981</v>
      </c>
      <c r="B741">
        <v>3444</v>
      </c>
      <c r="C741">
        <v>48</v>
      </c>
      <c r="D741">
        <v>105.178524973473</v>
      </c>
      <c r="E741">
        <v>184</v>
      </c>
      <c r="F741">
        <v>168.75506999999999</v>
      </c>
      <c r="G741">
        <v>29</v>
      </c>
      <c r="H741">
        <v>2.93267482188012</v>
      </c>
      <c r="I741">
        <v>41.085522145032797</v>
      </c>
      <c r="J741">
        <v>210.14516891368299</v>
      </c>
      <c r="K741">
        <v>2.98220296163344</v>
      </c>
      <c r="L741">
        <v>0.32585335842200602</v>
      </c>
      <c r="M741">
        <v>15.981574173551</v>
      </c>
      <c r="N741">
        <v>2.5237259659273801</v>
      </c>
      <c r="O741" s="1">
        <v>1.5563233561008001E-5</v>
      </c>
      <c r="P741" s="1">
        <v>1.3960183854704E-5</v>
      </c>
      <c r="Q741">
        <v>0.26086956521739102</v>
      </c>
      <c r="R741">
        <v>0.62326143752390095</v>
      </c>
      <c r="S741" t="s">
        <v>1701</v>
      </c>
      <c r="T741">
        <v>103181101</v>
      </c>
      <c r="U741" t="s">
        <v>1702</v>
      </c>
      <c r="V741" t="s">
        <v>43</v>
      </c>
      <c r="W741">
        <v>40.302500920647901</v>
      </c>
      <c r="X741">
        <v>-121.227004596936</v>
      </c>
      <c r="Y741" t="s">
        <v>1703</v>
      </c>
      <c r="Z741">
        <v>260</v>
      </c>
      <c r="AA741">
        <v>916</v>
      </c>
      <c r="AB741">
        <v>49899.850797628103</v>
      </c>
      <c r="AC741">
        <v>12954.4210024036</v>
      </c>
      <c r="AD741">
        <v>36945.429795224401</v>
      </c>
      <c r="AE741">
        <v>3248.2591116993099</v>
      </c>
      <c r="AF741">
        <v>7556.8787955919497</v>
      </c>
      <c r="AG741">
        <v>4.0484533178641798E-4</v>
      </c>
      <c r="AH741">
        <v>2.4810411491671402E-4</v>
      </c>
      <c r="AI741">
        <v>2.1912192702806998</v>
      </c>
      <c r="AJ741">
        <v>6.3448275862068897</v>
      </c>
      <c r="AK741">
        <v>2724</v>
      </c>
      <c r="AL741" s="4">
        <f t="shared" si="11"/>
        <v>4.5133377326923201E-4</v>
      </c>
      <c r="AM741" s="12">
        <f>$AM$2-SUM(AL$2:AL740)</f>
        <v>2680.5496007695506</v>
      </c>
      <c r="AN741" s="12">
        <f>SUM(AE$2:AE741)*0.621/1000</f>
        <v>9572.6481941844813</v>
      </c>
      <c r="AO741" s="13">
        <f>IFERROR(INDEX(Mapping!$B:$B,MATCH(in!$Y741,Mapping!$A:$A,0)),0)</f>
        <v>0</v>
      </c>
    </row>
    <row r="742" spans="1:41" x14ac:dyDescent="0.3">
      <c r="A742" t="s">
        <v>981</v>
      </c>
      <c r="B742">
        <v>1503</v>
      </c>
      <c r="C742">
        <v>19</v>
      </c>
      <c r="D742">
        <v>45.837953457427197</v>
      </c>
      <c r="E742">
        <v>180</v>
      </c>
      <c r="F742">
        <v>120.72498</v>
      </c>
      <c r="G742">
        <v>29</v>
      </c>
      <c r="H742">
        <v>2.64871557010337</v>
      </c>
      <c r="I742">
        <v>19.7093416623926</v>
      </c>
      <c r="J742">
        <v>188.022659668698</v>
      </c>
      <c r="K742">
        <v>3.08917372495771</v>
      </c>
      <c r="L742">
        <v>0.76800426670582</v>
      </c>
      <c r="M742">
        <v>6.5024946667896799</v>
      </c>
      <c r="N742">
        <v>0.95163259835080305</v>
      </c>
      <c r="O742" s="1">
        <v>9.1337995794854794E-6</v>
      </c>
      <c r="P742" s="1">
        <v>1.3318218603722901E-5</v>
      </c>
      <c r="Q742">
        <v>0.105555555555555</v>
      </c>
      <c r="R742">
        <v>0.379689043946007</v>
      </c>
      <c r="S742" t="s">
        <v>1704</v>
      </c>
      <c r="T742">
        <v>102361101</v>
      </c>
      <c r="U742" t="s">
        <v>1544</v>
      </c>
      <c r="V742" t="s">
        <v>43</v>
      </c>
      <c r="W742">
        <v>40.269159992522397</v>
      </c>
      <c r="X742">
        <v>-121.087888557618</v>
      </c>
      <c r="Y742" t="s">
        <v>1705</v>
      </c>
      <c r="Z742">
        <v>145</v>
      </c>
      <c r="AA742">
        <v>321</v>
      </c>
      <c r="AB742">
        <v>20873.419174535898</v>
      </c>
      <c r="AC742">
        <v>5887.1186054372301</v>
      </c>
      <c r="AD742">
        <v>14986.300569098699</v>
      </c>
      <c r="AE742">
        <v>3577.0016298012501</v>
      </c>
      <c r="AF742">
        <v>8192.4480067906497</v>
      </c>
      <c r="AG742">
        <v>3.86228339507965E-4</v>
      </c>
      <c r="AH742">
        <v>2.6575738684186901E-4</v>
      </c>
      <c r="AI742">
        <v>2.4125238661803801</v>
      </c>
      <c r="AJ742">
        <v>6.2068965517241299</v>
      </c>
      <c r="AK742">
        <v>2737</v>
      </c>
      <c r="AL742" s="4">
        <f t="shared" si="11"/>
        <v>2.6488018780507889E-4</v>
      </c>
      <c r="AM742" s="12">
        <f>$AM$2-SUM(AL$2:AL741)</f>
        <v>2680.5491494357775</v>
      </c>
      <c r="AN742" s="12">
        <f>SUM(AE$2:AE742)*0.621/1000</f>
        <v>9574.8695121965884</v>
      </c>
      <c r="AO742" s="13">
        <f>IFERROR(INDEX(Mapping!$B:$B,MATCH(in!$Y742,Mapping!$A:$A,0)),0)</f>
        <v>0</v>
      </c>
    </row>
    <row r="743" spans="1:41" x14ac:dyDescent="0.3">
      <c r="A743" t="s">
        <v>981</v>
      </c>
      <c r="B743">
        <v>8904</v>
      </c>
      <c r="C743">
        <v>62</v>
      </c>
      <c r="D743">
        <v>113.55187839911299</v>
      </c>
      <c r="E743">
        <v>125</v>
      </c>
      <c r="F743">
        <v>142.60348999999999</v>
      </c>
      <c r="G743">
        <v>46</v>
      </c>
      <c r="H743">
        <v>2.0974662944296698</v>
      </c>
      <c r="I743">
        <v>219.85355504663301</v>
      </c>
      <c r="J743">
        <v>987.58256552460796</v>
      </c>
      <c r="K743">
        <v>1.0903419636824001</v>
      </c>
      <c r="L743">
        <v>6.4923046918019001</v>
      </c>
      <c r="M743">
        <v>426.23219257852298</v>
      </c>
      <c r="N743">
        <v>1.5241920015086201</v>
      </c>
      <c r="O743">
        <v>3.0262342152648598E-3</v>
      </c>
      <c r="P743" s="1">
        <v>1.3285901836245E-5</v>
      </c>
      <c r="Q743">
        <v>0.496</v>
      </c>
      <c r="R743">
        <v>0.79627702165606995</v>
      </c>
      <c r="S743" t="s">
        <v>1706</v>
      </c>
      <c r="T743">
        <v>103721101</v>
      </c>
      <c r="U743" t="s">
        <v>1598</v>
      </c>
      <c r="V743" t="s">
        <v>43</v>
      </c>
      <c r="W743">
        <v>40.990365522580198</v>
      </c>
      <c r="X743">
        <v>-121.496139802493</v>
      </c>
      <c r="Y743" t="s">
        <v>1707</v>
      </c>
      <c r="Z743">
        <v>67</v>
      </c>
      <c r="AA743">
        <v>24</v>
      </c>
      <c r="AB743">
        <v>11736.479570969201</v>
      </c>
      <c r="AC743">
        <v>10477.142202656099</v>
      </c>
      <c r="AD743">
        <v>1259.3373683131399</v>
      </c>
      <c r="AE743">
        <v>10477.142202656099</v>
      </c>
      <c r="AF743">
        <v>1259.3373683131399</v>
      </c>
      <c r="AG743">
        <v>6.1115148446727E-4</v>
      </c>
      <c r="AH743">
        <v>5.5540526159347705E-4</v>
      </c>
      <c r="AI743">
        <v>1.8314819096631201</v>
      </c>
      <c r="AJ743">
        <v>2.7173913043478199</v>
      </c>
      <c r="AK743">
        <v>2738</v>
      </c>
      <c r="AL743" s="4">
        <f t="shared" si="11"/>
        <v>0.13920677390218356</v>
      </c>
      <c r="AM743" s="12">
        <f>$AM$2-SUM(AL$2:AL742)</f>
        <v>2680.5488845555897</v>
      </c>
      <c r="AN743" s="12">
        <f>SUM(AE$2:AE743)*0.621/1000</f>
        <v>9581.3758175044386</v>
      </c>
      <c r="AO743" s="13">
        <f>IFERROR(INDEX(Mapping!$B:$B,MATCH(in!$Y743,Mapping!$A:$A,0)),0)</f>
        <v>0</v>
      </c>
    </row>
    <row r="744" spans="1:41" x14ac:dyDescent="0.3">
      <c r="A744" t="s">
        <v>981</v>
      </c>
      <c r="B744">
        <v>682</v>
      </c>
      <c r="C744">
        <v>33</v>
      </c>
      <c r="D744">
        <v>62.259600400041599</v>
      </c>
      <c r="E744">
        <v>217</v>
      </c>
      <c r="F744">
        <v>153.93394000000001</v>
      </c>
      <c r="G744">
        <v>80</v>
      </c>
      <c r="H744">
        <v>1.5456948781942501</v>
      </c>
      <c r="I744">
        <v>120.28196325716399</v>
      </c>
      <c r="J744">
        <v>703.60500979714197</v>
      </c>
      <c r="K744">
        <v>1.6177715502037899</v>
      </c>
      <c r="L744">
        <v>4.3999170682392998</v>
      </c>
      <c r="M744">
        <v>218.67598230540699</v>
      </c>
      <c r="N744">
        <v>1.13896570205688</v>
      </c>
      <c r="O744">
        <v>1.25861296871671E-3</v>
      </c>
      <c r="P744" s="1">
        <v>1.24980651551642E-5</v>
      </c>
      <c r="Q744">
        <v>0.15207373271889399</v>
      </c>
      <c r="R744">
        <v>0.40445660325608901</v>
      </c>
      <c r="S744" t="s">
        <v>1708</v>
      </c>
      <c r="T744">
        <v>103721101</v>
      </c>
      <c r="U744" t="s">
        <v>1598</v>
      </c>
      <c r="V744">
        <v>3312</v>
      </c>
      <c r="W744">
        <v>41.002160390491298</v>
      </c>
      <c r="X744">
        <v>-121.438331296345</v>
      </c>
      <c r="Y744" t="s">
        <v>1709</v>
      </c>
      <c r="Z744">
        <v>133</v>
      </c>
      <c r="AA744">
        <v>204</v>
      </c>
      <c r="AB744">
        <v>23575.563436774501</v>
      </c>
      <c r="AC744">
        <v>14682.7391241312</v>
      </c>
      <c r="AD744">
        <v>8892.8243126432408</v>
      </c>
      <c r="AE744">
        <v>12918.683794332001</v>
      </c>
      <c r="AF744">
        <v>5295.7870801589397</v>
      </c>
      <c r="AG744">
        <v>9.9984521241314097E-4</v>
      </c>
      <c r="AH744">
        <v>8.6964798811095501E-4</v>
      </c>
      <c r="AI744">
        <v>1.8866545575770099</v>
      </c>
      <c r="AJ744">
        <v>2.7124999999999999</v>
      </c>
      <c r="AK744">
        <v>2753</v>
      </c>
      <c r="AL744" s="4">
        <f t="shared" si="11"/>
        <v>0.10068903749733681</v>
      </c>
      <c r="AM744" s="12">
        <f>$AM$2-SUM(AL$2:AL743)</f>
        <v>2680.4096777816876</v>
      </c>
      <c r="AN744" s="12">
        <f>SUM(AE$2:AE744)*0.621/1000</f>
        <v>9589.3983201407191</v>
      </c>
      <c r="AO744" s="13">
        <f>IFERROR(INDEX(Mapping!$B:$B,MATCH(in!$Y744,Mapping!$A:$A,0)),0)</f>
        <v>0</v>
      </c>
    </row>
    <row r="745" spans="1:41" x14ac:dyDescent="0.3">
      <c r="A745" t="s">
        <v>981</v>
      </c>
      <c r="B745">
        <v>4887</v>
      </c>
      <c r="C745">
        <v>139</v>
      </c>
      <c r="D745">
        <v>185.27320950523799</v>
      </c>
      <c r="E745">
        <v>649</v>
      </c>
      <c r="F745">
        <v>421.73642000000001</v>
      </c>
      <c r="G745">
        <v>92</v>
      </c>
      <c r="H745">
        <v>3.4553512463354399</v>
      </c>
      <c r="I745">
        <v>612.278772243405</v>
      </c>
      <c r="J745">
        <v>12286.8639883454</v>
      </c>
      <c r="K745">
        <v>68.9728078383378</v>
      </c>
      <c r="L745">
        <v>0.47859753218844597</v>
      </c>
      <c r="M745">
        <v>15.8651861753871</v>
      </c>
      <c r="N745">
        <v>1.0450894612333099</v>
      </c>
      <c r="O745" s="1">
        <v>4.6557502898514703E-5</v>
      </c>
      <c r="P745" s="1">
        <v>1.11524907670077E-5</v>
      </c>
      <c r="Q745">
        <v>0.21417565485362</v>
      </c>
      <c r="R745">
        <v>0.43931043386485902</v>
      </c>
      <c r="S745" t="s">
        <v>1710</v>
      </c>
      <c r="T745">
        <v>102812101</v>
      </c>
      <c r="U745" t="s">
        <v>1493</v>
      </c>
      <c r="V745">
        <v>2474</v>
      </c>
      <c r="W745">
        <v>40.171401848797899</v>
      </c>
      <c r="X745">
        <v>-121.084759908154</v>
      </c>
      <c r="Y745" t="s">
        <v>1711</v>
      </c>
      <c r="Z745">
        <v>146</v>
      </c>
      <c r="AA745">
        <v>216</v>
      </c>
      <c r="AB745">
        <v>23480.960793602299</v>
      </c>
      <c r="AC745">
        <v>13446.5280389994</v>
      </c>
      <c r="AD745">
        <v>10034.4327546028</v>
      </c>
      <c r="AE745">
        <v>12716.7550649402</v>
      </c>
      <c r="AF745">
        <v>7940.5101183721099</v>
      </c>
      <c r="AG745">
        <v>1.0260291505647099E-3</v>
      </c>
      <c r="AH745">
        <v>5.0150063520959499E-4</v>
      </c>
      <c r="AI745">
        <v>1.3329007878074599</v>
      </c>
      <c r="AJ745">
        <v>7.0543478260869499</v>
      </c>
      <c r="AK745">
        <v>2774</v>
      </c>
      <c r="AL745" s="4">
        <f t="shared" si="11"/>
        <v>4.2832902666633524E-3</v>
      </c>
      <c r="AM745" s="12">
        <f>$AM$2-SUM(AL$2:AL744)</f>
        <v>2680.3089887441902</v>
      </c>
      <c r="AN745" s="12">
        <f>SUM(AE$2:AE745)*0.621/1000</f>
        <v>9597.2954250360472</v>
      </c>
      <c r="AO745" s="13">
        <f>IFERROR(INDEX(Mapping!$B:$B,MATCH(in!$Y745,Mapping!$A:$A,0)),0)</f>
        <v>1</v>
      </c>
    </row>
    <row r="746" spans="1:41" x14ac:dyDescent="0.3">
      <c r="A746" t="s">
        <v>981</v>
      </c>
      <c r="B746">
        <v>1887</v>
      </c>
      <c r="C746">
        <v>0</v>
      </c>
      <c r="D746">
        <v>0</v>
      </c>
      <c r="E746">
        <v>3</v>
      </c>
      <c r="F746">
        <v>0.64022946000000003</v>
      </c>
      <c r="G746">
        <v>2</v>
      </c>
      <c r="H746">
        <v>2.8040329925715902E-3</v>
      </c>
      <c r="I746">
        <v>0.22239449620246801</v>
      </c>
      <c r="J746">
        <v>1.7851494550704901</v>
      </c>
      <c r="K746" s="1">
        <v>5.0056182772095696E-6</v>
      </c>
      <c r="L746">
        <v>60.128318786621001</v>
      </c>
      <c r="M746">
        <v>1157.48522949218</v>
      </c>
      <c r="N746">
        <v>1.46902656555175</v>
      </c>
      <c r="O746">
        <v>6.9379868986816196E-2</v>
      </c>
      <c r="P746" s="1">
        <v>1.10845197021092E-5</v>
      </c>
      <c r="Q746">
        <v>0</v>
      </c>
      <c r="R746">
        <v>0</v>
      </c>
      <c r="S746" t="s">
        <v>1712</v>
      </c>
      <c r="T746">
        <v>102911106</v>
      </c>
      <c r="U746" t="s">
        <v>1713</v>
      </c>
      <c r="V746">
        <v>41650</v>
      </c>
      <c r="W746">
        <v>39.386382794790201</v>
      </c>
      <c r="X746">
        <v>-121.576239223556</v>
      </c>
      <c r="Y746" t="s">
        <v>1714</v>
      </c>
      <c r="Z746">
        <v>191</v>
      </c>
      <c r="AA746">
        <v>233</v>
      </c>
      <c r="AB746">
        <v>44992.895269784902</v>
      </c>
      <c r="AC746">
        <v>25775.039867398598</v>
      </c>
      <c r="AD746">
        <v>19217.855402386202</v>
      </c>
      <c r="AE746">
        <v>1286.11463598977</v>
      </c>
      <c r="AF746">
        <v>776.807257348946</v>
      </c>
      <c r="AG746" s="1">
        <v>2.2169039404218401E-5</v>
      </c>
      <c r="AH746" s="1">
        <v>4.3810796341858797E-5</v>
      </c>
      <c r="AJ746">
        <v>1.5</v>
      </c>
      <c r="AK746">
        <v>2775</v>
      </c>
      <c r="AL746" s="4">
        <f t="shared" si="11"/>
        <v>0.13875973797363239</v>
      </c>
      <c r="AM746" s="12">
        <f>$AM$2-SUM(AL$2:AL745)</f>
        <v>2680.3047054539234</v>
      </c>
      <c r="AN746" s="12">
        <f>SUM(AE$2:AE746)*0.621/1000</f>
        <v>9598.0941022249972</v>
      </c>
      <c r="AO746" s="13">
        <f>IFERROR(INDEX(Mapping!$B:$B,MATCH(in!$Y746,Mapping!$A:$A,0)),0)</f>
        <v>0</v>
      </c>
    </row>
    <row r="747" spans="1:41" x14ac:dyDescent="0.3">
      <c r="A747" t="s">
        <v>981</v>
      </c>
      <c r="B747">
        <v>5961</v>
      </c>
      <c r="C747">
        <v>19</v>
      </c>
      <c r="D747">
        <v>23.092497411024901</v>
      </c>
      <c r="E747">
        <v>158</v>
      </c>
      <c r="F747">
        <v>93.714429999999993</v>
      </c>
      <c r="G747">
        <v>25</v>
      </c>
      <c r="H747">
        <v>1.9518237274088299</v>
      </c>
      <c r="I747">
        <v>245.59623407779401</v>
      </c>
      <c r="J747">
        <v>5283.3280278477396</v>
      </c>
      <c r="K747">
        <v>36.201776944922997</v>
      </c>
      <c r="L747">
        <v>0.87725662089884204</v>
      </c>
      <c r="M747">
        <v>11.901875816583599</v>
      </c>
      <c r="N747">
        <v>1.0038938093185401</v>
      </c>
      <c r="O747" s="1">
        <v>9.0413409336555404E-5</v>
      </c>
      <c r="P747" s="1">
        <v>1.0136682853456499E-5</v>
      </c>
      <c r="Q747">
        <v>0.120253164556962</v>
      </c>
      <c r="R747">
        <v>0.24641346030353201</v>
      </c>
      <c r="S747" t="s">
        <v>1715</v>
      </c>
      <c r="T747">
        <v>102812101</v>
      </c>
      <c r="U747" t="s">
        <v>1493</v>
      </c>
      <c r="V747" t="s">
        <v>43</v>
      </c>
      <c r="W747">
        <v>40.171370725845101</v>
      </c>
      <c r="X747">
        <v>-121.084319812926</v>
      </c>
      <c r="Y747" t="s">
        <v>1716</v>
      </c>
      <c r="Z747">
        <v>75</v>
      </c>
      <c r="AA747">
        <v>51</v>
      </c>
      <c r="AB747">
        <v>5517.7346402093699</v>
      </c>
      <c r="AC747">
        <v>3325.4735817566302</v>
      </c>
      <c r="AD747">
        <v>2192.2610584527301</v>
      </c>
      <c r="AE747">
        <v>3325.4735817566302</v>
      </c>
      <c r="AF747">
        <v>2192.2610584527301</v>
      </c>
      <c r="AG747">
        <v>2.5341707133641402E-4</v>
      </c>
      <c r="AH747">
        <v>1.9714670816028899E-4</v>
      </c>
      <c r="AI747">
        <v>1.2153946005802601</v>
      </c>
      <c r="AJ747">
        <v>6.32</v>
      </c>
      <c r="AK747">
        <v>2788</v>
      </c>
      <c r="AL747" s="4">
        <f t="shared" si="11"/>
        <v>2.260335233413885E-3</v>
      </c>
      <c r="AM747" s="12">
        <f>$AM$2-SUM(AL$2:AL746)</f>
        <v>2680.1659457159499</v>
      </c>
      <c r="AN747" s="12">
        <f>SUM(AE$2:AE747)*0.621/1000</f>
        <v>9600.1592213192671</v>
      </c>
      <c r="AO747" s="13">
        <f>IFERROR(INDEX(Mapping!$B:$B,MATCH(in!$Y747,Mapping!$A:$A,0)),0)</f>
        <v>0</v>
      </c>
    </row>
    <row r="748" spans="1:41" x14ac:dyDescent="0.3">
      <c r="A748" t="s">
        <v>981</v>
      </c>
      <c r="B748">
        <v>8189</v>
      </c>
      <c r="C748">
        <v>19</v>
      </c>
      <c r="D748">
        <v>29.522131328404701</v>
      </c>
      <c r="E748">
        <v>187</v>
      </c>
      <c r="F748">
        <v>120.28386</v>
      </c>
      <c r="G748">
        <v>59</v>
      </c>
      <c r="H748">
        <v>1.5987760560725901</v>
      </c>
      <c r="I748">
        <v>554.52007987518402</v>
      </c>
      <c r="J748">
        <v>3575.6384588638598</v>
      </c>
      <c r="K748">
        <v>12.303491521665199</v>
      </c>
      <c r="L748">
        <v>3.6095320382865901</v>
      </c>
      <c r="M748">
        <v>535.84547372818997</v>
      </c>
      <c r="N748">
        <v>1.4280786049567999</v>
      </c>
      <c r="O748">
        <v>5.4947230039058303E-4</v>
      </c>
      <c r="P748" s="1">
        <v>9.7757905698910902E-6</v>
      </c>
      <c r="Q748">
        <v>0.10160427807486599</v>
      </c>
      <c r="R748">
        <v>0.24543718094650099</v>
      </c>
      <c r="S748" t="s">
        <v>1717</v>
      </c>
      <c r="T748">
        <v>103491101</v>
      </c>
      <c r="U748" t="s">
        <v>1577</v>
      </c>
      <c r="V748">
        <v>1544</v>
      </c>
      <c r="W748">
        <v>41.057410219497903</v>
      </c>
      <c r="X748">
        <v>-121.277296692745</v>
      </c>
      <c r="Y748" t="s">
        <v>1718</v>
      </c>
      <c r="Z748">
        <v>168</v>
      </c>
      <c r="AA748">
        <v>143</v>
      </c>
      <c r="AB748">
        <v>47799.124897681999</v>
      </c>
      <c r="AC748">
        <v>44879.150670187701</v>
      </c>
      <c r="AD748">
        <v>2919.9742274943501</v>
      </c>
      <c r="AE748">
        <v>22817.594316360301</v>
      </c>
      <c r="AF748">
        <v>756.87924252579398</v>
      </c>
      <c r="AG748">
        <v>5.7677164362357404E-4</v>
      </c>
      <c r="AH748">
        <v>4.3875233677681498E-4</v>
      </c>
      <c r="AI748">
        <v>1.5537963857055099</v>
      </c>
      <c r="AJ748">
        <v>3.1694915254237199</v>
      </c>
      <c r="AK748">
        <v>2791</v>
      </c>
      <c r="AL748" s="4">
        <f t="shared" si="11"/>
        <v>3.24188657230444E-2</v>
      </c>
      <c r="AM748" s="12">
        <f>$AM$2-SUM(AL$2:AL747)</f>
        <v>2680.1636853807163</v>
      </c>
      <c r="AN748" s="12">
        <f>SUM(AE$2:AE748)*0.621/1000</f>
        <v>9614.3289473897275</v>
      </c>
      <c r="AO748" s="13">
        <f>IFERROR(INDEX(Mapping!$B:$B,MATCH(in!$Y748,Mapping!$A:$A,0)),0)</f>
        <v>0</v>
      </c>
    </row>
    <row r="749" spans="1:41" x14ac:dyDescent="0.3">
      <c r="A749" t="s">
        <v>981</v>
      </c>
      <c r="B749">
        <v>4860</v>
      </c>
      <c r="C749">
        <v>0</v>
      </c>
      <c r="D749">
        <v>0</v>
      </c>
      <c r="E749">
        <v>12</v>
      </c>
      <c r="F749">
        <v>4.4995260000000004</v>
      </c>
      <c r="G749">
        <v>4</v>
      </c>
      <c r="H749">
        <v>0.64012372493743896</v>
      </c>
      <c r="I749">
        <v>143.33325576782201</v>
      </c>
      <c r="J749">
        <v>578.46238708496003</v>
      </c>
      <c r="K749">
        <v>0.44206809252500501</v>
      </c>
      <c r="L749">
        <v>16.9480091333389</v>
      </c>
      <c r="M749">
        <v>1016.32641601562</v>
      </c>
      <c r="N749">
        <v>1.5785397887229899</v>
      </c>
      <c r="O749">
        <v>1.20365658680812E-2</v>
      </c>
      <c r="P749" s="1">
        <v>9.7703798758175202E-6</v>
      </c>
      <c r="Q749">
        <v>0</v>
      </c>
      <c r="R749">
        <v>0</v>
      </c>
      <c r="S749" t="s">
        <v>1719</v>
      </c>
      <c r="T749">
        <v>103491102</v>
      </c>
      <c r="U749" t="s">
        <v>1720</v>
      </c>
      <c r="V749">
        <v>1324</v>
      </c>
      <c r="W749">
        <v>41.045262494806401</v>
      </c>
      <c r="X749">
        <v>-121.403548639557</v>
      </c>
      <c r="Y749" t="s">
        <v>1721</v>
      </c>
      <c r="Z749">
        <v>217</v>
      </c>
      <c r="AA749">
        <v>172</v>
      </c>
      <c r="AB749">
        <v>49263.6462511598</v>
      </c>
      <c r="AC749">
        <v>41089.950762244698</v>
      </c>
      <c r="AD749">
        <v>8173.6954889150102</v>
      </c>
      <c r="AE749">
        <v>3069.2846838639498</v>
      </c>
      <c r="AF749">
        <v>186.01926023961099</v>
      </c>
      <c r="AG749" s="1">
        <v>3.9081519503270101E-5</v>
      </c>
      <c r="AH749" s="1">
        <v>4.1986277210526101E-5</v>
      </c>
      <c r="AJ749">
        <v>3</v>
      </c>
      <c r="AK749">
        <v>2792</v>
      </c>
      <c r="AL749" s="4">
        <f t="shared" si="11"/>
        <v>4.8146263472324799E-2</v>
      </c>
      <c r="AM749" s="12">
        <f>$AM$2-SUM(AL$2:AL748)</f>
        <v>2680.1312665149931</v>
      </c>
      <c r="AN749" s="12">
        <f>SUM(AE$2:AE749)*0.621/1000</f>
        <v>9616.234973178407</v>
      </c>
      <c r="AO749" s="13">
        <f>IFERROR(INDEX(Mapping!$B:$B,MATCH(in!$Y749,Mapping!$A:$A,0)),0)</f>
        <v>0</v>
      </c>
    </row>
    <row r="750" spans="1:41" x14ac:dyDescent="0.3">
      <c r="A750" t="s">
        <v>981</v>
      </c>
      <c r="B750">
        <v>2421</v>
      </c>
      <c r="C750">
        <v>1</v>
      </c>
      <c r="D750">
        <v>1.9158114754236699</v>
      </c>
      <c r="E750">
        <v>99</v>
      </c>
      <c r="F750">
        <v>47.254447999999996</v>
      </c>
      <c r="G750">
        <v>8</v>
      </c>
      <c r="H750">
        <v>2.8073851565519901</v>
      </c>
      <c r="I750">
        <v>2.1498135030269601</v>
      </c>
      <c r="J750">
        <v>4.2793109250099697</v>
      </c>
      <c r="K750">
        <v>3.46609530614993E-2</v>
      </c>
      <c r="L750">
        <v>0.16758850216865501</v>
      </c>
      <c r="M750">
        <v>0.41543142963200802</v>
      </c>
      <c r="N750">
        <v>2.25</v>
      </c>
      <c r="O750" s="1">
        <v>3.22205660994127E-7</v>
      </c>
      <c r="P750" s="1">
        <v>9.5810823097508495E-6</v>
      </c>
      <c r="Q750">
        <v>1.01010101010101E-2</v>
      </c>
      <c r="R750">
        <v>4.0542458097857198E-2</v>
      </c>
      <c r="S750" t="s">
        <v>1722</v>
      </c>
      <c r="T750">
        <v>102361101</v>
      </c>
      <c r="U750" t="s">
        <v>1544</v>
      </c>
      <c r="V750">
        <v>37436</v>
      </c>
      <c r="W750">
        <v>40.256171996827398</v>
      </c>
      <c r="X750">
        <v>-121.139984952753</v>
      </c>
      <c r="Y750" t="s">
        <v>1723</v>
      </c>
      <c r="Z750">
        <v>79</v>
      </c>
      <c r="AA750">
        <v>177</v>
      </c>
      <c r="AB750">
        <v>12868.1677527311</v>
      </c>
      <c r="AC750">
        <v>3303.8600700645802</v>
      </c>
      <c r="AD750">
        <v>9564.3076826666002</v>
      </c>
      <c r="AE750">
        <v>951.94888525211002</v>
      </c>
      <c r="AF750">
        <v>1747.09351649414</v>
      </c>
      <c r="AG750" s="1">
        <v>7.6648658478006796E-5</v>
      </c>
      <c r="AH750" s="1">
        <v>7.4117405574725099E-5</v>
      </c>
      <c r="AI750">
        <v>1.9158114754236699</v>
      </c>
      <c r="AJ750">
        <v>12.375</v>
      </c>
      <c r="AK750">
        <v>2793</v>
      </c>
      <c r="AL750" s="4">
        <f t="shared" si="11"/>
        <v>2.577645287953016E-6</v>
      </c>
      <c r="AM750" s="12">
        <f>$AM$2-SUM(AL$2:AL749)</f>
        <v>2680.0831202515205</v>
      </c>
      <c r="AN750" s="12">
        <f>SUM(AE$2:AE750)*0.621/1000</f>
        <v>9616.8261334361487</v>
      </c>
      <c r="AO750" s="13">
        <f>IFERROR(INDEX(Mapping!$B:$B,MATCH(in!$Y750,Mapping!$A:$A,0)),0)</f>
        <v>0</v>
      </c>
    </row>
    <row r="751" spans="1:41" x14ac:dyDescent="0.3">
      <c r="A751" t="s">
        <v>981</v>
      </c>
      <c r="B751">
        <v>7954</v>
      </c>
      <c r="C751">
        <v>117</v>
      </c>
      <c r="D751">
        <v>151.04918809613099</v>
      </c>
      <c r="E751">
        <v>556</v>
      </c>
      <c r="F751">
        <v>351.64550000000003</v>
      </c>
      <c r="G751">
        <v>113</v>
      </c>
      <c r="H751">
        <v>0.325859408045161</v>
      </c>
      <c r="I751">
        <v>44.369461182850301</v>
      </c>
      <c r="J751">
        <v>537.93812938630697</v>
      </c>
      <c r="K751">
        <v>0.244091025219382</v>
      </c>
      <c r="L751">
        <v>0.24747434662308801</v>
      </c>
      <c r="M751">
        <v>11.7133448746516</v>
      </c>
      <c r="N751">
        <v>1.0434646458752299</v>
      </c>
      <c r="O751">
        <v>1.3188034190586399E-4</v>
      </c>
      <c r="P751" s="1">
        <v>6.4156735696803102E-6</v>
      </c>
      <c r="Q751">
        <v>0.21043165467625899</v>
      </c>
      <c r="R751">
        <v>0.42954960248396601</v>
      </c>
      <c r="S751" t="s">
        <v>1724</v>
      </c>
      <c r="T751">
        <v>102812101</v>
      </c>
      <c r="U751" t="s">
        <v>1493</v>
      </c>
      <c r="V751">
        <v>2476</v>
      </c>
      <c r="W751">
        <v>40.171246144385101</v>
      </c>
      <c r="X751">
        <v>-121.087064780685</v>
      </c>
      <c r="Y751" t="s">
        <v>1725</v>
      </c>
      <c r="Z751">
        <v>150</v>
      </c>
      <c r="AA751">
        <v>190</v>
      </c>
      <c r="AB751">
        <v>19305.626693725499</v>
      </c>
      <c r="AC751">
        <v>14000.893084912401</v>
      </c>
      <c r="AD751">
        <v>5304.7336088131096</v>
      </c>
      <c r="AE751">
        <v>12812.7346504456</v>
      </c>
      <c r="AF751">
        <v>2877.3939256510198</v>
      </c>
      <c r="AG751">
        <v>7.2497111337387499E-4</v>
      </c>
      <c r="AH751">
        <v>1.0957023882838201E-3</v>
      </c>
      <c r="AI751">
        <v>1.2910187016763299</v>
      </c>
      <c r="AJ751">
        <v>4.9203539823008802</v>
      </c>
      <c r="AK751">
        <v>2835</v>
      </c>
      <c r="AL751" s="4">
        <f t="shared" si="11"/>
        <v>1.4902478635362631E-2</v>
      </c>
      <c r="AM751" s="12">
        <f>$AM$2-SUM(AL$2:AL750)</f>
        <v>2680.0831176738752</v>
      </c>
      <c r="AN751" s="12">
        <f>SUM(AE$2:AE751)*0.621/1000</f>
        <v>9624.782841654076</v>
      </c>
      <c r="AO751" s="13">
        <f>IFERROR(INDEX(Mapping!$B:$B,MATCH(in!$Y751,Mapping!$A:$A,0)),0)</f>
        <v>0</v>
      </c>
    </row>
    <row r="752" spans="1:41" x14ac:dyDescent="0.3">
      <c r="A752" t="s">
        <v>981</v>
      </c>
      <c r="B752">
        <v>7348</v>
      </c>
      <c r="C752">
        <v>34</v>
      </c>
      <c r="D752">
        <v>53.085889027032202</v>
      </c>
      <c r="E752">
        <v>116</v>
      </c>
      <c r="F752">
        <v>94.642740000000003</v>
      </c>
      <c r="G752">
        <v>50</v>
      </c>
      <c r="H752">
        <v>0.192528330854007</v>
      </c>
      <c r="I752">
        <v>105.44463570345</v>
      </c>
      <c r="J752">
        <v>676.161224122004</v>
      </c>
      <c r="K752">
        <v>0.15689029402676</v>
      </c>
      <c r="L752">
        <v>4.41150452010333E-2</v>
      </c>
      <c r="M752">
        <v>25.144415912628101</v>
      </c>
      <c r="N752">
        <v>1.04172566413879</v>
      </c>
      <c r="O752" s="1">
        <v>6.0714791494251202E-7</v>
      </c>
      <c r="P752" s="1">
        <v>6.1246464542819001E-6</v>
      </c>
      <c r="Q752">
        <v>0.29310344827586199</v>
      </c>
      <c r="R752">
        <v>0.560908210781494</v>
      </c>
      <c r="S752" t="s">
        <v>1726</v>
      </c>
      <c r="T752">
        <v>102812101</v>
      </c>
      <c r="U752" t="s">
        <v>1493</v>
      </c>
      <c r="V752">
        <v>2510</v>
      </c>
      <c r="W752">
        <v>40.210423169736004</v>
      </c>
      <c r="X752">
        <v>-121.164418367748</v>
      </c>
      <c r="Y752" t="s">
        <v>1727</v>
      </c>
      <c r="Z752">
        <v>26</v>
      </c>
      <c r="AA752">
        <v>4</v>
      </c>
      <c r="AB752">
        <v>14178.3141245319</v>
      </c>
      <c r="AC752">
        <v>14131.887468791499</v>
      </c>
      <c r="AD752">
        <v>46.426655740363202</v>
      </c>
      <c r="AE752">
        <v>6780.2401930912602</v>
      </c>
      <c r="AF752">
        <v>33.178779404875399</v>
      </c>
      <c r="AG752">
        <v>3.0623232271409501E-4</v>
      </c>
      <c r="AH752">
        <v>4.56971128755867E-4</v>
      </c>
      <c r="AI752">
        <v>1.5613496772656501</v>
      </c>
      <c r="AJ752">
        <v>2.3199999999999998</v>
      </c>
      <c r="AK752">
        <v>2838</v>
      </c>
      <c r="AL752" s="4">
        <f t="shared" si="11"/>
        <v>3.0357395747125602E-5</v>
      </c>
      <c r="AM752" s="12">
        <f>$AM$2-SUM(AL$2:AL751)</f>
        <v>2680.0682151952396</v>
      </c>
      <c r="AN752" s="12">
        <f>SUM(AE$2:AE752)*0.621/1000</f>
        <v>9628.993370813987</v>
      </c>
      <c r="AO752" s="13">
        <f>IFERROR(INDEX(Mapping!$B:$B,MATCH(in!$Y752,Mapping!$A:$A,0)),0)</f>
        <v>0</v>
      </c>
    </row>
    <row r="753" spans="1:41" x14ac:dyDescent="0.3">
      <c r="A753" t="s">
        <v>981</v>
      </c>
      <c r="B753">
        <v>6183</v>
      </c>
      <c r="C753">
        <v>2</v>
      </c>
      <c r="D753">
        <v>3.3035612960924499</v>
      </c>
      <c r="E753">
        <v>16</v>
      </c>
      <c r="F753">
        <v>10.599826999999999</v>
      </c>
      <c r="G753">
        <v>5</v>
      </c>
      <c r="H753">
        <v>0.27304618718335399</v>
      </c>
      <c r="I753">
        <v>49.351299643516498</v>
      </c>
      <c r="J753">
        <v>177.82809475064201</v>
      </c>
      <c r="K753">
        <v>0.16780778137035601</v>
      </c>
      <c r="L753">
        <v>9.3924777444452001</v>
      </c>
      <c r="M753">
        <v>180.98862816393299</v>
      </c>
      <c r="N753">
        <v>1.1340708017349199</v>
      </c>
      <c r="O753">
        <v>5.6777585434088602E-3</v>
      </c>
      <c r="P753" s="1">
        <v>5.2093011028375701E-6</v>
      </c>
      <c r="Q753">
        <v>0.125</v>
      </c>
      <c r="R753">
        <v>0.311661818108253</v>
      </c>
      <c r="S753" t="s">
        <v>1728</v>
      </c>
      <c r="T753">
        <v>103721101</v>
      </c>
      <c r="U753" t="s">
        <v>1598</v>
      </c>
      <c r="V753">
        <v>9702</v>
      </c>
      <c r="W753">
        <v>41.004878118117297</v>
      </c>
      <c r="X753">
        <v>-121.44698570334199</v>
      </c>
      <c r="Y753" t="s">
        <v>1729</v>
      </c>
      <c r="Z753">
        <v>165</v>
      </c>
      <c r="AA753">
        <v>125</v>
      </c>
      <c r="AB753">
        <v>18660.746491511502</v>
      </c>
      <c r="AC753">
        <v>14797.576165148799</v>
      </c>
      <c r="AD753">
        <v>3863.17032636262</v>
      </c>
      <c r="AE753">
        <v>994.32976259714599</v>
      </c>
      <c r="AF753">
        <v>212.63039010707001</v>
      </c>
      <c r="AG753" s="1">
        <v>2.6046505514187799E-5</v>
      </c>
      <c r="AH753" s="1">
        <v>9.52817390498239E-5</v>
      </c>
      <c r="AI753">
        <v>1.65178064804622</v>
      </c>
      <c r="AJ753">
        <v>3.2</v>
      </c>
      <c r="AK753">
        <v>2841</v>
      </c>
      <c r="AL753" s="4">
        <f t="shared" si="11"/>
        <v>2.8388792717044302E-2</v>
      </c>
      <c r="AM753" s="12">
        <f>$AM$2-SUM(AL$2:AL752)</f>
        <v>2680.068184837844</v>
      </c>
      <c r="AN753" s="12">
        <f>SUM(AE$2:AE753)*0.621/1000</f>
        <v>9629.6108495965582</v>
      </c>
      <c r="AO753" s="13">
        <f>IFERROR(INDEX(Mapping!$B:$B,MATCH(in!$Y753,Mapping!$A:$A,0)),0)</f>
        <v>0</v>
      </c>
    </row>
    <row r="754" spans="1:41" x14ac:dyDescent="0.3">
      <c r="A754" t="s">
        <v>981</v>
      </c>
      <c r="B754">
        <v>2405</v>
      </c>
      <c r="C754">
        <v>23</v>
      </c>
      <c r="D754">
        <v>37.393934234161399</v>
      </c>
      <c r="E754">
        <v>286</v>
      </c>
      <c r="F754">
        <v>176.56664000000001</v>
      </c>
      <c r="G754">
        <v>62</v>
      </c>
      <c r="H754">
        <v>0.62819138432250299</v>
      </c>
      <c r="I754">
        <v>126.27530165450101</v>
      </c>
      <c r="J754">
        <v>923.82864733686699</v>
      </c>
      <c r="K754">
        <v>3.3520162970239298</v>
      </c>
      <c r="L754">
        <v>2.0223023229909498</v>
      </c>
      <c r="M754">
        <v>316.55165706911299</v>
      </c>
      <c r="N754">
        <v>1.29199971114435</v>
      </c>
      <c r="O754">
        <v>7.6233098713535303E-4</v>
      </c>
      <c r="P754" s="1">
        <v>5.0374572904275902E-6</v>
      </c>
      <c r="Q754">
        <v>8.0419580419580403E-2</v>
      </c>
      <c r="R754">
        <v>0.211783694049789</v>
      </c>
      <c r="S754" t="s">
        <v>1730</v>
      </c>
      <c r="T754">
        <v>103491101</v>
      </c>
      <c r="U754" t="s">
        <v>1577</v>
      </c>
      <c r="V754">
        <v>1546</v>
      </c>
      <c r="W754">
        <v>41.047683393530797</v>
      </c>
      <c r="X754">
        <v>-121.312210747287</v>
      </c>
      <c r="Y754" t="s">
        <v>1731</v>
      </c>
      <c r="Z754">
        <v>134</v>
      </c>
      <c r="AA754">
        <v>169</v>
      </c>
      <c r="AB754">
        <v>40427.667074367797</v>
      </c>
      <c r="AC754">
        <v>37312.9087303302</v>
      </c>
      <c r="AD754">
        <v>3114.7583440376502</v>
      </c>
      <c r="AE754">
        <v>20599.9850671481</v>
      </c>
      <c r="AF754">
        <v>2256.79041903699</v>
      </c>
      <c r="AG754">
        <v>3.1232235200651099E-4</v>
      </c>
      <c r="AH754">
        <v>4.1460794273007098E-4</v>
      </c>
      <c r="AI754">
        <v>1.62582322757223</v>
      </c>
      <c r="AJ754">
        <v>4.6129032258064502</v>
      </c>
      <c r="AK754">
        <v>2844</v>
      </c>
      <c r="AL754" s="4">
        <f t="shared" si="11"/>
        <v>4.7264521202391885E-2</v>
      </c>
      <c r="AM754" s="12">
        <f>$AM$2-SUM(AL$2:AL753)</f>
        <v>2680.0397960451269</v>
      </c>
      <c r="AN754" s="12">
        <f>SUM(AE$2:AE754)*0.621/1000</f>
        <v>9642.4034403232563</v>
      </c>
      <c r="AO754" s="13">
        <f>IFERROR(INDEX(Mapping!$B:$B,MATCH(in!$Y754,Mapping!$A:$A,0)),0)</f>
        <v>0</v>
      </c>
    </row>
    <row r="755" spans="1:41" x14ac:dyDescent="0.3">
      <c r="A755" t="s">
        <v>981</v>
      </c>
      <c r="B755">
        <v>9495</v>
      </c>
      <c r="C755">
        <v>1</v>
      </c>
      <c r="D755">
        <v>1.9791264332156999</v>
      </c>
      <c r="E755">
        <v>63</v>
      </c>
      <c r="F755">
        <v>36.18918</v>
      </c>
      <c r="G755">
        <v>22</v>
      </c>
      <c r="H755">
        <v>0</v>
      </c>
      <c r="I755">
        <v>117.798209304159</v>
      </c>
      <c r="J755">
        <v>1930.48782043609</v>
      </c>
      <c r="K755">
        <v>0</v>
      </c>
      <c r="L755">
        <v>0.73139579983597403</v>
      </c>
      <c r="M755">
        <v>26.045786330264701</v>
      </c>
      <c r="N755">
        <v>1.0411303205923601</v>
      </c>
      <c r="O755" s="1">
        <v>8.3912768781453695E-7</v>
      </c>
      <c r="P755" s="1">
        <v>4.4993474313576504E-6</v>
      </c>
      <c r="Q755">
        <v>1.5873015873015799E-2</v>
      </c>
      <c r="R755">
        <v>5.4688349309491097E-2</v>
      </c>
      <c r="S755" t="s">
        <v>1732</v>
      </c>
      <c r="T755">
        <v>102361101</v>
      </c>
      <c r="U755" t="s">
        <v>1544</v>
      </c>
      <c r="V755">
        <v>18205</v>
      </c>
      <c r="W755">
        <v>40.296125489558598</v>
      </c>
      <c r="X755">
        <v>-121.133466878202</v>
      </c>
      <c r="Y755" t="s">
        <v>1733</v>
      </c>
      <c r="Z755">
        <v>14</v>
      </c>
      <c r="AA755">
        <v>7</v>
      </c>
      <c r="AB755">
        <v>7568.0133920394001</v>
      </c>
      <c r="AC755">
        <v>6497.5751153579004</v>
      </c>
      <c r="AD755">
        <v>1070.4382766814899</v>
      </c>
      <c r="AE755">
        <v>3707.1238122167601</v>
      </c>
      <c r="AF755">
        <v>1070.4382766814899</v>
      </c>
      <c r="AG755" s="1">
        <v>9.8985643489868299E-5</v>
      </c>
      <c r="AH755">
        <v>1.86617929330168E-4</v>
      </c>
      <c r="AI755">
        <v>1.9791264332156999</v>
      </c>
      <c r="AJ755">
        <v>2.8636363636363602</v>
      </c>
      <c r="AK755">
        <v>2851</v>
      </c>
      <c r="AL755" s="4">
        <f t="shared" si="11"/>
        <v>1.8460809131919814E-5</v>
      </c>
      <c r="AM755" s="12">
        <f>$AM$2-SUM(AL$2:AL754)</f>
        <v>2679.9925315239243</v>
      </c>
      <c r="AN755" s="12">
        <f>SUM(AE$2:AE755)*0.621/1000</f>
        <v>9644.7055642106443</v>
      </c>
      <c r="AO755" s="13">
        <f>IFERROR(INDEX(Mapping!$B:$B,MATCH(in!$Y755,Mapping!$A:$A,0)),0)</f>
        <v>0</v>
      </c>
    </row>
    <row r="756" spans="1:41" x14ac:dyDescent="0.3">
      <c r="A756" t="s">
        <v>981</v>
      </c>
      <c r="B756">
        <v>9380</v>
      </c>
      <c r="C756">
        <v>0</v>
      </c>
      <c r="D756">
        <v>0</v>
      </c>
      <c r="E756">
        <v>14</v>
      </c>
      <c r="F756">
        <v>7.0608079999999998</v>
      </c>
      <c r="G756">
        <v>9</v>
      </c>
      <c r="H756">
        <v>1.0189856926444901E-2</v>
      </c>
      <c r="I756">
        <v>54.2735121697187</v>
      </c>
      <c r="J756">
        <v>847.16426664590801</v>
      </c>
      <c r="K756">
        <v>3.1398650287883301E-2</v>
      </c>
      <c r="L756">
        <v>6.8584071679247696E-2</v>
      </c>
      <c r="M756">
        <v>43.3234765529632</v>
      </c>
      <c r="N756">
        <v>1.0791543722152701</v>
      </c>
      <c r="O756" s="1">
        <v>1.07938799026791E-6</v>
      </c>
      <c r="P756" s="1">
        <v>3.9918968583031498E-6</v>
      </c>
      <c r="Q756">
        <v>0</v>
      </c>
      <c r="R756">
        <v>0</v>
      </c>
      <c r="S756" t="s">
        <v>1734</v>
      </c>
      <c r="T756">
        <v>102361101</v>
      </c>
      <c r="U756" t="s">
        <v>1544</v>
      </c>
      <c r="V756">
        <v>2436</v>
      </c>
      <c r="W756">
        <v>40.286141664097102</v>
      </c>
      <c r="X756">
        <v>-121.11545962221901</v>
      </c>
      <c r="Y756" t="s">
        <v>1735</v>
      </c>
      <c r="Z756">
        <v>16</v>
      </c>
      <c r="AA756">
        <v>1</v>
      </c>
      <c r="AB756">
        <v>2064.2223483262901</v>
      </c>
      <c r="AC756">
        <v>2038.3209985313799</v>
      </c>
      <c r="AD756">
        <v>25.901349794908</v>
      </c>
      <c r="AE756">
        <v>2038.3209985313799</v>
      </c>
      <c r="AF756">
        <v>25.901349794908</v>
      </c>
      <c r="AG756" s="1">
        <v>3.5927071724728401E-5</v>
      </c>
      <c r="AH756" s="1">
        <v>6.9429373525053893E-5</v>
      </c>
      <c r="AJ756">
        <v>1.55555555555555</v>
      </c>
      <c r="AK756">
        <v>2853</v>
      </c>
      <c r="AL756" s="4">
        <f t="shared" si="11"/>
        <v>9.7144919124111907E-6</v>
      </c>
      <c r="AM756" s="12">
        <f>$AM$2-SUM(AL$2:AL755)</f>
        <v>2679.992513063115</v>
      </c>
      <c r="AN756" s="12">
        <f>SUM(AE$2:AE756)*0.621/1000</f>
        <v>9645.9713615507317</v>
      </c>
      <c r="AO756" s="13">
        <f>IFERROR(INDEX(Mapping!$B:$B,MATCH(in!$Y756,Mapping!$A:$A,0)),0)</f>
        <v>0</v>
      </c>
    </row>
    <row r="757" spans="1:41" x14ac:dyDescent="0.3">
      <c r="A757" t="s">
        <v>981</v>
      </c>
      <c r="B757">
        <v>4192</v>
      </c>
      <c r="C757">
        <v>0</v>
      </c>
      <c r="D757">
        <v>0</v>
      </c>
      <c r="E757">
        <v>10</v>
      </c>
      <c r="F757">
        <v>2.1340979999999998</v>
      </c>
      <c r="G757">
        <v>6</v>
      </c>
      <c r="H757">
        <v>0</v>
      </c>
      <c r="I757">
        <v>34.392439019679998</v>
      </c>
      <c r="J757">
        <v>56.529071617126398</v>
      </c>
      <c r="K757">
        <v>0</v>
      </c>
      <c r="L757">
        <v>8.0269174575805593</v>
      </c>
      <c r="M757">
        <v>1930.1144612630201</v>
      </c>
      <c r="N757">
        <v>1.73008851210276</v>
      </c>
      <c r="O757">
        <v>1.7356200642387701E-2</v>
      </c>
      <c r="P757" s="1">
        <v>3.57772175145025E-6</v>
      </c>
      <c r="Q757">
        <v>0</v>
      </c>
      <c r="R757">
        <v>0</v>
      </c>
      <c r="S757" t="s">
        <v>1736</v>
      </c>
      <c r="T757">
        <v>103531103</v>
      </c>
      <c r="U757" t="s">
        <v>1737</v>
      </c>
      <c r="V757">
        <v>85334</v>
      </c>
      <c r="W757">
        <v>40.185154972997204</v>
      </c>
      <c r="X757">
        <v>-122.178950917652</v>
      </c>
      <c r="Y757" t="s">
        <v>1738</v>
      </c>
      <c r="Z757">
        <v>104</v>
      </c>
      <c r="AA757">
        <v>197</v>
      </c>
      <c r="AB757">
        <v>26101.911599355</v>
      </c>
      <c r="AC757">
        <v>15285.846821388401</v>
      </c>
      <c r="AD757">
        <v>10816.0647779665</v>
      </c>
      <c r="AE757">
        <v>3724.4140870298002</v>
      </c>
      <c r="AF757">
        <v>71.992051557126004</v>
      </c>
      <c r="AG757" s="1">
        <v>2.14663305087015E-5</v>
      </c>
      <c r="AH757">
        <v>1.2451441580196799E-4</v>
      </c>
      <c r="AJ757">
        <v>1.6666666666666601</v>
      </c>
      <c r="AK757">
        <v>2858</v>
      </c>
      <c r="AL757" s="4">
        <f t="shared" si="11"/>
        <v>0.1041372038543262</v>
      </c>
      <c r="AM757" s="12">
        <f>$AM$2-SUM(AL$2:AL756)</f>
        <v>2679.9925033486229</v>
      </c>
      <c r="AN757" s="12">
        <f>SUM(AE$2:AE757)*0.621/1000</f>
        <v>9648.2842226987759</v>
      </c>
      <c r="AO757" s="13">
        <f>IFERROR(INDEX(Mapping!$B:$B,MATCH(in!$Y757,Mapping!$A:$A,0)),0)</f>
        <v>0</v>
      </c>
    </row>
    <row r="758" spans="1:41" x14ac:dyDescent="0.3">
      <c r="A758" t="s">
        <v>981</v>
      </c>
      <c r="B758">
        <v>5682</v>
      </c>
      <c r="C758">
        <v>0</v>
      </c>
      <c r="D758">
        <v>0</v>
      </c>
      <c r="E758">
        <v>2</v>
      </c>
      <c r="F758">
        <v>0.9114717</v>
      </c>
      <c r="G758">
        <v>2</v>
      </c>
      <c r="L758">
        <v>9.0707965195178902E-2</v>
      </c>
      <c r="M758">
        <v>3.5671459138393402</v>
      </c>
      <c r="N758">
        <v>1</v>
      </c>
      <c r="O758" s="1">
        <v>1.60790269017132E-7</v>
      </c>
      <c r="P758" s="1">
        <v>2.4203825432778099E-6</v>
      </c>
      <c r="Q758">
        <v>0</v>
      </c>
      <c r="R758">
        <v>0</v>
      </c>
      <c r="S758" t="s">
        <v>1739</v>
      </c>
      <c r="T758">
        <v>103181102</v>
      </c>
      <c r="U758" t="s">
        <v>1740</v>
      </c>
      <c r="V758" t="s">
        <v>43</v>
      </c>
      <c r="W758">
        <v>40.302495774626401</v>
      </c>
      <c r="X758">
        <v>-121.226967999219</v>
      </c>
      <c r="Y758" t="s">
        <v>1741</v>
      </c>
      <c r="Z758">
        <v>119</v>
      </c>
      <c r="AA758">
        <v>174</v>
      </c>
      <c r="AB758">
        <v>12050.342828418199</v>
      </c>
      <c r="AC758">
        <v>5127.9432855903797</v>
      </c>
      <c r="AD758">
        <v>6922.3995428278804</v>
      </c>
      <c r="AE758">
        <v>460.59225393498798</v>
      </c>
      <c r="AF758">
        <v>6.0960037950568804</v>
      </c>
      <c r="AG758" s="1">
        <v>4.8407650865556198E-6</v>
      </c>
      <c r="AH758" s="1">
        <v>4.8407650865556198E-6</v>
      </c>
      <c r="AJ758">
        <v>1</v>
      </c>
      <c r="AK758">
        <v>2869</v>
      </c>
      <c r="AL758" s="4">
        <f t="shared" si="11"/>
        <v>3.2158053803426401E-7</v>
      </c>
      <c r="AM758" s="12">
        <f>$AM$2-SUM(AL$2:AL757)</f>
        <v>2679.8883661447685</v>
      </c>
      <c r="AN758" s="12">
        <f>SUM(AE$2:AE758)*0.621/1000</f>
        <v>9648.5702504884703</v>
      </c>
      <c r="AO758" s="13">
        <f>IFERROR(INDEX(Mapping!$B:$B,MATCH(in!$Y758,Mapping!$A:$A,0)),0)</f>
        <v>0</v>
      </c>
    </row>
    <row r="759" spans="1:41" x14ac:dyDescent="0.3">
      <c r="A759" t="s">
        <v>981</v>
      </c>
      <c r="B759">
        <v>9841</v>
      </c>
      <c r="C759">
        <v>0</v>
      </c>
      <c r="D759">
        <v>0</v>
      </c>
      <c r="E759">
        <v>61</v>
      </c>
      <c r="F759">
        <v>37.837353</v>
      </c>
      <c r="G759">
        <v>6</v>
      </c>
      <c r="H759">
        <v>3.6555650954445199E-2</v>
      </c>
      <c r="I759">
        <v>99.583594004313099</v>
      </c>
      <c r="J759">
        <v>811.12300364176394</v>
      </c>
      <c r="K759">
        <v>5.0752046207586901E-2</v>
      </c>
      <c r="L759">
        <v>2.2942478656768799</v>
      </c>
      <c r="M759">
        <v>140.27794901529899</v>
      </c>
      <c r="N759">
        <v>1.13938049475351</v>
      </c>
      <c r="O759" s="1">
        <v>4.4599128022108103E-6</v>
      </c>
      <c r="P759" s="1">
        <v>2.4083492249360402E-6</v>
      </c>
      <c r="Q759">
        <v>0</v>
      </c>
      <c r="R759">
        <v>0</v>
      </c>
      <c r="S759" t="s">
        <v>1742</v>
      </c>
      <c r="T759">
        <v>103301101</v>
      </c>
      <c r="U759" t="s">
        <v>1743</v>
      </c>
      <c r="V759" t="s">
        <v>43</v>
      </c>
      <c r="W759">
        <v>40.587989283015702</v>
      </c>
      <c r="X759">
        <v>-121.091382955781</v>
      </c>
      <c r="Y759" t="s">
        <v>1744</v>
      </c>
      <c r="Z759">
        <v>12</v>
      </c>
      <c r="AA759">
        <v>5</v>
      </c>
      <c r="AB759">
        <v>955.31890345724196</v>
      </c>
      <c r="AC759">
        <v>830.50118554933795</v>
      </c>
      <c r="AD759">
        <v>124.817717907903</v>
      </c>
      <c r="AE759">
        <v>830.50118554933795</v>
      </c>
      <c r="AF759">
        <v>124.817717907903</v>
      </c>
      <c r="AG759" s="1">
        <v>1.44500953496162E-5</v>
      </c>
      <c r="AH759" s="1">
        <v>2.8687849408015599E-5</v>
      </c>
      <c r="AJ759">
        <v>10.1666666666666</v>
      </c>
      <c r="AK759">
        <v>2870</v>
      </c>
      <c r="AL759" s="4">
        <f t="shared" si="11"/>
        <v>2.6759476813264862E-5</v>
      </c>
      <c r="AM759" s="12">
        <f>$AM$2-SUM(AL$2:AL758)</f>
        <v>2679.888365823188</v>
      </c>
      <c r="AN759" s="12">
        <f>SUM(AE$2:AE759)*0.621/1000</f>
        <v>9649.0859917246962</v>
      </c>
      <c r="AO759" s="13">
        <f>IFERROR(INDEX(Mapping!$B:$B,MATCH(in!$Y759,Mapping!$A:$A,0)),0)</f>
        <v>0</v>
      </c>
    </row>
    <row r="760" spans="1:41" x14ac:dyDescent="0.3">
      <c r="A760" t="s">
        <v>981</v>
      </c>
      <c r="B760">
        <v>4747</v>
      </c>
      <c r="C760">
        <v>1</v>
      </c>
      <c r="D760">
        <v>3.8265368175485599</v>
      </c>
      <c r="E760">
        <v>44</v>
      </c>
      <c r="F760">
        <v>24.784191</v>
      </c>
      <c r="G760">
        <v>21</v>
      </c>
      <c r="H760">
        <v>0.16363131611036399</v>
      </c>
      <c r="I760">
        <v>6.7316285361620496</v>
      </c>
      <c r="J760">
        <v>26.476469812766499</v>
      </c>
      <c r="K760">
        <v>3.4061282241339003E-2</v>
      </c>
      <c r="L760">
        <v>1.16224189519527</v>
      </c>
      <c r="M760">
        <v>15.8479455365311</v>
      </c>
      <c r="N760">
        <v>1.03655708971477</v>
      </c>
      <c r="O760" s="1">
        <v>2.57099245851185E-7</v>
      </c>
      <c r="P760" s="1">
        <v>2.1541328975133401E-6</v>
      </c>
      <c r="Q760">
        <v>2.27272727272727E-2</v>
      </c>
      <c r="R760">
        <v>0.15439425871240001</v>
      </c>
      <c r="S760" t="s">
        <v>1745</v>
      </c>
      <c r="T760">
        <v>103181102</v>
      </c>
      <c r="U760" t="s">
        <v>1740</v>
      </c>
      <c r="V760">
        <v>2564</v>
      </c>
      <c r="W760">
        <v>40.293891954377997</v>
      </c>
      <c r="X760">
        <v>-121.242807911222</v>
      </c>
      <c r="Y760" t="s">
        <v>1746</v>
      </c>
      <c r="Z760">
        <v>35</v>
      </c>
      <c r="AA760">
        <v>27</v>
      </c>
      <c r="AB760">
        <v>4385.5726610317997</v>
      </c>
      <c r="AC760">
        <v>3603.0113546499801</v>
      </c>
      <c r="AD760">
        <v>782.56130638181901</v>
      </c>
      <c r="AE760">
        <v>3485.5233593343601</v>
      </c>
      <c r="AF760">
        <v>674.61140260051195</v>
      </c>
      <c r="AG760" s="1">
        <v>4.5236790847780199E-5</v>
      </c>
      <c r="AH760" s="1">
        <v>7.9469902857454104E-5</v>
      </c>
      <c r="AI760">
        <v>3.8265368175485599</v>
      </c>
      <c r="AJ760">
        <v>2.09523809523809</v>
      </c>
      <c r="AK760">
        <v>2872</v>
      </c>
      <c r="AL760" s="4">
        <f t="shared" si="11"/>
        <v>5.3990841628748847E-6</v>
      </c>
      <c r="AM760" s="12">
        <f>$AM$2-SUM(AL$2:AL759)</f>
        <v>2679.8883390637111</v>
      </c>
      <c r="AN760" s="12">
        <f>SUM(AE$2:AE760)*0.621/1000</f>
        <v>9651.2505017308431</v>
      </c>
      <c r="AO760" s="13">
        <f>IFERROR(INDEX(Mapping!$B:$B,MATCH(in!$Y760,Mapping!$A:$A,0)),0)</f>
        <v>0</v>
      </c>
    </row>
    <row r="761" spans="1:41" x14ac:dyDescent="0.3">
      <c r="A761" t="s">
        <v>981</v>
      </c>
      <c r="B761">
        <v>4020</v>
      </c>
      <c r="C761">
        <v>4</v>
      </c>
      <c r="D761">
        <v>11.4126324124002</v>
      </c>
      <c r="E761">
        <v>5</v>
      </c>
      <c r="F761">
        <v>11.868368</v>
      </c>
      <c r="G761">
        <v>1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4.3805308640003197E-2</v>
      </c>
      <c r="N761">
        <v>1</v>
      </c>
      <c r="O761" s="1">
        <v>1.5961698842528699E-6</v>
      </c>
      <c r="P761">
        <v>0</v>
      </c>
      <c r="Q761">
        <v>0.8</v>
      </c>
      <c r="R761">
        <v>0.96160080891580402</v>
      </c>
      <c r="S761" t="s">
        <v>1747</v>
      </c>
      <c r="T761">
        <v>103311102</v>
      </c>
      <c r="U761" t="s">
        <v>1524</v>
      </c>
      <c r="V761">
        <v>57046</v>
      </c>
      <c r="W761">
        <v>40.8831621855321</v>
      </c>
      <c r="X761">
        <v>-121.663972717378</v>
      </c>
      <c r="Y761" t="s">
        <v>1748</v>
      </c>
      <c r="Z761">
        <v>31</v>
      </c>
      <c r="AA761">
        <v>73</v>
      </c>
      <c r="AB761">
        <v>3452.97033895296</v>
      </c>
      <c r="AC761">
        <v>1135.06393251431</v>
      </c>
      <c r="AD761">
        <v>2317.9064064386498</v>
      </c>
      <c r="AE761">
        <v>77.103686094811295</v>
      </c>
      <c r="AF761">
        <v>235.42925687518999</v>
      </c>
      <c r="AG761">
        <v>0</v>
      </c>
      <c r="AH761" s="1">
        <v>2.4027265681070201E-5</v>
      </c>
      <c r="AI761">
        <v>2.8531581031000499</v>
      </c>
      <c r="AJ761">
        <v>5</v>
      </c>
      <c r="AK761">
        <v>2899</v>
      </c>
      <c r="AL761" s="4">
        <f t="shared" si="11"/>
        <v>1.5961698842528699E-6</v>
      </c>
      <c r="AM761" s="12">
        <f>$AM$2-SUM(AL$2:AL760)</f>
        <v>2679.8883336646268</v>
      </c>
      <c r="AN761" s="12">
        <f>SUM(AE$2:AE761)*0.621/1000</f>
        <v>9651.2983831199072</v>
      </c>
      <c r="AO761" s="13">
        <f>IFERROR(INDEX(Mapping!$B:$B,MATCH(in!$Y761,Mapping!$A:$A,0)),0)</f>
        <v>0</v>
      </c>
    </row>
    <row r="762" spans="1:41" x14ac:dyDescent="0.3">
      <c r="A762" t="s">
        <v>1749</v>
      </c>
      <c r="B762">
        <v>6402</v>
      </c>
      <c r="C762">
        <v>687</v>
      </c>
      <c r="D762">
        <v>892.30381125787505</v>
      </c>
      <c r="E762">
        <v>1261</v>
      </c>
      <c r="F762">
        <v>1230.5239999999999</v>
      </c>
      <c r="G762">
        <v>132</v>
      </c>
      <c r="H762">
        <v>62.105583401642598</v>
      </c>
      <c r="I762">
        <v>2994.9135121593399</v>
      </c>
      <c r="J762">
        <v>53729.560067066697</v>
      </c>
      <c r="K762">
        <v>3177.6195655756301</v>
      </c>
      <c r="L762">
        <v>1.3355289496001701</v>
      </c>
      <c r="M762">
        <v>90.307446308486902</v>
      </c>
      <c r="N762">
        <v>1.17333734938592</v>
      </c>
      <c r="O762">
        <v>1.02264759473041E-2</v>
      </c>
      <c r="P762">
        <v>5.3043542912774699E-3</v>
      </c>
      <c r="Q762">
        <v>0.54480570975416298</v>
      </c>
      <c r="R762">
        <v>0.72514130285856304</v>
      </c>
      <c r="S762" t="s">
        <v>1750</v>
      </c>
      <c r="T762">
        <v>43141101</v>
      </c>
      <c r="U762" t="s">
        <v>1751</v>
      </c>
      <c r="V762">
        <v>1325</v>
      </c>
      <c r="W762">
        <v>38.875992244372704</v>
      </c>
      <c r="X762">
        <v>-122.77531859114799</v>
      </c>
      <c r="Y762" t="s">
        <v>1752</v>
      </c>
      <c r="Z762">
        <v>103</v>
      </c>
      <c r="AA762">
        <v>114</v>
      </c>
      <c r="AB762">
        <v>23907.694738991599</v>
      </c>
      <c r="AC762">
        <v>13821.6910012101</v>
      </c>
      <c r="AD762">
        <v>10086.003737781401</v>
      </c>
      <c r="AE762">
        <v>13821.6910012101</v>
      </c>
      <c r="AF762">
        <v>10086.003737781401</v>
      </c>
      <c r="AG762">
        <v>0.70017476644862597</v>
      </c>
      <c r="AH762">
        <v>1.96994556317804E-2</v>
      </c>
      <c r="AI762">
        <v>1.2988410644219399</v>
      </c>
      <c r="AJ762">
        <v>9.5530303030302992</v>
      </c>
      <c r="AK762">
        <v>33</v>
      </c>
      <c r="AL762" s="4">
        <f t="shared" si="11"/>
        <v>1.3498948250441412</v>
      </c>
      <c r="AM762" s="12">
        <f>$AM$2-SUM(AL$2:AL761)</f>
        <v>2679.8883320684567</v>
      </c>
      <c r="AN762" s="12">
        <f>SUM(AE$2:AE762)*0.621/1000</f>
        <v>9659.8816532316578</v>
      </c>
      <c r="AO762" s="13">
        <f>IFERROR(INDEX(Mapping!$B:$B,MATCH(in!$Y762,Mapping!$A:$A,0)),0)</f>
        <v>0</v>
      </c>
    </row>
    <row r="763" spans="1:41" x14ac:dyDescent="0.3">
      <c r="A763" t="s">
        <v>1749</v>
      </c>
      <c r="B763">
        <v>9224</v>
      </c>
      <c r="C763">
        <v>275</v>
      </c>
      <c r="D763">
        <v>357.112228403453</v>
      </c>
      <c r="E763">
        <v>324</v>
      </c>
      <c r="F763">
        <v>382.12475999999998</v>
      </c>
      <c r="G763">
        <v>35</v>
      </c>
      <c r="H763">
        <v>83.654615797969896</v>
      </c>
      <c r="I763">
        <v>1556.1189121009199</v>
      </c>
      <c r="J763">
        <v>26972.824020951499</v>
      </c>
      <c r="K763">
        <v>4312.3907500883297</v>
      </c>
      <c r="L763">
        <v>14.583438412366201</v>
      </c>
      <c r="M763">
        <v>174.48247812714899</v>
      </c>
      <c r="N763">
        <v>1.18015170778547</v>
      </c>
      <c r="O763">
        <v>6.4742332943416303E-2</v>
      </c>
      <c r="P763">
        <v>4.5240017031117899E-3</v>
      </c>
      <c r="Q763">
        <v>0.84876543209876498</v>
      </c>
      <c r="R763">
        <v>0.93454355659404997</v>
      </c>
      <c r="S763" t="s">
        <v>1753</v>
      </c>
      <c r="T763">
        <v>42661103</v>
      </c>
      <c r="U763" t="s">
        <v>1754</v>
      </c>
      <c r="V763" t="s">
        <v>43</v>
      </c>
      <c r="W763">
        <v>39.405605181749202</v>
      </c>
      <c r="X763">
        <v>-123.326899633869</v>
      </c>
      <c r="Y763" t="s">
        <v>1755</v>
      </c>
      <c r="Z763">
        <v>78</v>
      </c>
      <c r="AA763">
        <v>101</v>
      </c>
      <c r="AB763">
        <v>15608.965324614001</v>
      </c>
      <c r="AC763">
        <v>6322.4452718340999</v>
      </c>
      <c r="AD763">
        <v>9286.5200527799698</v>
      </c>
      <c r="AE763">
        <v>4233.1433560182704</v>
      </c>
      <c r="AF763">
        <v>7737.1244075592303</v>
      </c>
      <c r="AG763">
        <v>0.15834005960891201</v>
      </c>
      <c r="AH763">
        <v>3.3753404677554499E-3</v>
      </c>
      <c r="AI763">
        <v>1.2985899214671</v>
      </c>
      <c r="AJ763">
        <v>9.2571428571428491</v>
      </c>
      <c r="AK763">
        <v>43</v>
      </c>
      <c r="AL763" s="4">
        <f t="shared" si="11"/>
        <v>2.2659816530195704</v>
      </c>
      <c r="AM763" s="12">
        <f>$AM$2-SUM(AL$2:AL762)</f>
        <v>2678.5384372434128</v>
      </c>
      <c r="AN763" s="12">
        <f>SUM(AE$2:AE763)*0.621/1000</f>
        <v>9662.5104352557446</v>
      </c>
      <c r="AO763" s="13">
        <f>IFERROR(INDEX(Mapping!$B:$B,MATCH(in!$Y763,Mapping!$A:$A,0)),0)</f>
        <v>0</v>
      </c>
    </row>
    <row r="764" spans="1:41" x14ac:dyDescent="0.3">
      <c r="A764" t="s">
        <v>1749</v>
      </c>
      <c r="B764">
        <v>1818</v>
      </c>
      <c r="C764">
        <v>2965</v>
      </c>
      <c r="D764">
        <v>3824.3683336020799</v>
      </c>
      <c r="E764">
        <v>4584</v>
      </c>
      <c r="F764">
        <v>4675.8285999999998</v>
      </c>
      <c r="G764">
        <v>427</v>
      </c>
      <c r="H764">
        <v>60.966383572180298</v>
      </c>
      <c r="I764">
        <v>1702.15637115549</v>
      </c>
      <c r="J764">
        <v>34665.659226551703</v>
      </c>
      <c r="K764">
        <v>3108.70839877559</v>
      </c>
      <c r="L764">
        <v>3.30450145546261</v>
      </c>
      <c r="M764">
        <v>104.07220379427601</v>
      </c>
      <c r="N764">
        <v>1.1976850214272501</v>
      </c>
      <c r="O764">
        <v>1.7676299319566501E-2</v>
      </c>
      <c r="P764">
        <v>4.3275666371139099E-3</v>
      </c>
      <c r="Q764">
        <v>0.64681500872600295</v>
      </c>
      <c r="R764">
        <v>0.81790173462288995</v>
      </c>
      <c r="S764" t="s">
        <v>1756</v>
      </c>
      <c r="T764">
        <v>43311102</v>
      </c>
      <c r="U764" t="s">
        <v>1757</v>
      </c>
      <c r="V764" t="s">
        <v>43</v>
      </c>
      <c r="W764">
        <v>38.932436326083703</v>
      </c>
      <c r="X764">
        <v>-122.741000014363</v>
      </c>
      <c r="Y764" t="s">
        <v>1758</v>
      </c>
      <c r="Z764">
        <v>592</v>
      </c>
      <c r="AA764">
        <v>642</v>
      </c>
      <c r="AB764">
        <v>121536.355866254</v>
      </c>
      <c r="AC764">
        <v>66951.8529284658</v>
      </c>
      <c r="AD764">
        <v>54584.502937787896</v>
      </c>
      <c r="AE764">
        <v>52446.762785958701</v>
      </c>
      <c r="AF764">
        <v>38572.996173133499</v>
      </c>
      <c r="AG764">
        <v>1.8478709540476399</v>
      </c>
      <c r="AH764">
        <v>5.8081088116523398E-2</v>
      </c>
      <c r="AI764">
        <v>1.28983754927557</v>
      </c>
      <c r="AJ764">
        <v>10.735362997657999</v>
      </c>
      <c r="AK764">
        <v>51</v>
      </c>
      <c r="AL764" s="4">
        <f t="shared" si="11"/>
        <v>7.5477798094548962</v>
      </c>
      <c r="AM764" s="12">
        <f>$AM$2-SUM(AL$2:AL763)</f>
        <v>2676.2724555903933</v>
      </c>
      <c r="AN764" s="12">
        <f>SUM(AE$2:AE764)*0.621/1000</f>
        <v>9695.0798749458245</v>
      </c>
      <c r="AO764" s="13">
        <f>IFERROR(INDEX(Mapping!$B:$B,MATCH(in!$Y764,Mapping!$A:$A,0)),0)</f>
        <v>0</v>
      </c>
    </row>
    <row r="765" spans="1:41" x14ac:dyDescent="0.3">
      <c r="A765" t="s">
        <v>1749</v>
      </c>
      <c r="B765">
        <v>4380</v>
      </c>
      <c r="C765">
        <v>3281</v>
      </c>
      <c r="D765">
        <v>4349.8387597118799</v>
      </c>
      <c r="E765">
        <v>4094</v>
      </c>
      <c r="F765">
        <v>4794.9477999999999</v>
      </c>
      <c r="G765">
        <v>361</v>
      </c>
      <c r="H765">
        <v>62.035475751613703</v>
      </c>
      <c r="I765">
        <v>3663.1801880334801</v>
      </c>
      <c r="J765">
        <v>81058.297071873007</v>
      </c>
      <c r="K765">
        <v>8347.98574694323</v>
      </c>
      <c r="L765">
        <v>3.0339768457164098</v>
      </c>
      <c r="M765">
        <v>72.124860326295206</v>
      </c>
      <c r="N765">
        <v>1.15403377976774</v>
      </c>
      <c r="O765">
        <v>7.4151088679271504E-3</v>
      </c>
      <c r="P765">
        <v>4.2437780515304302E-3</v>
      </c>
      <c r="Q765">
        <v>0.80141670737664805</v>
      </c>
      <c r="R765">
        <v>0.90717125252683795</v>
      </c>
      <c r="S765" t="s">
        <v>1759</v>
      </c>
      <c r="T765">
        <v>42661103</v>
      </c>
      <c r="U765" t="s">
        <v>1754</v>
      </c>
      <c r="V765">
        <v>968</v>
      </c>
      <c r="W765">
        <v>39.406012080888203</v>
      </c>
      <c r="X765">
        <v>-123.325051241252</v>
      </c>
      <c r="Y765" t="s">
        <v>1760</v>
      </c>
      <c r="Z765">
        <v>439</v>
      </c>
      <c r="AA765">
        <v>457</v>
      </c>
      <c r="AB765">
        <v>81519.992213504505</v>
      </c>
      <c r="AC765">
        <v>44486.494995704401</v>
      </c>
      <c r="AD765">
        <v>37033.497217800003</v>
      </c>
      <c r="AE765">
        <v>42022.090360873699</v>
      </c>
      <c r="AF765">
        <v>33917.905927039799</v>
      </c>
      <c r="AG765">
        <v>1.5320038766024799</v>
      </c>
      <c r="AH765">
        <v>4.9548150951522901E-2</v>
      </c>
      <c r="AI765">
        <v>1.32576615657174</v>
      </c>
      <c r="AJ765">
        <v>11.340720221606601</v>
      </c>
      <c r="AK765">
        <v>54</v>
      </c>
      <c r="AL765" s="4">
        <f t="shared" si="11"/>
        <v>2.6768543013217014</v>
      </c>
      <c r="AM765" s="12">
        <f>$AM$2-SUM(AL$2:AL764)</f>
        <v>2668.7246757809385</v>
      </c>
      <c r="AN765" s="12">
        <f>SUM(AE$2:AE765)*0.621/1000</f>
        <v>9721.1755930599284</v>
      </c>
      <c r="AO765" s="13">
        <f>IFERROR(INDEX(Mapping!$B:$B,MATCH(in!$Y765,Mapping!$A:$A,0)),0)</f>
        <v>0</v>
      </c>
    </row>
    <row r="766" spans="1:41" x14ac:dyDescent="0.3">
      <c r="A766" t="s">
        <v>1749</v>
      </c>
      <c r="B766">
        <v>9539</v>
      </c>
      <c r="C766">
        <v>137</v>
      </c>
      <c r="D766">
        <v>187.07182682131599</v>
      </c>
      <c r="E766">
        <v>219</v>
      </c>
      <c r="F766">
        <v>234.10532000000001</v>
      </c>
      <c r="G766">
        <v>10</v>
      </c>
      <c r="H766">
        <v>41.622583293914701</v>
      </c>
      <c r="I766">
        <v>397.76153488159099</v>
      </c>
      <c r="J766">
        <v>6150.7056152343703</v>
      </c>
      <c r="K766">
        <v>357.691479492187</v>
      </c>
      <c r="L766">
        <v>1.35066375061875</v>
      </c>
      <c r="M766">
        <v>19.069844952411898</v>
      </c>
      <c r="N766">
        <v>1.0064159274101201</v>
      </c>
      <c r="O766">
        <v>1.8937061698847499E-3</v>
      </c>
      <c r="P766">
        <v>4.2390689646708696E-3</v>
      </c>
      <c r="Q766">
        <v>0.62557077625570701</v>
      </c>
      <c r="R766">
        <v>0.799092604508718</v>
      </c>
      <c r="S766" t="s">
        <v>1761</v>
      </c>
      <c r="T766">
        <v>43311102</v>
      </c>
      <c r="U766" t="s">
        <v>1757</v>
      </c>
      <c r="V766">
        <v>4421</v>
      </c>
      <c r="W766">
        <v>38.864852654871598</v>
      </c>
      <c r="X766">
        <v>-122.718226980867</v>
      </c>
      <c r="Y766" t="s">
        <v>1762</v>
      </c>
      <c r="Z766">
        <v>6</v>
      </c>
      <c r="AA766">
        <v>25</v>
      </c>
      <c r="AB766">
        <v>1746.5158514761599</v>
      </c>
      <c r="AC766">
        <v>585.35927499445597</v>
      </c>
      <c r="AD766">
        <v>1161.1565764817001</v>
      </c>
      <c r="AE766">
        <v>585.35927499445597</v>
      </c>
      <c r="AF766">
        <v>1161.1565764817001</v>
      </c>
      <c r="AG766">
        <v>4.2390689646708703E-2</v>
      </c>
      <c r="AH766">
        <v>2.0106213924009301E-3</v>
      </c>
      <c r="AI766">
        <v>1.36548778701691</v>
      </c>
      <c r="AJ766">
        <v>21.9</v>
      </c>
      <c r="AK766">
        <v>55</v>
      </c>
      <c r="AL766" s="4">
        <f t="shared" si="11"/>
        <v>1.8937061698847499E-2</v>
      </c>
      <c r="AM766" s="12">
        <f>$AM$2-SUM(AL$2:AL765)</f>
        <v>2666.0478214796167</v>
      </c>
      <c r="AN766" s="12">
        <f>SUM(AE$2:AE766)*0.621/1000</f>
        <v>9721.5391011696993</v>
      </c>
      <c r="AO766" s="13">
        <f>IFERROR(INDEX(Mapping!$B:$B,MATCH(in!$Y766,Mapping!$A:$A,0)),0)</f>
        <v>0</v>
      </c>
    </row>
    <row r="767" spans="1:41" x14ac:dyDescent="0.3">
      <c r="A767" t="s">
        <v>1749</v>
      </c>
      <c r="B767">
        <v>49</v>
      </c>
      <c r="C767">
        <v>1019</v>
      </c>
      <c r="D767">
        <v>1935.87017441442</v>
      </c>
      <c r="E767">
        <v>1938</v>
      </c>
      <c r="F767">
        <v>2282.3742999999999</v>
      </c>
      <c r="G767">
        <v>437</v>
      </c>
      <c r="H767">
        <v>82.641378185081606</v>
      </c>
      <c r="I767">
        <v>930.57191316202295</v>
      </c>
      <c r="J767">
        <v>8754.3255481053093</v>
      </c>
      <c r="K767">
        <v>1203.3687240463</v>
      </c>
      <c r="L767">
        <v>9.9443232594058699</v>
      </c>
      <c r="M767">
        <v>370.57866080660602</v>
      </c>
      <c r="N767">
        <v>1.4830805360588899</v>
      </c>
      <c r="O767">
        <v>2.7918524184965599E-2</v>
      </c>
      <c r="P767">
        <v>3.7663694400214402E-3</v>
      </c>
      <c r="Q767">
        <v>0.52579979360165097</v>
      </c>
      <c r="R767">
        <v>0.84818261488227198</v>
      </c>
      <c r="S767" t="s">
        <v>1763</v>
      </c>
      <c r="T767">
        <v>43361103</v>
      </c>
      <c r="U767" t="s">
        <v>1764</v>
      </c>
      <c r="V767">
        <v>520</v>
      </c>
      <c r="W767">
        <v>38.882732327366398</v>
      </c>
      <c r="X767">
        <v>-122.59131602527</v>
      </c>
      <c r="Y767" t="s">
        <v>1765</v>
      </c>
      <c r="Z767">
        <v>623</v>
      </c>
      <c r="AA767">
        <v>1028</v>
      </c>
      <c r="AB767">
        <v>138149.46649162899</v>
      </c>
      <c r="AC767">
        <v>75802.310639328207</v>
      </c>
      <c r="AD767">
        <v>62347.155852300901</v>
      </c>
      <c r="AE767">
        <v>75802.310639328207</v>
      </c>
      <c r="AF767">
        <v>62347.155852300901</v>
      </c>
      <c r="AG767">
        <v>1.6459034452893699</v>
      </c>
      <c r="AH767">
        <v>3.4446650603058501E-2</v>
      </c>
      <c r="AI767">
        <v>1.89977445968049</v>
      </c>
      <c r="AJ767">
        <v>4.4347826086956497</v>
      </c>
      <c r="AK767">
        <v>66</v>
      </c>
      <c r="AL767" s="4">
        <f t="shared" si="11"/>
        <v>12.200395068829966</v>
      </c>
      <c r="AM767" s="12">
        <f>$AM$2-SUM(AL$2:AL766)</f>
        <v>2666.0288844179177</v>
      </c>
      <c r="AN767" s="12">
        <f>SUM(AE$2:AE767)*0.621/1000</f>
        <v>9768.6123360767233</v>
      </c>
      <c r="AO767" s="13">
        <f>IFERROR(INDEX(Mapping!$B:$B,MATCH(in!$Y767,Mapping!$A:$A,0)),0)</f>
        <v>0</v>
      </c>
    </row>
    <row r="768" spans="1:41" x14ac:dyDescent="0.3">
      <c r="A768" t="s">
        <v>1749</v>
      </c>
      <c r="B768">
        <v>4613</v>
      </c>
      <c r="C768">
        <v>418</v>
      </c>
      <c r="D768">
        <v>542.02307785645701</v>
      </c>
      <c r="E768">
        <v>618</v>
      </c>
      <c r="F768">
        <v>652.90430000000003</v>
      </c>
      <c r="G768">
        <v>68</v>
      </c>
      <c r="H768">
        <v>68.153488153591695</v>
      </c>
      <c r="I768">
        <v>2303.72372483544</v>
      </c>
      <c r="J768">
        <v>47098.519087446999</v>
      </c>
      <c r="K768">
        <v>6865.5406052375001</v>
      </c>
      <c r="L768">
        <v>8.5852094892248001</v>
      </c>
      <c r="M768">
        <v>192.984186721198</v>
      </c>
      <c r="N768">
        <v>1.3487766840878599</v>
      </c>
      <c r="O768">
        <v>1.36308602069333E-2</v>
      </c>
      <c r="P768">
        <v>3.7217332656195199E-3</v>
      </c>
      <c r="Q768">
        <v>0.67637540453074396</v>
      </c>
      <c r="R768">
        <v>0.83017232456693202</v>
      </c>
      <c r="S768" t="s">
        <v>1766</v>
      </c>
      <c r="T768">
        <v>42661103</v>
      </c>
      <c r="U768" t="s">
        <v>1754</v>
      </c>
      <c r="V768">
        <v>91948</v>
      </c>
      <c r="W768">
        <v>39.427454948527199</v>
      </c>
      <c r="X768">
        <v>-123.315392427931</v>
      </c>
      <c r="Y768" t="s">
        <v>1767</v>
      </c>
      <c r="Z768">
        <v>90</v>
      </c>
      <c r="AA768">
        <v>85</v>
      </c>
      <c r="AB768">
        <v>17830.658350895599</v>
      </c>
      <c r="AC768">
        <v>11902.878524447</v>
      </c>
      <c r="AD768">
        <v>5927.77982644852</v>
      </c>
      <c r="AE768">
        <v>11264.754098781101</v>
      </c>
      <c r="AF768">
        <v>5574.3088192477398</v>
      </c>
      <c r="AG768">
        <v>0.25307786206212701</v>
      </c>
      <c r="AH768">
        <v>7.5979607718181796E-3</v>
      </c>
      <c r="AI768">
        <v>1.29670592788626</v>
      </c>
      <c r="AJ768">
        <v>9.0882352941176396</v>
      </c>
      <c r="AK768">
        <v>68</v>
      </c>
      <c r="AL768" s="4">
        <f t="shared" si="11"/>
        <v>0.92689849407146441</v>
      </c>
      <c r="AM768" s="12">
        <f>$AM$2-SUM(AL$2:AL767)</f>
        <v>2653.8284893490877</v>
      </c>
      <c r="AN768" s="12">
        <f>SUM(AE$2:AE768)*0.621/1000</f>
        <v>9775.6077483720655</v>
      </c>
      <c r="AO768" s="13">
        <f>IFERROR(INDEX(Mapping!$B:$B,MATCH(in!$Y768,Mapping!$A:$A,0)),0)</f>
        <v>0</v>
      </c>
    </row>
    <row r="769" spans="1:41" x14ac:dyDescent="0.3">
      <c r="A769" t="s">
        <v>1749</v>
      </c>
      <c r="B769">
        <v>3665</v>
      </c>
      <c r="C769">
        <v>3046</v>
      </c>
      <c r="D769">
        <v>4037.0360534377901</v>
      </c>
      <c r="E769">
        <v>4029</v>
      </c>
      <c r="F769">
        <v>4510.0366000000004</v>
      </c>
      <c r="G769">
        <v>409</v>
      </c>
      <c r="H769">
        <v>59.493719365936002</v>
      </c>
      <c r="I769">
        <v>3551.6390286483702</v>
      </c>
      <c r="J769">
        <v>62639.003350063598</v>
      </c>
      <c r="K769">
        <v>6090.6447442527997</v>
      </c>
      <c r="L769">
        <v>6.4952092351322896</v>
      </c>
      <c r="M769">
        <v>134.42549446540599</v>
      </c>
      <c r="N769">
        <v>1.2989538517441299</v>
      </c>
      <c r="O769">
        <v>4.3277455351577003E-2</v>
      </c>
      <c r="P769">
        <v>3.1794043324370599E-3</v>
      </c>
      <c r="Q769">
        <v>0.75601886324149903</v>
      </c>
      <c r="R769">
        <v>0.89512267695483905</v>
      </c>
      <c r="S769" t="s">
        <v>1768</v>
      </c>
      <c r="T769">
        <v>42661104</v>
      </c>
      <c r="U769" t="s">
        <v>1769</v>
      </c>
      <c r="V769">
        <v>934</v>
      </c>
      <c r="W769">
        <v>39.381804420908402</v>
      </c>
      <c r="X769">
        <v>-123.342455437789</v>
      </c>
      <c r="Y769" t="s">
        <v>1770</v>
      </c>
      <c r="Z769">
        <v>377</v>
      </c>
      <c r="AA769">
        <v>356</v>
      </c>
      <c r="AB769">
        <v>77906.0751915156</v>
      </c>
      <c r="AC769">
        <v>49456.388043943698</v>
      </c>
      <c r="AD769">
        <v>28449.6871475718</v>
      </c>
      <c r="AE769">
        <v>49456.388043943698</v>
      </c>
      <c r="AF769">
        <v>28449.6871475718</v>
      </c>
      <c r="AG769">
        <v>1.30037637196675</v>
      </c>
      <c r="AH769">
        <v>4.9028895244191503E-2</v>
      </c>
      <c r="AI769">
        <v>1.3253565507018299</v>
      </c>
      <c r="AJ769">
        <v>9.8508557457212707</v>
      </c>
      <c r="AK769">
        <v>94</v>
      </c>
      <c r="AL769" s="4">
        <f t="shared" si="11"/>
        <v>17.700479238794994</v>
      </c>
      <c r="AM769" s="12">
        <f>$AM$2-SUM(AL$2:AL768)</f>
        <v>2652.9015908550164</v>
      </c>
      <c r="AN769" s="12">
        <f>SUM(AE$2:AE769)*0.621/1000</f>
        <v>9806.3201653473552</v>
      </c>
      <c r="AO769" s="13">
        <f>IFERROR(INDEX(Mapping!$B:$B,MATCH(in!$Y769,Mapping!$A:$A,0)),0)</f>
        <v>0</v>
      </c>
    </row>
    <row r="770" spans="1:41" x14ac:dyDescent="0.3">
      <c r="A770" t="s">
        <v>1749</v>
      </c>
      <c r="B770">
        <v>334</v>
      </c>
      <c r="C770">
        <v>43</v>
      </c>
      <c r="D770">
        <v>140.830625663673</v>
      </c>
      <c r="E770">
        <v>58</v>
      </c>
      <c r="F770">
        <v>148.11143000000001</v>
      </c>
      <c r="G770">
        <v>19</v>
      </c>
      <c r="H770">
        <v>70.2625101750547</v>
      </c>
      <c r="I770">
        <v>728.69137099656098</v>
      </c>
      <c r="J770">
        <v>3951.5719270055902</v>
      </c>
      <c r="K770">
        <v>523.19437431141898</v>
      </c>
      <c r="L770">
        <v>10.0669540740353</v>
      </c>
      <c r="M770">
        <v>45.549592389087898</v>
      </c>
      <c r="N770">
        <v>1.01583605691006</v>
      </c>
      <c r="O770">
        <v>5.5605642601177603E-3</v>
      </c>
      <c r="P770">
        <v>3.17253998017756E-3</v>
      </c>
      <c r="Q770">
        <v>0.74137931034482696</v>
      </c>
      <c r="R770">
        <v>0.95084235544696305</v>
      </c>
      <c r="S770" t="s">
        <v>1771</v>
      </c>
      <c r="T770">
        <v>42271102</v>
      </c>
      <c r="U770" t="s">
        <v>1772</v>
      </c>
      <c r="V770">
        <v>464</v>
      </c>
      <c r="W770">
        <v>38.300156654319899</v>
      </c>
      <c r="X770">
        <v>-122.711581503792</v>
      </c>
      <c r="Y770" t="s">
        <v>1773</v>
      </c>
      <c r="Z770">
        <v>195</v>
      </c>
      <c r="AA770">
        <v>303</v>
      </c>
      <c r="AB770">
        <v>30495.655360659501</v>
      </c>
      <c r="AC770">
        <v>13038.415603509</v>
      </c>
      <c r="AD770">
        <v>17457.239757150401</v>
      </c>
      <c r="AE770">
        <v>2945.13997188958</v>
      </c>
      <c r="AF770">
        <v>1822.1823508090399</v>
      </c>
      <c r="AG770">
        <v>6.0278259623373701E-2</v>
      </c>
      <c r="AH770">
        <v>1.1646533712337201E-3</v>
      </c>
      <c r="AI770">
        <v>3.2751308293877499</v>
      </c>
      <c r="AJ770">
        <v>3.0526315789473601</v>
      </c>
      <c r="AK770">
        <v>96</v>
      </c>
      <c r="AL770" s="4">
        <f t="shared" ref="AL770:AL833" si="12">O770*G770</f>
        <v>0.10565072094223744</v>
      </c>
      <c r="AM770" s="12">
        <f>$AM$2-SUM(AL$2:AL769)</f>
        <v>2635.2011116162212</v>
      </c>
      <c r="AN770" s="12">
        <f>SUM(AE$2:AE770)*0.621/1000</f>
        <v>9808.1490972698975</v>
      </c>
      <c r="AO770" s="13">
        <f>IFERROR(INDEX(Mapping!$B:$B,MATCH(in!$Y770,Mapping!$A:$A,0)),0)</f>
        <v>0</v>
      </c>
    </row>
    <row r="771" spans="1:41" x14ac:dyDescent="0.3">
      <c r="A771" t="s">
        <v>1749</v>
      </c>
      <c r="B771">
        <v>3495</v>
      </c>
      <c r="C771">
        <v>421</v>
      </c>
      <c r="D771">
        <v>543.52247318612399</v>
      </c>
      <c r="E771">
        <v>635</v>
      </c>
      <c r="F771">
        <v>651.13324</v>
      </c>
      <c r="G771">
        <v>66</v>
      </c>
      <c r="H771">
        <v>32.680971899671299</v>
      </c>
      <c r="I771">
        <v>537.70835332534296</v>
      </c>
      <c r="J771">
        <v>7473.6929180024299</v>
      </c>
      <c r="K771">
        <v>1013.60986013616</v>
      </c>
      <c r="L771">
        <v>15.0990748964589</v>
      </c>
      <c r="M771">
        <v>148.55259362042599</v>
      </c>
      <c r="N771">
        <v>1.3822740695693201</v>
      </c>
      <c r="O771">
        <v>8.3419707862945697E-2</v>
      </c>
      <c r="P771">
        <v>2.8047345173668001E-3</v>
      </c>
      <c r="Q771">
        <v>0.66299212598425195</v>
      </c>
      <c r="R771">
        <v>0.83473310838511094</v>
      </c>
      <c r="S771" t="s">
        <v>1774</v>
      </c>
      <c r="T771">
        <v>42661102</v>
      </c>
      <c r="U771" t="s">
        <v>1775</v>
      </c>
      <c r="V771" t="s">
        <v>43</v>
      </c>
      <c r="W771">
        <v>39.405601515122001</v>
      </c>
      <c r="X771">
        <v>-123.327097654734</v>
      </c>
      <c r="Y771" t="s">
        <v>1776</v>
      </c>
      <c r="Z771">
        <v>297</v>
      </c>
      <c r="AA771">
        <v>786</v>
      </c>
      <c r="AB771">
        <v>46137.706045930099</v>
      </c>
      <c r="AC771">
        <v>15591.4070366986</v>
      </c>
      <c r="AD771">
        <v>30546.299009231399</v>
      </c>
      <c r="AE771">
        <v>7444.0733890799002</v>
      </c>
      <c r="AF771">
        <v>13342.8542863484</v>
      </c>
      <c r="AG771">
        <v>0.18511247814620899</v>
      </c>
      <c r="AH771">
        <v>1.0031715573859399E-2</v>
      </c>
      <c r="AI771">
        <v>1.29102725222357</v>
      </c>
      <c r="AJ771">
        <v>9.6212121212121193</v>
      </c>
      <c r="AK771">
        <v>113</v>
      </c>
      <c r="AL771" s="4">
        <f t="shared" si="12"/>
        <v>5.505700718954416</v>
      </c>
      <c r="AM771" s="12">
        <f>$AM$2-SUM(AL$2:AL770)</f>
        <v>2635.0954608952788</v>
      </c>
      <c r="AN771" s="12">
        <f>SUM(AE$2:AE771)*0.621/1000</f>
        <v>9812.7718668445159</v>
      </c>
      <c r="AO771" s="13">
        <f>IFERROR(INDEX(Mapping!$B:$B,MATCH(in!$Y771,Mapping!$A:$A,0)),0)</f>
        <v>0</v>
      </c>
    </row>
    <row r="772" spans="1:41" x14ac:dyDescent="0.3">
      <c r="A772" t="s">
        <v>1749</v>
      </c>
      <c r="B772">
        <v>6027</v>
      </c>
      <c r="C772">
        <v>101</v>
      </c>
      <c r="D772">
        <v>127.57377271477699</v>
      </c>
      <c r="E772">
        <v>133</v>
      </c>
      <c r="F772">
        <v>142.80989</v>
      </c>
      <c r="G772">
        <v>26</v>
      </c>
      <c r="H772">
        <v>38.915916151234001</v>
      </c>
      <c r="I772">
        <v>677.788826329367</v>
      </c>
      <c r="J772">
        <v>5659.90588283538</v>
      </c>
      <c r="K772">
        <v>709.99420407184903</v>
      </c>
      <c r="L772">
        <v>4.4663037150525096</v>
      </c>
      <c r="M772">
        <v>298.90199818060898</v>
      </c>
      <c r="N772">
        <v>1.2014976189686699</v>
      </c>
      <c r="O772">
        <v>1.6111285805834999E-2</v>
      </c>
      <c r="P772">
        <v>2.6386800986634E-3</v>
      </c>
      <c r="Q772">
        <v>0.75939849624060096</v>
      </c>
      <c r="R772">
        <v>0.89331188510411097</v>
      </c>
      <c r="S772" t="s">
        <v>1777</v>
      </c>
      <c r="T772">
        <v>42661103</v>
      </c>
      <c r="U772" t="s">
        <v>1754</v>
      </c>
      <c r="V772">
        <v>964</v>
      </c>
      <c r="W772">
        <v>39.4236227090231</v>
      </c>
      <c r="X772">
        <v>-123.35363904844</v>
      </c>
      <c r="Y772" t="s">
        <v>1778</v>
      </c>
      <c r="Z772">
        <v>56</v>
      </c>
      <c r="AA772">
        <v>23</v>
      </c>
      <c r="AB772">
        <v>13368.025947595899</v>
      </c>
      <c r="AC772">
        <v>8651.6924789157092</v>
      </c>
      <c r="AD772">
        <v>4716.3334686802</v>
      </c>
      <c r="AE772">
        <v>4036.5134846375099</v>
      </c>
      <c r="AF772">
        <v>2436.7184255452598</v>
      </c>
      <c r="AG772">
        <v>6.8605682565248502E-2</v>
      </c>
      <c r="AH772">
        <v>2.67024382992531E-3</v>
      </c>
      <c r="AI772">
        <v>1.26310666054235</v>
      </c>
      <c r="AJ772">
        <v>5.1153846153846096</v>
      </c>
      <c r="AK772">
        <v>121</v>
      </c>
      <c r="AL772" s="4">
        <f t="shared" si="12"/>
        <v>0.41889343095170994</v>
      </c>
      <c r="AM772" s="12">
        <f>$AM$2-SUM(AL$2:AL771)</f>
        <v>2629.5897601763245</v>
      </c>
      <c r="AN772" s="12">
        <f>SUM(AE$2:AE772)*0.621/1000</f>
        <v>9815.2785417184768</v>
      </c>
      <c r="AO772" s="13">
        <f>IFERROR(INDEX(Mapping!$B:$B,MATCH(in!$Y772,Mapping!$A:$A,0)),0)</f>
        <v>0</v>
      </c>
    </row>
    <row r="773" spans="1:41" x14ac:dyDescent="0.3">
      <c r="A773" t="s">
        <v>1749</v>
      </c>
      <c r="B773">
        <v>512</v>
      </c>
      <c r="C773">
        <v>67</v>
      </c>
      <c r="D773">
        <v>86.529939864108101</v>
      </c>
      <c r="E773">
        <v>113</v>
      </c>
      <c r="F773">
        <v>107.6118</v>
      </c>
      <c r="G773">
        <v>31</v>
      </c>
      <c r="H773">
        <v>95.8977606933137</v>
      </c>
      <c r="I773">
        <v>2532.8600820203601</v>
      </c>
      <c r="J773">
        <v>34514.878264512801</v>
      </c>
      <c r="K773">
        <v>6628.2803237816597</v>
      </c>
      <c r="L773">
        <v>13.005709417404599</v>
      </c>
      <c r="M773">
        <v>361.36785132125499</v>
      </c>
      <c r="N773">
        <v>1.48379960752302</v>
      </c>
      <c r="O773">
        <v>3.5909745608748302E-2</v>
      </c>
      <c r="P773">
        <v>2.6152833413857499E-3</v>
      </c>
      <c r="Q773">
        <v>0.59292035398230003</v>
      </c>
      <c r="R773">
        <v>0.80409340742783098</v>
      </c>
      <c r="S773" t="s">
        <v>1779</v>
      </c>
      <c r="T773">
        <v>42661103</v>
      </c>
      <c r="U773" t="s">
        <v>1754</v>
      </c>
      <c r="V773">
        <v>696</v>
      </c>
      <c r="W773">
        <v>39.414524727525098</v>
      </c>
      <c r="X773">
        <v>-123.32643419984601</v>
      </c>
      <c r="Y773" t="s">
        <v>1780</v>
      </c>
      <c r="Z773">
        <v>130</v>
      </c>
      <c r="AA773">
        <v>87</v>
      </c>
      <c r="AB773">
        <v>27464.4203231147</v>
      </c>
      <c r="AC773">
        <v>15378.4561704849</v>
      </c>
      <c r="AD773">
        <v>12085.9641526298</v>
      </c>
      <c r="AE773">
        <v>8552.3738318037795</v>
      </c>
      <c r="AF773">
        <v>3468.5892521093701</v>
      </c>
      <c r="AG773">
        <v>8.10737835829584E-2</v>
      </c>
      <c r="AH773">
        <v>2.95102109885192E-3</v>
      </c>
      <c r="AI773">
        <v>1.2914916397628</v>
      </c>
      <c r="AJ773">
        <v>3.6451612903225801</v>
      </c>
      <c r="AK773">
        <v>123</v>
      </c>
      <c r="AL773" s="4">
        <f t="shared" si="12"/>
        <v>1.1132021138711974</v>
      </c>
      <c r="AM773" s="12">
        <f>$AM$2-SUM(AL$2:AL772)</f>
        <v>2629.1708667453727</v>
      </c>
      <c r="AN773" s="12">
        <f>SUM(AE$2:AE773)*0.621/1000</f>
        <v>9820.5895658680256</v>
      </c>
      <c r="AO773" s="13">
        <f>IFERROR(INDEX(Mapping!$B:$B,MATCH(in!$Y773,Mapping!$A:$A,0)),0)</f>
        <v>0</v>
      </c>
    </row>
    <row r="774" spans="1:41" x14ac:dyDescent="0.3">
      <c r="A774" t="s">
        <v>1749</v>
      </c>
      <c r="B774">
        <v>4620</v>
      </c>
      <c r="C774">
        <v>257</v>
      </c>
      <c r="D774">
        <v>741.53265613733504</v>
      </c>
      <c r="E774">
        <v>547</v>
      </c>
      <c r="F774">
        <v>906.04047000000003</v>
      </c>
      <c r="G774">
        <v>85</v>
      </c>
      <c r="H774">
        <v>76.836902993312094</v>
      </c>
      <c r="I774">
        <v>877.92353431321601</v>
      </c>
      <c r="J774">
        <v>4525.5636155940501</v>
      </c>
      <c r="K774">
        <v>742.52789731586995</v>
      </c>
      <c r="L774">
        <v>24.7828737519025</v>
      </c>
      <c r="M774">
        <v>117.33353022166</v>
      </c>
      <c r="N774">
        <v>1.0595523231169699</v>
      </c>
      <c r="O774">
        <v>2.4467281633849199E-2</v>
      </c>
      <c r="P774">
        <v>2.4926418636689899E-3</v>
      </c>
      <c r="Q774">
        <v>0.469835466179159</v>
      </c>
      <c r="R774">
        <v>0.81843216027480603</v>
      </c>
      <c r="S774" t="s">
        <v>1781</v>
      </c>
      <c r="T774">
        <v>42271103</v>
      </c>
      <c r="U774" t="s">
        <v>1782</v>
      </c>
      <c r="V774">
        <v>79140</v>
      </c>
      <c r="W774">
        <v>38.282619650644101</v>
      </c>
      <c r="X774">
        <v>-122.755729733095</v>
      </c>
      <c r="Y774" t="s">
        <v>1783</v>
      </c>
      <c r="Z774">
        <v>270</v>
      </c>
      <c r="AA774">
        <v>340</v>
      </c>
      <c r="AB774">
        <v>43485.427361890201</v>
      </c>
      <c r="AC774">
        <v>19876.932547442801</v>
      </c>
      <c r="AD774">
        <v>23608.4948144474</v>
      </c>
      <c r="AE774">
        <v>15556.8100024429</v>
      </c>
      <c r="AF774">
        <v>17832.895007623199</v>
      </c>
      <c r="AG774">
        <v>0.21187455841186401</v>
      </c>
      <c r="AH774">
        <v>6.3624920658185103E-3</v>
      </c>
      <c r="AI774">
        <v>2.88534107446434</v>
      </c>
      <c r="AJ774">
        <v>6.4352941176470502</v>
      </c>
      <c r="AK774">
        <v>126</v>
      </c>
      <c r="AL774" s="4">
        <f t="shared" si="12"/>
        <v>2.079718938877182</v>
      </c>
      <c r="AM774" s="12">
        <f>$AM$2-SUM(AL$2:AL773)</f>
        <v>2628.0576646315017</v>
      </c>
      <c r="AN774" s="12">
        <f>SUM(AE$2:AE774)*0.621/1000</f>
        <v>9830.2503448795433</v>
      </c>
      <c r="AO774" s="13">
        <f>IFERROR(INDEX(Mapping!$B:$B,MATCH(in!$Y774,Mapping!$A:$A,0)),0)</f>
        <v>0</v>
      </c>
    </row>
    <row r="775" spans="1:41" x14ac:dyDescent="0.3">
      <c r="A775" t="s">
        <v>1749</v>
      </c>
      <c r="B775">
        <v>3314</v>
      </c>
      <c r="C775">
        <v>13</v>
      </c>
      <c r="D775">
        <v>27.1715859232621</v>
      </c>
      <c r="E775">
        <v>40</v>
      </c>
      <c r="F775">
        <v>37.750565000000002</v>
      </c>
      <c r="G775">
        <v>7</v>
      </c>
      <c r="H775">
        <v>53.949513792991603</v>
      </c>
      <c r="I775">
        <v>315.10023832321099</v>
      </c>
      <c r="J775">
        <v>1191.4919900894099</v>
      </c>
      <c r="K775">
        <v>178.839786887168</v>
      </c>
      <c r="L775">
        <v>5.4564897616704302</v>
      </c>
      <c r="M775">
        <v>89.271015485127705</v>
      </c>
      <c r="N775">
        <v>3.3321744544165401</v>
      </c>
      <c r="O775">
        <v>1.17012020778763E-2</v>
      </c>
      <c r="P775">
        <v>2.46564971790316E-3</v>
      </c>
      <c r="Q775">
        <v>0.32500000000000001</v>
      </c>
      <c r="R775">
        <v>0.71976634598772804</v>
      </c>
      <c r="S775" t="s">
        <v>1784</v>
      </c>
      <c r="T775">
        <v>42271105</v>
      </c>
      <c r="U775" t="s">
        <v>1785</v>
      </c>
      <c r="V775">
        <v>734248</v>
      </c>
      <c r="W775">
        <v>38.3039139175104</v>
      </c>
      <c r="X775">
        <v>-122.737076875398</v>
      </c>
      <c r="Y775" t="s">
        <v>1786</v>
      </c>
      <c r="Z775">
        <v>11</v>
      </c>
      <c r="AA775">
        <v>38</v>
      </c>
      <c r="AB775">
        <v>2800.5570059841202</v>
      </c>
      <c r="AC775">
        <v>774.65816892570797</v>
      </c>
      <c r="AD775">
        <v>2025.89883705841</v>
      </c>
      <c r="AE775">
        <v>774.65816892570797</v>
      </c>
      <c r="AF775">
        <v>2025.89883705841</v>
      </c>
      <c r="AG775">
        <v>1.7259548025322102E-2</v>
      </c>
      <c r="AH775">
        <v>6.0995212697889602E-4</v>
      </c>
      <c r="AI775">
        <v>2.0901219940970801</v>
      </c>
      <c r="AJ775">
        <v>5.71428571428571</v>
      </c>
      <c r="AK775">
        <v>129</v>
      </c>
      <c r="AL775" s="4">
        <f t="shared" si="12"/>
        <v>8.1908414545134103E-2</v>
      </c>
      <c r="AM775" s="12">
        <f>$AM$2-SUM(AL$2:AL774)</f>
        <v>2625.9779456926244</v>
      </c>
      <c r="AN775" s="12">
        <f>SUM(AE$2:AE775)*0.621/1000</f>
        <v>9830.7314076024468</v>
      </c>
      <c r="AO775" s="13">
        <f>IFERROR(INDEX(Mapping!$B:$B,MATCH(in!$Y775,Mapping!$A:$A,0)),0)</f>
        <v>0</v>
      </c>
    </row>
    <row r="776" spans="1:41" x14ac:dyDescent="0.3">
      <c r="A776" t="s">
        <v>1749</v>
      </c>
      <c r="B776">
        <v>7617</v>
      </c>
      <c r="C776">
        <v>1017</v>
      </c>
      <c r="D776">
        <v>1534.82946340013</v>
      </c>
      <c r="E776">
        <v>1128</v>
      </c>
      <c r="F776">
        <v>1591.2107000000001</v>
      </c>
      <c r="G776">
        <v>116</v>
      </c>
      <c r="H776">
        <v>39.253002750090602</v>
      </c>
      <c r="I776">
        <v>408.60467609142199</v>
      </c>
      <c r="J776">
        <v>5220.1835389013004</v>
      </c>
      <c r="K776">
        <v>871.67822205743903</v>
      </c>
      <c r="L776">
        <v>6.3181835534050999</v>
      </c>
      <c r="M776">
        <v>98.859318857434403</v>
      </c>
      <c r="N776">
        <v>1.22799053993718</v>
      </c>
      <c r="O776">
        <v>2.9974806182463402E-2</v>
      </c>
      <c r="P776">
        <v>2.44695413196379E-3</v>
      </c>
      <c r="Q776">
        <v>0.90159574468085102</v>
      </c>
      <c r="R776">
        <v>0.96456708706487404</v>
      </c>
      <c r="S776" t="s">
        <v>1787</v>
      </c>
      <c r="T776">
        <v>42661103</v>
      </c>
      <c r="U776" t="s">
        <v>1754</v>
      </c>
      <c r="V776">
        <v>826</v>
      </c>
      <c r="W776">
        <v>39.420401679656401</v>
      </c>
      <c r="X776">
        <v>-123.359854759649</v>
      </c>
      <c r="Y776" t="s">
        <v>1788</v>
      </c>
      <c r="Z776">
        <v>160</v>
      </c>
      <c r="AA776">
        <v>212</v>
      </c>
      <c r="AB776">
        <v>23989.646551648199</v>
      </c>
      <c r="AC776">
        <v>12450.1327746885</v>
      </c>
      <c r="AD776">
        <v>11539.5137769596</v>
      </c>
      <c r="AE776">
        <v>12450.1327746885</v>
      </c>
      <c r="AF776">
        <v>11539.5137769596</v>
      </c>
      <c r="AG776">
        <v>0.283846679307799</v>
      </c>
      <c r="AH776">
        <v>1.74339975892507E-2</v>
      </c>
      <c r="AI776">
        <v>1.50917351366777</v>
      </c>
      <c r="AJ776">
        <v>9.7241379310344804</v>
      </c>
      <c r="AK776">
        <v>131</v>
      </c>
      <c r="AL776" s="4">
        <f t="shared" si="12"/>
        <v>3.4770775171657546</v>
      </c>
      <c r="AM776" s="12">
        <f>$AM$2-SUM(AL$2:AL775)</f>
        <v>2625.8960372780793</v>
      </c>
      <c r="AN776" s="12">
        <f>SUM(AE$2:AE776)*0.621/1000</f>
        <v>9838.4629400555259</v>
      </c>
      <c r="AO776" s="13">
        <f>IFERROR(INDEX(Mapping!$B:$B,MATCH(in!$Y776,Mapping!$A:$A,0)),0)</f>
        <v>0</v>
      </c>
    </row>
    <row r="777" spans="1:41" x14ac:dyDescent="0.3">
      <c r="A777" t="s">
        <v>1749</v>
      </c>
      <c r="B777">
        <v>445</v>
      </c>
      <c r="C777">
        <v>405</v>
      </c>
      <c r="D777">
        <v>568.18958682807897</v>
      </c>
      <c r="E777">
        <v>567</v>
      </c>
      <c r="F777">
        <v>648.08203000000003</v>
      </c>
      <c r="G777">
        <v>53</v>
      </c>
      <c r="H777">
        <v>11.3160678342946</v>
      </c>
      <c r="I777">
        <v>171.56347625870799</v>
      </c>
      <c r="J777">
        <v>1466.5017909849801</v>
      </c>
      <c r="K777">
        <v>33.954131175763898</v>
      </c>
      <c r="L777">
        <v>10.239564100526399</v>
      </c>
      <c r="M777">
        <v>112.940836645487</v>
      </c>
      <c r="N777">
        <v>1.43033060712634</v>
      </c>
      <c r="O777">
        <v>0.18431091990457699</v>
      </c>
      <c r="P777">
        <v>2.3580668306715101E-3</v>
      </c>
      <c r="Q777">
        <v>0.71428571428571397</v>
      </c>
      <c r="R777">
        <v>0.87672479629187205</v>
      </c>
      <c r="S777" t="s">
        <v>1789</v>
      </c>
      <c r="T777">
        <v>192221101</v>
      </c>
      <c r="U777" t="s">
        <v>1790</v>
      </c>
      <c r="V777">
        <v>1604</v>
      </c>
      <c r="W777">
        <v>40.102889865503002</v>
      </c>
      <c r="X777">
        <v>-123.792814604314</v>
      </c>
      <c r="Y777" t="s">
        <v>1791</v>
      </c>
      <c r="Z777">
        <v>188</v>
      </c>
      <c r="AA777">
        <v>103</v>
      </c>
      <c r="AB777">
        <v>34130.171712248397</v>
      </c>
      <c r="AC777">
        <v>27911.283644984698</v>
      </c>
      <c r="AD777">
        <v>6218.8880672635896</v>
      </c>
      <c r="AE777">
        <v>6822.82116479658</v>
      </c>
      <c r="AF777">
        <v>1569.8567524192699</v>
      </c>
      <c r="AG777">
        <v>0.12497754202559</v>
      </c>
      <c r="AH777">
        <v>1.7510611185571099E-2</v>
      </c>
      <c r="AI777">
        <v>1.4029372514273499</v>
      </c>
      <c r="AJ777">
        <v>10.698113207547101</v>
      </c>
      <c r="AK777">
        <v>142</v>
      </c>
      <c r="AL777" s="4">
        <f t="shared" si="12"/>
        <v>9.7684787549425796</v>
      </c>
      <c r="AM777" s="12">
        <f>$AM$2-SUM(AL$2:AL776)</f>
        <v>2622.4189597609134</v>
      </c>
      <c r="AN777" s="12">
        <f>SUM(AE$2:AE777)*0.621/1000</f>
        <v>9842.699911998865</v>
      </c>
      <c r="AO777" s="13">
        <f>IFERROR(INDEX(Mapping!$B:$B,MATCH(in!$Y777,Mapping!$A:$A,0)),0)</f>
        <v>0</v>
      </c>
    </row>
    <row r="778" spans="1:41" x14ac:dyDescent="0.3">
      <c r="A778" t="s">
        <v>1749</v>
      </c>
      <c r="B778">
        <v>7385</v>
      </c>
      <c r="C778">
        <v>163</v>
      </c>
      <c r="D778">
        <v>275.30298591915698</v>
      </c>
      <c r="E778">
        <v>206</v>
      </c>
      <c r="F778">
        <v>298.00954999999999</v>
      </c>
      <c r="G778">
        <v>14</v>
      </c>
      <c r="H778">
        <v>33.166540980339001</v>
      </c>
      <c r="I778">
        <v>175.739638338486</v>
      </c>
      <c r="J778">
        <v>1874.22630564371</v>
      </c>
      <c r="K778">
        <v>125.34978739016999</v>
      </c>
      <c r="L778">
        <v>0.422882430654551</v>
      </c>
      <c r="M778">
        <v>1.51834703343255</v>
      </c>
      <c r="N778">
        <v>1.0007901362010401</v>
      </c>
      <c r="O778">
        <v>3.2359209655685598E-4</v>
      </c>
      <c r="P778">
        <v>2.3016595265029798E-3</v>
      </c>
      <c r="Q778">
        <v>0.79126213592232997</v>
      </c>
      <c r="R778">
        <v>0.92380591182309801</v>
      </c>
      <c r="S778" t="s">
        <v>1792</v>
      </c>
      <c r="T778">
        <v>42811112</v>
      </c>
      <c r="U778" t="s">
        <v>1793</v>
      </c>
      <c r="V778">
        <v>15401</v>
      </c>
      <c r="W778">
        <v>38.424604452737697</v>
      </c>
      <c r="X778">
        <v>-122.961322302193</v>
      </c>
      <c r="Y778" t="s">
        <v>1794</v>
      </c>
      <c r="Z778">
        <v>19</v>
      </c>
      <c r="AA778">
        <v>147</v>
      </c>
      <c r="AB778">
        <v>7436.3167128279301</v>
      </c>
      <c r="AC778">
        <v>1388.17320246184</v>
      </c>
      <c r="AD778">
        <v>6048.1435103660897</v>
      </c>
      <c r="AE778">
        <v>1388.17320246184</v>
      </c>
      <c r="AF778">
        <v>6048.1435103660897</v>
      </c>
      <c r="AG778">
        <v>3.2223233371041701E-2</v>
      </c>
      <c r="AH778">
        <v>2.31942406389862E-3</v>
      </c>
      <c r="AI778">
        <v>1.68897537373716</v>
      </c>
      <c r="AJ778">
        <v>14.714285714285699</v>
      </c>
      <c r="AK778">
        <v>152</v>
      </c>
      <c r="AL778" s="4">
        <f t="shared" si="12"/>
        <v>4.5302893517959837E-3</v>
      </c>
      <c r="AM778" s="12">
        <f>$AM$2-SUM(AL$2:AL777)</f>
        <v>2612.650481005971</v>
      </c>
      <c r="AN778" s="12">
        <f>SUM(AE$2:AE778)*0.621/1000</f>
        <v>9843.5619675575945</v>
      </c>
      <c r="AO778" s="13">
        <f>IFERROR(INDEX(Mapping!$B:$B,MATCH(in!$Y778,Mapping!$A:$A,0)),0)</f>
        <v>0</v>
      </c>
    </row>
    <row r="779" spans="1:41" x14ac:dyDescent="0.3">
      <c r="A779" t="s">
        <v>1749</v>
      </c>
      <c r="B779">
        <v>2790</v>
      </c>
      <c r="C779">
        <v>1264</v>
      </c>
      <c r="D779">
        <v>1767.8544213198099</v>
      </c>
      <c r="E779">
        <v>1714</v>
      </c>
      <c r="F779">
        <v>1998.9768999999999</v>
      </c>
      <c r="G779">
        <v>206</v>
      </c>
      <c r="H779">
        <v>32.9488203362666</v>
      </c>
      <c r="I779">
        <v>3327.1795678738099</v>
      </c>
      <c r="J779">
        <v>65999.843991079295</v>
      </c>
      <c r="K779">
        <v>3799.0748679686999</v>
      </c>
      <c r="L779">
        <v>1.4338860688685899</v>
      </c>
      <c r="M779">
        <v>84.599765431818497</v>
      </c>
      <c r="N779">
        <v>1.2058059144945901</v>
      </c>
      <c r="O779">
        <v>1.0566387286395499E-2</v>
      </c>
      <c r="P779">
        <v>2.2951567867489798E-3</v>
      </c>
      <c r="Q779">
        <v>0.73745624270711696</v>
      </c>
      <c r="R779">
        <v>0.88437960234980395</v>
      </c>
      <c r="S779" t="s">
        <v>1795</v>
      </c>
      <c r="T779">
        <v>42951101</v>
      </c>
      <c r="U779" t="s">
        <v>1796</v>
      </c>
      <c r="V779">
        <v>48750</v>
      </c>
      <c r="W779">
        <v>39.331467458633298</v>
      </c>
      <c r="X779">
        <v>-123.224836874357</v>
      </c>
      <c r="Y779" t="s">
        <v>1797</v>
      </c>
      <c r="Z779">
        <v>198</v>
      </c>
      <c r="AA779">
        <v>175</v>
      </c>
      <c r="AB779">
        <v>47335.882367544298</v>
      </c>
      <c r="AC779">
        <v>28628.322679744299</v>
      </c>
      <c r="AD779">
        <v>18707.5596878</v>
      </c>
      <c r="AE779">
        <v>28628.322679744299</v>
      </c>
      <c r="AF779">
        <v>18707.5596878</v>
      </c>
      <c r="AG779">
        <v>0.472802298070291</v>
      </c>
      <c r="AH779">
        <v>3.2202777903876198E-2</v>
      </c>
      <c r="AI779">
        <v>1.3986190042087101</v>
      </c>
      <c r="AJ779">
        <v>8.3203883495145607</v>
      </c>
      <c r="AK779">
        <v>153</v>
      </c>
      <c r="AL779" s="4">
        <f t="shared" si="12"/>
        <v>2.1766757809974728</v>
      </c>
      <c r="AM779" s="12">
        <f>$AM$2-SUM(AL$2:AL778)</f>
        <v>2612.6459507166192</v>
      </c>
      <c r="AN779" s="12">
        <f>SUM(AE$2:AE779)*0.621/1000</f>
        <v>9861.3401559417161</v>
      </c>
      <c r="AO779" s="13">
        <f>IFERROR(INDEX(Mapping!$B:$B,MATCH(in!$Y779,Mapping!$A:$A,0)),0)</f>
        <v>0</v>
      </c>
    </row>
    <row r="780" spans="1:41" x14ac:dyDescent="0.3">
      <c r="A780" t="s">
        <v>1749</v>
      </c>
      <c r="B780">
        <v>3782</v>
      </c>
      <c r="C780">
        <v>1484</v>
      </c>
      <c r="D780">
        <v>2134.2359533172098</v>
      </c>
      <c r="E780">
        <v>2002</v>
      </c>
      <c r="F780">
        <v>2392.5034000000001</v>
      </c>
      <c r="G780">
        <v>164</v>
      </c>
      <c r="H780">
        <v>50.673529732929097</v>
      </c>
      <c r="I780">
        <v>1491.833161234</v>
      </c>
      <c r="J780">
        <v>16145.2047855398</v>
      </c>
      <c r="K780">
        <v>1720.64286317949</v>
      </c>
      <c r="L780">
        <v>1.9374730031732901</v>
      </c>
      <c r="M780">
        <v>86.257180415230195</v>
      </c>
      <c r="N780">
        <v>1.1554878005167299</v>
      </c>
      <c r="O780">
        <v>1.2730568926941001E-2</v>
      </c>
      <c r="P780">
        <v>2.28956344252646E-3</v>
      </c>
      <c r="Q780">
        <v>0.74125874125874103</v>
      </c>
      <c r="R780">
        <v>0.89205137066395002</v>
      </c>
      <c r="S780" t="s">
        <v>1798</v>
      </c>
      <c r="T780">
        <v>42661103</v>
      </c>
      <c r="U780" t="s">
        <v>1754</v>
      </c>
      <c r="V780">
        <v>2506</v>
      </c>
      <c r="W780">
        <v>39.4625071770595</v>
      </c>
      <c r="X780">
        <v>-123.337359071431</v>
      </c>
      <c r="Y780" t="s">
        <v>1799</v>
      </c>
      <c r="Z780">
        <v>112</v>
      </c>
      <c r="AA780">
        <v>81</v>
      </c>
      <c r="AB780">
        <v>25751.810697849302</v>
      </c>
      <c r="AC780">
        <v>19672.0332539839</v>
      </c>
      <c r="AD780">
        <v>6079.7774438654296</v>
      </c>
      <c r="AE780">
        <v>19186.0520303294</v>
      </c>
      <c r="AF780">
        <v>6059.8007074946199</v>
      </c>
      <c r="AG780">
        <v>0.37548840457434002</v>
      </c>
      <c r="AH780">
        <v>1.68232140622421E-2</v>
      </c>
      <c r="AI780">
        <v>1.43816438902776</v>
      </c>
      <c r="AJ780">
        <v>12.207317073170699</v>
      </c>
      <c r="AK780">
        <v>155</v>
      </c>
      <c r="AL780" s="4">
        <f t="shared" si="12"/>
        <v>2.087813304018324</v>
      </c>
      <c r="AM780" s="12">
        <f>$AM$2-SUM(AL$2:AL779)</f>
        <v>2610.4692749356218</v>
      </c>
      <c r="AN780" s="12">
        <f>SUM(AE$2:AE780)*0.621/1000</f>
        <v>9873.2546942525514</v>
      </c>
      <c r="AO780" s="13">
        <f>IFERROR(INDEX(Mapping!$B:$B,MATCH(in!$Y780,Mapping!$A:$A,0)),0)</f>
        <v>0</v>
      </c>
    </row>
    <row r="781" spans="1:41" x14ac:dyDescent="0.3">
      <c r="A781" t="s">
        <v>1749</v>
      </c>
      <c r="B781">
        <v>1615</v>
      </c>
      <c r="C781">
        <v>518</v>
      </c>
      <c r="D781">
        <v>1278.06994419895</v>
      </c>
      <c r="E781">
        <v>814</v>
      </c>
      <c r="F781">
        <v>1414.7639999999999</v>
      </c>
      <c r="G781">
        <v>115</v>
      </c>
      <c r="H781">
        <v>53.091975669119599</v>
      </c>
      <c r="I781">
        <v>1220.71622796716</v>
      </c>
      <c r="J781">
        <v>6389.3669129558602</v>
      </c>
      <c r="K781">
        <v>685.80524228010597</v>
      </c>
      <c r="L781">
        <v>27.232666310489801</v>
      </c>
      <c r="M781">
        <v>159.06582788999901</v>
      </c>
      <c r="N781">
        <v>1.0972104590872001</v>
      </c>
      <c r="O781">
        <v>5.6414316735184801E-2</v>
      </c>
      <c r="P781">
        <v>2.2528794769997398E-3</v>
      </c>
      <c r="Q781">
        <v>0.63636363636363602</v>
      </c>
      <c r="R781">
        <v>0.90338028801472503</v>
      </c>
      <c r="S781" t="s">
        <v>1800</v>
      </c>
      <c r="T781">
        <v>42271105</v>
      </c>
      <c r="U781" t="s">
        <v>1785</v>
      </c>
      <c r="V781">
        <v>99720</v>
      </c>
      <c r="W781">
        <v>38.345650893481299</v>
      </c>
      <c r="X781">
        <v>-122.77840645896001</v>
      </c>
      <c r="Y781" t="s">
        <v>1801</v>
      </c>
      <c r="Z781">
        <v>215</v>
      </c>
      <c r="AA781">
        <v>355</v>
      </c>
      <c r="AB781">
        <v>43470.325081981398</v>
      </c>
      <c r="AC781">
        <v>19787.8114625208</v>
      </c>
      <c r="AD781">
        <v>23682.5136194605</v>
      </c>
      <c r="AE781">
        <v>14251.5886021523</v>
      </c>
      <c r="AF781">
        <v>18723.060329351902</v>
      </c>
      <c r="AG781">
        <v>0.25908113985497</v>
      </c>
      <c r="AH781">
        <v>9.1786001103173406E-3</v>
      </c>
      <c r="AI781">
        <v>2.4673164945925601</v>
      </c>
      <c r="AJ781">
        <v>7.0782608695652103</v>
      </c>
      <c r="AK781">
        <v>156</v>
      </c>
      <c r="AL781" s="4">
        <f t="shared" si="12"/>
        <v>6.4876464245462522</v>
      </c>
      <c r="AM781" s="12">
        <f>$AM$2-SUM(AL$2:AL780)</f>
        <v>2608.3814616316035</v>
      </c>
      <c r="AN781" s="12">
        <f>SUM(AE$2:AE781)*0.621/1000</f>
        <v>9882.1049307744852</v>
      </c>
      <c r="AO781" s="13">
        <f>IFERROR(INDEX(Mapping!$B:$B,MATCH(in!$Y781,Mapping!$A:$A,0)),0)</f>
        <v>0</v>
      </c>
    </row>
    <row r="782" spans="1:41" x14ac:dyDescent="0.3">
      <c r="A782" t="s">
        <v>1749</v>
      </c>
      <c r="B782">
        <v>2395</v>
      </c>
      <c r="C782">
        <v>441</v>
      </c>
      <c r="D782">
        <v>593.97072348303402</v>
      </c>
      <c r="E782">
        <v>846</v>
      </c>
      <c r="F782">
        <v>829.2079</v>
      </c>
      <c r="G782">
        <v>96</v>
      </c>
      <c r="H782">
        <v>21.406745015848401</v>
      </c>
      <c r="I782">
        <v>52.683635424971499</v>
      </c>
      <c r="J782">
        <v>343.11234856426699</v>
      </c>
      <c r="K782">
        <v>17.3451028007734</v>
      </c>
      <c r="L782">
        <v>3.1328428112012201</v>
      </c>
      <c r="M782">
        <v>13.2663939599408</v>
      </c>
      <c r="N782">
        <v>1.1429526271919399</v>
      </c>
      <c r="O782">
        <v>4.71545465667226E-3</v>
      </c>
      <c r="P782">
        <v>2.1930373313804601E-3</v>
      </c>
      <c r="Q782">
        <v>0.52127659574467999</v>
      </c>
      <c r="R782">
        <v>0.71631099232901896</v>
      </c>
      <c r="S782" t="s">
        <v>1802</v>
      </c>
      <c r="T782">
        <v>43311102</v>
      </c>
      <c r="U782" t="s">
        <v>1757</v>
      </c>
      <c r="V782">
        <v>532</v>
      </c>
      <c r="W782">
        <v>38.857653702809102</v>
      </c>
      <c r="X782">
        <v>-122.722128186205</v>
      </c>
      <c r="Y782" t="s">
        <v>1803</v>
      </c>
      <c r="Z782">
        <v>203</v>
      </c>
      <c r="AA782">
        <v>515</v>
      </c>
      <c r="AB782">
        <v>39122.936336068196</v>
      </c>
      <c r="AC782">
        <v>15232.9913148457</v>
      </c>
      <c r="AD782">
        <v>23889.945021222498</v>
      </c>
      <c r="AE782">
        <v>15232.9913148457</v>
      </c>
      <c r="AF782">
        <v>23889.945021222498</v>
      </c>
      <c r="AG782">
        <v>0.21053158381252501</v>
      </c>
      <c r="AH782">
        <v>1.8525378101912699E-2</v>
      </c>
      <c r="AI782">
        <v>1.3468723888504099</v>
      </c>
      <c r="AJ782">
        <v>8.8125</v>
      </c>
      <c r="AK782">
        <v>159</v>
      </c>
      <c r="AL782" s="4">
        <f t="shared" si="12"/>
        <v>0.45268364704053698</v>
      </c>
      <c r="AM782" s="12">
        <f>$AM$2-SUM(AL$2:AL781)</f>
        <v>2601.8938152070573</v>
      </c>
      <c r="AN782" s="12">
        <f>SUM(AE$2:AE782)*0.621/1000</f>
        <v>9891.564618381004</v>
      </c>
      <c r="AO782" s="13">
        <f>IFERROR(INDEX(Mapping!$B:$B,MATCH(in!$Y782,Mapping!$A:$A,0)),0)</f>
        <v>0</v>
      </c>
    </row>
    <row r="783" spans="1:41" x14ac:dyDescent="0.3">
      <c r="A783" t="s">
        <v>1749</v>
      </c>
      <c r="B783">
        <v>9138</v>
      </c>
      <c r="C783">
        <v>13</v>
      </c>
      <c r="D783">
        <v>16.407532152221599</v>
      </c>
      <c r="E783">
        <v>16</v>
      </c>
      <c r="F783">
        <v>17.774740000000001</v>
      </c>
      <c r="G783">
        <v>3</v>
      </c>
      <c r="H783">
        <v>7.6376922428607896</v>
      </c>
      <c r="I783">
        <v>104.457781791687</v>
      </c>
      <c r="J783">
        <v>1489.86046981811</v>
      </c>
      <c r="K783">
        <v>19.623592307170199</v>
      </c>
      <c r="L783">
        <v>0.14970501946906201</v>
      </c>
      <c r="M783">
        <v>5.6528024276097604</v>
      </c>
      <c r="N783">
        <v>1.0007374684015899</v>
      </c>
      <c r="O783" s="1">
        <v>1.7628715897284099E-5</v>
      </c>
      <c r="P783">
        <v>1.9941426944569602E-3</v>
      </c>
      <c r="Q783">
        <v>0.8125</v>
      </c>
      <c r="R783">
        <v>0.92308140372008696</v>
      </c>
      <c r="S783" t="s">
        <v>1804</v>
      </c>
      <c r="T783">
        <v>192171101</v>
      </c>
      <c r="U783" t="s">
        <v>1805</v>
      </c>
      <c r="V783" t="s">
        <v>43</v>
      </c>
      <c r="W783">
        <v>40.947734151005797</v>
      </c>
      <c r="X783">
        <v>-123.640245774449</v>
      </c>
      <c r="Y783" t="s">
        <v>1806</v>
      </c>
      <c r="Z783">
        <v>17</v>
      </c>
      <c r="AA783">
        <v>3</v>
      </c>
      <c r="AB783">
        <v>563.16804143313095</v>
      </c>
      <c r="AC783">
        <v>437.85795948872197</v>
      </c>
      <c r="AD783">
        <v>125.31008194440901</v>
      </c>
      <c r="AE783">
        <v>437.85795948872197</v>
      </c>
      <c r="AF783">
        <v>125.31008194440901</v>
      </c>
      <c r="AG783">
        <v>5.9824280833709002E-3</v>
      </c>
      <c r="AH783">
        <v>7.9609735985286501E-4</v>
      </c>
      <c r="AI783">
        <v>1.2621178578632</v>
      </c>
      <c r="AJ783">
        <v>5.3333333333333304</v>
      </c>
      <c r="AK783">
        <v>176</v>
      </c>
      <c r="AL783" s="4">
        <f t="shared" si="12"/>
        <v>5.28861476918523E-5</v>
      </c>
      <c r="AM783" s="12">
        <f>$AM$2-SUM(AL$2:AL782)</f>
        <v>2601.4411315600169</v>
      </c>
      <c r="AN783" s="12">
        <f>SUM(AE$2:AE783)*0.621/1000</f>
        <v>9891.8365281738479</v>
      </c>
      <c r="AO783" s="13">
        <f>IFERROR(INDEX(Mapping!$B:$B,MATCH(in!$Y783,Mapping!$A:$A,0)),0)</f>
        <v>0</v>
      </c>
    </row>
    <row r="784" spans="1:41" x14ac:dyDescent="0.3">
      <c r="A784" t="s">
        <v>1749</v>
      </c>
      <c r="B784">
        <v>1911</v>
      </c>
      <c r="C784">
        <v>309</v>
      </c>
      <c r="D784">
        <v>402.71710150317602</v>
      </c>
      <c r="E784">
        <v>367</v>
      </c>
      <c r="F784">
        <v>431.03757000000002</v>
      </c>
      <c r="G784">
        <v>48</v>
      </c>
      <c r="H784">
        <v>28.038488533527801</v>
      </c>
      <c r="I784">
        <v>878.79401935391195</v>
      </c>
      <c r="J784">
        <v>15885.995062967901</v>
      </c>
      <c r="K784">
        <v>2417.2897525517501</v>
      </c>
      <c r="L784">
        <v>10.857220119910201</v>
      </c>
      <c r="M784">
        <v>124.325959043804</v>
      </c>
      <c r="N784">
        <v>1.4127949898441601</v>
      </c>
      <c r="O784">
        <v>0.13276376309941901</v>
      </c>
      <c r="P784">
        <v>1.9855785895368499E-3</v>
      </c>
      <c r="Q784">
        <v>0.84196185286103498</v>
      </c>
      <c r="R784">
        <v>0.93429698988073495</v>
      </c>
      <c r="S784" t="s">
        <v>1807</v>
      </c>
      <c r="T784">
        <v>42661104</v>
      </c>
      <c r="U784" t="s">
        <v>1769</v>
      </c>
      <c r="V784" t="s">
        <v>43</v>
      </c>
      <c r="W784">
        <v>39.405605100039203</v>
      </c>
      <c r="X784">
        <v>-123.326788734708</v>
      </c>
      <c r="Y784" t="s">
        <v>1808</v>
      </c>
      <c r="Z784">
        <v>244</v>
      </c>
      <c r="AA784">
        <v>242</v>
      </c>
      <c r="AB784">
        <v>24276.452261889699</v>
      </c>
      <c r="AC784">
        <v>12252.1327023267</v>
      </c>
      <c r="AD784">
        <v>12024.3195595629</v>
      </c>
      <c r="AE784">
        <v>4814.9118870457996</v>
      </c>
      <c r="AF784">
        <v>3155.6754218348401</v>
      </c>
      <c r="AG784">
        <v>9.5307772297768795E-2</v>
      </c>
      <c r="AH784">
        <v>8.5021393279021105E-3</v>
      </c>
      <c r="AI784">
        <v>1.3032915906251601</v>
      </c>
      <c r="AJ784">
        <v>7.6458333333333304</v>
      </c>
      <c r="AK784">
        <v>177</v>
      </c>
      <c r="AL784" s="4">
        <f t="shared" si="12"/>
        <v>6.3726606287721124</v>
      </c>
      <c r="AM784" s="12">
        <f>$AM$2-SUM(AL$2:AL783)</f>
        <v>2601.441078673869</v>
      </c>
      <c r="AN784" s="12">
        <f>SUM(AE$2:AE784)*0.621/1000</f>
        <v>9894.8265884557022</v>
      </c>
      <c r="AO784" s="13">
        <f>IFERROR(INDEX(Mapping!$B:$B,MATCH(in!$Y784,Mapping!$A:$A,0)),0)</f>
        <v>0</v>
      </c>
    </row>
    <row r="785" spans="1:41" x14ac:dyDescent="0.3">
      <c r="A785" t="s">
        <v>1749</v>
      </c>
      <c r="B785">
        <v>8117</v>
      </c>
      <c r="C785">
        <v>29</v>
      </c>
      <c r="D785">
        <v>65.6379888037727</v>
      </c>
      <c r="E785">
        <v>96</v>
      </c>
      <c r="F785">
        <v>96.057469999999995</v>
      </c>
      <c r="G785">
        <v>13</v>
      </c>
      <c r="H785">
        <v>14.0618839779029</v>
      </c>
      <c r="I785">
        <v>568.71308108357096</v>
      </c>
      <c r="J785">
        <v>11997.747779875899</v>
      </c>
      <c r="K785">
        <v>348.13805670509498</v>
      </c>
      <c r="L785">
        <v>0.37338325839776199</v>
      </c>
      <c r="M785">
        <v>9.0076752585860405</v>
      </c>
      <c r="N785">
        <v>1.00442477372976</v>
      </c>
      <c r="O785">
        <v>1.20684201133136E-3</v>
      </c>
      <c r="P785">
        <v>1.9837560276910098E-3</v>
      </c>
      <c r="Q785">
        <v>0.30208333333333298</v>
      </c>
      <c r="R785">
        <v>0.68331996752204505</v>
      </c>
      <c r="S785" t="s">
        <v>1809</v>
      </c>
      <c r="T785">
        <v>192401101</v>
      </c>
      <c r="U785" t="s">
        <v>1810</v>
      </c>
      <c r="V785">
        <v>93038</v>
      </c>
      <c r="W785">
        <v>41.045257215462399</v>
      </c>
      <c r="X785">
        <v>-123.674214222682</v>
      </c>
      <c r="Y785" t="s">
        <v>1811</v>
      </c>
      <c r="Z785">
        <v>76</v>
      </c>
      <c r="AA785">
        <v>134</v>
      </c>
      <c r="AB785">
        <v>7436.6714406881401</v>
      </c>
      <c r="AC785">
        <v>4553.1300460502798</v>
      </c>
      <c r="AD785">
        <v>2883.5413946378599</v>
      </c>
      <c r="AE785">
        <v>1584.2404821974701</v>
      </c>
      <c r="AF785">
        <v>1034.4196439048801</v>
      </c>
      <c r="AG785">
        <v>2.5788828359983099E-2</v>
      </c>
      <c r="AH785">
        <v>2.78902553691295E-3</v>
      </c>
      <c r="AI785">
        <v>2.2633789242680198</v>
      </c>
      <c r="AJ785">
        <v>7.3846153846153797</v>
      </c>
      <c r="AK785">
        <v>178</v>
      </c>
      <c r="AL785" s="4">
        <f t="shared" si="12"/>
        <v>1.5688946147307679E-2</v>
      </c>
      <c r="AM785" s="12">
        <f>$AM$2-SUM(AL$2:AL784)</f>
        <v>2595.0684180450967</v>
      </c>
      <c r="AN785" s="12">
        <f>SUM(AE$2:AE785)*0.621/1000</f>
        <v>9895.8104017951482</v>
      </c>
      <c r="AO785" s="13">
        <f>IFERROR(INDEX(Mapping!$B:$B,MATCH(in!$Y785,Mapping!$A:$A,0)),0)</f>
        <v>0</v>
      </c>
    </row>
    <row r="786" spans="1:41" x14ac:dyDescent="0.3">
      <c r="A786" t="s">
        <v>1749</v>
      </c>
      <c r="B786">
        <v>4055</v>
      </c>
      <c r="C786">
        <v>281</v>
      </c>
      <c r="D786">
        <v>363.095918913525</v>
      </c>
      <c r="E786">
        <v>378</v>
      </c>
      <c r="F786">
        <v>410.52908000000002</v>
      </c>
      <c r="G786">
        <v>63</v>
      </c>
      <c r="H786">
        <v>32.755102523074797</v>
      </c>
      <c r="I786">
        <v>2772.79012360672</v>
      </c>
      <c r="J786">
        <v>64013.1967694958</v>
      </c>
      <c r="K786">
        <v>3853.9865299673202</v>
      </c>
      <c r="L786">
        <v>3.74262544200832</v>
      </c>
      <c r="M786">
        <v>135.76965822167099</v>
      </c>
      <c r="N786">
        <v>1.38783536827753</v>
      </c>
      <c r="O786">
        <v>9.4734186045541905E-3</v>
      </c>
      <c r="P786">
        <v>1.94728161168692E-3</v>
      </c>
      <c r="Q786">
        <v>0.74338624338624304</v>
      </c>
      <c r="R786">
        <v>0.88445845550650903</v>
      </c>
      <c r="S786" t="s">
        <v>1812</v>
      </c>
      <c r="T786">
        <v>42661103</v>
      </c>
      <c r="U786" t="s">
        <v>1754</v>
      </c>
      <c r="V786">
        <v>538</v>
      </c>
      <c r="W786">
        <v>39.423626434835199</v>
      </c>
      <c r="X786">
        <v>-123.30170583163201</v>
      </c>
      <c r="Y786" t="s">
        <v>1813</v>
      </c>
      <c r="Z786">
        <v>56</v>
      </c>
      <c r="AA786">
        <v>48</v>
      </c>
      <c r="AB786">
        <v>15130.162292393101</v>
      </c>
      <c r="AC786">
        <v>10337.071021184</v>
      </c>
      <c r="AD786">
        <v>4793.0912712091103</v>
      </c>
      <c r="AE786">
        <v>10337.071021184</v>
      </c>
      <c r="AF786">
        <v>4793.0912712091103</v>
      </c>
      <c r="AG786">
        <v>0.122678741536276</v>
      </c>
      <c r="AH786">
        <v>7.9881570636643993E-3</v>
      </c>
      <c r="AI786">
        <v>1.29215629506592</v>
      </c>
      <c r="AJ786">
        <v>6</v>
      </c>
      <c r="AK786">
        <v>180</v>
      </c>
      <c r="AL786" s="4">
        <f t="shared" si="12"/>
        <v>0.596825372086914</v>
      </c>
      <c r="AM786" s="12">
        <f>$AM$2-SUM(AL$2:AL785)</f>
        <v>2595.0527290989494</v>
      </c>
      <c r="AN786" s="12">
        <f>SUM(AE$2:AE786)*0.621/1000</f>
        <v>9902.2297228993029</v>
      </c>
      <c r="AO786" s="13">
        <f>IFERROR(INDEX(Mapping!$B:$B,MATCH(in!$Y786,Mapping!$A:$A,0)),0)</f>
        <v>0</v>
      </c>
    </row>
    <row r="787" spans="1:41" x14ac:dyDescent="0.3">
      <c r="A787" t="s">
        <v>1749</v>
      </c>
      <c r="B787">
        <v>5903</v>
      </c>
      <c r="C787">
        <v>3</v>
      </c>
      <c r="D787">
        <v>9.11125679404606</v>
      </c>
      <c r="E787">
        <v>6</v>
      </c>
      <c r="F787">
        <v>10.285368999999999</v>
      </c>
      <c r="G787">
        <v>4</v>
      </c>
      <c r="H787">
        <v>132.48797607421801</v>
      </c>
      <c r="I787">
        <v>2538.4912109375</v>
      </c>
      <c r="J787">
        <v>9917.517578125</v>
      </c>
      <c r="K787">
        <v>1200.54956054687</v>
      </c>
      <c r="L787">
        <v>23.5763278007507</v>
      </c>
      <c r="M787">
        <v>504.82368469238202</v>
      </c>
      <c r="N787">
        <v>1.5420354008674599</v>
      </c>
      <c r="O787">
        <v>0.12521643862654</v>
      </c>
      <c r="P787">
        <v>1.8132800396415401E-3</v>
      </c>
      <c r="Q787">
        <v>0.5</v>
      </c>
      <c r="R787">
        <v>0.88584637706917302</v>
      </c>
      <c r="S787" t="s">
        <v>1814</v>
      </c>
      <c r="T787">
        <v>42631108</v>
      </c>
      <c r="U787" t="s">
        <v>1815</v>
      </c>
      <c r="V787">
        <v>618</v>
      </c>
      <c r="W787">
        <v>38.2276127648582</v>
      </c>
      <c r="X787">
        <v>-122.663411537625</v>
      </c>
      <c r="Y787" t="s">
        <v>1816</v>
      </c>
      <c r="Z787">
        <v>205</v>
      </c>
      <c r="AA787">
        <v>260</v>
      </c>
      <c r="AB787">
        <v>38879.506177432399</v>
      </c>
      <c r="AC787">
        <v>17463.5087995133</v>
      </c>
      <c r="AD787">
        <v>21415.997377919</v>
      </c>
      <c r="AE787">
        <v>13883.028191355101</v>
      </c>
      <c r="AF787">
        <v>13251.2422972652</v>
      </c>
      <c r="AG787">
        <v>7.2531201585661603E-3</v>
      </c>
      <c r="AH787">
        <v>3.2394166919402702E-4</v>
      </c>
      <c r="AI787">
        <v>3.0370855980153499</v>
      </c>
      <c r="AJ787">
        <v>1.5</v>
      </c>
      <c r="AK787">
        <v>192</v>
      </c>
      <c r="AL787" s="4">
        <f t="shared" si="12"/>
        <v>0.50086575450616</v>
      </c>
      <c r="AM787" s="12">
        <f>$AM$2-SUM(AL$2:AL786)</f>
        <v>2594.4559037268623</v>
      </c>
      <c r="AN787" s="12">
        <f>SUM(AE$2:AE787)*0.621/1000</f>
        <v>9910.8510834061362</v>
      </c>
      <c r="AO787" s="13">
        <f>IFERROR(INDEX(Mapping!$B:$B,MATCH(in!$Y787,Mapping!$A:$A,0)),0)</f>
        <v>0</v>
      </c>
    </row>
    <row r="788" spans="1:41" x14ac:dyDescent="0.3">
      <c r="A788" t="s">
        <v>1749</v>
      </c>
      <c r="B788">
        <v>8139</v>
      </c>
      <c r="C788">
        <v>255</v>
      </c>
      <c r="D788">
        <v>382.56047801882801</v>
      </c>
      <c r="E788">
        <v>559</v>
      </c>
      <c r="F788">
        <v>569.49865999999997</v>
      </c>
      <c r="G788">
        <v>99</v>
      </c>
      <c r="H788">
        <v>32.432041228192297</v>
      </c>
      <c r="I788">
        <v>642.190585987438</v>
      </c>
      <c r="J788">
        <v>4847.67968944317</v>
      </c>
      <c r="K788">
        <v>435.14325224780299</v>
      </c>
      <c r="L788">
        <v>2.3976937381908101</v>
      </c>
      <c r="M788">
        <v>68.6539781710716</v>
      </c>
      <c r="N788">
        <v>1.0992670011038701</v>
      </c>
      <c r="O788">
        <v>4.05977478324605E-3</v>
      </c>
      <c r="P788">
        <v>1.7990557405413901E-3</v>
      </c>
      <c r="Q788">
        <v>0.45617173524150201</v>
      </c>
      <c r="R788">
        <v>0.67174956984426204</v>
      </c>
      <c r="S788" t="s">
        <v>1817</v>
      </c>
      <c r="T788">
        <v>42571102</v>
      </c>
      <c r="U788" t="s">
        <v>1818</v>
      </c>
      <c r="V788">
        <v>6917</v>
      </c>
      <c r="W788">
        <v>38.3872903764684</v>
      </c>
      <c r="X788">
        <v>-122.972801514023</v>
      </c>
      <c r="Y788" t="s">
        <v>1819</v>
      </c>
      <c r="Z788">
        <v>74</v>
      </c>
      <c r="AA788">
        <v>85</v>
      </c>
      <c r="AB788">
        <v>19600.583770187499</v>
      </c>
      <c r="AC788">
        <v>11483.727024006001</v>
      </c>
      <c r="AD788">
        <v>8116.85674618147</v>
      </c>
      <c r="AE788">
        <v>11483.727024006001</v>
      </c>
      <c r="AF788">
        <v>8116.85674618147</v>
      </c>
      <c r="AG788">
        <v>0.178106518313597</v>
      </c>
      <c r="AH788">
        <v>1.3126732641467199E-2</v>
      </c>
      <c r="AI788">
        <v>1.5002371687012801</v>
      </c>
      <c r="AJ788">
        <v>5.64646464646464</v>
      </c>
      <c r="AK788">
        <v>194</v>
      </c>
      <c r="AL788" s="4">
        <f t="shared" si="12"/>
        <v>0.40191770354135897</v>
      </c>
      <c r="AM788" s="12">
        <f>$AM$2-SUM(AL$2:AL787)</f>
        <v>2593.955037972356</v>
      </c>
      <c r="AN788" s="12">
        <f>SUM(AE$2:AE788)*0.621/1000</f>
        <v>9917.9824778880447</v>
      </c>
      <c r="AO788" s="13">
        <f>IFERROR(INDEX(Mapping!$B:$B,MATCH(in!$Y788,Mapping!$A:$A,0)),0)</f>
        <v>0</v>
      </c>
    </row>
    <row r="789" spans="1:41" x14ac:dyDescent="0.3">
      <c r="A789" t="s">
        <v>1749</v>
      </c>
      <c r="B789">
        <v>727</v>
      </c>
      <c r="C789">
        <v>72</v>
      </c>
      <c r="D789">
        <v>178.73774119564601</v>
      </c>
      <c r="E789">
        <v>109</v>
      </c>
      <c r="F789">
        <v>197.82006999999999</v>
      </c>
      <c r="G789">
        <v>29</v>
      </c>
      <c r="H789">
        <v>31.910871672340502</v>
      </c>
      <c r="I789">
        <v>364.49862357311702</v>
      </c>
      <c r="J789">
        <v>1821.3854126400399</v>
      </c>
      <c r="K789">
        <v>232.478893590475</v>
      </c>
      <c r="L789">
        <v>8.9245680485452894</v>
      </c>
      <c r="M789">
        <v>84.998429878836504</v>
      </c>
      <c r="N789">
        <v>1.87419895879153</v>
      </c>
      <c r="O789">
        <v>9.7280405938509305E-3</v>
      </c>
      <c r="P789">
        <v>1.7937479810903999E-3</v>
      </c>
      <c r="Q789">
        <v>0.66055045871559603</v>
      </c>
      <c r="R789">
        <v>0.903536949906102</v>
      </c>
      <c r="S789" t="s">
        <v>1820</v>
      </c>
      <c r="T789">
        <v>42271105</v>
      </c>
      <c r="U789" t="s">
        <v>1785</v>
      </c>
      <c r="V789" t="s">
        <v>43</v>
      </c>
      <c r="W789">
        <v>38.309576038413198</v>
      </c>
      <c r="X789">
        <v>-122.73193512783899</v>
      </c>
      <c r="Y789" t="s">
        <v>1821</v>
      </c>
      <c r="Z789">
        <v>68</v>
      </c>
      <c r="AA789">
        <v>130</v>
      </c>
      <c r="AB789">
        <v>11951.9543624006</v>
      </c>
      <c r="AC789">
        <v>4287.6062597109403</v>
      </c>
      <c r="AD789">
        <v>7664.3481026896998</v>
      </c>
      <c r="AE789">
        <v>4287.6062597109403</v>
      </c>
      <c r="AF789">
        <v>7664.3481026896998</v>
      </c>
      <c r="AG789">
        <v>5.20186914516216E-2</v>
      </c>
      <c r="AH789">
        <v>2.19159778862376E-3</v>
      </c>
      <c r="AI789">
        <v>2.4824686277172998</v>
      </c>
      <c r="AJ789">
        <v>3.7586206896551699</v>
      </c>
      <c r="AK789">
        <v>197</v>
      </c>
      <c r="AL789" s="4">
        <f t="shared" si="12"/>
        <v>0.282113177221677</v>
      </c>
      <c r="AM789" s="12">
        <f>$AM$2-SUM(AL$2:AL788)</f>
        <v>2593.5531202688144</v>
      </c>
      <c r="AN789" s="12">
        <f>SUM(AE$2:AE789)*0.621/1000</f>
        <v>9920.6450813753236</v>
      </c>
      <c r="AO789" s="13">
        <f>IFERROR(INDEX(Mapping!$B:$B,MATCH(in!$Y789,Mapping!$A:$A,0)),0)</f>
        <v>1</v>
      </c>
    </row>
    <row r="790" spans="1:41" x14ac:dyDescent="0.3">
      <c r="A790" t="s">
        <v>1749</v>
      </c>
      <c r="B790">
        <v>6929</v>
      </c>
      <c r="C790">
        <v>75</v>
      </c>
      <c r="D790">
        <v>127.818530136089</v>
      </c>
      <c r="E790">
        <v>237</v>
      </c>
      <c r="F790">
        <v>221.67273</v>
      </c>
      <c r="G790">
        <v>52</v>
      </c>
      <c r="H790">
        <v>104.164314759208</v>
      </c>
      <c r="I790">
        <v>1528.7725808243999</v>
      </c>
      <c r="J790">
        <v>9007.3126540936901</v>
      </c>
      <c r="K790">
        <v>1264.3591555004</v>
      </c>
      <c r="L790">
        <v>6.9848535863252703</v>
      </c>
      <c r="M790">
        <v>246.57220172882</v>
      </c>
      <c r="N790">
        <v>1.08219878031657</v>
      </c>
      <c r="O790">
        <v>8.3872892229986794E-3</v>
      </c>
      <c r="P790">
        <v>1.7828114666826799E-3</v>
      </c>
      <c r="Q790">
        <v>0.316455696202531</v>
      </c>
      <c r="R790">
        <v>0.57660917709137804</v>
      </c>
      <c r="S790" t="s">
        <v>1822</v>
      </c>
      <c r="T790">
        <v>43371102</v>
      </c>
      <c r="U790" t="s">
        <v>1823</v>
      </c>
      <c r="V790">
        <v>3341</v>
      </c>
      <c r="W790">
        <v>38.286584083081301</v>
      </c>
      <c r="X790">
        <v>-122.638889209765</v>
      </c>
      <c r="Y790" t="s">
        <v>1824</v>
      </c>
      <c r="Z790">
        <v>121</v>
      </c>
      <c r="AA790">
        <v>89</v>
      </c>
      <c r="AB790">
        <v>30351.467866419898</v>
      </c>
      <c r="AC790">
        <v>20071.304406222302</v>
      </c>
      <c r="AD790">
        <v>10280.1634601976</v>
      </c>
      <c r="AE790">
        <v>11684.239942975701</v>
      </c>
      <c r="AF790">
        <v>7202.4896081018396</v>
      </c>
      <c r="AG790">
        <v>9.2706196267499694E-2</v>
      </c>
      <c r="AH790">
        <v>2.5273307273891901E-3</v>
      </c>
      <c r="AI790">
        <v>1.7042470684811899</v>
      </c>
      <c r="AJ790">
        <v>4.5576923076923004</v>
      </c>
      <c r="AK790">
        <v>198</v>
      </c>
      <c r="AL790" s="4">
        <f t="shared" si="12"/>
        <v>0.43613903959593131</v>
      </c>
      <c r="AM790" s="12">
        <f>$AM$2-SUM(AL$2:AL789)</f>
        <v>2593.2710070915928</v>
      </c>
      <c r="AN790" s="12">
        <f>SUM(AE$2:AE790)*0.621/1000</f>
        <v>9927.9009943799119</v>
      </c>
      <c r="AO790" s="13">
        <f>IFERROR(INDEX(Mapping!$B:$B,MATCH(in!$Y790,Mapping!$A:$A,0)),0)</f>
        <v>0</v>
      </c>
    </row>
    <row r="791" spans="1:41" x14ac:dyDescent="0.3">
      <c r="A791" t="s">
        <v>1749</v>
      </c>
      <c r="B791">
        <v>7873</v>
      </c>
      <c r="C791">
        <v>111</v>
      </c>
      <c r="D791">
        <v>153.91002842660399</v>
      </c>
      <c r="E791">
        <v>243</v>
      </c>
      <c r="F791">
        <v>229.42366000000001</v>
      </c>
      <c r="G791">
        <v>16</v>
      </c>
      <c r="H791">
        <v>26.927309304409199</v>
      </c>
      <c r="I791">
        <v>159.418330775839</v>
      </c>
      <c r="J791">
        <v>1473.2813159057</v>
      </c>
      <c r="K791">
        <v>89.831634779160595</v>
      </c>
      <c r="L791">
        <v>1.2564791242725</v>
      </c>
      <c r="M791">
        <v>17.0477881601878</v>
      </c>
      <c r="N791">
        <v>1.52682521939277</v>
      </c>
      <c r="O791">
        <v>5.3027429140262096E-4</v>
      </c>
      <c r="P791">
        <v>1.78216911297113E-3</v>
      </c>
      <c r="Q791">
        <v>0.45679012345678999</v>
      </c>
      <c r="R791">
        <v>0.67085508199063704</v>
      </c>
      <c r="S791" t="s">
        <v>1825</v>
      </c>
      <c r="T791">
        <v>42811112</v>
      </c>
      <c r="U791" t="s">
        <v>1793</v>
      </c>
      <c r="V791">
        <v>999</v>
      </c>
      <c r="W791">
        <v>38.422053747728697</v>
      </c>
      <c r="X791">
        <v>-122.95402536543099</v>
      </c>
      <c r="Y791" t="s">
        <v>1826</v>
      </c>
      <c r="Z791">
        <v>19</v>
      </c>
      <c r="AA791">
        <v>113</v>
      </c>
      <c r="AB791">
        <v>6159.4932638828604</v>
      </c>
      <c r="AC791">
        <v>1406.44279908729</v>
      </c>
      <c r="AD791">
        <v>4753.0504647955704</v>
      </c>
      <c r="AE791">
        <v>1406.44279908729</v>
      </c>
      <c r="AF791">
        <v>4753.0504647955704</v>
      </c>
      <c r="AG791">
        <v>2.85147058075381E-2</v>
      </c>
      <c r="AH791">
        <v>2.4676084794918998E-3</v>
      </c>
      <c r="AI791">
        <v>1.38657683267211</v>
      </c>
      <c r="AJ791">
        <v>15.1875</v>
      </c>
      <c r="AK791">
        <v>199</v>
      </c>
      <c r="AL791" s="4">
        <f t="shared" si="12"/>
        <v>8.4843886624419353E-3</v>
      </c>
      <c r="AM791" s="12">
        <f>$AM$2-SUM(AL$2:AL790)</f>
        <v>2592.8348680519966</v>
      </c>
      <c r="AN791" s="12">
        <f>SUM(AE$2:AE791)*0.621/1000</f>
        <v>9928.7743953581448</v>
      </c>
      <c r="AO791" s="13">
        <f>IFERROR(INDEX(Mapping!$B:$B,MATCH(in!$Y791,Mapping!$A:$A,0)),0)</f>
        <v>0</v>
      </c>
    </row>
    <row r="792" spans="1:41" x14ac:dyDescent="0.3">
      <c r="A792" t="s">
        <v>1749</v>
      </c>
      <c r="B792">
        <v>2495</v>
      </c>
      <c r="C792">
        <v>581</v>
      </c>
      <c r="D792">
        <v>1220.6002987603199</v>
      </c>
      <c r="E792">
        <v>937</v>
      </c>
      <c r="F792">
        <v>1410.3118999999999</v>
      </c>
      <c r="G792">
        <v>100</v>
      </c>
      <c r="H792">
        <v>38.5966616574038</v>
      </c>
      <c r="I792">
        <v>445.54240931253099</v>
      </c>
      <c r="J792">
        <v>2024.6438728149401</v>
      </c>
      <c r="K792">
        <v>202.469670670667</v>
      </c>
      <c r="L792">
        <v>12.4531414774619</v>
      </c>
      <c r="M792">
        <v>119.48725984811701</v>
      </c>
      <c r="N792">
        <v>1.17754424095153</v>
      </c>
      <c r="O792">
        <v>4.0819284895057997E-2</v>
      </c>
      <c r="P792">
        <v>1.7790239433202199E-3</v>
      </c>
      <c r="Q792">
        <v>0.62006403415154698</v>
      </c>
      <c r="R792">
        <v>0.86548252746036103</v>
      </c>
      <c r="S792" t="s">
        <v>1827</v>
      </c>
      <c r="T792">
        <v>42571101</v>
      </c>
      <c r="U792" t="s">
        <v>1828</v>
      </c>
      <c r="V792">
        <v>338</v>
      </c>
      <c r="W792">
        <v>38.3959056399434</v>
      </c>
      <c r="X792">
        <v>-122.851157610372</v>
      </c>
      <c r="Y792" t="s">
        <v>1829</v>
      </c>
      <c r="Z792">
        <v>300</v>
      </c>
      <c r="AA792">
        <v>366</v>
      </c>
      <c r="AB792">
        <v>48051.5159735696</v>
      </c>
      <c r="AC792">
        <v>23326.700984183801</v>
      </c>
      <c r="AD792">
        <v>24724.814989385799</v>
      </c>
      <c r="AE792">
        <v>10257.727423894599</v>
      </c>
      <c r="AF792">
        <v>9233.4700430838602</v>
      </c>
      <c r="AG792">
        <v>0.17790239433202201</v>
      </c>
      <c r="AH792">
        <v>9.7189126972807502E-3</v>
      </c>
      <c r="AI792">
        <v>2.10086109941536</v>
      </c>
      <c r="AJ792">
        <v>9.3699999999999992</v>
      </c>
      <c r="AK792">
        <v>200</v>
      </c>
      <c r="AL792" s="4">
        <f t="shared" si="12"/>
        <v>4.0819284895057999</v>
      </c>
      <c r="AM792" s="12">
        <f>$AM$2-SUM(AL$2:AL791)</f>
        <v>2592.8263836633341</v>
      </c>
      <c r="AN792" s="12">
        <f>SUM(AE$2:AE792)*0.621/1000</f>
        <v>9935.1444440883843</v>
      </c>
      <c r="AO792" s="13">
        <f>IFERROR(INDEX(Mapping!$B:$B,MATCH(in!$Y792,Mapping!$A:$A,0)),0)</f>
        <v>0</v>
      </c>
    </row>
    <row r="793" spans="1:41" x14ac:dyDescent="0.3">
      <c r="A793" t="s">
        <v>1749</v>
      </c>
      <c r="B793">
        <v>2658</v>
      </c>
      <c r="C793">
        <v>474</v>
      </c>
      <c r="D793">
        <v>1388.2960815776401</v>
      </c>
      <c r="E793">
        <v>758</v>
      </c>
      <c r="F793">
        <v>1527.1056000000001</v>
      </c>
      <c r="G793">
        <v>133</v>
      </c>
      <c r="H793">
        <v>42.844815242606799</v>
      </c>
      <c r="I793">
        <v>1502.4649402560599</v>
      </c>
      <c r="J793">
        <v>7340.2017273727797</v>
      </c>
      <c r="K793">
        <v>835.39850431679804</v>
      </c>
      <c r="L793">
        <v>24.529409629425899</v>
      </c>
      <c r="M793">
        <v>265.61365040698303</v>
      </c>
      <c r="N793">
        <v>1.1788375816847101</v>
      </c>
      <c r="O793">
        <v>8.2527679090993594E-2</v>
      </c>
      <c r="P793">
        <v>1.72408589651475E-3</v>
      </c>
      <c r="Q793">
        <v>0.62532981530343001</v>
      </c>
      <c r="R793">
        <v>0.90910287404022405</v>
      </c>
      <c r="S793" t="s">
        <v>1830</v>
      </c>
      <c r="T793">
        <v>42271105</v>
      </c>
      <c r="U793" t="s">
        <v>1785</v>
      </c>
      <c r="V793">
        <v>36536</v>
      </c>
      <c r="W793">
        <v>38.314169037682099</v>
      </c>
      <c r="X793">
        <v>-122.736490715003</v>
      </c>
      <c r="Y793" t="s">
        <v>1831</v>
      </c>
      <c r="Z793">
        <v>305</v>
      </c>
      <c r="AA793">
        <v>358</v>
      </c>
      <c r="AB793">
        <v>60809.537060913099</v>
      </c>
      <c r="AC793">
        <v>31836.2650055345</v>
      </c>
      <c r="AD793">
        <v>28973.2720553785</v>
      </c>
      <c r="AE793">
        <v>25960.937027651999</v>
      </c>
      <c r="AF793">
        <v>24566.2063170045</v>
      </c>
      <c r="AG793">
        <v>0.22930342423646199</v>
      </c>
      <c r="AH793">
        <v>1.01137373258097E-2</v>
      </c>
      <c r="AI793">
        <v>2.9288946868726602</v>
      </c>
      <c r="AJ793">
        <v>5.6992481203007497</v>
      </c>
      <c r="AK793">
        <v>206</v>
      </c>
      <c r="AL793" s="4">
        <f t="shared" si="12"/>
        <v>10.976181319102148</v>
      </c>
      <c r="AM793" s="12">
        <f>$AM$2-SUM(AL$2:AL792)</f>
        <v>2588.7444551738281</v>
      </c>
      <c r="AN793" s="12">
        <f>SUM(AE$2:AE793)*0.621/1000</f>
        <v>9951.2661859825548</v>
      </c>
      <c r="AO793" s="13">
        <f>IFERROR(INDEX(Mapping!$B:$B,MATCH(in!$Y793,Mapping!$A:$A,0)),0)</f>
        <v>0</v>
      </c>
    </row>
    <row r="794" spans="1:41" x14ac:dyDescent="0.3">
      <c r="A794" t="s">
        <v>1749</v>
      </c>
      <c r="B794">
        <v>2815</v>
      </c>
      <c r="C794">
        <v>114</v>
      </c>
      <c r="D794">
        <v>198.317483059545</v>
      </c>
      <c r="E794">
        <v>181</v>
      </c>
      <c r="F794">
        <v>232.70137</v>
      </c>
      <c r="G794">
        <v>17</v>
      </c>
      <c r="H794">
        <v>22.323656220327699</v>
      </c>
      <c r="I794">
        <v>60.526969652284201</v>
      </c>
      <c r="J794">
        <v>153.52885498241901</v>
      </c>
      <c r="K794">
        <v>5.8973598719825198</v>
      </c>
      <c r="L794">
        <v>3.6046329543871001</v>
      </c>
      <c r="M794">
        <v>10.9839406364104</v>
      </c>
      <c r="N794">
        <v>1.01054138997021</v>
      </c>
      <c r="O794">
        <v>2.7245660789261702E-3</v>
      </c>
      <c r="P794">
        <v>1.68530372748671E-3</v>
      </c>
      <c r="Q794">
        <v>0.62983425414364602</v>
      </c>
      <c r="R794">
        <v>0.85224028915532601</v>
      </c>
      <c r="S794" t="s">
        <v>1832</v>
      </c>
      <c r="T794">
        <v>42571102</v>
      </c>
      <c r="U794" t="s">
        <v>1818</v>
      </c>
      <c r="V794">
        <v>344</v>
      </c>
      <c r="W794">
        <v>38.406049125894903</v>
      </c>
      <c r="X794">
        <v>-122.891773079533</v>
      </c>
      <c r="Y794" t="s">
        <v>1833</v>
      </c>
      <c r="Z794">
        <v>135</v>
      </c>
      <c r="AA794">
        <v>214</v>
      </c>
      <c r="AB794">
        <v>23378.2450060956</v>
      </c>
      <c r="AC794">
        <v>9676.0468723210797</v>
      </c>
      <c r="AD794">
        <v>13702.1981337745</v>
      </c>
      <c r="AE794">
        <v>1463.3175717131301</v>
      </c>
      <c r="AF794">
        <v>2664.7041104446298</v>
      </c>
      <c r="AG794">
        <v>2.86501633672742E-2</v>
      </c>
      <c r="AH794">
        <v>2.2346117184497399E-3</v>
      </c>
      <c r="AI794">
        <v>1.7396270443819799</v>
      </c>
      <c r="AJ794">
        <v>10.647058823529401</v>
      </c>
      <c r="AK794">
        <v>210</v>
      </c>
      <c r="AL794" s="4">
        <f t="shared" si="12"/>
        <v>4.6317623341744892E-2</v>
      </c>
      <c r="AM794" s="12">
        <f>$AM$2-SUM(AL$2:AL793)</f>
        <v>2577.768273854726</v>
      </c>
      <c r="AN794" s="12">
        <f>SUM(AE$2:AE794)*0.621/1000</f>
        <v>9952.1749061945884</v>
      </c>
      <c r="AO794" s="13">
        <f>IFERROR(INDEX(Mapping!$B:$B,MATCH(in!$Y794,Mapping!$A:$A,0)),0)</f>
        <v>0</v>
      </c>
    </row>
    <row r="795" spans="1:41" x14ac:dyDescent="0.3">
      <c r="A795" t="s">
        <v>1749</v>
      </c>
      <c r="B795">
        <v>7594</v>
      </c>
      <c r="C795">
        <v>1422</v>
      </c>
      <c r="D795">
        <v>2248.0345424340298</v>
      </c>
      <c r="E795">
        <v>2354</v>
      </c>
      <c r="F795">
        <v>2702.6925999999999</v>
      </c>
      <c r="G795">
        <v>177</v>
      </c>
      <c r="H795">
        <v>34.108264613668297</v>
      </c>
      <c r="I795">
        <v>1665.91716489796</v>
      </c>
      <c r="J795">
        <v>26256.304407334199</v>
      </c>
      <c r="K795">
        <v>2177.8117796712199</v>
      </c>
      <c r="L795">
        <v>0.32873276501980597</v>
      </c>
      <c r="M795">
        <v>38.3732095866431</v>
      </c>
      <c r="N795">
        <v>1.2495250257395001</v>
      </c>
      <c r="O795">
        <v>8.6865438062838606E-3</v>
      </c>
      <c r="P795">
        <v>1.65323320606088E-3</v>
      </c>
      <c r="Q795">
        <v>0.60407816482582799</v>
      </c>
      <c r="R795">
        <v>0.83177588158382398</v>
      </c>
      <c r="S795" t="s">
        <v>1834</v>
      </c>
      <c r="T795">
        <v>42661103</v>
      </c>
      <c r="U795" t="s">
        <v>1754</v>
      </c>
      <c r="V795">
        <v>37506</v>
      </c>
      <c r="W795">
        <v>39.483089548451503</v>
      </c>
      <c r="X795">
        <v>-123.36109313721001</v>
      </c>
      <c r="Y795" t="s">
        <v>1835</v>
      </c>
      <c r="Z795">
        <v>100</v>
      </c>
      <c r="AA795">
        <v>63</v>
      </c>
      <c r="AB795">
        <v>25729.845885034701</v>
      </c>
      <c r="AC795">
        <v>18589.486587269999</v>
      </c>
      <c r="AD795">
        <v>7140.3592977646804</v>
      </c>
      <c r="AE795">
        <v>18589.486587269999</v>
      </c>
      <c r="AF795">
        <v>7140.3592977646804</v>
      </c>
      <c r="AG795">
        <v>0.29262227747277603</v>
      </c>
      <c r="AH795">
        <v>1.9282316934550101E-2</v>
      </c>
      <c r="AI795">
        <v>1.5808963026962299</v>
      </c>
      <c r="AJ795">
        <v>13.299435028248499</v>
      </c>
      <c r="AK795">
        <v>215</v>
      </c>
      <c r="AL795" s="4">
        <f t="shared" si="12"/>
        <v>1.5375182537122434</v>
      </c>
      <c r="AM795" s="12">
        <f>$AM$2-SUM(AL$2:AL794)</f>
        <v>2577.7219562313844</v>
      </c>
      <c r="AN795" s="12">
        <f>SUM(AE$2:AE795)*0.621/1000</f>
        <v>9963.7189773652826</v>
      </c>
      <c r="AO795" s="13">
        <f>IFERROR(INDEX(Mapping!$B:$B,MATCH(in!$Y795,Mapping!$A:$A,0)),0)</f>
        <v>0</v>
      </c>
    </row>
    <row r="796" spans="1:41" x14ac:dyDescent="0.3">
      <c r="A796" t="s">
        <v>1749</v>
      </c>
      <c r="B796">
        <v>6600</v>
      </c>
      <c r="C796">
        <v>1140</v>
      </c>
      <c r="D796">
        <v>2158.4974651614798</v>
      </c>
      <c r="E796">
        <v>1307</v>
      </c>
      <c r="F796">
        <v>2240.192</v>
      </c>
      <c r="G796">
        <v>131</v>
      </c>
      <c r="H796">
        <v>22.530428692298099</v>
      </c>
      <c r="I796">
        <v>1854.4434242698101</v>
      </c>
      <c r="J796">
        <v>37596.0423083399</v>
      </c>
      <c r="K796">
        <v>1585.60837754878</v>
      </c>
      <c r="L796">
        <v>1.5240998400218799</v>
      </c>
      <c r="M796">
        <v>159.39123737698199</v>
      </c>
      <c r="N796">
        <v>1.28700263172615</v>
      </c>
      <c r="O796">
        <v>8.2638745214447903E-2</v>
      </c>
      <c r="P796">
        <v>1.6493259783439899E-3</v>
      </c>
      <c r="Q796">
        <v>0.87222647283856103</v>
      </c>
      <c r="R796">
        <v>0.96353239668030299</v>
      </c>
      <c r="S796" t="s">
        <v>1836</v>
      </c>
      <c r="T796">
        <v>192321121</v>
      </c>
      <c r="U796" t="s">
        <v>1837</v>
      </c>
      <c r="V796">
        <v>1690</v>
      </c>
      <c r="W796">
        <v>40.167680029368498</v>
      </c>
      <c r="X796">
        <v>-123.610888099094</v>
      </c>
      <c r="Y796" t="s">
        <v>1838</v>
      </c>
      <c r="Z796">
        <v>91</v>
      </c>
      <c r="AA796">
        <v>77</v>
      </c>
      <c r="AB796">
        <v>30371.510869630201</v>
      </c>
      <c r="AC796">
        <v>26202.815875227901</v>
      </c>
      <c r="AD796">
        <v>4168.6949944023099</v>
      </c>
      <c r="AE796">
        <v>15633.778068461799</v>
      </c>
      <c r="AF796">
        <v>2859.3030238769202</v>
      </c>
      <c r="AG796">
        <v>0.216061703163063</v>
      </c>
      <c r="AH796">
        <v>2.1451492451887998E-2</v>
      </c>
      <c r="AI796">
        <v>1.8934188290890199</v>
      </c>
      <c r="AJ796">
        <v>9.9770992366412194</v>
      </c>
      <c r="AK796">
        <v>216</v>
      </c>
      <c r="AL796" s="4">
        <f t="shared" si="12"/>
        <v>10.825675623092675</v>
      </c>
      <c r="AM796" s="12">
        <f>$AM$2-SUM(AL$2:AL795)</f>
        <v>2576.1844379776721</v>
      </c>
      <c r="AN796" s="12">
        <f>SUM(AE$2:AE796)*0.621/1000</f>
        <v>9973.4275535457982</v>
      </c>
      <c r="AO796" s="13">
        <f>IFERROR(INDEX(Mapping!$B:$B,MATCH(in!$Y796,Mapping!$A:$A,0)),0)</f>
        <v>0</v>
      </c>
    </row>
    <row r="797" spans="1:41" x14ac:dyDescent="0.3">
      <c r="A797" t="s">
        <v>1749</v>
      </c>
      <c r="B797">
        <v>1882</v>
      </c>
      <c r="C797">
        <v>98</v>
      </c>
      <c r="D797">
        <v>191.31851554796299</v>
      </c>
      <c r="E797">
        <v>224</v>
      </c>
      <c r="F797">
        <v>268.11297999999999</v>
      </c>
      <c r="G797">
        <v>30</v>
      </c>
      <c r="H797">
        <v>42.408257767558098</v>
      </c>
      <c r="I797">
        <v>339.37931734865299</v>
      </c>
      <c r="J797">
        <v>1329.9188070513901</v>
      </c>
      <c r="K797">
        <v>170.726126462221</v>
      </c>
      <c r="L797">
        <v>9.7035398602485596</v>
      </c>
      <c r="M797">
        <v>83.558739074940405</v>
      </c>
      <c r="N797">
        <v>1.14410028060277</v>
      </c>
      <c r="O797">
        <v>2.1141363658421598E-2</v>
      </c>
      <c r="P797">
        <v>1.62336569155741E-3</v>
      </c>
      <c r="Q797">
        <v>0.4375</v>
      </c>
      <c r="R797">
        <v>0.71357424899495803</v>
      </c>
      <c r="S797" t="s">
        <v>1839</v>
      </c>
      <c r="T797">
        <v>42571104</v>
      </c>
      <c r="U797" t="s">
        <v>1840</v>
      </c>
      <c r="V797">
        <v>380</v>
      </c>
      <c r="W797">
        <v>38.378345808965797</v>
      </c>
      <c r="X797">
        <v>-122.806304624592</v>
      </c>
      <c r="Y797" t="s">
        <v>1841</v>
      </c>
      <c r="Z797">
        <v>618</v>
      </c>
      <c r="AA797">
        <v>1222</v>
      </c>
      <c r="AB797">
        <v>112907.034153698</v>
      </c>
      <c r="AC797">
        <v>45603.430372391202</v>
      </c>
      <c r="AD797">
        <v>67303.603781306898</v>
      </c>
      <c r="AE797">
        <v>4061.4592772230499</v>
      </c>
      <c r="AF797">
        <v>3486.3270759125699</v>
      </c>
      <c r="AG797">
        <v>4.8700970746722298E-2</v>
      </c>
      <c r="AH797">
        <v>2.6973748063028298E-3</v>
      </c>
      <c r="AI797">
        <v>1.9522297504894199</v>
      </c>
      <c r="AJ797">
        <v>7.4666666666666597</v>
      </c>
      <c r="AK797">
        <v>224</v>
      </c>
      <c r="AL797" s="4">
        <f t="shared" si="12"/>
        <v>0.63424090975264791</v>
      </c>
      <c r="AM797" s="12">
        <f>$AM$2-SUM(AL$2:AL796)</f>
        <v>2565.3587623545795</v>
      </c>
      <c r="AN797" s="12">
        <f>SUM(AE$2:AE797)*0.621/1000</f>
        <v>9975.9497197569526</v>
      </c>
      <c r="AO797" s="13">
        <f>IFERROR(INDEX(Mapping!$B:$B,MATCH(in!$Y797,Mapping!$A:$A,0)),0)</f>
        <v>0</v>
      </c>
    </row>
    <row r="798" spans="1:41" x14ac:dyDescent="0.3">
      <c r="A798" t="s">
        <v>1749</v>
      </c>
      <c r="B798">
        <v>4329</v>
      </c>
      <c r="C798">
        <v>247</v>
      </c>
      <c r="D798">
        <v>381.65758022400001</v>
      </c>
      <c r="E798">
        <v>487</v>
      </c>
      <c r="F798">
        <v>457.85876000000002</v>
      </c>
      <c r="G798">
        <v>82</v>
      </c>
      <c r="H798">
        <v>32.591004539318803</v>
      </c>
      <c r="I798">
        <v>208.54905746434099</v>
      </c>
      <c r="J798">
        <v>875.18536259193604</v>
      </c>
      <c r="K798">
        <v>108.979323867525</v>
      </c>
      <c r="L798">
        <v>21.663196252440201</v>
      </c>
      <c r="M798">
        <v>325.48251545549698</v>
      </c>
      <c r="N798">
        <v>1.64229440979841</v>
      </c>
      <c r="O798">
        <v>0.108820261044262</v>
      </c>
      <c r="P798">
        <v>1.5750249216999401E-3</v>
      </c>
      <c r="Q798">
        <v>0.50718685831622101</v>
      </c>
      <c r="R798">
        <v>0.833570545530677</v>
      </c>
      <c r="S798" t="s">
        <v>1842</v>
      </c>
      <c r="T798">
        <v>43361103</v>
      </c>
      <c r="U798" t="s">
        <v>1764</v>
      </c>
      <c r="V798">
        <v>568</v>
      </c>
      <c r="W798">
        <v>38.924979170646203</v>
      </c>
      <c r="X798">
        <v>-122.606886325727</v>
      </c>
      <c r="Y798" t="s">
        <v>1843</v>
      </c>
      <c r="Z798">
        <v>174</v>
      </c>
      <c r="AA798">
        <v>389</v>
      </c>
      <c r="AB798">
        <v>36092.672496037798</v>
      </c>
      <c r="AC798">
        <v>14661.4909718811</v>
      </c>
      <c r="AD798">
        <v>21431.181524156498</v>
      </c>
      <c r="AE798">
        <v>12324.8035711306</v>
      </c>
      <c r="AF798">
        <v>17253.539789390001</v>
      </c>
      <c r="AG798">
        <v>0.129152043579395</v>
      </c>
      <c r="AH798">
        <v>8.1857573313754897E-3</v>
      </c>
      <c r="AI798">
        <v>1.54517238957085</v>
      </c>
      <c r="AJ798">
        <v>5.9390243902439002</v>
      </c>
      <c r="AK798">
        <v>232</v>
      </c>
      <c r="AL798" s="4">
        <f t="shared" si="12"/>
        <v>8.9232614056294839</v>
      </c>
      <c r="AM798" s="12">
        <f>$AM$2-SUM(AL$2:AL797)</f>
        <v>2564.7245214448267</v>
      </c>
      <c r="AN798" s="12">
        <f>SUM(AE$2:AE798)*0.621/1000</f>
        <v>9983.6034227746259</v>
      </c>
      <c r="AO798" s="13">
        <f>IFERROR(INDEX(Mapping!$B:$B,MATCH(in!$Y798,Mapping!$A:$A,0)),0)</f>
        <v>0</v>
      </c>
    </row>
    <row r="799" spans="1:41" x14ac:dyDescent="0.3">
      <c r="A799" t="s">
        <v>1749</v>
      </c>
      <c r="B799">
        <v>3596</v>
      </c>
      <c r="C799">
        <v>819</v>
      </c>
      <c r="D799">
        <v>1180.0149009469401</v>
      </c>
      <c r="E799">
        <v>989</v>
      </c>
      <c r="F799">
        <v>1265.491</v>
      </c>
      <c r="G799">
        <v>154</v>
      </c>
      <c r="H799">
        <v>32.696983745092197</v>
      </c>
      <c r="I799">
        <v>3630.952759664</v>
      </c>
      <c r="J799">
        <v>73429.993949858501</v>
      </c>
      <c r="K799">
        <v>4113.2308464180296</v>
      </c>
      <c r="L799">
        <v>4.3728450775968897</v>
      </c>
      <c r="M799">
        <v>396.71220046920399</v>
      </c>
      <c r="N799">
        <v>1.6251005600025099</v>
      </c>
      <c r="O799">
        <v>0.123028688287364</v>
      </c>
      <c r="P799">
        <v>1.5729361820522E-3</v>
      </c>
      <c r="Q799">
        <v>0.82810920121334597</v>
      </c>
      <c r="R799">
        <v>0.93245620230203596</v>
      </c>
      <c r="S799" t="s">
        <v>1844</v>
      </c>
      <c r="T799">
        <v>42771111</v>
      </c>
      <c r="U799" t="s">
        <v>1845</v>
      </c>
      <c r="V799">
        <v>534</v>
      </c>
      <c r="W799">
        <v>39.176487769279497</v>
      </c>
      <c r="X799">
        <v>-123.21215312573899</v>
      </c>
      <c r="Y799" t="s">
        <v>1846</v>
      </c>
      <c r="Z799">
        <v>181</v>
      </c>
      <c r="AA799">
        <v>143</v>
      </c>
      <c r="AB799">
        <v>49479.899357761897</v>
      </c>
      <c r="AC799">
        <v>33746.6436979547</v>
      </c>
      <c r="AD799">
        <v>15733.255659807101</v>
      </c>
      <c r="AE799">
        <v>30274.402391030999</v>
      </c>
      <c r="AF799">
        <v>12477.049861253699</v>
      </c>
      <c r="AG799">
        <v>0.24223217203604</v>
      </c>
      <c r="AH799">
        <v>1.6056112035585102E-2</v>
      </c>
      <c r="AI799">
        <v>1.4407996348558501</v>
      </c>
      <c r="AJ799">
        <v>6.4220779220779196</v>
      </c>
      <c r="AK799">
        <v>233</v>
      </c>
      <c r="AL799" s="4">
        <f t="shared" si="12"/>
        <v>18.946417996254056</v>
      </c>
      <c r="AM799" s="12">
        <f>$AM$2-SUM(AL$2:AL798)</f>
        <v>2555.8012600391971</v>
      </c>
      <c r="AN799" s="12">
        <f>SUM(AE$2:AE799)*0.621/1000</f>
        <v>10002.403826659458</v>
      </c>
      <c r="AO799" s="13">
        <f>IFERROR(INDEX(Mapping!$B:$B,MATCH(in!$Y799,Mapping!$A:$A,0)),0)</f>
        <v>0</v>
      </c>
    </row>
    <row r="800" spans="1:41" x14ac:dyDescent="0.3">
      <c r="A800" t="s">
        <v>1749</v>
      </c>
      <c r="B800">
        <v>6807</v>
      </c>
      <c r="C800">
        <v>160</v>
      </c>
      <c r="D800">
        <v>256.93244323802401</v>
      </c>
      <c r="E800">
        <v>273</v>
      </c>
      <c r="F800">
        <v>314.21364999999997</v>
      </c>
      <c r="G800">
        <v>21</v>
      </c>
      <c r="H800">
        <v>28.823514509946101</v>
      </c>
      <c r="I800">
        <v>170.97710167084401</v>
      </c>
      <c r="J800">
        <v>1083.8582818453699</v>
      </c>
      <c r="K800">
        <v>50.336615020199901</v>
      </c>
      <c r="L800">
        <v>4.5158027098292397</v>
      </c>
      <c r="M800">
        <v>23.664897169385601</v>
      </c>
      <c r="N800">
        <v>1.02781287829081</v>
      </c>
      <c r="O800">
        <v>7.13361719918525E-3</v>
      </c>
      <c r="P800">
        <v>1.5415395765947799E-3</v>
      </c>
      <c r="Q800">
        <v>0.586080586080586</v>
      </c>
      <c r="R800">
        <v>0.81769980496828099</v>
      </c>
      <c r="S800" t="s">
        <v>1847</v>
      </c>
      <c r="T800">
        <v>42571102</v>
      </c>
      <c r="U800" t="s">
        <v>1818</v>
      </c>
      <c r="V800">
        <v>982462</v>
      </c>
      <c r="W800">
        <v>38.404741858892102</v>
      </c>
      <c r="X800">
        <v>-122.89636629958</v>
      </c>
      <c r="Y800" t="s">
        <v>1848</v>
      </c>
      <c r="Z800">
        <v>35</v>
      </c>
      <c r="AA800">
        <v>46</v>
      </c>
      <c r="AB800">
        <v>4812.3361762844297</v>
      </c>
      <c r="AC800">
        <v>2320.9625446580399</v>
      </c>
      <c r="AD800">
        <v>2491.3736316263899</v>
      </c>
      <c r="AE800">
        <v>2320.9625446580399</v>
      </c>
      <c r="AF800">
        <v>2491.3736316263899</v>
      </c>
      <c r="AG800">
        <v>3.2372331108490401E-2</v>
      </c>
      <c r="AH800">
        <v>3.10558759520063E-3</v>
      </c>
      <c r="AI800">
        <v>1.60582777023765</v>
      </c>
      <c r="AJ800">
        <v>13</v>
      </c>
      <c r="AK800">
        <v>236</v>
      </c>
      <c r="AL800" s="4">
        <f t="shared" si="12"/>
        <v>0.14980596118289025</v>
      </c>
      <c r="AM800" s="12">
        <f>$AM$2-SUM(AL$2:AL799)</f>
        <v>2536.8548420429429</v>
      </c>
      <c r="AN800" s="12">
        <f>SUM(AE$2:AE800)*0.621/1000</f>
        <v>10003.845144399689</v>
      </c>
      <c r="AO800" s="13">
        <f>IFERROR(INDEX(Mapping!$B:$B,MATCH(in!$Y800,Mapping!$A:$A,0)),0)</f>
        <v>0</v>
      </c>
    </row>
    <row r="801" spans="1:41" x14ac:dyDescent="0.3">
      <c r="A801" t="s">
        <v>1749</v>
      </c>
      <c r="B801">
        <v>5242</v>
      </c>
      <c r="C801">
        <v>572</v>
      </c>
      <c r="D801">
        <v>824.40698702881002</v>
      </c>
      <c r="E801">
        <v>1867</v>
      </c>
      <c r="F801">
        <v>1566.7716</v>
      </c>
      <c r="G801">
        <v>171</v>
      </c>
      <c r="H801">
        <v>22.584124735639001</v>
      </c>
      <c r="I801">
        <v>824.50418021737403</v>
      </c>
      <c r="J801">
        <v>7442.3770454737196</v>
      </c>
      <c r="K801">
        <v>601.64692830542697</v>
      </c>
      <c r="L801">
        <v>2.5099492673571699</v>
      </c>
      <c r="M801">
        <v>33.538617484554798</v>
      </c>
      <c r="N801">
        <v>1.02208507827849</v>
      </c>
      <c r="O801">
        <v>9.8918575041318894E-3</v>
      </c>
      <c r="P801">
        <v>1.4850854055991701E-3</v>
      </c>
      <c r="Q801">
        <v>0.306373861810391</v>
      </c>
      <c r="R801">
        <v>0.52618198060100296</v>
      </c>
      <c r="S801" t="s">
        <v>1849</v>
      </c>
      <c r="T801">
        <v>43071102</v>
      </c>
      <c r="U801" t="s">
        <v>1850</v>
      </c>
      <c r="V801">
        <v>261774</v>
      </c>
      <c r="W801">
        <v>38.3787250938989</v>
      </c>
      <c r="X801">
        <v>-122.553092302984</v>
      </c>
      <c r="Y801" t="s">
        <v>1851</v>
      </c>
      <c r="Z801">
        <v>205</v>
      </c>
      <c r="AA801">
        <v>179</v>
      </c>
      <c r="AB801">
        <v>31981.242438826001</v>
      </c>
      <c r="AC801">
        <v>21759.853666561201</v>
      </c>
      <c r="AD801">
        <v>10221.3887722647</v>
      </c>
      <c r="AE801">
        <v>21759.853666561201</v>
      </c>
      <c r="AF801">
        <v>10221.3887722647</v>
      </c>
      <c r="AG801">
        <v>0.253949604357458</v>
      </c>
      <c r="AH801">
        <v>1.8796238535287502E-2</v>
      </c>
      <c r="AI801">
        <v>1.44127095634407</v>
      </c>
      <c r="AJ801">
        <v>10.918128654970699</v>
      </c>
      <c r="AK801">
        <v>248</v>
      </c>
      <c r="AL801" s="4">
        <f t="shared" si="12"/>
        <v>1.6915076332065531</v>
      </c>
      <c r="AM801" s="12">
        <f>$AM$2-SUM(AL$2:AL800)</f>
        <v>2536.7050360817602</v>
      </c>
      <c r="AN801" s="12">
        <f>SUM(AE$2:AE801)*0.621/1000</f>
        <v>10017.358013526624</v>
      </c>
      <c r="AO801" s="13">
        <f>IFERROR(INDEX(Mapping!$B:$B,MATCH(in!$Y801,Mapping!$A:$A,0)),0)</f>
        <v>0</v>
      </c>
    </row>
    <row r="802" spans="1:41" x14ac:dyDescent="0.3">
      <c r="A802" t="s">
        <v>1749</v>
      </c>
      <c r="B802">
        <v>5186</v>
      </c>
      <c r="C802">
        <v>0</v>
      </c>
      <c r="D802">
        <v>0</v>
      </c>
      <c r="E802">
        <v>12</v>
      </c>
      <c r="F802">
        <v>4.0791709999999997</v>
      </c>
      <c r="G802">
        <v>3</v>
      </c>
      <c r="H802">
        <v>28.359581707666301</v>
      </c>
      <c r="I802">
        <v>51.241214632987898</v>
      </c>
      <c r="J802">
        <v>388.18928424517298</v>
      </c>
      <c r="K802">
        <v>20.263755955963699</v>
      </c>
      <c r="L802">
        <v>5.2028024196624703</v>
      </c>
      <c r="M802">
        <v>109.064969380696</v>
      </c>
      <c r="N802">
        <v>1.2249262730280499</v>
      </c>
      <c r="O802" s="1">
        <v>1.2576042852506301E-5</v>
      </c>
      <c r="P802">
        <v>1.47773687520687E-3</v>
      </c>
      <c r="Q802">
        <v>0</v>
      </c>
      <c r="R802">
        <v>0</v>
      </c>
      <c r="S802" t="s">
        <v>1852</v>
      </c>
      <c r="T802">
        <v>42561104</v>
      </c>
      <c r="U802" t="s">
        <v>1853</v>
      </c>
      <c r="V802">
        <v>466</v>
      </c>
      <c r="W802">
        <v>38.544103143517397</v>
      </c>
      <c r="X802">
        <v>-122.80032052126499</v>
      </c>
      <c r="Y802" t="s">
        <v>1854</v>
      </c>
      <c r="Z802">
        <v>45</v>
      </c>
      <c r="AA802">
        <v>59</v>
      </c>
      <c r="AB802">
        <v>5216.5807869581304</v>
      </c>
      <c r="AC802">
        <v>2367.9813412839999</v>
      </c>
      <c r="AD802">
        <v>2848.59944567413</v>
      </c>
      <c r="AE802">
        <v>626.09780257324599</v>
      </c>
      <c r="AF802">
        <v>322.62022919548201</v>
      </c>
      <c r="AG802">
        <v>4.4332106256206299E-3</v>
      </c>
      <c r="AH802">
        <v>1.76771089172689E-4</v>
      </c>
      <c r="AJ802">
        <v>4</v>
      </c>
      <c r="AK802">
        <v>250</v>
      </c>
      <c r="AL802" s="4">
        <f t="shared" si="12"/>
        <v>3.7728128557518901E-5</v>
      </c>
      <c r="AM802" s="12">
        <f>$AM$2-SUM(AL$2:AL801)</f>
        <v>2535.0135284485536</v>
      </c>
      <c r="AN802" s="12">
        <f>SUM(AE$2:AE802)*0.621/1000</f>
        <v>10017.746820262022</v>
      </c>
      <c r="AO802" s="13">
        <f>IFERROR(INDEX(Mapping!$B:$B,MATCH(in!$Y802,Mapping!$A:$A,0)),0)</f>
        <v>0</v>
      </c>
    </row>
    <row r="803" spans="1:41" x14ac:dyDescent="0.3">
      <c r="A803" t="s">
        <v>1749</v>
      </c>
      <c r="B803">
        <v>6598</v>
      </c>
      <c r="C803">
        <v>215</v>
      </c>
      <c r="D803">
        <v>310.49063304209</v>
      </c>
      <c r="E803">
        <v>722</v>
      </c>
      <c r="F803">
        <v>592.36926000000005</v>
      </c>
      <c r="G803">
        <v>78</v>
      </c>
      <c r="H803">
        <v>21.951564283826801</v>
      </c>
      <c r="I803">
        <v>650.635730199205</v>
      </c>
      <c r="J803">
        <v>3266.6954193465499</v>
      </c>
      <c r="K803">
        <v>185.090420354705</v>
      </c>
      <c r="L803">
        <v>21.766394166275798</v>
      </c>
      <c r="M803">
        <v>604.82075562843897</v>
      </c>
      <c r="N803">
        <v>1.3183855276841301</v>
      </c>
      <c r="O803">
        <v>0.15666207710902599</v>
      </c>
      <c r="P803">
        <v>1.4739047045280501E-3</v>
      </c>
      <c r="Q803">
        <v>0.29778393351800497</v>
      </c>
      <c r="R803">
        <v>0.52415047943126003</v>
      </c>
      <c r="S803" t="s">
        <v>1855</v>
      </c>
      <c r="T803">
        <v>43161101</v>
      </c>
      <c r="U803" t="s">
        <v>1856</v>
      </c>
      <c r="V803">
        <v>88998</v>
      </c>
      <c r="W803">
        <v>38.348370286292202</v>
      </c>
      <c r="X803">
        <v>-122.980381018259</v>
      </c>
      <c r="Y803" t="s">
        <v>1857</v>
      </c>
      <c r="Z803">
        <v>165</v>
      </c>
      <c r="AA803">
        <v>180</v>
      </c>
      <c r="AB803">
        <v>31745.4348572054</v>
      </c>
      <c r="AC803">
        <v>22084.226197485699</v>
      </c>
      <c r="AD803">
        <v>9661.2086597196503</v>
      </c>
      <c r="AE803">
        <v>9919.7991741578007</v>
      </c>
      <c r="AF803">
        <v>4940.4832075438599</v>
      </c>
      <c r="AG803">
        <v>0.11496456695318701</v>
      </c>
      <c r="AH803">
        <v>8.4916268406232103E-3</v>
      </c>
      <c r="AI803">
        <v>1.44414247926553</v>
      </c>
      <c r="AJ803">
        <v>9.2564102564102502</v>
      </c>
      <c r="AK803">
        <v>252</v>
      </c>
      <c r="AL803" s="4">
        <f t="shared" si="12"/>
        <v>12.219642014504027</v>
      </c>
      <c r="AM803" s="12">
        <f>$AM$2-SUM(AL$2:AL802)</f>
        <v>2535.0134907204251</v>
      </c>
      <c r="AN803" s="12">
        <f>SUM(AE$2:AE803)*0.621/1000</f>
        <v>10023.907015549174</v>
      </c>
      <c r="AO803" s="13">
        <f>IFERROR(INDEX(Mapping!$B:$B,MATCH(in!$Y803,Mapping!$A:$A,0)),0)</f>
        <v>0</v>
      </c>
    </row>
    <row r="804" spans="1:41" x14ac:dyDescent="0.3">
      <c r="A804" t="s">
        <v>1749</v>
      </c>
      <c r="B804">
        <v>1084</v>
      </c>
      <c r="C804">
        <v>1426</v>
      </c>
      <c r="D804">
        <v>2128.3304129735802</v>
      </c>
      <c r="E804">
        <v>2387</v>
      </c>
      <c r="F804">
        <v>2580.683</v>
      </c>
      <c r="G804">
        <v>242</v>
      </c>
      <c r="H804">
        <v>13.561062809570901</v>
      </c>
      <c r="I804">
        <v>440.98949346925298</v>
      </c>
      <c r="J804">
        <v>10535.280044437601</v>
      </c>
      <c r="K804">
        <v>513.57142907706498</v>
      </c>
      <c r="L804">
        <v>1.07247448537767</v>
      </c>
      <c r="M804">
        <v>14.850617845653201</v>
      </c>
      <c r="N804">
        <v>1.0906531140823901</v>
      </c>
      <c r="O804">
        <v>9.1133380986304301E-4</v>
      </c>
      <c r="P804">
        <v>1.4695600034753599E-3</v>
      </c>
      <c r="Q804">
        <v>0.59740259740259705</v>
      </c>
      <c r="R804">
        <v>0.82471590892481705</v>
      </c>
      <c r="S804" t="s">
        <v>1858</v>
      </c>
      <c r="T804">
        <v>192401101</v>
      </c>
      <c r="U804" t="s">
        <v>1810</v>
      </c>
      <c r="V804" t="s">
        <v>43</v>
      </c>
      <c r="W804">
        <v>41.056418756389597</v>
      </c>
      <c r="X804">
        <v>-123.68238315471</v>
      </c>
      <c r="Y804" t="s">
        <v>1859</v>
      </c>
      <c r="Z804">
        <v>536</v>
      </c>
      <c r="AA804">
        <v>829</v>
      </c>
      <c r="AB804">
        <v>66558.224374973899</v>
      </c>
      <c r="AC804">
        <v>43677.310279906698</v>
      </c>
      <c r="AD804">
        <v>22880.914095067099</v>
      </c>
      <c r="AE804">
        <v>23835.393722476401</v>
      </c>
      <c r="AF804">
        <v>8089.1245016191897</v>
      </c>
      <c r="AG804">
        <v>0.355633520841038</v>
      </c>
      <c r="AH804">
        <v>4.3445207229524302E-2</v>
      </c>
      <c r="AI804">
        <v>1.49251782115959</v>
      </c>
      <c r="AJ804">
        <v>9.8636363636363598</v>
      </c>
      <c r="AK804">
        <v>254</v>
      </c>
      <c r="AL804" s="4">
        <f t="shared" si="12"/>
        <v>0.2205427819868564</v>
      </c>
      <c r="AM804" s="12">
        <f>$AM$2-SUM(AL$2:AL803)</f>
        <v>2522.7938487059209</v>
      </c>
      <c r="AN804" s="12">
        <f>SUM(AE$2:AE804)*0.621/1000</f>
        <v>10038.708795050832</v>
      </c>
      <c r="AO804" s="13">
        <f>IFERROR(INDEX(Mapping!$B:$B,MATCH(in!$Y804,Mapping!$A:$A,0)),0)</f>
        <v>0</v>
      </c>
    </row>
    <row r="805" spans="1:41" x14ac:dyDescent="0.3">
      <c r="A805" t="s">
        <v>1749</v>
      </c>
      <c r="B805">
        <v>7936</v>
      </c>
      <c r="C805">
        <v>125</v>
      </c>
      <c r="D805">
        <v>267.818908744998</v>
      </c>
      <c r="E805">
        <v>277</v>
      </c>
      <c r="F805">
        <v>341.36883999999998</v>
      </c>
      <c r="G805">
        <v>33</v>
      </c>
      <c r="H805">
        <v>29.2867950481779</v>
      </c>
      <c r="I805">
        <v>185.94782095716101</v>
      </c>
      <c r="J805">
        <v>710.819989122842</v>
      </c>
      <c r="K805">
        <v>43.224002557993103</v>
      </c>
      <c r="L805">
        <v>3.55081792632964</v>
      </c>
      <c r="M805">
        <v>25.905276027818498</v>
      </c>
      <c r="N805">
        <v>1.03580048228755</v>
      </c>
      <c r="O805">
        <v>5.1299462717216901E-3</v>
      </c>
      <c r="P805">
        <v>1.45171087070201E-3</v>
      </c>
      <c r="Q805">
        <v>0.45126353790613699</v>
      </c>
      <c r="R805">
        <v>0.784544108698635</v>
      </c>
      <c r="S805" t="s">
        <v>1860</v>
      </c>
      <c r="T805">
        <v>192291121</v>
      </c>
      <c r="U805" t="s">
        <v>1861</v>
      </c>
      <c r="V805">
        <v>42896</v>
      </c>
      <c r="W805">
        <v>40.548541020726098</v>
      </c>
      <c r="X805">
        <v>-124.10079466868</v>
      </c>
      <c r="Y805" t="s">
        <v>1862</v>
      </c>
      <c r="Z805">
        <v>123</v>
      </c>
      <c r="AA805">
        <v>124</v>
      </c>
      <c r="AB805">
        <v>14438.444231665901</v>
      </c>
      <c r="AC805">
        <v>8736.3015969646294</v>
      </c>
      <c r="AD805">
        <v>5702.1426347012602</v>
      </c>
      <c r="AE805">
        <v>3183.45919687489</v>
      </c>
      <c r="AF805">
        <v>1533.6482921864399</v>
      </c>
      <c r="AG805">
        <v>4.7906458733166297E-2</v>
      </c>
      <c r="AH805">
        <v>2.7843993266287699E-3</v>
      </c>
      <c r="AI805">
        <v>2.1425512699599798</v>
      </c>
      <c r="AJ805">
        <v>8.3939393939393891</v>
      </c>
      <c r="AK805">
        <v>258</v>
      </c>
      <c r="AL805" s="4">
        <f t="shared" si="12"/>
        <v>0.16928822696681578</v>
      </c>
      <c r="AM805" s="12">
        <f>$AM$2-SUM(AL$2:AL804)</f>
        <v>2522.5733059239342</v>
      </c>
      <c r="AN805" s="12">
        <f>SUM(AE$2:AE805)*0.621/1000</f>
        <v>10040.685723212091</v>
      </c>
      <c r="AO805" s="13">
        <f>IFERROR(INDEX(Mapping!$B:$B,MATCH(in!$Y805,Mapping!$A:$A,0)),0)</f>
        <v>0</v>
      </c>
    </row>
    <row r="806" spans="1:41" x14ac:dyDescent="0.3">
      <c r="A806" t="s">
        <v>1749</v>
      </c>
      <c r="B806">
        <v>6664</v>
      </c>
      <c r="C806">
        <v>936</v>
      </c>
      <c r="D806">
        <v>1393.7472360176901</v>
      </c>
      <c r="E806">
        <v>1339</v>
      </c>
      <c r="F806">
        <v>1576.6802</v>
      </c>
      <c r="G806">
        <v>119</v>
      </c>
      <c r="H806">
        <v>20.5475557920456</v>
      </c>
      <c r="I806">
        <v>1017.7600088758099</v>
      </c>
      <c r="J806">
        <v>20990.873716336198</v>
      </c>
      <c r="K806">
        <v>762.659222803278</v>
      </c>
      <c r="L806">
        <v>2.3242001550781701</v>
      </c>
      <c r="M806">
        <v>23.927603786858899</v>
      </c>
      <c r="N806">
        <v>1.1485647333770199</v>
      </c>
      <c r="O806">
        <v>2.5939507492905999E-3</v>
      </c>
      <c r="P806">
        <v>1.43213216855304E-3</v>
      </c>
      <c r="Q806">
        <v>0.69902912621359203</v>
      </c>
      <c r="R806">
        <v>0.88397587375454201</v>
      </c>
      <c r="S806" t="s">
        <v>1863</v>
      </c>
      <c r="T806">
        <v>192171103</v>
      </c>
      <c r="U806" t="s">
        <v>1864</v>
      </c>
      <c r="V806">
        <v>7514</v>
      </c>
      <c r="W806">
        <v>40.9333794499071</v>
      </c>
      <c r="X806">
        <v>-123.624895916032</v>
      </c>
      <c r="Y806" t="s">
        <v>1865</v>
      </c>
      <c r="Z806">
        <v>177</v>
      </c>
      <c r="AA806">
        <v>300</v>
      </c>
      <c r="AB806">
        <v>22428.985988919099</v>
      </c>
      <c r="AC806">
        <v>16087.586377399501</v>
      </c>
      <c r="AD806">
        <v>6341.3996115196096</v>
      </c>
      <c r="AE806">
        <v>13903.860684502601</v>
      </c>
      <c r="AF806">
        <v>5402.19429615841</v>
      </c>
      <c r="AG806">
        <v>0.170423728057812</v>
      </c>
      <c r="AH806">
        <v>1.6095673163363199E-2</v>
      </c>
      <c r="AI806">
        <v>1.4890461923265901</v>
      </c>
      <c r="AJ806">
        <v>11.2521008403361</v>
      </c>
      <c r="AK806">
        <v>264</v>
      </c>
      <c r="AL806" s="4">
        <f t="shared" si="12"/>
        <v>0.3086801391655814</v>
      </c>
      <c r="AM806" s="12">
        <f>$AM$2-SUM(AL$2:AL805)</f>
        <v>2522.4040176969675</v>
      </c>
      <c r="AN806" s="12">
        <f>SUM(AE$2:AE806)*0.621/1000</f>
        <v>10049.320020697167</v>
      </c>
      <c r="AO806" s="13">
        <f>IFERROR(INDEX(Mapping!$B:$B,MATCH(in!$Y806,Mapping!$A:$A,0)),0)</f>
        <v>0</v>
      </c>
    </row>
    <row r="807" spans="1:41" x14ac:dyDescent="0.3">
      <c r="A807" t="s">
        <v>1749</v>
      </c>
      <c r="B807">
        <v>3075</v>
      </c>
      <c r="C807">
        <v>2010</v>
      </c>
      <c r="D807">
        <v>3193.9748284714901</v>
      </c>
      <c r="E807">
        <v>3899</v>
      </c>
      <c r="F807">
        <v>4254.4345999999996</v>
      </c>
      <c r="G807">
        <v>339</v>
      </c>
      <c r="H807">
        <v>16.502866389368499</v>
      </c>
      <c r="I807">
        <v>274.310453844221</v>
      </c>
      <c r="J807">
        <v>2523.9023230191901</v>
      </c>
      <c r="K807">
        <v>176.075991803503</v>
      </c>
      <c r="L807">
        <v>4.6105476691385103</v>
      </c>
      <c r="M807">
        <v>68.464747485597499</v>
      </c>
      <c r="N807">
        <v>1.16943378117935</v>
      </c>
      <c r="O807">
        <v>1.27409524295882E-2</v>
      </c>
      <c r="P807">
        <v>1.4297752684186401E-3</v>
      </c>
      <c r="Q807">
        <v>0.51551679917927595</v>
      </c>
      <c r="R807">
        <v>0.75074014553169899</v>
      </c>
      <c r="S807" t="s">
        <v>1866</v>
      </c>
      <c r="T807">
        <v>42571102</v>
      </c>
      <c r="U807" t="s">
        <v>1818</v>
      </c>
      <c r="V807">
        <v>104</v>
      </c>
      <c r="W807">
        <v>38.403038446693103</v>
      </c>
      <c r="X807">
        <v>-122.92142753439801</v>
      </c>
      <c r="Y807" t="s">
        <v>1867</v>
      </c>
      <c r="Z807">
        <v>444</v>
      </c>
      <c r="AA807">
        <v>420</v>
      </c>
      <c r="AB807">
        <v>64861.262879130503</v>
      </c>
      <c r="AC807">
        <v>34941.244352935697</v>
      </c>
      <c r="AD807">
        <v>29920.018526194799</v>
      </c>
      <c r="AE807">
        <v>34941.244352935697</v>
      </c>
      <c r="AF807">
        <v>29920.018526194799</v>
      </c>
      <c r="AG807">
        <v>0.48469381599392097</v>
      </c>
      <c r="AH807">
        <v>4.9508986621731303E-2</v>
      </c>
      <c r="AI807">
        <v>1.5890422032196501</v>
      </c>
      <c r="AJ807">
        <v>11.5014749262536</v>
      </c>
      <c r="AK807">
        <v>265</v>
      </c>
      <c r="AL807" s="4">
        <f t="shared" si="12"/>
        <v>4.3191828736303997</v>
      </c>
      <c r="AM807" s="12">
        <f>$AM$2-SUM(AL$2:AL806)</f>
        <v>2522.0953375578019</v>
      </c>
      <c r="AN807" s="12">
        <f>SUM(AE$2:AE807)*0.621/1000</f>
        <v>10071.01853344034</v>
      </c>
      <c r="AO807" s="13">
        <f>IFERROR(INDEX(Mapping!$B:$B,MATCH(in!$Y807,Mapping!$A:$A,0)),0)</f>
        <v>0</v>
      </c>
    </row>
    <row r="808" spans="1:41" x14ac:dyDescent="0.3">
      <c r="A808" t="s">
        <v>1749</v>
      </c>
      <c r="B808">
        <v>3078</v>
      </c>
      <c r="C808">
        <v>201</v>
      </c>
      <c r="D808">
        <v>271.807519326631</v>
      </c>
      <c r="E808">
        <v>323</v>
      </c>
      <c r="F808">
        <v>328.02487000000002</v>
      </c>
      <c r="G808">
        <v>46</v>
      </c>
      <c r="H808">
        <v>26.723029493133598</v>
      </c>
      <c r="I808">
        <v>878.95732353372796</v>
      </c>
      <c r="J808">
        <v>15249.221936633299</v>
      </c>
      <c r="K808">
        <v>2116.8224660768701</v>
      </c>
      <c r="L808">
        <v>10.4680925837408</v>
      </c>
      <c r="M808">
        <v>69.198289595130404</v>
      </c>
      <c r="N808">
        <v>1.2356675655945399</v>
      </c>
      <c r="O808">
        <v>1.4965151553965101E-2</v>
      </c>
      <c r="P808">
        <v>1.42759427564296E-3</v>
      </c>
      <c r="Q808">
        <v>0.62229102167182604</v>
      </c>
      <c r="R808">
        <v>0.82861862825654597</v>
      </c>
      <c r="S808" t="s">
        <v>1868</v>
      </c>
      <c r="T808">
        <v>42661104</v>
      </c>
      <c r="U808" t="s">
        <v>1769</v>
      </c>
      <c r="V808">
        <v>4650</v>
      </c>
      <c r="W808">
        <v>39.398521483703902</v>
      </c>
      <c r="X808">
        <v>-123.35163586615801</v>
      </c>
      <c r="Y808" t="s">
        <v>1869</v>
      </c>
      <c r="Z808">
        <v>165</v>
      </c>
      <c r="AA808">
        <v>426</v>
      </c>
      <c r="AB808">
        <v>28173.4192822761</v>
      </c>
      <c r="AC808">
        <v>9494.7517583518493</v>
      </c>
      <c r="AD808">
        <v>18678.667523924301</v>
      </c>
      <c r="AE808">
        <v>5679.3967636856596</v>
      </c>
      <c r="AF808">
        <v>10214.383061283999</v>
      </c>
      <c r="AG808">
        <v>6.5669336679576404E-2</v>
      </c>
      <c r="AH808">
        <v>5.5508379300590596E-3</v>
      </c>
      <c r="AI808">
        <v>1.35227621555538</v>
      </c>
      <c r="AJ808">
        <v>7.0217391304347796</v>
      </c>
      <c r="AK808">
        <v>266</v>
      </c>
      <c r="AL808" s="4">
        <f t="shared" si="12"/>
        <v>0.68839697148239465</v>
      </c>
      <c r="AM808" s="12">
        <f>$AM$2-SUM(AL$2:AL807)</f>
        <v>2517.7761546841716</v>
      </c>
      <c r="AN808" s="12">
        <f>SUM(AE$2:AE808)*0.621/1000</f>
        <v>10074.54543883059</v>
      </c>
      <c r="AO808" s="13">
        <f>IFERROR(INDEX(Mapping!$B:$B,MATCH(in!$Y808,Mapping!$A:$A,0)),0)</f>
        <v>0</v>
      </c>
    </row>
    <row r="809" spans="1:41" x14ac:dyDescent="0.3">
      <c r="A809" t="s">
        <v>1749</v>
      </c>
      <c r="B809">
        <v>5017</v>
      </c>
      <c r="C809">
        <v>254</v>
      </c>
      <c r="D809">
        <v>402.634116762443</v>
      </c>
      <c r="E809">
        <v>557</v>
      </c>
      <c r="F809">
        <v>496.79</v>
      </c>
      <c r="G809">
        <v>109</v>
      </c>
      <c r="H809">
        <v>28.702326572131501</v>
      </c>
      <c r="I809">
        <v>145.879048583811</v>
      </c>
      <c r="J809">
        <v>715.32266346716006</v>
      </c>
      <c r="K809">
        <v>51.396335168681802</v>
      </c>
      <c r="L809">
        <v>22.815802938615999</v>
      </c>
      <c r="M809">
        <v>184.47157819819199</v>
      </c>
      <c r="N809">
        <v>1.3533936804587701</v>
      </c>
      <c r="O809">
        <v>0.12747660449822901</v>
      </c>
      <c r="P809">
        <v>1.41024031144693E-3</v>
      </c>
      <c r="Q809">
        <v>0.456014362657091</v>
      </c>
      <c r="R809">
        <v>0.81047144635968604</v>
      </c>
      <c r="S809" t="s">
        <v>1870</v>
      </c>
      <c r="T809">
        <v>43361103</v>
      </c>
      <c r="U809" t="s">
        <v>1764</v>
      </c>
      <c r="V809" t="s">
        <v>43</v>
      </c>
      <c r="W809">
        <v>38.9369529985456</v>
      </c>
      <c r="X809">
        <v>-122.608875542148</v>
      </c>
      <c r="Y809" t="s">
        <v>1871</v>
      </c>
      <c r="Z809">
        <v>296</v>
      </c>
      <c r="AA809">
        <v>541</v>
      </c>
      <c r="AB809">
        <v>43901.148001260801</v>
      </c>
      <c r="AC809">
        <v>19679.967156278799</v>
      </c>
      <c r="AD809">
        <v>24221.180844981998</v>
      </c>
      <c r="AE809">
        <v>16763.762072408499</v>
      </c>
      <c r="AF809">
        <v>17632.842853599701</v>
      </c>
      <c r="AG809">
        <v>0.15371619394771499</v>
      </c>
      <c r="AH809">
        <v>9.3565994793607301E-3</v>
      </c>
      <c r="AI809">
        <v>1.58517368804111</v>
      </c>
      <c r="AJ809">
        <v>5.1100917431192601</v>
      </c>
      <c r="AK809">
        <v>270</v>
      </c>
      <c r="AL809" s="4">
        <f t="shared" si="12"/>
        <v>13.894949890306961</v>
      </c>
      <c r="AM809" s="12">
        <f>$AM$2-SUM(AL$2:AL808)</f>
        <v>2517.0877577126894</v>
      </c>
      <c r="AN809" s="12">
        <f>SUM(AE$2:AE809)*0.621/1000</f>
        <v>10084.955735077554</v>
      </c>
      <c r="AO809" s="13">
        <f>IFERROR(INDEX(Mapping!$B:$B,MATCH(in!$Y809,Mapping!$A:$A,0)),0)</f>
        <v>0</v>
      </c>
    </row>
    <row r="810" spans="1:41" x14ac:dyDescent="0.3">
      <c r="A810" t="s">
        <v>1749</v>
      </c>
      <c r="B810">
        <v>6031</v>
      </c>
      <c r="C810">
        <v>173</v>
      </c>
      <c r="D810">
        <v>323.12191651291198</v>
      </c>
      <c r="E810">
        <v>237</v>
      </c>
      <c r="F810">
        <v>358.95145000000002</v>
      </c>
      <c r="G810">
        <v>15</v>
      </c>
      <c r="H810">
        <v>18.673574548959699</v>
      </c>
      <c r="I810">
        <v>71.420825672149604</v>
      </c>
      <c r="J810">
        <v>809.20329284667901</v>
      </c>
      <c r="K810">
        <v>18.864514105767</v>
      </c>
      <c r="L810">
        <v>0.55309734841187796</v>
      </c>
      <c r="M810">
        <v>12.823746285835901</v>
      </c>
      <c r="N810">
        <v>1.20663717587788</v>
      </c>
      <c r="O810">
        <v>2.2542115128527098E-3</v>
      </c>
      <c r="P810">
        <v>1.3811975397402399E-3</v>
      </c>
      <c r="Q810">
        <v>0.72995780590717296</v>
      </c>
      <c r="R810">
        <v>0.90018279528795098</v>
      </c>
      <c r="S810" t="s">
        <v>1872</v>
      </c>
      <c r="T810">
        <v>42811113</v>
      </c>
      <c r="U810" t="s">
        <v>1873</v>
      </c>
      <c r="V810">
        <v>1989</v>
      </c>
      <c r="W810">
        <v>38.521876779550901</v>
      </c>
      <c r="X810">
        <v>-122.997100754466</v>
      </c>
      <c r="Y810" t="s">
        <v>1874</v>
      </c>
      <c r="Z810">
        <v>11</v>
      </c>
      <c r="AA810">
        <v>59</v>
      </c>
      <c r="AB810">
        <v>4854.80738090471</v>
      </c>
      <c r="AC810">
        <v>1164.50688537972</v>
      </c>
      <c r="AD810">
        <v>3690.3004955249899</v>
      </c>
      <c r="AE810">
        <v>1164.50688537972</v>
      </c>
      <c r="AF810">
        <v>3690.3004955249899</v>
      </c>
      <c r="AG810">
        <v>2.07179630961036E-2</v>
      </c>
      <c r="AH810">
        <v>1.70460671506589E-3</v>
      </c>
      <c r="AI810">
        <v>1.8677567428491999</v>
      </c>
      <c r="AJ810">
        <v>15.8</v>
      </c>
      <c r="AK810">
        <v>278</v>
      </c>
      <c r="AL810" s="4">
        <f t="shared" si="12"/>
        <v>3.3813172692790647E-2</v>
      </c>
      <c r="AM810" s="12">
        <f>$AM$2-SUM(AL$2:AL809)</f>
        <v>2503.1928078223823</v>
      </c>
      <c r="AN810" s="12">
        <f>SUM(AE$2:AE810)*0.621/1000</f>
        <v>10085.678893853375</v>
      </c>
      <c r="AO810" s="13">
        <f>IFERROR(INDEX(Mapping!$B:$B,MATCH(in!$Y810,Mapping!$A:$A,0)),0)</f>
        <v>0</v>
      </c>
    </row>
    <row r="811" spans="1:41" x14ac:dyDescent="0.3">
      <c r="A811" t="s">
        <v>1749</v>
      </c>
      <c r="B811">
        <v>4861</v>
      </c>
      <c r="C811">
        <v>253</v>
      </c>
      <c r="D811">
        <v>417.50192655395199</v>
      </c>
      <c r="E811">
        <v>434</v>
      </c>
      <c r="F811">
        <v>513.1087</v>
      </c>
      <c r="G811">
        <v>32</v>
      </c>
      <c r="H811">
        <v>19.732149968690699</v>
      </c>
      <c r="I811">
        <v>49.332087642348803</v>
      </c>
      <c r="J811">
        <v>454.97439989557103</v>
      </c>
      <c r="K811">
        <v>13.600363238999</v>
      </c>
      <c r="L811">
        <v>0.728498330630858</v>
      </c>
      <c r="M811">
        <v>6.9008158861251996</v>
      </c>
      <c r="N811">
        <v>1.0063606277108099</v>
      </c>
      <c r="O811">
        <v>2.4852873702878799E-3</v>
      </c>
      <c r="P811">
        <v>1.3437930706388099E-3</v>
      </c>
      <c r="Q811">
        <v>0.58294930875576001</v>
      </c>
      <c r="R811">
        <v>0.81367149614483003</v>
      </c>
      <c r="S811" t="s">
        <v>1875</v>
      </c>
      <c r="T811">
        <v>42811113</v>
      </c>
      <c r="U811" t="s">
        <v>1873</v>
      </c>
      <c r="V811">
        <v>180</v>
      </c>
      <c r="W811">
        <v>38.496673364308101</v>
      </c>
      <c r="X811">
        <v>-123.007017817624</v>
      </c>
      <c r="Y811" t="s">
        <v>1876</v>
      </c>
      <c r="Z811">
        <v>61</v>
      </c>
      <c r="AA811">
        <v>312</v>
      </c>
      <c r="AB811">
        <v>14634.670326592201</v>
      </c>
      <c r="AC811">
        <v>3131.1084914138801</v>
      </c>
      <c r="AD811">
        <v>11503.5618351783</v>
      </c>
      <c r="AE811">
        <v>3131.1084914138801</v>
      </c>
      <c r="AF811">
        <v>11503.5618351783</v>
      </c>
      <c r="AG811">
        <v>4.3001378260441897E-2</v>
      </c>
      <c r="AH811">
        <v>4.2987931665265898E-3</v>
      </c>
      <c r="AI811">
        <v>1.65020524329625</v>
      </c>
      <c r="AJ811">
        <v>13.5625</v>
      </c>
      <c r="AK811">
        <v>284</v>
      </c>
      <c r="AL811" s="4">
        <f t="shared" si="12"/>
        <v>7.9529195849212156E-2</v>
      </c>
      <c r="AM811" s="12">
        <f>$AM$2-SUM(AL$2:AL810)</f>
        <v>2503.1589946496897</v>
      </c>
      <c r="AN811" s="12">
        <f>SUM(AE$2:AE811)*0.621/1000</f>
        <v>10087.623312226544</v>
      </c>
      <c r="AO811" s="13">
        <f>IFERROR(INDEX(Mapping!$B:$B,MATCH(in!$Y811,Mapping!$A:$A,0)),0)</f>
        <v>0</v>
      </c>
    </row>
    <row r="812" spans="1:41" x14ac:dyDescent="0.3">
      <c r="A812" t="s">
        <v>1749</v>
      </c>
      <c r="B812">
        <v>2908</v>
      </c>
      <c r="C812">
        <v>1603</v>
      </c>
      <c r="D812">
        <v>2195.38074409508</v>
      </c>
      <c r="E812">
        <v>2620</v>
      </c>
      <c r="F812">
        <v>2751.8409999999999</v>
      </c>
      <c r="G812">
        <v>307</v>
      </c>
      <c r="H812">
        <v>21.912999842881501</v>
      </c>
      <c r="I812">
        <v>312.42569616418598</v>
      </c>
      <c r="J812">
        <v>2732.8440155902499</v>
      </c>
      <c r="K812">
        <v>281.59717546042799</v>
      </c>
      <c r="L812">
        <v>7.7641463235342201</v>
      </c>
      <c r="M812">
        <v>224.35741426948599</v>
      </c>
      <c r="N812">
        <v>1.2311118192703701</v>
      </c>
      <c r="O812">
        <v>2.1236721031275E-2</v>
      </c>
      <c r="P812">
        <v>1.32398800248582E-3</v>
      </c>
      <c r="Q812">
        <v>0.61183206106870203</v>
      </c>
      <c r="R812">
        <v>0.79778617030390497</v>
      </c>
      <c r="S812" t="s">
        <v>1877</v>
      </c>
      <c r="T812">
        <v>43311102</v>
      </c>
      <c r="U812" t="s">
        <v>1757</v>
      </c>
      <c r="V812">
        <v>75382</v>
      </c>
      <c r="W812">
        <v>38.906478254477399</v>
      </c>
      <c r="X812">
        <v>-122.673505972369</v>
      </c>
      <c r="Y812" t="s">
        <v>1878</v>
      </c>
      <c r="Z812">
        <v>280</v>
      </c>
      <c r="AA812">
        <v>539</v>
      </c>
      <c r="AB812">
        <v>67660.324872566707</v>
      </c>
      <c r="AC812">
        <v>37575.101569411701</v>
      </c>
      <c r="AD812">
        <v>30085.223303154999</v>
      </c>
      <c r="AE812">
        <v>35775.247540377903</v>
      </c>
      <c r="AF812">
        <v>29767.220513240201</v>
      </c>
      <c r="AG812">
        <v>0.40646431676314798</v>
      </c>
      <c r="AH812">
        <v>4.0757516198936999E-2</v>
      </c>
      <c r="AI812">
        <v>1.36954506805681</v>
      </c>
      <c r="AJ812">
        <v>8.5342019543973908</v>
      </c>
      <c r="AK812">
        <v>288</v>
      </c>
      <c r="AL812" s="4">
        <f t="shared" si="12"/>
        <v>6.5196733566014249</v>
      </c>
      <c r="AM812" s="12">
        <f>$AM$2-SUM(AL$2:AL811)</f>
        <v>2503.0794654538404</v>
      </c>
      <c r="AN812" s="12">
        <f>SUM(AE$2:AE812)*0.621/1000</f>
        <v>10109.839740949117</v>
      </c>
      <c r="AO812" s="13">
        <f>IFERROR(INDEX(Mapping!$B:$B,MATCH(in!$Y812,Mapping!$A:$A,0)),0)</f>
        <v>0</v>
      </c>
    </row>
    <row r="813" spans="1:41" x14ac:dyDescent="0.3">
      <c r="A813" t="s">
        <v>1749</v>
      </c>
      <c r="B813">
        <v>3929</v>
      </c>
      <c r="C813">
        <v>117</v>
      </c>
      <c r="D813">
        <v>164.455380643495</v>
      </c>
      <c r="E813">
        <v>258</v>
      </c>
      <c r="F813">
        <v>234.29374999999999</v>
      </c>
      <c r="G813">
        <v>35</v>
      </c>
      <c r="H813">
        <v>38.416784956287302</v>
      </c>
      <c r="I813">
        <v>359.90872922632798</v>
      </c>
      <c r="J813">
        <v>1406.3478406444101</v>
      </c>
      <c r="K813">
        <v>112.515980549425</v>
      </c>
      <c r="L813">
        <v>12.336156839983801</v>
      </c>
      <c r="M813">
        <v>95.334506828231397</v>
      </c>
      <c r="N813">
        <v>1.0686472892761201</v>
      </c>
      <c r="O813">
        <v>1.8567723729762401E-2</v>
      </c>
      <c r="P813">
        <v>1.3204816055251999E-3</v>
      </c>
      <c r="Q813">
        <v>0.45348837209302301</v>
      </c>
      <c r="R813">
        <v>0.701919632024259</v>
      </c>
      <c r="S813" t="s">
        <v>1879</v>
      </c>
      <c r="T813">
        <v>192291121</v>
      </c>
      <c r="U813" t="s">
        <v>1861</v>
      </c>
      <c r="V813" t="s">
        <v>43</v>
      </c>
      <c r="W813">
        <v>40.5410215666857</v>
      </c>
      <c r="X813">
        <v>-124.063844473362</v>
      </c>
      <c r="Y813" t="s">
        <v>1880</v>
      </c>
      <c r="Z813">
        <v>385</v>
      </c>
      <c r="AA813">
        <v>525</v>
      </c>
      <c r="AB813">
        <v>58229.798346464901</v>
      </c>
      <c r="AC813">
        <v>37519.498318529302</v>
      </c>
      <c r="AD813">
        <v>20710.3000279355</v>
      </c>
      <c r="AE813">
        <v>3350.8900271919802</v>
      </c>
      <c r="AF813">
        <v>1209.1024915944399</v>
      </c>
      <c r="AG813">
        <v>4.62168561933822E-2</v>
      </c>
      <c r="AH813">
        <v>2.6756666920846302E-3</v>
      </c>
      <c r="AI813">
        <v>1.40560154396149</v>
      </c>
      <c r="AJ813">
        <v>7.3714285714285701</v>
      </c>
      <c r="AK813">
        <v>289</v>
      </c>
      <c r="AL813" s="4">
        <f t="shared" si="12"/>
        <v>0.64987033054168408</v>
      </c>
      <c r="AM813" s="12">
        <f>$AM$2-SUM(AL$2:AL812)</f>
        <v>2496.5597920972391</v>
      </c>
      <c r="AN813" s="12">
        <f>SUM(AE$2:AE813)*0.621/1000</f>
        <v>10111.920643656002</v>
      </c>
      <c r="AO813" s="13">
        <f>IFERROR(INDEX(Mapping!$B:$B,MATCH(in!$Y813,Mapping!$A:$A,0)),0)</f>
        <v>0</v>
      </c>
    </row>
    <row r="814" spans="1:41" x14ac:dyDescent="0.3">
      <c r="A814" t="s">
        <v>1749</v>
      </c>
      <c r="B814">
        <v>4087</v>
      </c>
      <c r="C814">
        <v>1663</v>
      </c>
      <c r="D814">
        <v>2807.6584777633898</v>
      </c>
      <c r="E814">
        <v>3123</v>
      </c>
      <c r="F814">
        <v>3602.8398000000002</v>
      </c>
      <c r="G814">
        <v>233</v>
      </c>
      <c r="H814">
        <v>16.9166833794092</v>
      </c>
      <c r="I814">
        <v>235.29698949797799</v>
      </c>
      <c r="J814">
        <v>1157.4902323594399</v>
      </c>
      <c r="K814">
        <v>64.560730536445604</v>
      </c>
      <c r="L814">
        <v>8.0537168225563391</v>
      </c>
      <c r="M814">
        <v>59.742214715646298</v>
      </c>
      <c r="N814">
        <v>1.1836378134371299</v>
      </c>
      <c r="O814">
        <v>1.4499859872268201E-2</v>
      </c>
      <c r="P814">
        <v>1.31346465119435E-3</v>
      </c>
      <c r="Q814">
        <v>0.53250080051232695</v>
      </c>
      <c r="R814">
        <v>0.77929039300316405</v>
      </c>
      <c r="S814" t="s">
        <v>1881</v>
      </c>
      <c r="T814">
        <v>42571101</v>
      </c>
      <c r="U814" t="s">
        <v>1828</v>
      </c>
      <c r="V814">
        <v>322</v>
      </c>
      <c r="W814">
        <v>38.386780562521999</v>
      </c>
      <c r="X814">
        <v>-122.890074440414</v>
      </c>
      <c r="Y814" t="s">
        <v>1882</v>
      </c>
      <c r="Z814">
        <v>327</v>
      </c>
      <c r="AA814">
        <v>398</v>
      </c>
      <c r="AB814">
        <v>52233.448419728098</v>
      </c>
      <c r="AC814">
        <v>25513.057880902299</v>
      </c>
      <c r="AD814">
        <v>26720.390538825701</v>
      </c>
      <c r="AE814">
        <v>24774.666794988701</v>
      </c>
      <c r="AF814">
        <v>26144.890957756899</v>
      </c>
      <c r="AG814">
        <v>0.30603726372828499</v>
      </c>
      <c r="AH814">
        <v>3.1993917607906E-2</v>
      </c>
      <c r="AI814">
        <v>1.6883093672660201</v>
      </c>
      <c r="AJ814">
        <v>13.403433476394801</v>
      </c>
      <c r="AK814">
        <v>290</v>
      </c>
      <c r="AL814" s="4">
        <f t="shared" si="12"/>
        <v>3.3784673502384908</v>
      </c>
      <c r="AM814" s="12">
        <f>$AM$2-SUM(AL$2:AL813)</f>
        <v>2495.9099217666976</v>
      </c>
      <c r="AN814" s="12">
        <f>SUM(AE$2:AE814)*0.621/1000</f>
        <v>10127.305711735691</v>
      </c>
      <c r="AO814" s="13">
        <f>IFERROR(INDEX(Mapping!$B:$B,MATCH(in!$Y814,Mapping!$A:$A,0)),0)</f>
        <v>0</v>
      </c>
    </row>
    <row r="815" spans="1:41" x14ac:dyDescent="0.3">
      <c r="A815" t="s">
        <v>1749</v>
      </c>
      <c r="B815">
        <v>8666</v>
      </c>
      <c r="C815">
        <v>152</v>
      </c>
      <c r="D815">
        <v>196.55018746131699</v>
      </c>
      <c r="E815">
        <v>337</v>
      </c>
      <c r="F815">
        <v>301.66647</v>
      </c>
      <c r="G815">
        <v>37</v>
      </c>
      <c r="H815">
        <v>13.1615588025888</v>
      </c>
      <c r="I815">
        <v>36.871964706107903</v>
      </c>
      <c r="J815">
        <v>123.538522776216</v>
      </c>
      <c r="K815">
        <v>3.4102606747381401</v>
      </c>
      <c r="L815">
        <v>1.7928127449106499</v>
      </c>
      <c r="M815">
        <v>11.128970216657599</v>
      </c>
      <c r="N815">
        <v>1.003647456298</v>
      </c>
      <c r="O815">
        <v>1.75492314125761E-3</v>
      </c>
      <c r="P815">
        <v>1.27697503130917E-3</v>
      </c>
      <c r="Q815">
        <v>0.45103857566765498</v>
      </c>
      <c r="R815">
        <v>0.651548000191849</v>
      </c>
      <c r="S815" t="s">
        <v>1883</v>
      </c>
      <c r="T815">
        <v>43141101</v>
      </c>
      <c r="U815" t="s">
        <v>1751</v>
      </c>
      <c r="V815">
        <v>1079</v>
      </c>
      <c r="W815">
        <v>38.814500961467203</v>
      </c>
      <c r="X815">
        <v>-122.708774978957</v>
      </c>
      <c r="Y815" t="s">
        <v>1884</v>
      </c>
      <c r="Z815">
        <v>80</v>
      </c>
      <c r="AA815">
        <v>207</v>
      </c>
      <c r="AB815">
        <v>15089.0320542054</v>
      </c>
      <c r="AC815">
        <v>5531.7956281571096</v>
      </c>
      <c r="AD815">
        <v>9557.23642604837</v>
      </c>
      <c r="AE815">
        <v>5531.7956281571096</v>
      </c>
      <c r="AF815">
        <v>9557.23642604837</v>
      </c>
      <c r="AG815">
        <v>4.7248076158439199E-2</v>
      </c>
      <c r="AH815">
        <v>7.7679785536020002E-3</v>
      </c>
      <c r="AI815">
        <v>1.2930933385612899</v>
      </c>
      <c r="AJ815">
        <v>9.1081081081080999</v>
      </c>
      <c r="AK815">
        <v>298</v>
      </c>
      <c r="AL815" s="4">
        <f t="shared" si="12"/>
        <v>6.4932156226531576E-2</v>
      </c>
      <c r="AM815" s="12">
        <f>$AM$2-SUM(AL$2:AL814)</f>
        <v>2492.5314544164589</v>
      </c>
      <c r="AN815" s="12">
        <f>SUM(AE$2:AE815)*0.621/1000</f>
        <v>10130.740956820777</v>
      </c>
      <c r="AO815" s="13">
        <f>IFERROR(INDEX(Mapping!$B:$B,MATCH(in!$Y815,Mapping!$A:$A,0)),0)</f>
        <v>0</v>
      </c>
    </row>
    <row r="816" spans="1:41" x14ac:dyDescent="0.3">
      <c r="A816" t="s">
        <v>1749</v>
      </c>
      <c r="B816">
        <v>8723</v>
      </c>
      <c r="C816">
        <v>590</v>
      </c>
      <c r="D816">
        <v>978.75180378335006</v>
      </c>
      <c r="E816">
        <v>927</v>
      </c>
      <c r="F816">
        <v>1135.9875</v>
      </c>
      <c r="G816">
        <v>101</v>
      </c>
      <c r="H816">
        <v>14.3389423965638</v>
      </c>
      <c r="I816">
        <v>343.27857904409802</v>
      </c>
      <c r="J816">
        <v>6271.3833677963303</v>
      </c>
      <c r="K816">
        <v>191.06320852928999</v>
      </c>
      <c r="L816">
        <v>2.1776263958009099</v>
      </c>
      <c r="M816">
        <v>19.314936872276601</v>
      </c>
      <c r="N816">
        <v>1.0601945135852999</v>
      </c>
      <c r="O816">
        <v>3.1515346141086499E-3</v>
      </c>
      <c r="P816">
        <v>1.2499526351875899E-3</v>
      </c>
      <c r="Q816">
        <v>0.63646170442286898</v>
      </c>
      <c r="R816">
        <v>0.86158673551749898</v>
      </c>
      <c r="S816" t="s">
        <v>1885</v>
      </c>
      <c r="T816">
        <v>192171102</v>
      </c>
      <c r="U816" t="s">
        <v>1886</v>
      </c>
      <c r="V816" t="s">
        <v>43</v>
      </c>
      <c r="W816">
        <v>40.947738888000998</v>
      </c>
      <c r="X816">
        <v>-123.64019720796099</v>
      </c>
      <c r="Y816" t="s">
        <v>1887</v>
      </c>
      <c r="Z816">
        <v>126</v>
      </c>
      <c r="AA816">
        <v>128</v>
      </c>
      <c r="AB816">
        <v>14701.485181547499</v>
      </c>
      <c r="AC816">
        <v>11718.734926703801</v>
      </c>
      <c r="AD816">
        <v>2982.75025484362</v>
      </c>
      <c r="AE816">
        <v>11718.734926703801</v>
      </c>
      <c r="AF816">
        <v>2982.75025484362</v>
      </c>
      <c r="AG816">
        <v>0.12624521615394699</v>
      </c>
      <c r="AH816">
        <v>1.53517728740553E-2</v>
      </c>
      <c r="AI816">
        <v>1.65890136234466</v>
      </c>
      <c r="AJ816">
        <v>9.1782178217821695</v>
      </c>
      <c r="AK816">
        <v>306</v>
      </c>
      <c r="AL816" s="4">
        <f t="shared" si="12"/>
        <v>0.31830499602497364</v>
      </c>
      <c r="AM816" s="12">
        <f>$AM$2-SUM(AL$2:AL815)</f>
        <v>2492.4665222602325</v>
      </c>
      <c r="AN816" s="12">
        <f>SUM(AE$2:AE816)*0.621/1000</f>
        <v>10138.018291210261</v>
      </c>
      <c r="AO816" s="13">
        <f>IFERROR(INDEX(Mapping!$B:$B,MATCH(in!$Y816,Mapping!$A:$A,0)),0)</f>
        <v>1</v>
      </c>
    </row>
    <row r="817" spans="1:41" x14ac:dyDescent="0.3">
      <c r="A817" t="s">
        <v>1749</v>
      </c>
      <c r="B817">
        <v>5067</v>
      </c>
      <c r="C817">
        <v>713</v>
      </c>
      <c r="D817">
        <v>1001.57699378986</v>
      </c>
      <c r="E817">
        <v>1502</v>
      </c>
      <c r="F817">
        <v>1441.0065999999999</v>
      </c>
      <c r="G817">
        <v>146</v>
      </c>
      <c r="H817">
        <v>22.239815152791401</v>
      </c>
      <c r="I817">
        <v>270.01536580759102</v>
      </c>
      <c r="J817">
        <v>3457.07241622112</v>
      </c>
      <c r="K817">
        <v>235.70901416715401</v>
      </c>
      <c r="L817">
        <v>3.3383894911265499</v>
      </c>
      <c r="M817">
        <v>52.372490532536702</v>
      </c>
      <c r="N817">
        <v>1.1460177065574899</v>
      </c>
      <c r="O817">
        <v>2.1612625180816001E-2</v>
      </c>
      <c r="P817">
        <v>1.2469256526156699E-3</v>
      </c>
      <c r="Q817">
        <v>0.47470039946737602</v>
      </c>
      <c r="R817">
        <v>0.69505372112207897</v>
      </c>
      <c r="S817" t="s">
        <v>1888</v>
      </c>
      <c r="T817">
        <v>42571102</v>
      </c>
      <c r="U817" t="s">
        <v>1818</v>
      </c>
      <c r="V817">
        <v>658</v>
      </c>
      <c r="W817">
        <v>38.445075020429499</v>
      </c>
      <c r="X817">
        <v>-122.91042481960299</v>
      </c>
      <c r="Y817" t="s">
        <v>1889</v>
      </c>
      <c r="Z817">
        <v>153</v>
      </c>
      <c r="AA817">
        <v>128</v>
      </c>
      <c r="AB817">
        <v>25689.6107405353</v>
      </c>
      <c r="AC817">
        <v>17538.026929</v>
      </c>
      <c r="AD817">
        <v>8151.5838115353399</v>
      </c>
      <c r="AE817">
        <v>17538.026929</v>
      </c>
      <c r="AF817">
        <v>8151.5838115353399</v>
      </c>
      <c r="AG817">
        <v>0.18205114528188901</v>
      </c>
      <c r="AH817">
        <v>1.7360829120661898E-2</v>
      </c>
      <c r="AI817">
        <v>1.40473631667582</v>
      </c>
      <c r="AJ817">
        <v>10.287671232876701</v>
      </c>
      <c r="AK817">
        <v>307</v>
      </c>
      <c r="AL817" s="4">
        <f t="shared" si="12"/>
        <v>3.155443276399136</v>
      </c>
      <c r="AM817" s="12">
        <f>$AM$2-SUM(AL$2:AL816)</f>
        <v>2492.1482172642077</v>
      </c>
      <c r="AN817" s="12">
        <f>SUM(AE$2:AE817)*0.621/1000</f>
        <v>10148.909405933169</v>
      </c>
      <c r="AO817" s="13">
        <f>IFERROR(INDEX(Mapping!$B:$B,MATCH(in!$Y817,Mapping!$A:$A,0)),0)</f>
        <v>1</v>
      </c>
    </row>
    <row r="818" spans="1:41" x14ac:dyDescent="0.3">
      <c r="A818" t="s">
        <v>1749</v>
      </c>
      <c r="B818">
        <v>1268</v>
      </c>
      <c r="C818">
        <v>866</v>
      </c>
      <c r="D818">
        <v>1162.7187003061299</v>
      </c>
      <c r="E818">
        <v>1546</v>
      </c>
      <c r="F818">
        <v>1543.6132</v>
      </c>
      <c r="G818">
        <v>196</v>
      </c>
      <c r="H818">
        <v>21.369059472822901</v>
      </c>
      <c r="I818">
        <v>1261.5594580929701</v>
      </c>
      <c r="J818">
        <v>21579.718327723502</v>
      </c>
      <c r="K818">
        <v>496.64930391712198</v>
      </c>
      <c r="L818">
        <v>5.3890757904654301</v>
      </c>
      <c r="M818">
        <v>238.98200016699701</v>
      </c>
      <c r="N818">
        <v>1.36200785576081</v>
      </c>
      <c r="O818">
        <v>2.18885435976361E-2</v>
      </c>
      <c r="P818">
        <v>1.2414348250828699E-3</v>
      </c>
      <c r="Q818">
        <v>0.56015523932729605</v>
      </c>
      <c r="R818">
        <v>0.75324487446325805</v>
      </c>
      <c r="S818" t="s">
        <v>1890</v>
      </c>
      <c r="T818">
        <v>43141101</v>
      </c>
      <c r="U818" t="s">
        <v>1751</v>
      </c>
      <c r="V818">
        <v>4646</v>
      </c>
      <c r="W818">
        <v>38.828934796406898</v>
      </c>
      <c r="X818">
        <v>-122.729366136865</v>
      </c>
      <c r="Y818" t="s">
        <v>1891</v>
      </c>
      <c r="Z818">
        <v>222</v>
      </c>
      <c r="AA818">
        <v>250</v>
      </c>
      <c r="AB818">
        <v>44102.1646336341</v>
      </c>
      <c r="AC818">
        <v>29953.688985366902</v>
      </c>
      <c r="AD818">
        <v>14148.4756482671</v>
      </c>
      <c r="AE818">
        <v>29953.688985366902</v>
      </c>
      <c r="AF818">
        <v>14148.4756482671</v>
      </c>
      <c r="AG818">
        <v>0.24332122571624301</v>
      </c>
      <c r="AH818">
        <v>2.5565207453837498E-2</v>
      </c>
      <c r="AI818">
        <v>1.3426312936560401</v>
      </c>
      <c r="AJ818">
        <v>7.8877551020408099</v>
      </c>
      <c r="AK818">
        <v>309</v>
      </c>
      <c r="AL818" s="4">
        <f t="shared" si="12"/>
        <v>4.2901545451366756</v>
      </c>
      <c r="AM818" s="12">
        <f>$AM$2-SUM(AL$2:AL817)</f>
        <v>2488.9927739878085</v>
      </c>
      <c r="AN818" s="12">
        <f>SUM(AE$2:AE818)*0.621/1000</f>
        <v>10167.510646793082</v>
      </c>
      <c r="AO818" s="13">
        <f>IFERROR(INDEX(Mapping!$B:$B,MATCH(in!$Y818,Mapping!$A:$A,0)),0)</f>
        <v>0</v>
      </c>
    </row>
    <row r="819" spans="1:41" x14ac:dyDescent="0.3">
      <c r="A819" t="s">
        <v>1749</v>
      </c>
      <c r="B819">
        <v>3148</v>
      </c>
      <c r="C819">
        <v>677</v>
      </c>
      <c r="D819">
        <v>831.37893318662805</v>
      </c>
      <c r="E819">
        <v>1128</v>
      </c>
      <c r="F819">
        <v>1042.5628999999999</v>
      </c>
      <c r="G819">
        <v>178</v>
      </c>
      <c r="H819">
        <v>30.547080830079199</v>
      </c>
      <c r="I819">
        <v>4478.8901159447996</v>
      </c>
      <c r="J819">
        <v>101974.722565736</v>
      </c>
      <c r="K819">
        <v>4510.5423871049697</v>
      </c>
      <c r="L819">
        <v>1.6988788907510299</v>
      </c>
      <c r="M819">
        <v>142.69326520121001</v>
      </c>
      <c r="N819">
        <v>1.30010192380862</v>
      </c>
      <c r="O819">
        <v>9.33804181777469E-3</v>
      </c>
      <c r="P819">
        <v>1.2320664831632501E-3</v>
      </c>
      <c r="Q819">
        <v>0.60017730496453903</v>
      </c>
      <c r="R819">
        <v>0.79743769908875495</v>
      </c>
      <c r="S819" t="s">
        <v>1892</v>
      </c>
      <c r="T819">
        <v>42661103</v>
      </c>
      <c r="U819" t="s">
        <v>1754</v>
      </c>
      <c r="V819">
        <v>2500</v>
      </c>
      <c r="W819">
        <v>39.448516767624703</v>
      </c>
      <c r="X819">
        <v>-123.314057847665</v>
      </c>
      <c r="Y819" t="s">
        <v>1893</v>
      </c>
      <c r="Z819">
        <v>162</v>
      </c>
      <c r="AA819">
        <v>124</v>
      </c>
      <c r="AB819">
        <v>69275.864654584293</v>
      </c>
      <c r="AC819">
        <v>48289.253954727901</v>
      </c>
      <c r="AD819">
        <v>20986.610699856301</v>
      </c>
      <c r="AE819">
        <v>48289.253954727901</v>
      </c>
      <c r="AF819">
        <v>20986.610699856301</v>
      </c>
      <c r="AG819">
        <v>0.219307834003059</v>
      </c>
      <c r="AH819">
        <v>1.6141074495862901E-2</v>
      </c>
      <c r="AI819">
        <v>1.2280338747217501</v>
      </c>
      <c r="AJ819">
        <v>6.3370786516853901</v>
      </c>
      <c r="AK819">
        <v>311</v>
      </c>
      <c r="AL819" s="4">
        <f t="shared" si="12"/>
        <v>1.6621714435638948</v>
      </c>
      <c r="AM819" s="12">
        <f>$AM$2-SUM(AL$2:AL818)</f>
        <v>2484.7026194426717</v>
      </c>
      <c r="AN819" s="12">
        <f>SUM(AE$2:AE819)*0.621/1000</f>
        <v>10197.498273498968</v>
      </c>
      <c r="AO819" s="13">
        <f>IFERROR(INDEX(Mapping!$B:$B,MATCH(in!$Y819,Mapping!$A:$A,0)),0)</f>
        <v>0</v>
      </c>
    </row>
    <row r="820" spans="1:41" x14ac:dyDescent="0.3">
      <c r="A820" t="s">
        <v>1749</v>
      </c>
      <c r="B820">
        <v>6566</v>
      </c>
      <c r="C820">
        <v>508</v>
      </c>
      <c r="D820">
        <v>717.29518238194805</v>
      </c>
      <c r="E820">
        <v>716</v>
      </c>
      <c r="F820">
        <v>824.06169999999997</v>
      </c>
      <c r="G820">
        <v>77</v>
      </c>
      <c r="H820">
        <v>7.2894464904157799</v>
      </c>
      <c r="I820">
        <v>117.417437478899</v>
      </c>
      <c r="J820">
        <v>790.97973687118895</v>
      </c>
      <c r="K820">
        <v>14.9050801961113</v>
      </c>
      <c r="L820">
        <v>3.8282093992093902</v>
      </c>
      <c r="M820">
        <v>53.217041178957203</v>
      </c>
      <c r="N820">
        <v>1.14242615792658</v>
      </c>
      <c r="O820">
        <v>4.2327027868394297E-2</v>
      </c>
      <c r="P820">
        <v>1.22270745789562E-3</v>
      </c>
      <c r="Q820">
        <v>0.70949720670391003</v>
      </c>
      <c r="R820">
        <v>0.87043867793721696</v>
      </c>
      <c r="S820" t="s">
        <v>1894</v>
      </c>
      <c r="T820">
        <v>192221101</v>
      </c>
      <c r="U820" t="s">
        <v>1790</v>
      </c>
      <c r="V820" t="s">
        <v>43</v>
      </c>
      <c r="W820">
        <v>40.102979061975397</v>
      </c>
      <c r="X820">
        <v>-123.7929245326</v>
      </c>
      <c r="Y820" t="s">
        <v>1895</v>
      </c>
      <c r="Z820">
        <v>139</v>
      </c>
      <c r="AA820">
        <v>127</v>
      </c>
      <c r="AB820">
        <v>21021.2303496768</v>
      </c>
      <c r="AC820">
        <v>14145.5220061973</v>
      </c>
      <c r="AD820">
        <v>6875.7083434794704</v>
      </c>
      <c r="AE820">
        <v>9321.3725974033096</v>
      </c>
      <c r="AF820">
        <v>3051.36500567035</v>
      </c>
      <c r="AG820">
        <v>9.4148474257963202E-2</v>
      </c>
      <c r="AH820">
        <v>2.3474113855627299E-2</v>
      </c>
      <c r="AI820">
        <v>1.4119983905156399</v>
      </c>
      <c r="AJ820">
        <v>9.2987012987012996</v>
      </c>
      <c r="AK820">
        <v>313</v>
      </c>
      <c r="AL820" s="4">
        <f t="shared" si="12"/>
        <v>3.2591811458663611</v>
      </c>
      <c r="AM820" s="12">
        <f>$AM$2-SUM(AL$2:AL819)</f>
        <v>2483.040447999108</v>
      </c>
      <c r="AN820" s="12">
        <f>SUM(AE$2:AE820)*0.621/1000</f>
        <v>10203.286845881956</v>
      </c>
      <c r="AO820" s="13">
        <f>IFERROR(INDEX(Mapping!$B:$B,MATCH(in!$Y820,Mapping!$A:$A,0)),0)</f>
        <v>0</v>
      </c>
    </row>
    <row r="821" spans="1:41" x14ac:dyDescent="0.3">
      <c r="A821" t="s">
        <v>1749</v>
      </c>
      <c r="B821">
        <v>5056</v>
      </c>
      <c r="C821">
        <v>121</v>
      </c>
      <c r="D821">
        <v>193.62787886194801</v>
      </c>
      <c r="E821">
        <v>409</v>
      </c>
      <c r="F821">
        <v>353.85359999999997</v>
      </c>
      <c r="G821">
        <v>47</v>
      </c>
      <c r="H821">
        <v>48.691270920987101</v>
      </c>
      <c r="I821">
        <v>934.30589048799698</v>
      </c>
      <c r="J821">
        <v>6078.1615022169899</v>
      </c>
      <c r="K821">
        <v>469.54899568726898</v>
      </c>
      <c r="L821">
        <v>7.56448871658203</v>
      </c>
      <c r="M821">
        <v>173.43536588993399</v>
      </c>
      <c r="N821">
        <v>1.20683486410912</v>
      </c>
      <c r="O821">
        <v>4.6945766809780897E-3</v>
      </c>
      <c r="P821">
        <v>1.21311283909166E-3</v>
      </c>
      <c r="Q821">
        <v>0.29584352078239601</v>
      </c>
      <c r="R821">
        <v>0.54719769682803499</v>
      </c>
      <c r="S821" t="s">
        <v>1896</v>
      </c>
      <c r="T821">
        <v>43182103</v>
      </c>
      <c r="U821" t="s">
        <v>1897</v>
      </c>
      <c r="V821">
        <v>648</v>
      </c>
      <c r="W821">
        <v>38.396670243675402</v>
      </c>
      <c r="X821">
        <v>-122.62468577524901</v>
      </c>
      <c r="Y821" t="s">
        <v>1898</v>
      </c>
      <c r="Z821">
        <v>299</v>
      </c>
      <c r="AA821">
        <v>249</v>
      </c>
      <c r="AB821">
        <v>43548.126519273399</v>
      </c>
      <c r="AC821">
        <v>26113.245663080001</v>
      </c>
      <c r="AD821">
        <v>17434.880856193398</v>
      </c>
      <c r="AE821">
        <v>5275.9484573469799</v>
      </c>
      <c r="AF821">
        <v>2234.5726502157199</v>
      </c>
      <c r="AG821">
        <v>5.7016303437308097E-2</v>
      </c>
      <c r="AH821">
        <v>2.8824954188166798E-3</v>
      </c>
      <c r="AI821">
        <v>1.6002304038177499</v>
      </c>
      <c r="AJ821">
        <v>8.7021276595744599</v>
      </c>
      <c r="AK821">
        <v>321</v>
      </c>
      <c r="AL821" s="4">
        <f t="shared" si="12"/>
        <v>0.22064510400597021</v>
      </c>
      <c r="AM821" s="12">
        <f>$AM$2-SUM(AL$2:AL820)</f>
        <v>2479.7812668532415</v>
      </c>
      <c r="AN821" s="12">
        <f>SUM(AE$2:AE821)*0.621/1000</f>
        <v>10206.563209873968</v>
      </c>
      <c r="AO821" s="13">
        <f>IFERROR(INDEX(Mapping!$B:$B,MATCH(in!$Y821,Mapping!$A:$A,0)),0)</f>
        <v>0</v>
      </c>
    </row>
    <row r="822" spans="1:41" x14ac:dyDescent="0.3">
      <c r="A822" t="s">
        <v>1749</v>
      </c>
      <c r="B822">
        <v>4570</v>
      </c>
      <c r="C822">
        <v>101</v>
      </c>
      <c r="D822">
        <v>157.136634725069</v>
      </c>
      <c r="E822">
        <v>189</v>
      </c>
      <c r="F822">
        <v>184.11946</v>
      </c>
      <c r="G822">
        <v>39</v>
      </c>
      <c r="H822">
        <v>19.701123444091799</v>
      </c>
      <c r="I822">
        <v>1043.4857048235301</v>
      </c>
      <c r="J822">
        <v>9415.5062833130305</v>
      </c>
      <c r="K822">
        <v>313.27345968704299</v>
      </c>
      <c r="L822">
        <v>29.475436811621901</v>
      </c>
      <c r="M822">
        <v>449.25745227054199</v>
      </c>
      <c r="N822">
        <v>1.33639664527698</v>
      </c>
      <c r="O822">
        <v>0.160969762888763</v>
      </c>
      <c r="P822">
        <v>1.19012638571164E-3</v>
      </c>
      <c r="Q822">
        <v>0.53439153439153397</v>
      </c>
      <c r="R822">
        <v>0.85344935196301197</v>
      </c>
      <c r="S822" t="s">
        <v>1899</v>
      </c>
      <c r="T822">
        <v>43361103</v>
      </c>
      <c r="U822" t="s">
        <v>1764</v>
      </c>
      <c r="V822">
        <v>828</v>
      </c>
      <c r="W822">
        <v>38.9081284813251</v>
      </c>
      <c r="X822">
        <v>-122.600629931318</v>
      </c>
      <c r="Y822" t="s">
        <v>1900</v>
      </c>
      <c r="Z822">
        <v>168</v>
      </c>
      <c r="AA822">
        <v>173</v>
      </c>
      <c r="AB822">
        <v>37317.391011624299</v>
      </c>
      <c r="AC822">
        <v>17124.602489541299</v>
      </c>
      <c r="AD822">
        <v>20192.788522082999</v>
      </c>
      <c r="AE822">
        <v>12064.542014413801</v>
      </c>
      <c r="AF822">
        <v>13281.3678599128</v>
      </c>
      <c r="AG822">
        <v>4.6414929042754197E-2</v>
      </c>
      <c r="AH822">
        <v>3.1789607073733298E-3</v>
      </c>
      <c r="AI822">
        <v>1.5558082646046401</v>
      </c>
      <c r="AJ822">
        <v>4.8461538461538396</v>
      </c>
      <c r="AK822">
        <v>326</v>
      </c>
      <c r="AL822" s="4">
        <f t="shared" si="12"/>
        <v>6.2778207526617571</v>
      </c>
      <c r="AM822" s="12">
        <f>$AM$2-SUM(AL$2:AL821)</f>
        <v>2479.5606217492355</v>
      </c>
      <c r="AN822" s="12">
        <f>SUM(AE$2:AE822)*0.621/1000</f>
        <v>10214.055290464919</v>
      </c>
      <c r="AO822" s="13">
        <f>IFERROR(INDEX(Mapping!$B:$B,MATCH(in!$Y822,Mapping!$A:$A,0)),0)</f>
        <v>1</v>
      </c>
    </row>
    <row r="823" spans="1:41" x14ac:dyDescent="0.3">
      <c r="A823" t="s">
        <v>1749</v>
      </c>
      <c r="B823">
        <v>14</v>
      </c>
      <c r="C823">
        <v>381</v>
      </c>
      <c r="D823">
        <v>507.77683803819798</v>
      </c>
      <c r="E823">
        <v>785</v>
      </c>
      <c r="F823">
        <v>692.50199999999995</v>
      </c>
      <c r="G823">
        <v>102</v>
      </c>
      <c r="H823">
        <v>12.714178450818499</v>
      </c>
      <c r="I823">
        <v>278.93522305308602</v>
      </c>
      <c r="J823">
        <v>3250.0561199041999</v>
      </c>
      <c r="K823">
        <v>147.045720758637</v>
      </c>
      <c r="L823">
        <v>4.4277503447625701</v>
      </c>
      <c r="M823">
        <v>77.288445710660994</v>
      </c>
      <c r="N823">
        <v>1.0978006299804199</v>
      </c>
      <c r="O823">
        <v>2.1602538107029098E-2</v>
      </c>
      <c r="P823">
        <v>1.1805636470496399E-3</v>
      </c>
      <c r="Q823">
        <v>0.48535031847133703</v>
      </c>
      <c r="R823">
        <v>0.73324961899787799</v>
      </c>
      <c r="S823" t="s">
        <v>1901</v>
      </c>
      <c r="T823">
        <v>42951101</v>
      </c>
      <c r="U823" t="s">
        <v>1796</v>
      </c>
      <c r="V823">
        <v>37462</v>
      </c>
      <c r="W823">
        <v>39.265108413986802</v>
      </c>
      <c r="X823">
        <v>-123.20541774946101</v>
      </c>
      <c r="Y823" t="s">
        <v>1902</v>
      </c>
      <c r="Z823">
        <v>503</v>
      </c>
      <c r="AA823">
        <v>547</v>
      </c>
      <c r="AB823">
        <v>70254.453776205701</v>
      </c>
      <c r="AC823">
        <v>38310.103583299999</v>
      </c>
      <c r="AD823">
        <v>31944.3501929056</v>
      </c>
      <c r="AE823">
        <v>11379.0988638866</v>
      </c>
      <c r="AF823">
        <v>6136.6580870598</v>
      </c>
      <c r="AG823">
        <v>0.120417491999063</v>
      </c>
      <c r="AH823">
        <v>1.6195734006032501E-2</v>
      </c>
      <c r="AI823">
        <v>1.3327476063994701</v>
      </c>
      <c r="AJ823">
        <v>7.6960784313725403</v>
      </c>
      <c r="AK823">
        <v>330</v>
      </c>
      <c r="AL823" s="4">
        <f t="shared" si="12"/>
        <v>2.2034588869169682</v>
      </c>
      <c r="AM823" s="12">
        <f>$AM$2-SUM(AL$2:AL822)</f>
        <v>2473.2828009965738</v>
      </c>
      <c r="AN823" s="12">
        <f>SUM(AE$2:AE823)*0.621/1000</f>
        <v>10221.121710859394</v>
      </c>
      <c r="AO823" s="13">
        <f>IFERROR(INDEX(Mapping!$B:$B,MATCH(in!$Y823,Mapping!$A:$A,0)),0)</f>
        <v>0</v>
      </c>
    </row>
    <row r="824" spans="1:41" x14ac:dyDescent="0.3">
      <c r="A824" t="s">
        <v>1749</v>
      </c>
      <c r="B824">
        <v>3118</v>
      </c>
      <c r="C824">
        <v>459</v>
      </c>
      <c r="D824">
        <v>974.72079289991996</v>
      </c>
      <c r="E824">
        <v>1629</v>
      </c>
      <c r="F824">
        <v>1655.4636</v>
      </c>
      <c r="G824">
        <v>235</v>
      </c>
      <c r="H824">
        <v>32.9299925388747</v>
      </c>
      <c r="I824">
        <v>594.18640411752494</v>
      </c>
      <c r="J824">
        <v>4427.7802357300397</v>
      </c>
      <c r="K824">
        <v>473.475688435704</v>
      </c>
      <c r="L824">
        <v>5.1543871063778797</v>
      </c>
      <c r="M824">
        <v>104.542032158914</v>
      </c>
      <c r="N824">
        <v>1.10481076697086</v>
      </c>
      <c r="O824">
        <v>4.2312501967607897E-3</v>
      </c>
      <c r="P824">
        <v>1.16124025089203E-3</v>
      </c>
      <c r="Q824">
        <v>0.28176795580110497</v>
      </c>
      <c r="R824">
        <v>0.58879022125895397</v>
      </c>
      <c r="S824" t="s">
        <v>1903</v>
      </c>
      <c r="T824">
        <v>43471101</v>
      </c>
      <c r="U824" t="s">
        <v>1904</v>
      </c>
      <c r="V824">
        <v>170</v>
      </c>
      <c r="W824">
        <v>38.328824323137397</v>
      </c>
      <c r="X824">
        <v>-122.66578225797301</v>
      </c>
      <c r="Y824" t="s">
        <v>1905</v>
      </c>
      <c r="Z824">
        <v>382</v>
      </c>
      <c r="AA824">
        <v>347</v>
      </c>
      <c r="AB824">
        <v>66019.661325640802</v>
      </c>
      <c r="AC824">
        <v>36370.697699916404</v>
      </c>
      <c r="AD824">
        <v>29648.963625724198</v>
      </c>
      <c r="AE824">
        <v>31125.645077538</v>
      </c>
      <c r="AF824">
        <v>26343.4547971828</v>
      </c>
      <c r="AG824">
        <v>0.27289145895962702</v>
      </c>
      <c r="AH824">
        <v>1.68006216317735E-2</v>
      </c>
      <c r="AI824">
        <v>2.1235747122002602</v>
      </c>
      <c r="AJ824">
        <v>6.9319148936170203</v>
      </c>
      <c r="AK824">
        <v>338</v>
      </c>
      <c r="AL824" s="4">
        <f t="shared" si="12"/>
        <v>0.99434379623878555</v>
      </c>
      <c r="AM824" s="12">
        <f>$AM$2-SUM(AL$2:AL823)</f>
        <v>2471.0793421096569</v>
      </c>
      <c r="AN824" s="12">
        <f>SUM(AE$2:AE824)*0.621/1000</f>
        <v>10240.450736452543</v>
      </c>
      <c r="AO824" s="13">
        <f>IFERROR(INDEX(Mapping!$B:$B,MATCH(in!$Y824,Mapping!$A:$A,0)),0)</f>
        <v>0</v>
      </c>
    </row>
    <row r="825" spans="1:41" x14ac:dyDescent="0.3">
      <c r="A825" t="s">
        <v>1749</v>
      </c>
      <c r="B825">
        <v>7397</v>
      </c>
      <c r="C825">
        <v>201</v>
      </c>
      <c r="D825">
        <v>267.19805982805099</v>
      </c>
      <c r="E825">
        <v>596</v>
      </c>
      <c r="F825">
        <v>498.69153</v>
      </c>
      <c r="G825">
        <v>35</v>
      </c>
      <c r="H825">
        <v>14.6609430336975</v>
      </c>
      <c r="I825">
        <v>63.081864752864902</v>
      </c>
      <c r="J825">
        <v>1077.5432733719299</v>
      </c>
      <c r="K825">
        <v>45.868291547806898</v>
      </c>
      <c r="L825">
        <v>1.1771807603538</v>
      </c>
      <c r="M825">
        <v>2.8010999116514399</v>
      </c>
      <c r="N825">
        <v>1.0020227568490101</v>
      </c>
      <c r="O825">
        <v>9.2850655629206098E-4</v>
      </c>
      <c r="P825">
        <v>1.1498453498461399E-3</v>
      </c>
      <c r="Q825">
        <v>0.33724832214765099</v>
      </c>
      <c r="R825">
        <v>0.53579827338961405</v>
      </c>
      <c r="S825" t="s">
        <v>1906</v>
      </c>
      <c r="T825">
        <v>42091102</v>
      </c>
      <c r="U825" t="s">
        <v>1907</v>
      </c>
      <c r="V825">
        <v>57840</v>
      </c>
      <c r="W825">
        <v>38.502693495578399</v>
      </c>
      <c r="X825">
        <v>-122.90925238442</v>
      </c>
      <c r="Y825" t="s">
        <v>1908</v>
      </c>
      <c r="Z825">
        <v>71</v>
      </c>
      <c r="AA825">
        <v>191</v>
      </c>
      <c r="AB825">
        <v>12919.4882711633</v>
      </c>
      <c r="AC825">
        <v>4145.29163671487</v>
      </c>
      <c r="AD825">
        <v>8774.1966344484699</v>
      </c>
      <c r="AE825">
        <v>4145.29163671487</v>
      </c>
      <c r="AF825">
        <v>8774.1966344484699</v>
      </c>
      <c r="AG825">
        <v>4.0244587244615097E-2</v>
      </c>
      <c r="AH825">
        <v>5.3067168009874799E-3</v>
      </c>
      <c r="AI825">
        <v>1.3293435812340799</v>
      </c>
      <c r="AJ825">
        <v>17.0285714285714</v>
      </c>
      <c r="AK825">
        <v>343</v>
      </c>
      <c r="AL825" s="4">
        <f t="shared" si="12"/>
        <v>3.2497729470222135E-2</v>
      </c>
      <c r="AM825" s="12">
        <f>$AM$2-SUM(AL$2:AL824)</f>
        <v>2470.0849983134181</v>
      </c>
      <c r="AN825" s="12">
        <f>SUM(AE$2:AE825)*0.621/1000</f>
        <v>10243.024962558944</v>
      </c>
      <c r="AO825" s="13">
        <f>IFERROR(INDEX(Mapping!$B:$B,MATCH(in!$Y825,Mapping!$A:$A,0)),0)</f>
        <v>0</v>
      </c>
    </row>
    <row r="826" spans="1:41" x14ac:dyDescent="0.3">
      <c r="A826" t="s">
        <v>1749</v>
      </c>
      <c r="B826">
        <v>1531</v>
      </c>
      <c r="C826">
        <v>1272</v>
      </c>
      <c r="D826">
        <v>1792.2401511851499</v>
      </c>
      <c r="E826">
        <v>2033</v>
      </c>
      <c r="F826">
        <v>2154.5115000000001</v>
      </c>
      <c r="G826">
        <v>194</v>
      </c>
      <c r="H826">
        <v>12.914295752354001</v>
      </c>
      <c r="I826">
        <v>428.60723940546399</v>
      </c>
      <c r="J826">
        <v>11561.7138140233</v>
      </c>
      <c r="K826">
        <v>643.962246624714</v>
      </c>
      <c r="L826">
        <v>1.68531611731718</v>
      </c>
      <c r="M826">
        <v>15.562675532265599</v>
      </c>
      <c r="N826">
        <v>1.05606240710032</v>
      </c>
      <c r="O826">
        <v>9.07738669716969E-4</v>
      </c>
      <c r="P826">
        <v>1.1453913991584901E-3</v>
      </c>
      <c r="Q826">
        <v>0.62567634038366904</v>
      </c>
      <c r="R826">
        <v>0.83185453979078705</v>
      </c>
      <c r="S826" t="s">
        <v>1909</v>
      </c>
      <c r="T826">
        <v>192171101</v>
      </c>
      <c r="U826" t="s">
        <v>1805</v>
      </c>
      <c r="V826">
        <v>5002</v>
      </c>
      <c r="W826">
        <v>40.946161110004702</v>
      </c>
      <c r="X826">
        <v>-123.64092031483599</v>
      </c>
      <c r="Y826" t="s">
        <v>1910</v>
      </c>
      <c r="Z826">
        <v>291</v>
      </c>
      <c r="AA826">
        <v>458</v>
      </c>
      <c r="AB826">
        <v>32479.045564086799</v>
      </c>
      <c r="AC826">
        <v>22363.095306920801</v>
      </c>
      <c r="AD826">
        <v>10115.9502571659</v>
      </c>
      <c r="AE826">
        <v>21536.224926624702</v>
      </c>
      <c r="AF826">
        <v>9476.6482035649296</v>
      </c>
      <c r="AG826">
        <v>0.222205931436747</v>
      </c>
      <c r="AH826">
        <v>2.82224072361714E-2</v>
      </c>
      <c r="AI826">
        <v>1.40899382954807</v>
      </c>
      <c r="AJ826">
        <v>10.4793814432989</v>
      </c>
      <c r="AK826">
        <v>345</v>
      </c>
      <c r="AL826" s="4">
        <f t="shared" si="12"/>
        <v>0.17610130192509199</v>
      </c>
      <c r="AM826" s="12">
        <f>$AM$2-SUM(AL$2:AL825)</f>
        <v>2470.0525005839477</v>
      </c>
      <c r="AN826" s="12">
        <f>SUM(AE$2:AE826)*0.621/1000</f>
        <v>10256.398958238378</v>
      </c>
      <c r="AO826" s="13">
        <f>IFERROR(INDEX(Mapping!$B:$B,MATCH(in!$Y826,Mapping!$A:$A,0)),0)</f>
        <v>0</v>
      </c>
    </row>
    <row r="827" spans="1:41" x14ac:dyDescent="0.3">
      <c r="A827" t="s">
        <v>1749</v>
      </c>
      <c r="B827">
        <v>3774</v>
      </c>
      <c r="C827">
        <v>646</v>
      </c>
      <c r="D827">
        <v>986.92579379072902</v>
      </c>
      <c r="E827">
        <v>1089</v>
      </c>
      <c r="F827">
        <v>1190.1106</v>
      </c>
      <c r="G827">
        <v>95</v>
      </c>
      <c r="H827">
        <v>11.103922332837501</v>
      </c>
      <c r="I827">
        <v>299.25617885912902</v>
      </c>
      <c r="J827">
        <v>6600.9323187259297</v>
      </c>
      <c r="K827">
        <v>232.67485842701899</v>
      </c>
      <c r="L827">
        <v>0.94984441075555903</v>
      </c>
      <c r="M827">
        <v>12.362318972780599</v>
      </c>
      <c r="N827">
        <v>1.18784350345009</v>
      </c>
      <c r="O827">
        <v>1.5045358794077499E-3</v>
      </c>
      <c r="P827">
        <v>1.14328157287465E-3</v>
      </c>
      <c r="Q827">
        <v>0.59320477502295599</v>
      </c>
      <c r="R827">
        <v>0.82927233599466199</v>
      </c>
      <c r="S827" t="s">
        <v>1911</v>
      </c>
      <c r="T827">
        <v>192401101</v>
      </c>
      <c r="U827" t="s">
        <v>1810</v>
      </c>
      <c r="V827">
        <v>7468</v>
      </c>
      <c r="W827">
        <v>41.051515804257399</v>
      </c>
      <c r="X827">
        <v>-123.67517939257699</v>
      </c>
      <c r="Y827" t="s">
        <v>1912</v>
      </c>
      <c r="Z827">
        <v>259</v>
      </c>
      <c r="AA827">
        <v>414</v>
      </c>
      <c r="AB827">
        <v>28561.557610317501</v>
      </c>
      <c r="AC827">
        <v>19602.472964862998</v>
      </c>
      <c r="AD827">
        <v>8959.0846454545299</v>
      </c>
      <c r="AE827">
        <v>10422.523135211701</v>
      </c>
      <c r="AF827">
        <v>4203.3066245148002</v>
      </c>
      <c r="AG827">
        <v>0.108611749423092</v>
      </c>
      <c r="AH827">
        <v>1.9980446401492099E-2</v>
      </c>
      <c r="AI827">
        <v>1.52774890679679</v>
      </c>
      <c r="AJ827">
        <v>11.463157894736799</v>
      </c>
      <c r="AK827">
        <v>346</v>
      </c>
      <c r="AL827" s="4">
        <f t="shared" si="12"/>
        <v>0.14293090854373625</v>
      </c>
      <c r="AM827" s="12">
        <f>$AM$2-SUM(AL$2:AL826)</f>
        <v>2469.8763992820227</v>
      </c>
      <c r="AN827" s="12">
        <f>SUM(AE$2:AE827)*0.621/1000</f>
        <v>10262.871345105345</v>
      </c>
      <c r="AO827" s="13">
        <f>IFERROR(INDEX(Mapping!$B:$B,MATCH(in!$Y827,Mapping!$A:$A,0)),0)</f>
        <v>0</v>
      </c>
    </row>
    <row r="828" spans="1:41" x14ac:dyDescent="0.3">
      <c r="A828" t="s">
        <v>1749</v>
      </c>
      <c r="B828">
        <v>4554</v>
      </c>
      <c r="C828">
        <v>170</v>
      </c>
      <c r="D828">
        <v>259.11675246012101</v>
      </c>
      <c r="E828">
        <v>304</v>
      </c>
      <c r="F828">
        <v>312.61333999999999</v>
      </c>
      <c r="G828">
        <v>47</v>
      </c>
      <c r="H828">
        <v>27.626720891062401</v>
      </c>
      <c r="I828">
        <v>625.04980934783805</v>
      </c>
      <c r="J828">
        <v>5799.4127404329602</v>
      </c>
      <c r="K828">
        <v>347.26680647322598</v>
      </c>
      <c r="L828">
        <v>9.5541799873747699</v>
      </c>
      <c r="M828">
        <v>259.47564390919899</v>
      </c>
      <c r="N828">
        <v>1.50268311196185</v>
      </c>
      <c r="O828">
        <v>2.1063366149949199E-2</v>
      </c>
      <c r="P828">
        <v>1.13327659790258E-3</v>
      </c>
      <c r="Q828">
        <v>0.55921052631578905</v>
      </c>
      <c r="R828">
        <v>0.82887297952805605</v>
      </c>
      <c r="S828" t="s">
        <v>1913</v>
      </c>
      <c r="T828">
        <v>42871101</v>
      </c>
      <c r="U828" t="s">
        <v>1914</v>
      </c>
      <c r="V828">
        <v>452</v>
      </c>
      <c r="W828">
        <v>39.164377749373301</v>
      </c>
      <c r="X828">
        <v>-122.908348134932</v>
      </c>
      <c r="Y828" t="s">
        <v>1915</v>
      </c>
      <c r="Z828">
        <v>293</v>
      </c>
      <c r="AA828">
        <v>492</v>
      </c>
      <c r="AB828">
        <v>66638.581918764205</v>
      </c>
      <c r="AC828">
        <v>31292.3537698039</v>
      </c>
      <c r="AD828">
        <v>35346.228148960297</v>
      </c>
      <c r="AE828">
        <v>4787.2262897075097</v>
      </c>
      <c r="AF828">
        <v>2993.3320758609998</v>
      </c>
      <c r="AG828">
        <v>5.3264000101421502E-2</v>
      </c>
      <c r="AH828">
        <v>3.4220276938867699E-3</v>
      </c>
      <c r="AI828">
        <v>1.5242161909418901</v>
      </c>
      <c r="AJ828">
        <v>6.4680851063829703</v>
      </c>
      <c r="AK828">
        <v>350</v>
      </c>
      <c r="AL828" s="4">
        <f t="shared" si="12"/>
        <v>0.98997820904761236</v>
      </c>
      <c r="AM828" s="12">
        <f>$AM$2-SUM(AL$2:AL827)</f>
        <v>2469.7334683734789</v>
      </c>
      <c r="AN828" s="12">
        <f>SUM(AE$2:AE828)*0.621/1000</f>
        <v>10265.844212631251</v>
      </c>
      <c r="AO828" s="13">
        <f>IFERROR(INDEX(Mapping!$B:$B,MATCH(in!$Y828,Mapping!$A:$A,0)),0)</f>
        <v>0</v>
      </c>
    </row>
    <row r="829" spans="1:41" x14ac:dyDescent="0.3">
      <c r="A829" t="s">
        <v>1749</v>
      </c>
      <c r="B829">
        <v>984</v>
      </c>
      <c r="C829">
        <v>26</v>
      </c>
      <c r="D829">
        <v>47.022341225270999</v>
      </c>
      <c r="E829">
        <v>40</v>
      </c>
      <c r="F829">
        <v>56.539158</v>
      </c>
      <c r="G829">
        <v>5</v>
      </c>
      <c r="H829">
        <v>52.389938354492102</v>
      </c>
      <c r="I829">
        <v>351.30157470703102</v>
      </c>
      <c r="J829">
        <v>2774.67993164062</v>
      </c>
      <c r="K829">
        <v>146.17222595214801</v>
      </c>
      <c r="L829">
        <v>1.70663714408874</v>
      </c>
      <c r="M829">
        <v>81.677922821044902</v>
      </c>
      <c r="N829">
        <v>1.03672564029693</v>
      </c>
      <c r="O829">
        <v>4.9303009021115802E-3</v>
      </c>
      <c r="P829">
        <v>1.12752954810275E-3</v>
      </c>
      <c r="Q829">
        <v>0.65</v>
      </c>
      <c r="R829">
        <v>0.83167742497200203</v>
      </c>
      <c r="S829" t="s">
        <v>1916</v>
      </c>
      <c r="T829">
        <v>42151111</v>
      </c>
      <c r="U829" t="s">
        <v>1917</v>
      </c>
      <c r="V829" t="s">
        <v>43</v>
      </c>
      <c r="W829">
        <v>38.436772757584599</v>
      </c>
      <c r="X829">
        <v>-122.713126003271</v>
      </c>
      <c r="Y829" t="s">
        <v>1918</v>
      </c>
      <c r="Z829">
        <v>193</v>
      </c>
      <c r="AA829">
        <v>753</v>
      </c>
      <c r="AB829">
        <v>43710.131076672602</v>
      </c>
      <c r="AC829">
        <v>9029.1632664112603</v>
      </c>
      <c r="AD829">
        <v>34680.967810261303</v>
      </c>
      <c r="AE829">
        <v>423.61611810260803</v>
      </c>
      <c r="AF829">
        <v>995.73058673731498</v>
      </c>
      <c r="AG829">
        <v>5.6376477405137796E-3</v>
      </c>
      <c r="AH829">
        <v>4.1251594302593698E-4</v>
      </c>
      <c r="AI829">
        <v>1.80855158558734</v>
      </c>
      <c r="AJ829">
        <v>8</v>
      </c>
      <c r="AK829">
        <v>352</v>
      </c>
      <c r="AL829" s="4">
        <f t="shared" si="12"/>
        <v>2.4651504510557899E-2</v>
      </c>
      <c r="AM829" s="12">
        <f>$AM$2-SUM(AL$2:AL828)</f>
        <v>2468.7434901644315</v>
      </c>
      <c r="AN829" s="12">
        <f>SUM(AE$2:AE829)*0.621/1000</f>
        <v>10266.107278240595</v>
      </c>
      <c r="AO829" s="13">
        <f>IFERROR(INDEX(Mapping!$B:$B,MATCH(in!$Y829,Mapping!$A:$A,0)),0)</f>
        <v>0</v>
      </c>
    </row>
    <row r="830" spans="1:41" x14ac:dyDescent="0.3">
      <c r="A830" t="s">
        <v>1749</v>
      </c>
      <c r="B830">
        <v>6617</v>
      </c>
      <c r="C830">
        <v>420</v>
      </c>
      <c r="D830">
        <v>538.19733419949603</v>
      </c>
      <c r="E830">
        <v>660</v>
      </c>
      <c r="F830">
        <v>645.10910000000001</v>
      </c>
      <c r="G830">
        <v>76</v>
      </c>
      <c r="H830">
        <v>13.100998120035801</v>
      </c>
      <c r="I830">
        <v>786.14413295998099</v>
      </c>
      <c r="J830">
        <v>7764.7076968924903</v>
      </c>
      <c r="K830">
        <v>235.19708265281801</v>
      </c>
      <c r="L830">
        <v>3.51659295737351</v>
      </c>
      <c r="M830">
        <v>289.30917132028202</v>
      </c>
      <c r="N830">
        <v>1.4774976702112901</v>
      </c>
      <c r="O830">
        <v>5.0911974148148201E-2</v>
      </c>
      <c r="P830">
        <v>1.11770259010618E-3</v>
      </c>
      <c r="Q830">
        <v>0.63636363636363602</v>
      </c>
      <c r="R830">
        <v>0.83427339557657398</v>
      </c>
      <c r="S830" t="s">
        <v>1919</v>
      </c>
      <c r="T830">
        <v>42681102</v>
      </c>
      <c r="U830" t="s">
        <v>1920</v>
      </c>
      <c r="V830">
        <v>68436</v>
      </c>
      <c r="W830">
        <v>39.552337097741102</v>
      </c>
      <c r="X830">
        <v>-123.425196590487</v>
      </c>
      <c r="Y830" t="s">
        <v>1921</v>
      </c>
      <c r="Z830">
        <v>67</v>
      </c>
      <c r="AA830">
        <v>34</v>
      </c>
      <c r="AB830">
        <v>20806.3804522471</v>
      </c>
      <c r="AC830">
        <v>14642.111362916999</v>
      </c>
      <c r="AD830">
        <v>6164.2690893300896</v>
      </c>
      <c r="AE830">
        <v>14642.111362916999</v>
      </c>
      <c r="AF830">
        <v>6164.2690893300896</v>
      </c>
      <c r="AG830">
        <v>8.4945396848070204E-2</v>
      </c>
      <c r="AH830">
        <v>1.2260960840649201E-2</v>
      </c>
      <c r="AI830">
        <v>1.2814222242845099</v>
      </c>
      <c r="AJ830">
        <v>8.6842105263157894</v>
      </c>
      <c r="AK830">
        <v>355</v>
      </c>
      <c r="AL830" s="4">
        <f t="shared" si="12"/>
        <v>3.8693100352592631</v>
      </c>
      <c r="AM830" s="12">
        <f>$AM$2-SUM(AL$2:AL829)</f>
        <v>2468.7188386599209</v>
      </c>
      <c r="AN830" s="12">
        <f>SUM(AE$2:AE830)*0.621/1000</f>
        <v>10275.200029396967</v>
      </c>
      <c r="AO830" s="13">
        <f>IFERROR(INDEX(Mapping!$B:$B,MATCH(in!$Y830,Mapping!$A:$A,0)),0)</f>
        <v>0</v>
      </c>
    </row>
    <row r="831" spans="1:41" x14ac:dyDescent="0.3">
      <c r="A831" t="s">
        <v>1749</v>
      </c>
      <c r="B831">
        <v>5720</v>
      </c>
      <c r="C831">
        <v>210</v>
      </c>
      <c r="D831">
        <v>344.50167927389998</v>
      </c>
      <c r="E831">
        <v>566</v>
      </c>
      <c r="F831">
        <v>521.21140000000003</v>
      </c>
      <c r="G831">
        <v>79</v>
      </c>
      <c r="H831">
        <v>36.843430289608797</v>
      </c>
      <c r="I831">
        <v>586.24665334127599</v>
      </c>
      <c r="J831">
        <v>6196.3784930872298</v>
      </c>
      <c r="K831">
        <v>493.41294824183802</v>
      </c>
      <c r="L831">
        <v>3.1933180382357298</v>
      </c>
      <c r="M831">
        <v>73.020536336635203</v>
      </c>
      <c r="N831">
        <v>1.0451999616019301</v>
      </c>
      <c r="O831">
        <v>1.2864734090551201E-3</v>
      </c>
      <c r="P831">
        <v>1.11523482150713E-3</v>
      </c>
      <c r="Q831">
        <v>0.37102473498233202</v>
      </c>
      <c r="R831">
        <v>0.66096340608328497</v>
      </c>
      <c r="S831" t="s">
        <v>1922</v>
      </c>
      <c r="T831">
        <v>42151111</v>
      </c>
      <c r="U831" t="s">
        <v>1917</v>
      </c>
      <c r="V831">
        <v>114</v>
      </c>
      <c r="W831">
        <v>38.428194680576702</v>
      </c>
      <c r="X831">
        <v>-122.67662717680599</v>
      </c>
      <c r="Y831" t="s">
        <v>1923</v>
      </c>
      <c r="Z831">
        <v>259</v>
      </c>
      <c r="AA831">
        <v>373</v>
      </c>
      <c r="AB831">
        <v>43288.838475163502</v>
      </c>
      <c r="AC831">
        <v>18440.858119271699</v>
      </c>
      <c r="AD831">
        <v>24847.980355891701</v>
      </c>
      <c r="AE831">
        <v>9582.7735677424498</v>
      </c>
      <c r="AF831">
        <v>9804.7997333169005</v>
      </c>
      <c r="AG831">
        <v>8.8103550899063507E-2</v>
      </c>
      <c r="AH831">
        <v>5.19937081753596E-3</v>
      </c>
      <c r="AI831">
        <v>1.64048418701857</v>
      </c>
      <c r="AJ831">
        <v>7.1645569620253102</v>
      </c>
      <c r="AK831">
        <v>356</v>
      </c>
      <c r="AL831" s="4">
        <f t="shared" si="12"/>
        <v>0.10163139931535449</v>
      </c>
      <c r="AM831" s="12">
        <f>$AM$2-SUM(AL$2:AL830)</f>
        <v>2464.8495286246616</v>
      </c>
      <c r="AN831" s="12">
        <f>SUM(AE$2:AE831)*0.621/1000</f>
        <v>10281.150931782535</v>
      </c>
      <c r="AO831" s="13">
        <f>IFERROR(INDEX(Mapping!$B:$B,MATCH(in!$Y831,Mapping!$A:$A,0)),0)</f>
        <v>0</v>
      </c>
    </row>
    <row r="832" spans="1:41" x14ac:dyDescent="0.3">
      <c r="A832" t="s">
        <v>1749</v>
      </c>
      <c r="B832">
        <v>7384</v>
      </c>
      <c r="C832">
        <v>54</v>
      </c>
      <c r="D832">
        <v>86.123476550611301</v>
      </c>
      <c r="E832">
        <v>66</v>
      </c>
      <c r="F832">
        <v>92.273240000000001</v>
      </c>
      <c r="G832">
        <v>13</v>
      </c>
      <c r="H832">
        <v>4.2020676391465299</v>
      </c>
      <c r="I832">
        <v>50.641715621309601</v>
      </c>
      <c r="J832">
        <v>518.36118690882404</v>
      </c>
      <c r="K832">
        <v>1.6762784221209499</v>
      </c>
      <c r="L832">
        <v>0.450476522629077</v>
      </c>
      <c r="M832">
        <v>25.844911309388898</v>
      </c>
      <c r="N832">
        <v>1.0447583381946199</v>
      </c>
      <c r="O832">
        <v>1.67567127014638E-2</v>
      </c>
      <c r="P832">
        <v>1.1026525630418601E-3</v>
      </c>
      <c r="Q832">
        <v>0.81818181818181801</v>
      </c>
      <c r="R832">
        <v>0.93335269637512097</v>
      </c>
      <c r="S832" t="s">
        <v>1924</v>
      </c>
      <c r="T832">
        <v>192311142</v>
      </c>
      <c r="U832" t="s">
        <v>1925</v>
      </c>
      <c r="V832">
        <v>2006</v>
      </c>
      <c r="W832">
        <v>40.223483212581399</v>
      </c>
      <c r="X832">
        <v>-123.826259033372</v>
      </c>
      <c r="Y832" t="s">
        <v>1926</v>
      </c>
      <c r="Z832">
        <v>125</v>
      </c>
      <c r="AA832">
        <v>260</v>
      </c>
      <c r="AB832">
        <v>20457.999178503302</v>
      </c>
      <c r="AC832">
        <v>14130.0867242974</v>
      </c>
      <c r="AD832">
        <v>6327.9124542058498</v>
      </c>
      <c r="AE832">
        <v>12367.883733217701</v>
      </c>
      <c r="AF832">
        <v>4734.84982161272</v>
      </c>
      <c r="AG832">
        <v>1.43344833195442E-2</v>
      </c>
      <c r="AH832">
        <v>5.49932575086131E-3</v>
      </c>
      <c r="AI832">
        <v>1.5948791953816901</v>
      </c>
      <c r="AJ832">
        <v>5.0769230769230704</v>
      </c>
      <c r="AK832">
        <v>360</v>
      </c>
      <c r="AL832" s="4">
        <f t="shared" si="12"/>
        <v>0.2178372651190294</v>
      </c>
      <c r="AM832" s="12">
        <f>$AM$2-SUM(AL$2:AL831)</f>
        <v>2464.7478972253462</v>
      </c>
      <c r="AN832" s="12">
        <f>SUM(AE$2:AE832)*0.621/1000</f>
        <v>10288.831387580862</v>
      </c>
      <c r="AO832" s="13">
        <f>IFERROR(INDEX(Mapping!$B:$B,MATCH(in!$Y832,Mapping!$A:$A,0)),0)</f>
        <v>0</v>
      </c>
    </row>
    <row r="833" spans="1:41" x14ac:dyDescent="0.3">
      <c r="A833" t="s">
        <v>1749</v>
      </c>
      <c r="B833">
        <v>710</v>
      </c>
      <c r="C833">
        <v>583</v>
      </c>
      <c r="D833">
        <v>903.30944155240195</v>
      </c>
      <c r="E833">
        <v>1208</v>
      </c>
      <c r="F833">
        <v>1254.7621999999999</v>
      </c>
      <c r="G833">
        <v>67</v>
      </c>
      <c r="H833">
        <v>9.4770189523464001</v>
      </c>
      <c r="I833">
        <v>51.933737519383399</v>
      </c>
      <c r="J833">
        <v>526.72555336439098</v>
      </c>
      <c r="K833">
        <v>20.2319738197296</v>
      </c>
      <c r="L833">
        <v>1.9564413153337401</v>
      </c>
      <c r="M833">
        <v>26.900968235993702</v>
      </c>
      <c r="N833">
        <v>1.1698586816218299</v>
      </c>
      <c r="O833">
        <v>1.74087491189127E-2</v>
      </c>
      <c r="P833">
        <v>1.06745304065247E-3</v>
      </c>
      <c r="Q833">
        <v>0.48261589403973498</v>
      </c>
      <c r="R833">
        <v>0.71990488436021605</v>
      </c>
      <c r="S833" t="s">
        <v>1927</v>
      </c>
      <c r="T833">
        <v>42811112</v>
      </c>
      <c r="U833" t="s">
        <v>1793</v>
      </c>
      <c r="V833">
        <v>5040</v>
      </c>
      <c r="W833">
        <v>38.432213024175297</v>
      </c>
      <c r="X833">
        <v>-122.96697571100199</v>
      </c>
      <c r="Y833" t="s">
        <v>1928</v>
      </c>
      <c r="Z833">
        <v>78</v>
      </c>
      <c r="AA833">
        <v>304</v>
      </c>
      <c r="AB833">
        <v>20180.492852153999</v>
      </c>
      <c r="AC833">
        <v>6507.7866040039298</v>
      </c>
      <c r="AD833">
        <v>13672.7062481501</v>
      </c>
      <c r="AE833">
        <v>6507.7866040039298</v>
      </c>
      <c r="AF833">
        <v>13672.7062481501</v>
      </c>
      <c r="AG833">
        <v>7.1519353723715498E-2</v>
      </c>
      <c r="AH833">
        <v>1.1382039709133001E-2</v>
      </c>
      <c r="AI833">
        <v>1.5494158517193799</v>
      </c>
      <c r="AJ833">
        <v>18.0298507462686</v>
      </c>
      <c r="AK833">
        <v>377</v>
      </c>
      <c r="AL833" s="4">
        <f t="shared" si="12"/>
        <v>1.1663861909671509</v>
      </c>
      <c r="AM833" s="12">
        <f>$AM$2-SUM(AL$2:AL832)</f>
        <v>2464.5300599602269</v>
      </c>
      <c r="AN833" s="12">
        <f>SUM(AE$2:AE833)*0.621/1000</f>
        <v>10292.87272306195</v>
      </c>
      <c r="AO833" s="13">
        <f>IFERROR(INDEX(Mapping!$B:$B,MATCH(in!$Y833,Mapping!$A:$A,0)),0)</f>
        <v>0</v>
      </c>
    </row>
    <row r="834" spans="1:41" x14ac:dyDescent="0.3">
      <c r="A834" t="s">
        <v>1749</v>
      </c>
      <c r="B834">
        <v>5072</v>
      </c>
      <c r="C834">
        <v>7</v>
      </c>
      <c r="D834">
        <v>12.7970230872568</v>
      </c>
      <c r="E834">
        <v>11</v>
      </c>
      <c r="F834">
        <v>14.523419000000001</v>
      </c>
      <c r="G834">
        <v>5</v>
      </c>
      <c r="H834">
        <v>30.1721496582031</v>
      </c>
      <c r="I834">
        <v>657.01745605468705</v>
      </c>
      <c r="J834">
        <v>3567.2872721354101</v>
      </c>
      <c r="K834">
        <v>163.75711568196601</v>
      </c>
      <c r="L834">
        <v>2.8349557876586902</v>
      </c>
      <c r="M834">
        <v>117.131459547579</v>
      </c>
      <c r="N834">
        <v>1.16946902275085</v>
      </c>
      <c r="O834">
        <v>7.5719325871573999E-3</v>
      </c>
      <c r="P834">
        <v>1.04320872851531E-3</v>
      </c>
      <c r="Q834">
        <v>0.63636363636363602</v>
      </c>
      <c r="R834">
        <v>0.88113017687238304</v>
      </c>
      <c r="S834" t="s">
        <v>1929</v>
      </c>
      <c r="T834">
        <v>43381101</v>
      </c>
      <c r="U834" t="s">
        <v>1930</v>
      </c>
      <c r="V834">
        <v>37426</v>
      </c>
      <c r="W834">
        <v>38.912046395005099</v>
      </c>
      <c r="X834">
        <v>-123.680711339043</v>
      </c>
      <c r="Y834" t="s">
        <v>1931</v>
      </c>
      <c r="Z834">
        <v>136</v>
      </c>
      <c r="AA834">
        <v>309</v>
      </c>
      <c r="AB834">
        <v>19677.2580282911</v>
      </c>
      <c r="AC834">
        <v>8133.5264243366801</v>
      </c>
      <c r="AD834">
        <v>11543.7316039545</v>
      </c>
      <c r="AE834">
        <v>776.12600073732096</v>
      </c>
      <c r="AF834">
        <v>285.604601105055</v>
      </c>
      <c r="AG834">
        <v>5.2160436425765502E-3</v>
      </c>
      <c r="AH834">
        <v>3.4127552862628298E-4</v>
      </c>
      <c r="AI834">
        <v>1.8281461553224001</v>
      </c>
      <c r="AJ834">
        <v>2.2000000000000002</v>
      </c>
      <c r="AK834">
        <v>387</v>
      </c>
      <c r="AL834" s="4">
        <f t="shared" ref="AL834:AL897" si="13">O834*G834</f>
        <v>3.7859662935786999E-2</v>
      </c>
      <c r="AM834" s="12">
        <f>$AM$2-SUM(AL$2:AL833)</f>
        <v>2463.36367376926</v>
      </c>
      <c r="AN834" s="12">
        <f>SUM(AE$2:AE834)*0.621/1000</f>
        <v>10293.354697308409</v>
      </c>
      <c r="AO834" s="13">
        <f>IFERROR(INDEX(Mapping!$B:$B,MATCH(in!$Y834,Mapping!$A:$A,0)),0)</f>
        <v>0</v>
      </c>
    </row>
    <row r="835" spans="1:41" x14ac:dyDescent="0.3">
      <c r="A835" t="s">
        <v>1749</v>
      </c>
      <c r="B835">
        <v>8265</v>
      </c>
      <c r="C835">
        <v>214</v>
      </c>
      <c r="D835">
        <v>248.820436566273</v>
      </c>
      <c r="E835">
        <v>313</v>
      </c>
      <c r="F835">
        <v>298.76157000000001</v>
      </c>
      <c r="G835">
        <v>25</v>
      </c>
      <c r="H835">
        <v>9.1718608822141299</v>
      </c>
      <c r="I835">
        <v>51.8899438636643</v>
      </c>
      <c r="J835">
        <v>450.721664122172</v>
      </c>
      <c r="K835">
        <v>5.3181028485622397</v>
      </c>
      <c r="L835">
        <v>1.9186725552380099</v>
      </c>
      <c r="M835">
        <v>15.8661415886878</v>
      </c>
      <c r="N835">
        <v>1.0338053035735999</v>
      </c>
      <c r="O835">
        <v>1.8683650071660701E-2</v>
      </c>
      <c r="P835">
        <v>1.0357464874687101E-3</v>
      </c>
      <c r="Q835">
        <v>0.68370607028753905</v>
      </c>
      <c r="R835">
        <v>0.83283951065935502</v>
      </c>
      <c r="S835" t="s">
        <v>1932</v>
      </c>
      <c r="T835">
        <v>43141101</v>
      </c>
      <c r="U835" t="s">
        <v>1751</v>
      </c>
      <c r="V835">
        <v>614</v>
      </c>
      <c r="W835">
        <v>38.826602661996397</v>
      </c>
      <c r="X835">
        <v>-122.72687274608801</v>
      </c>
      <c r="Y835" t="s">
        <v>1933</v>
      </c>
      <c r="Z835">
        <v>39</v>
      </c>
      <c r="AA835">
        <v>132</v>
      </c>
      <c r="AB835">
        <v>9225.1851134879307</v>
      </c>
      <c r="AC835">
        <v>2239.5086871928702</v>
      </c>
      <c r="AD835">
        <v>6985.6764262950601</v>
      </c>
      <c r="AE835">
        <v>2239.5086871928702</v>
      </c>
      <c r="AF835">
        <v>6985.6764262950601</v>
      </c>
      <c r="AG835">
        <v>2.5893662186717799E-2</v>
      </c>
      <c r="AH835">
        <v>4.6783819416304998E-3</v>
      </c>
      <c r="AI835">
        <v>1.16271232040314</v>
      </c>
      <c r="AJ835">
        <v>12.52</v>
      </c>
      <c r="AK835">
        <v>391</v>
      </c>
      <c r="AL835" s="4">
        <f t="shared" si="13"/>
        <v>0.46709125179151756</v>
      </c>
      <c r="AM835" s="12">
        <f>$AM$2-SUM(AL$2:AL834)</f>
        <v>2463.3258141063243</v>
      </c>
      <c r="AN835" s="12">
        <f>SUM(AE$2:AE835)*0.621/1000</f>
        <v>10294.745432203154</v>
      </c>
      <c r="AO835" s="13">
        <f>IFERROR(INDEX(Mapping!$B:$B,MATCH(in!$Y835,Mapping!$A:$A,0)),0)</f>
        <v>0</v>
      </c>
    </row>
    <row r="836" spans="1:41" x14ac:dyDescent="0.3">
      <c r="A836" t="s">
        <v>1749</v>
      </c>
      <c r="B836">
        <v>5135</v>
      </c>
      <c r="C836">
        <v>549</v>
      </c>
      <c r="D836">
        <v>930.57398238432302</v>
      </c>
      <c r="E836">
        <v>1246</v>
      </c>
      <c r="F836">
        <v>1149.922</v>
      </c>
      <c r="G836">
        <v>235</v>
      </c>
      <c r="H836">
        <v>33.296248163585098</v>
      </c>
      <c r="I836">
        <v>2714.3394914468099</v>
      </c>
      <c r="J836">
        <v>28618.1422494252</v>
      </c>
      <c r="K836">
        <v>1331.65164536718</v>
      </c>
      <c r="L836">
        <v>9.7145358205396395</v>
      </c>
      <c r="M836">
        <v>584.175286862642</v>
      </c>
      <c r="N836">
        <v>1.5688194361138801</v>
      </c>
      <c r="O836">
        <v>3.3689373610499999E-2</v>
      </c>
      <c r="P836">
        <v>1.0277061250338301E-3</v>
      </c>
      <c r="Q836">
        <v>0.44060995184590601</v>
      </c>
      <c r="R836">
        <v>0.80924965758996803</v>
      </c>
      <c r="S836" t="s">
        <v>1934</v>
      </c>
      <c r="T836">
        <v>43361103</v>
      </c>
      <c r="U836" t="s">
        <v>1764</v>
      </c>
      <c r="V836">
        <v>482</v>
      </c>
      <c r="W836">
        <v>38.907956274936602</v>
      </c>
      <c r="X836">
        <v>-122.596144303255</v>
      </c>
      <c r="Y836" t="s">
        <v>1935</v>
      </c>
      <c r="Z836">
        <v>235</v>
      </c>
      <c r="AA836">
        <v>159</v>
      </c>
      <c r="AB836">
        <v>60613.027288926198</v>
      </c>
      <c r="AC836">
        <v>41526.828301659698</v>
      </c>
      <c r="AD836">
        <v>19086.1989872665</v>
      </c>
      <c r="AE836">
        <v>38824.922997408998</v>
      </c>
      <c r="AF836">
        <v>15555.1559309473</v>
      </c>
      <c r="AG836">
        <v>0.24151093938295001</v>
      </c>
      <c r="AH836">
        <v>1.5568378243187899E-2</v>
      </c>
      <c r="AI836">
        <v>1.69503457629202</v>
      </c>
      <c r="AJ836">
        <v>5.3021276595744604</v>
      </c>
      <c r="AK836">
        <v>399</v>
      </c>
      <c r="AL836" s="4">
        <f t="shared" si="13"/>
        <v>7.9170027984675002</v>
      </c>
      <c r="AM836" s="12">
        <f>$AM$2-SUM(AL$2:AL835)</f>
        <v>2462.858722854533</v>
      </c>
      <c r="AN836" s="12">
        <f>SUM(AE$2:AE836)*0.621/1000</f>
        <v>10318.855709384547</v>
      </c>
      <c r="AO836" s="13">
        <f>IFERROR(INDEX(Mapping!$B:$B,MATCH(in!$Y836,Mapping!$A:$A,0)),0)</f>
        <v>0</v>
      </c>
    </row>
    <row r="837" spans="1:41" x14ac:dyDescent="0.3">
      <c r="A837" t="s">
        <v>1749</v>
      </c>
      <c r="B837">
        <v>3769</v>
      </c>
      <c r="C837">
        <v>60</v>
      </c>
      <c r="D837">
        <v>86.558315806371297</v>
      </c>
      <c r="E837">
        <v>87</v>
      </c>
      <c r="F837">
        <v>99.331100000000006</v>
      </c>
      <c r="G837">
        <v>17</v>
      </c>
      <c r="H837">
        <v>33.920449693046898</v>
      </c>
      <c r="I837">
        <v>1174.21872440725</v>
      </c>
      <c r="J837">
        <v>22247.5254357423</v>
      </c>
      <c r="K837">
        <v>4049.09281413403</v>
      </c>
      <c r="L837">
        <v>8.0832900332615605</v>
      </c>
      <c r="M837">
        <v>72.040317002464704</v>
      </c>
      <c r="N837">
        <v>1.2425819986006701</v>
      </c>
      <c r="O837">
        <v>1.42658838173341E-2</v>
      </c>
      <c r="P837">
        <v>1.00427676560494E-3</v>
      </c>
      <c r="Q837">
        <v>0.68965517241379304</v>
      </c>
      <c r="R837">
        <v>0.87141202908406201</v>
      </c>
      <c r="S837" t="s">
        <v>1936</v>
      </c>
      <c r="T837">
        <v>42771111</v>
      </c>
      <c r="U837" t="s">
        <v>1845</v>
      </c>
      <c r="V837">
        <v>29452</v>
      </c>
      <c r="W837">
        <v>39.1594062472141</v>
      </c>
      <c r="X837">
        <v>-123.202267399086</v>
      </c>
      <c r="Y837" t="s">
        <v>1937</v>
      </c>
      <c r="Z837">
        <v>242</v>
      </c>
      <c r="AA837">
        <v>173</v>
      </c>
      <c r="AB837">
        <v>31582.7740815902</v>
      </c>
      <c r="AC837">
        <v>20265.329028451801</v>
      </c>
      <c r="AD837">
        <v>11317.445053138301</v>
      </c>
      <c r="AE837">
        <v>5841.7869597573099</v>
      </c>
      <c r="AF837">
        <v>2021.0565128901701</v>
      </c>
      <c r="AG837">
        <v>1.7072705015284101E-2</v>
      </c>
      <c r="AH837">
        <v>1.16962207175674E-3</v>
      </c>
      <c r="AI837">
        <v>1.4426385967728499</v>
      </c>
      <c r="AJ837">
        <v>5.1176470588235201</v>
      </c>
      <c r="AK837">
        <v>411</v>
      </c>
      <c r="AL837" s="4">
        <f t="shared" si="13"/>
        <v>0.24252002489467969</v>
      </c>
      <c r="AM837" s="12">
        <f>$AM$2-SUM(AL$2:AL836)</f>
        <v>2454.9417200560656</v>
      </c>
      <c r="AN837" s="12">
        <f>SUM(AE$2:AE837)*0.621/1000</f>
        <v>10322.483459086554</v>
      </c>
      <c r="AO837" s="13">
        <f>IFERROR(INDEX(Mapping!$B:$B,MATCH(in!$Y837,Mapping!$A:$A,0)),0)</f>
        <v>0</v>
      </c>
    </row>
    <row r="838" spans="1:41" x14ac:dyDescent="0.3">
      <c r="A838" t="s">
        <v>1749</v>
      </c>
      <c r="B838">
        <v>2173</v>
      </c>
      <c r="C838">
        <v>222</v>
      </c>
      <c r="D838">
        <v>295.30077076085598</v>
      </c>
      <c r="E838">
        <v>383</v>
      </c>
      <c r="F838">
        <v>355.46120000000002</v>
      </c>
      <c r="G838">
        <v>78</v>
      </c>
      <c r="H838">
        <v>20.670590866253001</v>
      </c>
      <c r="I838">
        <v>340.47029429404603</v>
      </c>
      <c r="J838">
        <v>1577.28271895583</v>
      </c>
      <c r="K838">
        <v>107.13445153795</v>
      </c>
      <c r="L838">
        <v>14.1563421617717</v>
      </c>
      <c r="M838">
        <v>592.32188378169303</v>
      </c>
      <c r="N838">
        <v>1.3613852919676299</v>
      </c>
      <c r="O838">
        <v>7.1621093950086895E-2</v>
      </c>
      <c r="P838">
        <v>1.00298491822879E-3</v>
      </c>
      <c r="Q838">
        <v>0.57963446475195801</v>
      </c>
      <c r="R838">
        <v>0.83075385066044405</v>
      </c>
      <c r="S838" t="s">
        <v>1938</v>
      </c>
      <c r="T838">
        <v>43141101</v>
      </c>
      <c r="U838" t="s">
        <v>1751</v>
      </c>
      <c r="V838" t="s">
        <v>43</v>
      </c>
      <c r="W838">
        <v>38.752685214911502</v>
      </c>
      <c r="X838">
        <v>-122.60867462481799</v>
      </c>
      <c r="Y838" t="s">
        <v>1939</v>
      </c>
      <c r="Z838">
        <v>383</v>
      </c>
      <c r="AA838">
        <v>618</v>
      </c>
      <c r="AB838">
        <v>68780.408105355207</v>
      </c>
      <c r="AC838">
        <v>30016.376213544099</v>
      </c>
      <c r="AD838">
        <v>38764.031891811101</v>
      </c>
      <c r="AE838">
        <v>13452.3273805793</v>
      </c>
      <c r="AF838">
        <v>15586.577403596701</v>
      </c>
      <c r="AG838">
        <v>7.8232823621846095E-2</v>
      </c>
      <c r="AH838">
        <v>7.1436344660469296E-3</v>
      </c>
      <c r="AI838">
        <v>1.33018365207592</v>
      </c>
      <c r="AJ838">
        <v>4.9102564102564097</v>
      </c>
      <c r="AK838">
        <v>412</v>
      </c>
      <c r="AL838" s="4">
        <f t="shared" si="13"/>
        <v>5.5864453281067776</v>
      </c>
      <c r="AM838" s="12">
        <f>$AM$2-SUM(AL$2:AL837)</f>
        <v>2454.6992000311711</v>
      </c>
      <c r="AN838" s="12">
        <f>SUM(AE$2:AE838)*0.621/1000</f>
        <v>10330.837354389894</v>
      </c>
      <c r="AO838" s="13">
        <f>IFERROR(INDEX(Mapping!$B:$B,MATCH(in!$Y838,Mapping!$A:$A,0)),0)</f>
        <v>1</v>
      </c>
    </row>
    <row r="839" spans="1:41" x14ac:dyDescent="0.3">
      <c r="A839" t="s">
        <v>1749</v>
      </c>
      <c r="B839">
        <v>5973</v>
      </c>
      <c r="C839">
        <v>209</v>
      </c>
      <c r="D839">
        <v>335.11332519714898</v>
      </c>
      <c r="E839">
        <v>475</v>
      </c>
      <c r="F839">
        <v>484.65926999999999</v>
      </c>
      <c r="G839">
        <v>40</v>
      </c>
      <c r="H839">
        <v>18.212065722793302</v>
      </c>
      <c r="I839">
        <v>51.329174058511803</v>
      </c>
      <c r="J839">
        <v>107.77867626585</v>
      </c>
      <c r="K839">
        <v>3.29517095526659</v>
      </c>
      <c r="L839">
        <v>6.1069136845646401</v>
      </c>
      <c r="M839">
        <v>27.8913051068782</v>
      </c>
      <c r="N839">
        <v>1.00912610888481</v>
      </c>
      <c r="O839">
        <v>2.8592578217744098E-3</v>
      </c>
      <c r="P839">
        <v>9.9351801641205302E-4</v>
      </c>
      <c r="Q839">
        <v>0.44</v>
      </c>
      <c r="R839">
        <v>0.69144107021743395</v>
      </c>
      <c r="S839" t="s">
        <v>1940</v>
      </c>
      <c r="T839">
        <v>42571101</v>
      </c>
      <c r="U839" t="s">
        <v>1828</v>
      </c>
      <c r="V839">
        <v>152</v>
      </c>
      <c r="W839">
        <v>38.396151403549297</v>
      </c>
      <c r="X839">
        <v>-122.86263635089099</v>
      </c>
      <c r="Y839" t="s">
        <v>1941</v>
      </c>
      <c r="Z839">
        <v>267</v>
      </c>
      <c r="AA839">
        <v>457</v>
      </c>
      <c r="AB839">
        <v>46710.677452789401</v>
      </c>
      <c r="AC839">
        <v>18334.723096940801</v>
      </c>
      <c r="AD839">
        <v>28375.9543558486</v>
      </c>
      <c r="AE839">
        <v>3850.16830900389</v>
      </c>
      <c r="AF839">
        <v>6279.2100995853298</v>
      </c>
      <c r="AG839">
        <v>3.9740720656482098E-2</v>
      </c>
      <c r="AH839">
        <v>5.3331976960180301E-3</v>
      </c>
      <c r="AI839">
        <v>1.6034130392208099</v>
      </c>
      <c r="AJ839">
        <v>11.875</v>
      </c>
      <c r="AK839">
        <v>413</v>
      </c>
      <c r="AL839" s="4">
        <f t="shared" si="13"/>
        <v>0.11437031287097639</v>
      </c>
      <c r="AM839" s="12">
        <f>$AM$2-SUM(AL$2:AL838)</f>
        <v>2449.1127547030642</v>
      </c>
      <c r="AN839" s="12">
        <f>SUM(AE$2:AE839)*0.621/1000</f>
        <v>10333.228308909785</v>
      </c>
      <c r="AO839" s="13">
        <f>IFERROR(INDEX(Mapping!$B:$B,MATCH(in!$Y839,Mapping!$A:$A,0)),0)</f>
        <v>0</v>
      </c>
    </row>
    <row r="840" spans="1:41" x14ac:dyDescent="0.3">
      <c r="A840" t="s">
        <v>1749</v>
      </c>
      <c r="B840">
        <v>3425</v>
      </c>
      <c r="C840">
        <v>1295</v>
      </c>
      <c r="D840">
        <v>2107.92798060014</v>
      </c>
      <c r="E840">
        <v>2248</v>
      </c>
      <c r="F840">
        <v>2662.4169999999999</v>
      </c>
      <c r="G840">
        <v>208</v>
      </c>
      <c r="H840">
        <v>10.7253858902858</v>
      </c>
      <c r="I840">
        <v>97.759363378528505</v>
      </c>
      <c r="J840">
        <v>919.01596442454399</v>
      </c>
      <c r="K840">
        <v>42.044856195672601</v>
      </c>
      <c r="L840">
        <v>5.3779888733093397</v>
      </c>
      <c r="M840">
        <v>50.907401206186897</v>
      </c>
      <c r="N840">
        <v>1.10744979347174</v>
      </c>
      <c r="O840">
        <v>9.2115649346656593E-3</v>
      </c>
      <c r="P840">
        <v>9.6833522268167601E-4</v>
      </c>
      <c r="Q840">
        <v>0.57606761565836295</v>
      </c>
      <c r="R840">
        <v>0.79173472329299599</v>
      </c>
      <c r="S840" t="s">
        <v>1942</v>
      </c>
      <c r="T840">
        <v>42571102</v>
      </c>
      <c r="U840" t="s">
        <v>1818</v>
      </c>
      <c r="V840">
        <v>396</v>
      </c>
      <c r="W840">
        <v>38.409590525463798</v>
      </c>
      <c r="X840">
        <v>-122.93552425171799</v>
      </c>
      <c r="Y840" t="s">
        <v>1943</v>
      </c>
      <c r="Z840">
        <v>278</v>
      </c>
      <c r="AA840">
        <v>388</v>
      </c>
      <c r="AB840">
        <v>50493.371843672197</v>
      </c>
      <c r="AC840">
        <v>25719.647321585599</v>
      </c>
      <c r="AD840">
        <v>24773.724522086501</v>
      </c>
      <c r="AE840">
        <v>25719.647321585599</v>
      </c>
      <c r="AF840">
        <v>24773.724522086501</v>
      </c>
      <c r="AG840">
        <v>0.20141372631778801</v>
      </c>
      <c r="AH840">
        <v>3.2588675268925699E-2</v>
      </c>
      <c r="AI840">
        <v>1.6277436143630399</v>
      </c>
      <c r="AJ840">
        <v>10.807692307692299</v>
      </c>
      <c r="AK840">
        <v>427</v>
      </c>
      <c r="AL840" s="4">
        <f t="shared" si="13"/>
        <v>1.9160055064104571</v>
      </c>
      <c r="AM840" s="12">
        <f>$AM$2-SUM(AL$2:AL839)</f>
        <v>2448.9983843901932</v>
      </c>
      <c r="AN840" s="12">
        <f>SUM(AE$2:AE840)*0.621/1000</f>
        <v>10349.200209896489</v>
      </c>
      <c r="AO840" s="13">
        <f>IFERROR(INDEX(Mapping!$B:$B,MATCH(in!$Y840,Mapping!$A:$A,0)),0)</f>
        <v>0</v>
      </c>
    </row>
    <row r="841" spans="1:41" x14ac:dyDescent="0.3">
      <c r="A841" t="s">
        <v>1749</v>
      </c>
      <c r="B841">
        <v>2193</v>
      </c>
      <c r="C841">
        <v>2947</v>
      </c>
      <c r="D841">
        <v>5240.1495461802097</v>
      </c>
      <c r="E841">
        <v>4195</v>
      </c>
      <c r="F841">
        <v>5972.0337</v>
      </c>
      <c r="G841">
        <v>332</v>
      </c>
      <c r="H841">
        <v>12.8521145564218</v>
      </c>
      <c r="I841">
        <v>200.407289866074</v>
      </c>
      <c r="J841">
        <v>1638.6404962628401</v>
      </c>
      <c r="K841">
        <v>81.016735999810194</v>
      </c>
      <c r="L841">
        <v>1.8930456425534601</v>
      </c>
      <c r="M841">
        <v>34.290004265079403</v>
      </c>
      <c r="N841">
        <v>1.0485592850719501</v>
      </c>
      <c r="O841">
        <v>4.0473713911909097E-3</v>
      </c>
      <c r="P841">
        <v>9.6148601083228299E-4</v>
      </c>
      <c r="Q841">
        <v>0.70250297973778297</v>
      </c>
      <c r="R841">
        <v>0.87744808836573995</v>
      </c>
      <c r="S841" t="s">
        <v>1944</v>
      </c>
      <c r="T841">
        <v>42571102</v>
      </c>
      <c r="U841" t="s">
        <v>1818</v>
      </c>
      <c r="V841">
        <v>318</v>
      </c>
      <c r="W841">
        <v>38.404795844873902</v>
      </c>
      <c r="X841">
        <v>-122.94849334494801</v>
      </c>
      <c r="Y841" t="s">
        <v>1945</v>
      </c>
      <c r="Z841">
        <v>351</v>
      </c>
      <c r="AA841">
        <v>366</v>
      </c>
      <c r="AB841">
        <v>57496.360290918099</v>
      </c>
      <c r="AC841">
        <v>31101.717990784698</v>
      </c>
      <c r="AD841">
        <v>26394.642300133299</v>
      </c>
      <c r="AE841">
        <v>31101.717990784698</v>
      </c>
      <c r="AF841">
        <v>26394.642300133299</v>
      </c>
      <c r="AG841">
        <v>0.31921335559631803</v>
      </c>
      <c r="AH841">
        <v>4.84595149828237E-2</v>
      </c>
      <c r="AI841">
        <v>1.7781301480082099</v>
      </c>
      <c r="AJ841">
        <v>12.635542168674601</v>
      </c>
      <c r="AK841">
        <v>430</v>
      </c>
      <c r="AL841" s="4">
        <f t="shared" si="13"/>
        <v>1.3437273018753819</v>
      </c>
      <c r="AM841" s="12">
        <f>$AM$2-SUM(AL$2:AL840)</f>
        <v>2447.0823788837829</v>
      </c>
      <c r="AN841" s="12">
        <f>SUM(AE$2:AE841)*0.621/1000</f>
        <v>10368.514376768766</v>
      </c>
      <c r="AO841" s="13">
        <f>IFERROR(INDEX(Mapping!$B:$B,MATCH(in!$Y841,Mapping!$A:$A,0)),0)</f>
        <v>0</v>
      </c>
    </row>
    <row r="842" spans="1:41" x14ac:dyDescent="0.3">
      <c r="A842" t="s">
        <v>1749</v>
      </c>
      <c r="B842">
        <v>2077</v>
      </c>
      <c r="C842">
        <v>992</v>
      </c>
      <c r="D842">
        <v>1534.42913962739</v>
      </c>
      <c r="E842">
        <v>1569</v>
      </c>
      <c r="F842">
        <v>1825.5927999999999</v>
      </c>
      <c r="G842">
        <v>159</v>
      </c>
      <c r="H842">
        <v>5.5477682026900297</v>
      </c>
      <c r="I842">
        <v>39.599696102950197</v>
      </c>
      <c r="J842">
        <v>218.19208834816999</v>
      </c>
      <c r="K842">
        <v>1.18776087181659</v>
      </c>
      <c r="L842">
        <v>1.3595907737672901</v>
      </c>
      <c r="M842">
        <v>17.220356731269199</v>
      </c>
      <c r="N842">
        <v>1.06670562876095</v>
      </c>
      <c r="O842">
        <v>1.7082363682180801E-2</v>
      </c>
      <c r="P842">
        <v>9.4805604114620598E-4</v>
      </c>
      <c r="Q842">
        <v>0.63224984066284196</v>
      </c>
      <c r="R842">
        <v>0.84051008634205904</v>
      </c>
      <c r="S842" t="s">
        <v>1946</v>
      </c>
      <c r="T842">
        <v>192221102</v>
      </c>
      <c r="U842" t="s">
        <v>1947</v>
      </c>
      <c r="V842" t="s">
        <v>43</v>
      </c>
      <c r="W842">
        <v>40.103018076068999</v>
      </c>
      <c r="X842">
        <v>-123.792922009466</v>
      </c>
      <c r="Y842" t="s">
        <v>1948</v>
      </c>
      <c r="Z842">
        <v>392</v>
      </c>
      <c r="AA842">
        <v>856</v>
      </c>
      <c r="AB842">
        <v>49878.461678827298</v>
      </c>
      <c r="AC842">
        <v>26078.757854810399</v>
      </c>
      <c r="AD842">
        <v>23799.7038240168</v>
      </c>
      <c r="AE842">
        <v>17301.626255212501</v>
      </c>
      <c r="AF842">
        <v>9858.6942755726905</v>
      </c>
      <c r="AG842">
        <v>0.150740910542246</v>
      </c>
      <c r="AH842">
        <v>5.1058106102573199E-2</v>
      </c>
      <c r="AI842">
        <v>1.5468035681727701</v>
      </c>
      <c r="AJ842">
        <v>9.8679245283018808</v>
      </c>
      <c r="AK842">
        <v>434</v>
      </c>
      <c r="AL842" s="4">
        <f t="shared" si="13"/>
        <v>2.7160958254667475</v>
      </c>
      <c r="AM842" s="12">
        <f>$AM$2-SUM(AL$2:AL841)</f>
        <v>2445.7386515819076</v>
      </c>
      <c r="AN842" s="12">
        <f>SUM(AE$2:AE842)*0.621/1000</f>
        <v>10379.258686673254</v>
      </c>
      <c r="AO842" s="13">
        <f>IFERROR(INDEX(Mapping!$B:$B,MATCH(in!$Y842,Mapping!$A:$A,0)),0)</f>
        <v>0</v>
      </c>
    </row>
    <row r="843" spans="1:41" x14ac:dyDescent="0.3">
      <c r="A843" t="s">
        <v>1749</v>
      </c>
      <c r="B843">
        <v>5512</v>
      </c>
      <c r="C843">
        <v>319</v>
      </c>
      <c r="D843">
        <v>377.45401059858398</v>
      </c>
      <c r="E843">
        <v>460</v>
      </c>
      <c r="F843">
        <v>445.22762999999998</v>
      </c>
      <c r="G843">
        <v>74</v>
      </c>
      <c r="H843">
        <v>11.9179304150812</v>
      </c>
      <c r="I843">
        <v>837.20456628852003</v>
      </c>
      <c r="J843">
        <v>13883.1888583241</v>
      </c>
      <c r="K843">
        <v>520.568863798493</v>
      </c>
      <c r="L843">
        <v>2.64482180910134</v>
      </c>
      <c r="M843">
        <v>221.29445713093901</v>
      </c>
      <c r="N843">
        <v>1.3280315656919699</v>
      </c>
      <c r="O843">
        <v>4.2161450770609898E-2</v>
      </c>
      <c r="P843">
        <v>9.4653426123115798E-4</v>
      </c>
      <c r="Q843">
        <v>0.69347826086956499</v>
      </c>
      <c r="R843">
        <v>0.84777759654539397</v>
      </c>
      <c r="S843" t="s">
        <v>1949</v>
      </c>
      <c r="T843">
        <v>192321121</v>
      </c>
      <c r="U843" t="s">
        <v>1837</v>
      </c>
      <c r="V843" t="s">
        <v>43</v>
      </c>
      <c r="W843">
        <v>40.2133500181491</v>
      </c>
      <c r="X843">
        <v>-123.596508719759</v>
      </c>
      <c r="Y843" t="s">
        <v>1950</v>
      </c>
      <c r="Z843">
        <v>59</v>
      </c>
      <c r="AA843">
        <v>25</v>
      </c>
      <c r="AB843">
        <v>12132.239332478501</v>
      </c>
      <c r="AC843">
        <v>11681.852490834401</v>
      </c>
      <c r="AD843">
        <v>450.38684164405902</v>
      </c>
      <c r="AE843">
        <v>11649.7656846506</v>
      </c>
      <c r="AF843">
        <v>450.38684164405902</v>
      </c>
      <c r="AG843">
        <v>7.0043535331105702E-2</v>
      </c>
      <c r="AH843">
        <v>1.04775320214685E-2</v>
      </c>
      <c r="AI843">
        <v>1.1832414125347399</v>
      </c>
      <c r="AJ843">
        <v>6.2162162162162096</v>
      </c>
      <c r="AK843">
        <v>436</v>
      </c>
      <c r="AL843" s="4">
        <f t="shared" si="13"/>
        <v>3.1199473570251324</v>
      </c>
      <c r="AM843" s="12">
        <f>$AM$2-SUM(AL$2:AL842)</f>
        <v>2443.0225557564409</v>
      </c>
      <c r="AN843" s="12">
        <f>SUM(AE$2:AE843)*0.621/1000</f>
        <v>10386.493191163423</v>
      </c>
      <c r="AO843" s="13">
        <f>IFERROR(INDEX(Mapping!$B:$B,MATCH(in!$Y843,Mapping!$A:$A,0)),0)</f>
        <v>0</v>
      </c>
    </row>
    <row r="844" spans="1:41" x14ac:dyDescent="0.3">
      <c r="A844" t="s">
        <v>1749</v>
      </c>
      <c r="B844">
        <v>6737</v>
      </c>
      <c r="C844">
        <v>59</v>
      </c>
      <c r="D844">
        <v>75.110379069855796</v>
      </c>
      <c r="E844">
        <v>103</v>
      </c>
      <c r="F844">
        <v>88.982439999999997</v>
      </c>
      <c r="G844">
        <v>11</v>
      </c>
      <c r="H844">
        <v>12.830042968504101</v>
      </c>
      <c r="I844">
        <v>336.14310058951298</v>
      </c>
      <c r="J844">
        <v>1411.7480645179701</v>
      </c>
      <c r="K844">
        <v>37.552315888227803</v>
      </c>
      <c r="L844">
        <v>26.120475010438302</v>
      </c>
      <c r="M844">
        <v>359.89273983781902</v>
      </c>
      <c r="N844">
        <v>1.3159694346514601</v>
      </c>
      <c r="O844">
        <v>0.20515054626446</v>
      </c>
      <c r="P844">
        <v>9.0158328907818898E-4</v>
      </c>
      <c r="Q844">
        <v>0.57281553398058205</v>
      </c>
      <c r="R844">
        <v>0.84410341511464804</v>
      </c>
      <c r="S844" t="s">
        <v>1951</v>
      </c>
      <c r="T844">
        <v>42281105</v>
      </c>
      <c r="U844" t="s">
        <v>1952</v>
      </c>
      <c r="V844">
        <v>64118</v>
      </c>
      <c r="W844">
        <v>39.362012728986201</v>
      </c>
      <c r="X844">
        <v>-123.12833089044</v>
      </c>
      <c r="Y844" t="s">
        <v>1953</v>
      </c>
      <c r="Z844">
        <v>158</v>
      </c>
      <c r="AA844">
        <v>214</v>
      </c>
      <c r="AB844">
        <v>28181.6044346704</v>
      </c>
      <c r="AC844">
        <v>15416.9417841497</v>
      </c>
      <c r="AD844">
        <v>12764.6626505206</v>
      </c>
      <c r="AE844">
        <v>2045.9170358681699</v>
      </c>
      <c r="AF844">
        <v>1781.6862762160199</v>
      </c>
      <c r="AG844">
        <v>9.91741617986008E-3</v>
      </c>
      <c r="AH844">
        <v>9.6598184245522101E-4</v>
      </c>
      <c r="AI844">
        <v>1.2730572723704301</v>
      </c>
      <c r="AJ844">
        <v>9.3636363636363598</v>
      </c>
      <c r="AK844">
        <v>443</v>
      </c>
      <c r="AL844" s="4">
        <f t="shared" si="13"/>
        <v>2.2566560089090602</v>
      </c>
      <c r="AM844" s="12">
        <f>$AM$2-SUM(AL$2:AL843)</f>
        <v>2439.9026083994158</v>
      </c>
      <c r="AN844" s="12">
        <f>SUM(AE$2:AE844)*0.621/1000</f>
        <v>10387.763705642696</v>
      </c>
      <c r="AO844" s="13">
        <f>IFERROR(INDEX(Mapping!$B:$B,MATCH(in!$Y844,Mapping!$A:$A,0)),0)</f>
        <v>1</v>
      </c>
    </row>
    <row r="845" spans="1:41" x14ac:dyDescent="0.3">
      <c r="A845" t="s">
        <v>1749</v>
      </c>
      <c r="B845">
        <v>265</v>
      </c>
      <c r="C845">
        <v>495</v>
      </c>
      <c r="D845">
        <v>755.48438046166495</v>
      </c>
      <c r="E845">
        <v>1184</v>
      </c>
      <c r="F845">
        <v>1140.4011</v>
      </c>
      <c r="G845">
        <v>86</v>
      </c>
      <c r="H845">
        <v>12.831388661074699</v>
      </c>
      <c r="I845">
        <v>116.98484235447501</v>
      </c>
      <c r="J845">
        <v>1506.66873704555</v>
      </c>
      <c r="K845">
        <v>39.236357121961497</v>
      </c>
      <c r="L845">
        <v>1.2545326959069301</v>
      </c>
      <c r="M845">
        <v>11.3428368355692</v>
      </c>
      <c r="N845">
        <v>1.15594772959864</v>
      </c>
      <c r="O845">
        <v>1.15005194365077E-3</v>
      </c>
      <c r="P845">
        <v>8.9846818976311205E-4</v>
      </c>
      <c r="Q845">
        <v>0.41807432432432401</v>
      </c>
      <c r="R845">
        <v>0.66247249778498496</v>
      </c>
      <c r="S845" t="s">
        <v>1954</v>
      </c>
      <c r="T845">
        <v>42091102</v>
      </c>
      <c r="U845" t="s">
        <v>1907</v>
      </c>
      <c r="V845">
        <v>332</v>
      </c>
      <c r="W845">
        <v>38.509015301968198</v>
      </c>
      <c r="X845">
        <v>-122.92407364728599</v>
      </c>
      <c r="Y845" t="s">
        <v>1955</v>
      </c>
      <c r="Z845">
        <v>100</v>
      </c>
      <c r="AA845">
        <v>331</v>
      </c>
      <c r="AB845">
        <v>27226.506716808799</v>
      </c>
      <c r="AC845">
        <v>9065.6252484455599</v>
      </c>
      <c r="AD845">
        <v>18160.881468363299</v>
      </c>
      <c r="AE845">
        <v>9065.6252484455599</v>
      </c>
      <c r="AF845">
        <v>18160.881468363299</v>
      </c>
      <c r="AG845">
        <v>7.7268264319627605E-2</v>
      </c>
      <c r="AH845">
        <v>1.1326739018841099E-2</v>
      </c>
      <c r="AI845">
        <v>1.52623107163972</v>
      </c>
      <c r="AJ845">
        <v>13.7674418604651</v>
      </c>
      <c r="AK845">
        <v>445</v>
      </c>
      <c r="AL845" s="4">
        <f t="shared" si="13"/>
        <v>9.8904467153966211E-2</v>
      </c>
      <c r="AM845" s="12">
        <f>$AM$2-SUM(AL$2:AL844)</f>
        <v>2437.6459523905069</v>
      </c>
      <c r="AN845" s="12">
        <f>SUM(AE$2:AE845)*0.621/1000</f>
        <v>10393.393458921981</v>
      </c>
      <c r="AO845" s="13">
        <f>IFERROR(INDEX(Mapping!$B:$B,MATCH(in!$Y845,Mapping!$A:$A,0)),0)</f>
        <v>0</v>
      </c>
    </row>
    <row r="846" spans="1:41" x14ac:dyDescent="0.3">
      <c r="A846" t="s">
        <v>1749</v>
      </c>
      <c r="B846">
        <v>4805</v>
      </c>
      <c r="C846">
        <v>8</v>
      </c>
      <c r="D846">
        <v>12.2687542484292</v>
      </c>
      <c r="E846">
        <v>13</v>
      </c>
      <c r="F846">
        <v>14.936173999999999</v>
      </c>
      <c r="G846">
        <v>1</v>
      </c>
      <c r="H846">
        <v>9.6496734619140607</v>
      </c>
      <c r="I846">
        <v>33.208389282226499</v>
      </c>
      <c r="J846">
        <v>170.96040344238199</v>
      </c>
      <c r="K846">
        <v>1.7391233444213801</v>
      </c>
      <c r="L846">
        <v>1</v>
      </c>
      <c r="M846">
        <v>0.10000000149011599</v>
      </c>
      <c r="N846">
        <v>1</v>
      </c>
      <c r="O846" s="1">
        <v>6.1641791924093796E-6</v>
      </c>
      <c r="P846">
        <v>8.9539482723921505E-4</v>
      </c>
      <c r="Q846">
        <v>0.61538461538461497</v>
      </c>
      <c r="R846">
        <v>0.82141209160127604</v>
      </c>
      <c r="S846" t="s">
        <v>1956</v>
      </c>
      <c r="T846">
        <v>42811113</v>
      </c>
      <c r="U846" t="s">
        <v>1873</v>
      </c>
      <c r="V846">
        <v>652</v>
      </c>
      <c r="W846">
        <v>38.519947157749201</v>
      </c>
      <c r="X846">
        <v>-122.978248998594</v>
      </c>
      <c r="Y846" t="s">
        <v>1957</v>
      </c>
      <c r="Z846">
        <v>61</v>
      </c>
      <c r="AA846">
        <v>372</v>
      </c>
      <c r="AB846">
        <v>9873.0436132372506</v>
      </c>
      <c r="AC846">
        <v>2244.0392051952699</v>
      </c>
      <c r="AD846">
        <v>7629.0044080419702</v>
      </c>
      <c r="AE846">
        <v>2244.0392051952699</v>
      </c>
      <c r="AF846">
        <v>7629.0044080419702</v>
      </c>
      <c r="AG846">
        <v>8.9539482723921505E-4</v>
      </c>
      <c r="AH846" s="1">
        <v>9.2790171038359404E-5</v>
      </c>
      <c r="AI846">
        <v>1.53359428105366</v>
      </c>
      <c r="AJ846">
        <v>13</v>
      </c>
      <c r="AK846">
        <v>450</v>
      </c>
      <c r="AL846" s="4">
        <f t="shared" si="13"/>
        <v>6.1641791924093796E-6</v>
      </c>
      <c r="AM846" s="12">
        <f>$AM$2-SUM(AL$2:AL845)</f>
        <v>2437.5470479233527</v>
      </c>
      <c r="AN846" s="12">
        <f>SUM(AE$2:AE846)*0.621/1000</f>
        <v>10394.787007268407</v>
      </c>
      <c r="AO846" s="13">
        <f>IFERROR(INDEX(Mapping!$B:$B,MATCH(in!$Y846,Mapping!$A:$A,0)),0)</f>
        <v>0</v>
      </c>
    </row>
    <row r="847" spans="1:41" x14ac:dyDescent="0.3">
      <c r="A847" t="s">
        <v>1749</v>
      </c>
      <c r="B847">
        <v>5259</v>
      </c>
      <c r="C847">
        <v>724</v>
      </c>
      <c r="D847">
        <v>972.03834741468495</v>
      </c>
      <c r="E847">
        <v>1483</v>
      </c>
      <c r="F847">
        <v>1400.5444</v>
      </c>
      <c r="G847">
        <v>202</v>
      </c>
      <c r="H847">
        <v>14.4741494828542</v>
      </c>
      <c r="I847">
        <v>468.39171247564099</v>
      </c>
      <c r="J847">
        <v>8343.0251587749099</v>
      </c>
      <c r="K847">
        <v>348.657309257647</v>
      </c>
      <c r="L847">
        <v>1.35525279218275</v>
      </c>
      <c r="M847">
        <v>44.253007389143903</v>
      </c>
      <c r="N847">
        <v>1.12432094906816</v>
      </c>
      <c r="O847">
        <v>7.7898770641309798E-3</v>
      </c>
      <c r="P847">
        <v>8.7891840945516803E-4</v>
      </c>
      <c r="Q847">
        <v>0.48819959541469898</v>
      </c>
      <c r="R847">
        <v>0.69404320498455496</v>
      </c>
      <c r="S847" t="s">
        <v>1958</v>
      </c>
      <c r="T847">
        <v>43071103</v>
      </c>
      <c r="U847" t="s">
        <v>1959</v>
      </c>
      <c r="V847">
        <v>534</v>
      </c>
      <c r="W847">
        <v>38.379162497912603</v>
      </c>
      <c r="X847">
        <v>-122.519104238808</v>
      </c>
      <c r="Y847" t="s">
        <v>1960</v>
      </c>
      <c r="Z847">
        <v>220</v>
      </c>
      <c r="AA847">
        <v>190</v>
      </c>
      <c r="AB847">
        <v>40640.680964271203</v>
      </c>
      <c r="AC847">
        <v>28145.852997997499</v>
      </c>
      <c r="AD847">
        <v>12494.8279662736</v>
      </c>
      <c r="AE847">
        <v>25938.987262086801</v>
      </c>
      <c r="AF847">
        <v>10873.619445791301</v>
      </c>
      <c r="AG847">
        <v>0.177541518709944</v>
      </c>
      <c r="AH847">
        <v>2.0655684425946601E-2</v>
      </c>
      <c r="AI847">
        <v>1.34259440250647</v>
      </c>
      <c r="AJ847">
        <v>7.3415841584158397</v>
      </c>
      <c r="AK847">
        <v>458</v>
      </c>
      <c r="AL847" s="4">
        <f t="shared" si="13"/>
        <v>1.5735551669544579</v>
      </c>
      <c r="AM847" s="12">
        <f>$AM$2-SUM(AL$2:AL846)</f>
        <v>2437.5470417591737</v>
      </c>
      <c r="AN847" s="12">
        <f>SUM(AE$2:AE847)*0.621/1000</f>
        <v>10410.895118358163</v>
      </c>
      <c r="AO847" s="13">
        <f>IFERROR(INDEX(Mapping!$B:$B,MATCH(in!$Y847,Mapping!$A:$A,0)),0)</f>
        <v>1</v>
      </c>
    </row>
    <row r="848" spans="1:41" x14ac:dyDescent="0.3">
      <c r="A848" t="s">
        <v>1749</v>
      </c>
      <c r="B848">
        <v>6032</v>
      </c>
      <c r="C848">
        <v>380</v>
      </c>
      <c r="D848">
        <v>640.52562484625196</v>
      </c>
      <c r="E848">
        <v>829</v>
      </c>
      <c r="F848">
        <v>894.97784000000001</v>
      </c>
      <c r="G848">
        <v>59</v>
      </c>
      <c r="H848">
        <v>11.7037236668445</v>
      </c>
      <c r="I848">
        <v>44.147189096168198</v>
      </c>
      <c r="J848">
        <v>164.49312865292501</v>
      </c>
      <c r="K848">
        <v>4.2984751998274398</v>
      </c>
      <c r="L848">
        <v>6.6640916764578302</v>
      </c>
      <c r="M848">
        <v>24.7748614437246</v>
      </c>
      <c r="N848">
        <v>1.0270736500368201</v>
      </c>
      <c r="O848">
        <v>1.23114865422943E-2</v>
      </c>
      <c r="P848">
        <v>8.6169849594826102E-4</v>
      </c>
      <c r="Q848">
        <v>0.45838359469239998</v>
      </c>
      <c r="R848">
        <v>0.71568880611944796</v>
      </c>
      <c r="S848" t="s">
        <v>1961</v>
      </c>
      <c r="T848">
        <v>42571101</v>
      </c>
      <c r="U848" t="s">
        <v>1828</v>
      </c>
      <c r="V848">
        <v>891</v>
      </c>
      <c r="W848">
        <v>38.390110628439103</v>
      </c>
      <c r="X848">
        <v>-122.885359307679</v>
      </c>
      <c r="Y848" t="s">
        <v>1962</v>
      </c>
      <c r="Z848">
        <v>72</v>
      </c>
      <c r="AA848">
        <v>111</v>
      </c>
      <c r="AB848">
        <v>12604.685887325701</v>
      </c>
      <c r="AC848">
        <v>5070.4899216778704</v>
      </c>
      <c r="AD848">
        <v>7534.1959656478202</v>
      </c>
      <c r="AE848">
        <v>5053.4191584406699</v>
      </c>
      <c r="AF848">
        <v>6791.68590979282</v>
      </c>
      <c r="AG848">
        <v>5.0840211260947399E-2</v>
      </c>
      <c r="AH848">
        <v>9.2052941981819406E-3</v>
      </c>
      <c r="AI848">
        <v>1.6855937495954001</v>
      </c>
      <c r="AJ848">
        <v>14.0508474576271</v>
      </c>
      <c r="AK848">
        <v>465</v>
      </c>
      <c r="AL848" s="4">
        <f t="shared" si="13"/>
        <v>0.72637770599536367</v>
      </c>
      <c r="AM848" s="12">
        <f>$AM$2-SUM(AL$2:AL847)</f>
        <v>2435.9734865922192</v>
      </c>
      <c r="AN848" s="12">
        <f>SUM(AE$2:AE848)*0.621/1000</f>
        <v>10414.033291655553</v>
      </c>
      <c r="AO848" s="13">
        <f>IFERROR(INDEX(Mapping!$B:$B,MATCH(in!$Y848,Mapping!$A:$A,0)),0)</f>
        <v>0</v>
      </c>
    </row>
    <row r="849" spans="1:41" x14ac:dyDescent="0.3">
      <c r="A849" t="s">
        <v>1749</v>
      </c>
      <c r="B849">
        <v>8910</v>
      </c>
      <c r="C849">
        <v>5</v>
      </c>
      <c r="D849">
        <v>16.5311722395662</v>
      </c>
      <c r="E849">
        <v>7</v>
      </c>
      <c r="F849">
        <v>17.666681000000001</v>
      </c>
      <c r="G849">
        <v>4</v>
      </c>
      <c r="H849">
        <v>51.494194030761697</v>
      </c>
      <c r="I849">
        <v>409.873046875</v>
      </c>
      <c r="J849">
        <v>2133.34301757812</v>
      </c>
      <c r="K849">
        <v>109.85478973388599</v>
      </c>
      <c r="L849">
        <v>12.8036506175994</v>
      </c>
      <c r="M849">
        <v>133.07278633117599</v>
      </c>
      <c r="N849">
        <v>1.1161504387855501</v>
      </c>
      <c r="O849">
        <v>1.1848041016627901E-2</v>
      </c>
      <c r="P849">
        <v>8.6133612876437805E-4</v>
      </c>
      <c r="Q849">
        <v>0.71428571428571397</v>
      </c>
      <c r="R849">
        <v>0.93572595602489395</v>
      </c>
      <c r="S849" t="s">
        <v>1963</v>
      </c>
      <c r="T849">
        <v>42271102</v>
      </c>
      <c r="U849" t="s">
        <v>1772</v>
      </c>
      <c r="V849" t="s">
        <v>43</v>
      </c>
      <c r="W849">
        <v>38.309398932865399</v>
      </c>
      <c r="X849">
        <v>-122.731803565056</v>
      </c>
      <c r="Y849" t="s">
        <v>1964</v>
      </c>
      <c r="Z849">
        <v>28</v>
      </c>
      <c r="AA849">
        <v>17</v>
      </c>
      <c r="AB849">
        <v>4312.2274207343198</v>
      </c>
      <c r="AC849">
        <v>3229.2079390852</v>
      </c>
      <c r="AD849">
        <v>1083.01948164911</v>
      </c>
      <c r="AE849">
        <v>2904.3183501129902</v>
      </c>
      <c r="AF849">
        <v>917.09552496682602</v>
      </c>
      <c r="AG849">
        <v>3.44534451505751E-3</v>
      </c>
      <c r="AH849">
        <v>2.6070126841659598E-4</v>
      </c>
      <c r="AI849">
        <v>3.3062344479132499</v>
      </c>
      <c r="AJ849">
        <v>1.75</v>
      </c>
      <c r="AK849">
        <v>466</v>
      </c>
      <c r="AL849" s="4">
        <f t="shared" si="13"/>
        <v>4.7392164066511602E-2</v>
      </c>
      <c r="AM849" s="12">
        <f>$AM$2-SUM(AL$2:AL848)</f>
        <v>2435.2471088862239</v>
      </c>
      <c r="AN849" s="12">
        <f>SUM(AE$2:AE849)*0.621/1000</f>
        <v>10415.836873350974</v>
      </c>
      <c r="AO849" s="13">
        <f>IFERROR(INDEX(Mapping!$B:$B,MATCH(in!$Y849,Mapping!$A:$A,0)),0)</f>
        <v>0</v>
      </c>
    </row>
    <row r="850" spans="1:41" x14ac:dyDescent="0.3">
      <c r="A850" t="s">
        <v>1749</v>
      </c>
      <c r="B850">
        <v>7943</v>
      </c>
      <c r="C850">
        <v>183</v>
      </c>
      <c r="D850">
        <v>308.23583153236302</v>
      </c>
      <c r="E850">
        <v>305</v>
      </c>
      <c r="F850">
        <v>376.37441999999999</v>
      </c>
      <c r="G850">
        <v>33</v>
      </c>
      <c r="H850">
        <v>9.5882869240115607</v>
      </c>
      <c r="I850">
        <v>98.108158953049596</v>
      </c>
      <c r="J850">
        <v>712.48350625879596</v>
      </c>
      <c r="K850">
        <v>14.925231117536001</v>
      </c>
      <c r="L850">
        <v>1.12141325835592</v>
      </c>
      <c r="M850">
        <v>15.7371413084593</v>
      </c>
      <c r="N850">
        <v>1.0325154210581899</v>
      </c>
      <c r="O850">
        <v>1.0626133953395801E-3</v>
      </c>
      <c r="P850">
        <v>8.4914890370176401E-4</v>
      </c>
      <c r="Q850">
        <v>0.6</v>
      </c>
      <c r="R850">
        <v>0.81896062807988601</v>
      </c>
      <c r="S850" t="s">
        <v>1965</v>
      </c>
      <c r="T850">
        <v>42811111</v>
      </c>
      <c r="U850" t="s">
        <v>1966</v>
      </c>
      <c r="V850">
        <v>240</v>
      </c>
      <c r="W850">
        <v>38.4715269532877</v>
      </c>
      <c r="X850">
        <v>-123.04710594629699</v>
      </c>
      <c r="Y850" t="s">
        <v>1967</v>
      </c>
      <c r="Z850">
        <v>82</v>
      </c>
      <c r="AA850">
        <v>182</v>
      </c>
      <c r="AB850">
        <v>16097.1097245244</v>
      </c>
      <c r="AC850">
        <v>4934.4458785093702</v>
      </c>
      <c r="AD850">
        <v>11162.663846015001</v>
      </c>
      <c r="AE850">
        <v>4934.4458785093702</v>
      </c>
      <c r="AF850">
        <v>11162.663846015001</v>
      </c>
      <c r="AG850">
        <v>2.8021913822158202E-2</v>
      </c>
      <c r="AH850">
        <v>5.6083361923811E-3</v>
      </c>
      <c r="AI850">
        <v>1.6843488061877701</v>
      </c>
      <c r="AJ850">
        <v>9.2424242424242404</v>
      </c>
      <c r="AK850">
        <v>471</v>
      </c>
      <c r="AL850" s="4">
        <f t="shared" si="13"/>
        <v>3.5066242046206141E-2</v>
      </c>
      <c r="AM850" s="12">
        <f>$AM$2-SUM(AL$2:AL849)</f>
        <v>2435.1997167221575</v>
      </c>
      <c r="AN850" s="12">
        <f>SUM(AE$2:AE850)*0.621/1000</f>
        <v>10418.901164241526</v>
      </c>
      <c r="AO850" s="13">
        <f>IFERROR(INDEX(Mapping!$B:$B,MATCH(in!$Y850,Mapping!$A:$A,0)),0)</f>
        <v>0</v>
      </c>
    </row>
    <row r="851" spans="1:41" x14ac:dyDescent="0.3">
      <c r="A851" t="s">
        <v>1749</v>
      </c>
      <c r="B851">
        <v>8018</v>
      </c>
      <c r="C851">
        <v>59</v>
      </c>
      <c r="D851">
        <v>96.754402804371907</v>
      </c>
      <c r="E851">
        <v>163</v>
      </c>
      <c r="F851">
        <v>152.59325000000001</v>
      </c>
      <c r="G851">
        <v>29</v>
      </c>
      <c r="H851">
        <v>18.677759476704502</v>
      </c>
      <c r="I851">
        <v>84.891365975141497</v>
      </c>
      <c r="J851">
        <v>471.52899754047297</v>
      </c>
      <c r="K851">
        <v>80.010152424820205</v>
      </c>
      <c r="L851">
        <v>7.65060616864133</v>
      </c>
      <c r="M851">
        <v>77.608717353600596</v>
      </c>
      <c r="N851">
        <v>1.3034787917959201</v>
      </c>
      <c r="O851">
        <v>3.7007244273733302E-3</v>
      </c>
      <c r="P851">
        <v>8.44160082273259E-4</v>
      </c>
      <c r="Q851">
        <v>0.36196319018404899</v>
      </c>
      <c r="R851">
        <v>0.63406739845304605</v>
      </c>
      <c r="S851" t="s">
        <v>1968</v>
      </c>
      <c r="T851">
        <v>42271102</v>
      </c>
      <c r="U851" t="s">
        <v>1772</v>
      </c>
      <c r="V851">
        <v>282</v>
      </c>
      <c r="W851">
        <v>38.284385477755301</v>
      </c>
      <c r="X851">
        <v>-122.689153529759</v>
      </c>
      <c r="Y851" t="s">
        <v>1969</v>
      </c>
      <c r="Z851">
        <v>114</v>
      </c>
      <c r="AA851">
        <v>142</v>
      </c>
      <c r="AB851">
        <v>16741.316133540699</v>
      </c>
      <c r="AC851">
        <v>8211.2884884185696</v>
      </c>
      <c r="AD851">
        <v>8530.0276451221998</v>
      </c>
      <c r="AE851">
        <v>4768.5619258593797</v>
      </c>
      <c r="AF851">
        <v>3860.0292227518999</v>
      </c>
      <c r="AG851">
        <v>2.4480642385924501E-2</v>
      </c>
      <c r="AH851">
        <v>1.5987851857062101E-3</v>
      </c>
      <c r="AI851">
        <v>1.63990513227749</v>
      </c>
      <c r="AJ851">
        <v>5.6206896551724101</v>
      </c>
      <c r="AK851">
        <v>475</v>
      </c>
      <c r="AL851" s="4">
        <f t="shared" si="13"/>
        <v>0.10732100839382658</v>
      </c>
      <c r="AM851" s="12">
        <f>$AM$2-SUM(AL$2:AL850)</f>
        <v>2435.1646504801115</v>
      </c>
      <c r="AN851" s="12">
        <f>SUM(AE$2:AE851)*0.621/1000</f>
        <v>10421.862441197485</v>
      </c>
      <c r="AO851" s="13">
        <f>IFERROR(INDEX(Mapping!$B:$B,MATCH(in!$Y851,Mapping!$A:$A,0)),0)</f>
        <v>1</v>
      </c>
    </row>
    <row r="852" spans="1:41" x14ac:dyDescent="0.3">
      <c r="A852" t="s">
        <v>1749</v>
      </c>
      <c r="B852">
        <v>1668</v>
      </c>
      <c r="C852">
        <v>492</v>
      </c>
      <c r="D852">
        <v>629.94666712112905</v>
      </c>
      <c r="E852">
        <v>883</v>
      </c>
      <c r="F852">
        <v>829.71749999999997</v>
      </c>
      <c r="G852">
        <v>100</v>
      </c>
      <c r="H852">
        <v>3.4951836351962302</v>
      </c>
      <c r="I852">
        <v>550.24526100340495</v>
      </c>
      <c r="J852">
        <v>5542.0983300411099</v>
      </c>
      <c r="K852">
        <v>60.475279217564498</v>
      </c>
      <c r="L852">
        <v>0.62911504318006295</v>
      </c>
      <c r="M852">
        <v>42.551568890586402</v>
      </c>
      <c r="N852">
        <v>1.08997787117958</v>
      </c>
      <c r="O852">
        <v>2.3387817179225001E-2</v>
      </c>
      <c r="P852">
        <v>8.4347752467728299E-4</v>
      </c>
      <c r="Q852">
        <v>0.55719139297848197</v>
      </c>
      <c r="R852">
        <v>0.75923027401260601</v>
      </c>
      <c r="S852" t="s">
        <v>1970</v>
      </c>
      <c r="T852">
        <v>192221102</v>
      </c>
      <c r="U852" t="s">
        <v>1947</v>
      </c>
      <c r="V852">
        <v>2010</v>
      </c>
      <c r="W852">
        <v>40.141943060006597</v>
      </c>
      <c r="X852">
        <v>-123.807735701187</v>
      </c>
      <c r="Y852" t="s">
        <v>1971</v>
      </c>
      <c r="Z852">
        <v>51</v>
      </c>
      <c r="AA852">
        <v>43</v>
      </c>
      <c r="AB852">
        <v>11776.1762678248</v>
      </c>
      <c r="AC852">
        <v>10929.7392455067</v>
      </c>
      <c r="AD852">
        <v>846.43702231803002</v>
      </c>
      <c r="AE852">
        <v>10929.7392455067</v>
      </c>
      <c r="AF852">
        <v>846.43702231803002</v>
      </c>
      <c r="AG852">
        <v>8.4347752467728299E-2</v>
      </c>
      <c r="AH852">
        <v>2.90441878169076E-2</v>
      </c>
      <c r="AI852">
        <v>1.2803794047177399</v>
      </c>
      <c r="AJ852">
        <v>8.83</v>
      </c>
      <c r="AK852">
        <v>476</v>
      </c>
      <c r="AL852" s="4">
        <f t="shared" si="13"/>
        <v>2.3387817179225001</v>
      </c>
      <c r="AM852" s="12">
        <f>$AM$2-SUM(AL$2:AL851)</f>
        <v>2435.0573294717178</v>
      </c>
      <c r="AN852" s="12">
        <f>SUM(AE$2:AE852)*0.621/1000</f>
        <v>10428.649809268945</v>
      </c>
      <c r="AO852" s="13">
        <f>IFERROR(INDEX(Mapping!$B:$B,MATCH(in!$Y852,Mapping!$A:$A,0)),0)</f>
        <v>0</v>
      </c>
    </row>
    <row r="853" spans="1:41" x14ac:dyDescent="0.3">
      <c r="A853" t="s">
        <v>1749</v>
      </c>
      <c r="B853">
        <v>7267</v>
      </c>
      <c r="C853">
        <v>60</v>
      </c>
      <c r="D853">
        <v>77.488597473178999</v>
      </c>
      <c r="E853">
        <v>88</v>
      </c>
      <c r="F853">
        <v>95.955489999999998</v>
      </c>
      <c r="G853">
        <v>9</v>
      </c>
      <c r="H853">
        <v>42.041325867175999</v>
      </c>
      <c r="I853">
        <v>105.598045110702</v>
      </c>
      <c r="J853">
        <v>619.87199020385697</v>
      </c>
      <c r="K853">
        <v>49.518201716244199</v>
      </c>
      <c r="L853">
        <v>0.53392329812050399</v>
      </c>
      <c r="M853">
        <v>8.3857668770691198</v>
      </c>
      <c r="N853">
        <v>0.803834795951895</v>
      </c>
      <c r="O853">
        <v>1.0172498056783E-2</v>
      </c>
      <c r="P853">
        <v>8.3612861918583E-4</v>
      </c>
      <c r="Q853">
        <v>0.68181818181818099</v>
      </c>
      <c r="R853">
        <v>0.80754730534425501</v>
      </c>
      <c r="S853" t="s">
        <v>1972</v>
      </c>
      <c r="T853">
        <v>42721106</v>
      </c>
      <c r="U853" t="s">
        <v>1973</v>
      </c>
      <c r="V853">
        <v>376</v>
      </c>
      <c r="W853">
        <v>38.295246654733702</v>
      </c>
      <c r="X853">
        <v>-122.46774990611701</v>
      </c>
      <c r="Y853" t="s">
        <v>1974</v>
      </c>
      <c r="Z853">
        <v>169</v>
      </c>
      <c r="AA853">
        <v>587</v>
      </c>
      <c r="AB853">
        <v>37828.265792073398</v>
      </c>
      <c r="AC853">
        <v>8667.3641178020098</v>
      </c>
      <c r="AD853">
        <v>29160.901674271401</v>
      </c>
      <c r="AE853">
        <v>1147.4391240473401</v>
      </c>
      <c r="AF853">
        <v>1012.44365071827</v>
      </c>
      <c r="AG853">
        <v>7.52515757267246E-3</v>
      </c>
      <c r="AH853">
        <v>1.0833106462086999E-3</v>
      </c>
      <c r="AI853">
        <v>1.2914766245529801</v>
      </c>
      <c r="AJ853">
        <v>9.7777777777777697</v>
      </c>
      <c r="AK853">
        <v>481</v>
      </c>
      <c r="AL853" s="4">
        <f t="shared" si="13"/>
        <v>9.1552482511047001E-2</v>
      </c>
      <c r="AM853" s="12">
        <f>$AM$2-SUM(AL$2:AL852)</f>
        <v>2432.7185477537955</v>
      </c>
      <c r="AN853" s="12">
        <f>SUM(AE$2:AE853)*0.621/1000</f>
        <v>10429.362368964979</v>
      </c>
      <c r="AO853" s="13">
        <f>IFERROR(INDEX(Mapping!$B:$B,MATCH(in!$Y853,Mapping!$A:$A,0)),0)</f>
        <v>0</v>
      </c>
    </row>
    <row r="854" spans="1:41" x14ac:dyDescent="0.3">
      <c r="A854" t="s">
        <v>1749</v>
      </c>
      <c r="B854">
        <v>6809</v>
      </c>
      <c r="C854">
        <v>170</v>
      </c>
      <c r="D854">
        <v>334.76224463740499</v>
      </c>
      <c r="E854">
        <v>266</v>
      </c>
      <c r="F854">
        <v>386.01060000000001</v>
      </c>
      <c r="G854">
        <v>17</v>
      </c>
      <c r="H854">
        <v>12.837974603598299</v>
      </c>
      <c r="I854">
        <v>42.677440633376399</v>
      </c>
      <c r="J854">
        <v>337.01295110914401</v>
      </c>
      <c r="K854">
        <v>7.3073298676560299</v>
      </c>
      <c r="L854">
        <v>0.98425298463553101</v>
      </c>
      <c r="M854">
        <v>22.081454586237601</v>
      </c>
      <c r="N854">
        <v>1.10541386464062</v>
      </c>
      <c r="O854">
        <v>1.41628707422204E-3</v>
      </c>
      <c r="P854">
        <v>8.3601664184296905E-4</v>
      </c>
      <c r="Q854">
        <v>0.63909774436090205</v>
      </c>
      <c r="R854">
        <v>0.86723590921336802</v>
      </c>
      <c r="S854" t="s">
        <v>1975</v>
      </c>
      <c r="T854">
        <v>42811113</v>
      </c>
      <c r="U854" t="s">
        <v>1873</v>
      </c>
      <c r="V854">
        <v>8299</v>
      </c>
      <c r="W854">
        <v>38.503432056798999</v>
      </c>
      <c r="X854">
        <v>-123.02844180667999</v>
      </c>
      <c r="Y854" t="s">
        <v>1976</v>
      </c>
      <c r="Z854">
        <v>24</v>
      </c>
      <c r="AA854">
        <v>70</v>
      </c>
      <c r="AB854">
        <v>5686.3781600808697</v>
      </c>
      <c r="AC854">
        <v>1927.3514628384</v>
      </c>
      <c r="AD854">
        <v>3759.0266972424602</v>
      </c>
      <c r="AE854">
        <v>1927.3514628384</v>
      </c>
      <c r="AF854">
        <v>3759.0266972424602</v>
      </c>
      <c r="AG854">
        <v>1.42122829113304E-2</v>
      </c>
      <c r="AH854">
        <v>2.0588038751157001E-3</v>
      </c>
      <c r="AI854">
        <v>1.96918967433768</v>
      </c>
      <c r="AJ854">
        <v>15.647058823529401</v>
      </c>
      <c r="AK854">
        <v>482</v>
      </c>
      <c r="AL854" s="4">
        <f t="shared" si="13"/>
        <v>2.407688026177468E-2</v>
      </c>
      <c r="AM854" s="12">
        <f>$AM$2-SUM(AL$2:AL853)</f>
        <v>2432.6269952712846</v>
      </c>
      <c r="AN854" s="12">
        <f>SUM(AE$2:AE854)*0.621/1000</f>
        <v>10430.559254223401</v>
      </c>
      <c r="AO854" s="13">
        <f>IFERROR(INDEX(Mapping!$B:$B,MATCH(in!$Y854,Mapping!$A:$A,0)),0)</f>
        <v>0</v>
      </c>
    </row>
    <row r="855" spans="1:41" x14ac:dyDescent="0.3">
      <c r="A855" t="s">
        <v>1749</v>
      </c>
      <c r="B855">
        <v>915</v>
      </c>
      <c r="C855">
        <v>1693</v>
      </c>
      <c r="D855">
        <v>2057.45897834576</v>
      </c>
      <c r="E855">
        <v>2885</v>
      </c>
      <c r="F855">
        <v>2677.6635999999999</v>
      </c>
      <c r="G855">
        <v>239</v>
      </c>
      <c r="H855">
        <v>10.8961864521017</v>
      </c>
      <c r="I855">
        <v>79.874660063357496</v>
      </c>
      <c r="J855">
        <v>224.98287501704101</v>
      </c>
      <c r="K855">
        <v>2.7747568879859901</v>
      </c>
      <c r="L855">
        <v>4.5919762056235598</v>
      </c>
      <c r="M855">
        <v>138.253900928337</v>
      </c>
      <c r="N855">
        <v>1.0705187505259099</v>
      </c>
      <c r="O855">
        <v>1.0369083816743299E-2</v>
      </c>
      <c r="P855">
        <v>8.3567945260624402E-4</v>
      </c>
      <c r="Q855">
        <v>0.58682842287694903</v>
      </c>
      <c r="R855">
        <v>0.76837844685027701</v>
      </c>
      <c r="S855" t="s">
        <v>1977</v>
      </c>
      <c r="T855">
        <v>43141101</v>
      </c>
      <c r="U855" t="s">
        <v>1751</v>
      </c>
      <c r="V855">
        <v>548</v>
      </c>
      <c r="W855">
        <v>38.757684227257201</v>
      </c>
      <c r="X855">
        <v>-122.63591045982</v>
      </c>
      <c r="Y855" t="s">
        <v>1978</v>
      </c>
      <c r="Z855">
        <v>396</v>
      </c>
      <c r="AA855">
        <v>880</v>
      </c>
      <c r="AB855">
        <v>81764.770083791198</v>
      </c>
      <c r="AC855">
        <v>39630.2884478286</v>
      </c>
      <c r="AD855">
        <v>42134.4816359623</v>
      </c>
      <c r="AE855">
        <v>36627.239067297203</v>
      </c>
      <c r="AF855">
        <v>41510.344188860799</v>
      </c>
      <c r="AG855">
        <v>0.19972738917289201</v>
      </c>
      <c r="AH855">
        <v>3.3218216371096697E-2</v>
      </c>
      <c r="AI855">
        <v>1.2152740569083</v>
      </c>
      <c r="AJ855">
        <v>12.071129707112901</v>
      </c>
      <c r="AK855">
        <v>483</v>
      </c>
      <c r="AL855" s="4">
        <f t="shared" si="13"/>
        <v>2.4782110322016484</v>
      </c>
      <c r="AM855" s="12">
        <f>$AM$2-SUM(AL$2:AL854)</f>
        <v>2432.6029183910227</v>
      </c>
      <c r="AN855" s="12">
        <f>SUM(AE$2:AE855)*0.621/1000</f>
        <v>10453.304769684193</v>
      </c>
      <c r="AO855" s="13">
        <f>IFERROR(INDEX(Mapping!$B:$B,MATCH(in!$Y855,Mapping!$A:$A,0)),0)</f>
        <v>0</v>
      </c>
    </row>
    <row r="856" spans="1:41" x14ac:dyDescent="0.3">
      <c r="A856" t="s">
        <v>1749</v>
      </c>
      <c r="B856">
        <v>627</v>
      </c>
      <c r="C856">
        <v>663</v>
      </c>
      <c r="D856">
        <v>811.05293789213295</v>
      </c>
      <c r="E856">
        <v>905</v>
      </c>
      <c r="F856">
        <v>943.50635</v>
      </c>
      <c r="G856">
        <v>87</v>
      </c>
      <c r="H856">
        <v>10.6357980235226</v>
      </c>
      <c r="I856">
        <v>189.085133495983</v>
      </c>
      <c r="J856">
        <v>1984.8035235167599</v>
      </c>
      <c r="K856">
        <v>41.605534060471797</v>
      </c>
      <c r="L856">
        <v>2.6890703234286701</v>
      </c>
      <c r="M856">
        <v>38.1027232771632</v>
      </c>
      <c r="N856">
        <v>1.12185942578589</v>
      </c>
      <c r="O856">
        <v>5.7490149769955099E-3</v>
      </c>
      <c r="P856">
        <v>8.0138624674758695E-4</v>
      </c>
      <c r="Q856">
        <v>0.73259668508287201</v>
      </c>
      <c r="R856">
        <v>0.85961577249252996</v>
      </c>
      <c r="S856" t="s">
        <v>1979</v>
      </c>
      <c r="T856">
        <v>42681101</v>
      </c>
      <c r="U856" t="s">
        <v>1980</v>
      </c>
      <c r="V856" t="s">
        <v>43</v>
      </c>
      <c r="W856">
        <v>39.684601489360098</v>
      </c>
      <c r="X856">
        <v>-123.47726046042899</v>
      </c>
      <c r="Y856" t="s">
        <v>1981</v>
      </c>
      <c r="Z856">
        <v>150</v>
      </c>
      <c r="AA856">
        <v>193</v>
      </c>
      <c r="AB856">
        <v>26169.536540066601</v>
      </c>
      <c r="AC856">
        <v>14777.229899436399</v>
      </c>
      <c r="AD856">
        <v>11392.3066406301</v>
      </c>
      <c r="AE856">
        <v>9592.9795034647705</v>
      </c>
      <c r="AF856">
        <v>5242.8330283516398</v>
      </c>
      <c r="AG856">
        <v>6.9720603467040093E-2</v>
      </c>
      <c r="AH856">
        <v>1.1704486118105701E-2</v>
      </c>
      <c r="AI856">
        <v>1.2233075986306601</v>
      </c>
      <c r="AJ856">
        <v>10.4022988505747</v>
      </c>
      <c r="AK856">
        <v>499</v>
      </c>
      <c r="AL856" s="4">
        <f t="shared" si="13"/>
        <v>0.50016430299860937</v>
      </c>
      <c r="AM856" s="12">
        <f>$AM$2-SUM(AL$2:AL855)</f>
        <v>2430.1247073588211</v>
      </c>
      <c r="AN856" s="12">
        <f>SUM(AE$2:AE856)*0.621/1000</f>
        <v>10459.262009955844</v>
      </c>
      <c r="AO856" s="13">
        <f>IFERROR(INDEX(Mapping!$B:$B,MATCH(in!$Y856,Mapping!$A:$A,0)),0)</f>
        <v>0</v>
      </c>
    </row>
    <row r="857" spans="1:41" x14ac:dyDescent="0.3">
      <c r="A857" t="s">
        <v>1749</v>
      </c>
      <c r="B857">
        <v>5134</v>
      </c>
      <c r="C857">
        <v>0</v>
      </c>
      <c r="D857">
        <v>0</v>
      </c>
      <c r="E857">
        <v>3</v>
      </c>
      <c r="F857">
        <v>1.2706599999999999</v>
      </c>
      <c r="G857">
        <v>1</v>
      </c>
      <c r="H857">
        <v>13.1716146469116</v>
      </c>
      <c r="I857">
        <v>2822.35424804687</v>
      </c>
      <c r="J857">
        <v>23007.443359375</v>
      </c>
      <c r="K857">
        <v>314.09680175781199</v>
      </c>
      <c r="L857">
        <v>9.6194686889648402</v>
      </c>
      <c r="M857">
        <v>419.61218261718699</v>
      </c>
      <c r="N857">
        <v>1.29867255687713</v>
      </c>
      <c r="O857">
        <v>4.51315965881315E-3</v>
      </c>
      <c r="P857">
        <v>7.9969473881646904E-4</v>
      </c>
      <c r="Q857">
        <v>0</v>
      </c>
      <c r="R857">
        <v>0</v>
      </c>
      <c r="S857" t="s">
        <v>1982</v>
      </c>
      <c r="T857">
        <v>42631108</v>
      </c>
      <c r="U857" t="s">
        <v>1815</v>
      </c>
      <c r="V857">
        <v>632</v>
      </c>
      <c r="W857">
        <v>38.257221786450401</v>
      </c>
      <c r="X857">
        <v>-122.801024055253</v>
      </c>
      <c r="Y857" t="s">
        <v>1983</v>
      </c>
      <c r="Z857">
        <v>90</v>
      </c>
      <c r="AA857">
        <v>74</v>
      </c>
      <c r="AB857">
        <v>36948.116401991101</v>
      </c>
      <c r="AC857">
        <v>23698.327673419401</v>
      </c>
      <c r="AD857">
        <v>13249.788728571601</v>
      </c>
      <c r="AE857">
        <v>23698.327673419401</v>
      </c>
      <c r="AF857">
        <v>13249.788728571601</v>
      </c>
      <c r="AG857">
        <v>7.9969473881646904E-4</v>
      </c>
      <c r="AH857" s="1">
        <v>6.0713493439834497E-5</v>
      </c>
      <c r="AJ857">
        <v>3</v>
      </c>
      <c r="AK857">
        <v>500</v>
      </c>
      <c r="AL857" s="4">
        <f t="shared" si="13"/>
        <v>4.51315965881315E-3</v>
      </c>
      <c r="AM857" s="12">
        <f>$AM$2-SUM(AL$2:AL856)</f>
        <v>2429.6245430558224</v>
      </c>
      <c r="AN857" s="12">
        <f>SUM(AE$2:AE857)*0.621/1000</f>
        <v>10473.978671441037</v>
      </c>
      <c r="AO857" s="13">
        <f>IFERROR(INDEX(Mapping!$B:$B,MATCH(in!$Y857,Mapping!$A:$A,0)),0)</f>
        <v>0</v>
      </c>
    </row>
    <row r="858" spans="1:41" x14ac:dyDescent="0.3">
      <c r="A858" t="s">
        <v>1749</v>
      </c>
      <c r="B858">
        <v>6026</v>
      </c>
      <c r="C858">
        <v>471</v>
      </c>
      <c r="D858">
        <v>761.17688724733296</v>
      </c>
      <c r="E858">
        <v>1023</v>
      </c>
      <c r="F858">
        <v>1062.8406</v>
      </c>
      <c r="G858">
        <v>88</v>
      </c>
      <c r="H858">
        <v>10.497679438740001</v>
      </c>
      <c r="I858">
        <v>72.583902275562195</v>
      </c>
      <c r="J858">
        <v>835.13553779428798</v>
      </c>
      <c r="K858">
        <v>13.8944873652363</v>
      </c>
      <c r="L858">
        <v>0.67709170651242501</v>
      </c>
      <c r="M858">
        <v>12.3143679541959</v>
      </c>
      <c r="N858">
        <v>1.0097797716205701</v>
      </c>
      <c r="O858">
        <v>5.5459176817315497E-4</v>
      </c>
      <c r="P858">
        <v>7.9072497685346696E-4</v>
      </c>
      <c r="Q858">
        <v>0.46041055718474999</v>
      </c>
      <c r="R858">
        <v>0.71617221275925402</v>
      </c>
      <c r="S858" t="s">
        <v>1984</v>
      </c>
      <c r="T858">
        <v>42811113</v>
      </c>
      <c r="U858" t="s">
        <v>1873</v>
      </c>
      <c r="V858">
        <v>202</v>
      </c>
      <c r="W858">
        <v>38.498368291596201</v>
      </c>
      <c r="X858">
        <v>-122.991387175597</v>
      </c>
      <c r="Y858" t="s">
        <v>1985</v>
      </c>
      <c r="Z858">
        <v>87</v>
      </c>
      <c r="AA858">
        <v>145</v>
      </c>
      <c r="AB858">
        <v>14088.202326922899</v>
      </c>
      <c r="AC858">
        <v>8479.0364843054103</v>
      </c>
      <c r="AD858">
        <v>5609.16584261753</v>
      </c>
      <c r="AE858">
        <v>8479.0364843054103</v>
      </c>
      <c r="AF858">
        <v>5609.16584261753</v>
      </c>
      <c r="AG858">
        <v>6.9583797963105098E-2</v>
      </c>
      <c r="AH858">
        <v>1.1541227722773301E-2</v>
      </c>
      <c r="AI858">
        <v>1.61608680944232</v>
      </c>
      <c r="AJ858">
        <v>11.625</v>
      </c>
      <c r="AK858">
        <v>504</v>
      </c>
      <c r="AL858" s="4">
        <f t="shared" si="13"/>
        <v>4.8804075599237634E-2</v>
      </c>
      <c r="AM858" s="12">
        <f>$AM$2-SUM(AL$2:AL857)</f>
        <v>2429.6200298961635</v>
      </c>
      <c r="AN858" s="12">
        <f>SUM(AE$2:AE858)*0.621/1000</f>
        <v>10479.244153097792</v>
      </c>
      <c r="AO858" s="13">
        <f>IFERROR(INDEX(Mapping!$B:$B,MATCH(in!$Y858,Mapping!$A:$A,0)),0)</f>
        <v>0</v>
      </c>
    </row>
    <row r="859" spans="1:41" x14ac:dyDescent="0.3">
      <c r="A859" t="s">
        <v>1749</v>
      </c>
      <c r="B859">
        <v>3080</v>
      </c>
      <c r="C859">
        <v>139</v>
      </c>
      <c r="D859">
        <v>296.75584612495499</v>
      </c>
      <c r="E859">
        <v>276</v>
      </c>
      <c r="F859">
        <v>372.72586000000001</v>
      </c>
      <c r="G859">
        <v>39</v>
      </c>
      <c r="H859">
        <v>16.176609963877102</v>
      </c>
      <c r="I859">
        <v>578.72117726057695</v>
      </c>
      <c r="J859">
        <v>2591.56590888956</v>
      </c>
      <c r="K859">
        <v>122.161772813274</v>
      </c>
      <c r="L859">
        <v>26.347798575504001</v>
      </c>
      <c r="M859">
        <v>399.59137210555502</v>
      </c>
      <c r="N859">
        <v>1.3167687776761099</v>
      </c>
      <c r="O859">
        <v>0.13113715094277101</v>
      </c>
      <c r="P859">
        <v>7.8467550790806996E-4</v>
      </c>
      <c r="Q859">
        <v>0.50362318840579701</v>
      </c>
      <c r="R859">
        <v>0.79617723774430504</v>
      </c>
      <c r="S859" t="s">
        <v>1986</v>
      </c>
      <c r="T859">
        <v>42571102</v>
      </c>
      <c r="U859" t="s">
        <v>1818</v>
      </c>
      <c r="V859">
        <v>79306</v>
      </c>
      <c r="W859">
        <v>38.372206070247302</v>
      </c>
      <c r="X859">
        <v>-122.911687177351</v>
      </c>
      <c r="Y859" t="s">
        <v>1987</v>
      </c>
      <c r="Z859">
        <v>93</v>
      </c>
      <c r="AA859">
        <v>97</v>
      </c>
      <c r="AB859">
        <v>21034.110790943501</v>
      </c>
      <c r="AC859">
        <v>13023.8595716734</v>
      </c>
      <c r="AD859">
        <v>8010.2512192700397</v>
      </c>
      <c r="AE859">
        <v>5037.4953469538696</v>
      </c>
      <c r="AF859">
        <v>3666.2135234020998</v>
      </c>
      <c r="AG859">
        <v>3.06023448084147E-2</v>
      </c>
      <c r="AH859">
        <v>3.3839725383586401E-3</v>
      </c>
      <c r="AI859">
        <v>2.1349341447838501</v>
      </c>
      <c r="AJ859">
        <v>7.0769230769230704</v>
      </c>
      <c r="AK859">
        <v>506</v>
      </c>
      <c r="AL859" s="4">
        <f t="shared" si="13"/>
        <v>5.1143488867680693</v>
      </c>
      <c r="AM859" s="12">
        <f>$AM$2-SUM(AL$2:AL858)</f>
        <v>2429.5712258205645</v>
      </c>
      <c r="AN859" s="12">
        <f>SUM(AE$2:AE859)*0.621/1000</f>
        <v>10482.372437708249</v>
      </c>
      <c r="AO859" s="13">
        <f>IFERROR(INDEX(Mapping!$B:$B,MATCH(in!$Y859,Mapping!$A:$A,0)),0)</f>
        <v>0</v>
      </c>
    </row>
    <row r="860" spans="1:41" x14ac:dyDescent="0.3">
      <c r="A860" t="s">
        <v>1749</v>
      </c>
      <c r="B860">
        <v>4905</v>
      </c>
      <c r="C860">
        <v>1089</v>
      </c>
      <c r="D860">
        <v>1608.28369727517</v>
      </c>
      <c r="E860">
        <v>1384</v>
      </c>
      <c r="F860">
        <v>1757.1741999999999</v>
      </c>
      <c r="G860">
        <v>114</v>
      </c>
      <c r="H860">
        <v>9.9629689303651503</v>
      </c>
      <c r="I860">
        <v>619.64803619316797</v>
      </c>
      <c r="J860">
        <v>7243.3952911172</v>
      </c>
      <c r="K860">
        <v>146.48103156895499</v>
      </c>
      <c r="L860">
        <v>0.76950395688937401</v>
      </c>
      <c r="M860">
        <v>53.811515862481599</v>
      </c>
      <c r="N860">
        <v>1.1977953827171901</v>
      </c>
      <c r="O860">
        <v>1.9538296805014899E-2</v>
      </c>
      <c r="P860">
        <v>7.8370041613620603E-4</v>
      </c>
      <c r="Q860">
        <v>0.78684971098265899</v>
      </c>
      <c r="R860">
        <v>0.91526708192010797</v>
      </c>
      <c r="S860" t="s">
        <v>1988</v>
      </c>
      <c r="T860">
        <v>42681102</v>
      </c>
      <c r="U860" t="s">
        <v>1920</v>
      </c>
      <c r="V860" t="s">
        <v>43</v>
      </c>
      <c r="W860">
        <v>39.684565857067099</v>
      </c>
      <c r="X860">
        <v>-123.477156150566</v>
      </c>
      <c r="Y860" t="s">
        <v>1989</v>
      </c>
      <c r="Z860">
        <v>128</v>
      </c>
      <c r="AA860">
        <v>89</v>
      </c>
      <c r="AB860">
        <v>25024.585218373199</v>
      </c>
      <c r="AC860">
        <v>20680.6827403926</v>
      </c>
      <c r="AD860">
        <v>4343.9024779806095</v>
      </c>
      <c r="AE860">
        <v>16837.2871085964</v>
      </c>
      <c r="AF860">
        <v>1648.69995556969</v>
      </c>
      <c r="AG860">
        <v>8.93418474395275E-2</v>
      </c>
      <c r="AH860">
        <v>1.4816773258644301E-2</v>
      </c>
      <c r="AI860">
        <v>1.4768445337696601</v>
      </c>
      <c r="AJ860">
        <v>12.140350877192899</v>
      </c>
      <c r="AK860">
        <v>507</v>
      </c>
      <c r="AL860" s="4">
        <f t="shared" si="13"/>
        <v>2.2273658357716983</v>
      </c>
      <c r="AM860" s="12">
        <f>$AM$2-SUM(AL$2:AL859)</f>
        <v>2424.4568769337966</v>
      </c>
      <c r="AN860" s="12">
        <f>SUM(AE$2:AE860)*0.621/1000</f>
        <v>10492.828393002686</v>
      </c>
      <c r="AO860" s="13">
        <f>IFERROR(INDEX(Mapping!$B:$B,MATCH(in!$Y860,Mapping!$A:$A,0)),0)</f>
        <v>0</v>
      </c>
    </row>
    <row r="861" spans="1:41" x14ac:dyDescent="0.3">
      <c r="A861" t="s">
        <v>1749</v>
      </c>
      <c r="B861">
        <v>4764</v>
      </c>
      <c r="C861">
        <v>59</v>
      </c>
      <c r="D861">
        <v>105.681346649763</v>
      </c>
      <c r="E861">
        <v>92</v>
      </c>
      <c r="F861">
        <v>123.663765</v>
      </c>
      <c r="G861">
        <v>5</v>
      </c>
      <c r="H861">
        <v>15.2823886871337</v>
      </c>
      <c r="I861">
        <v>13.3531918525695</v>
      </c>
      <c r="J861">
        <v>36.782026290893498</v>
      </c>
      <c r="K861">
        <v>0.55245022475719396</v>
      </c>
      <c r="L861">
        <v>0.76460174322128305</v>
      </c>
      <c r="M861">
        <v>0.724646016582846</v>
      </c>
      <c r="N861">
        <v>1</v>
      </c>
      <c r="O861" s="1">
        <v>7.4469741877828199E-6</v>
      </c>
      <c r="P861">
        <v>7.7606855920748705E-4</v>
      </c>
      <c r="Q861">
        <v>0.64130434782608603</v>
      </c>
      <c r="R861">
        <v>0.85458619741526398</v>
      </c>
      <c r="S861" t="s">
        <v>1990</v>
      </c>
      <c r="T861">
        <v>42811113</v>
      </c>
      <c r="U861" t="s">
        <v>1873</v>
      </c>
      <c r="V861">
        <v>532</v>
      </c>
      <c r="W861">
        <v>38.494941617865699</v>
      </c>
      <c r="X861">
        <v>-123.010867714859</v>
      </c>
      <c r="Y861" t="s">
        <v>1991</v>
      </c>
      <c r="Z861">
        <v>11</v>
      </c>
      <c r="AA861">
        <v>47</v>
      </c>
      <c r="AB861">
        <v>2867.1636023941001</v>
      </c>
      <c r="AC861">
        <v>836.42207442115</v>
      </c>
      <c r="AD861">
        <v>2030.7415279729501</v>
      </c>
      <c r="AE861">
        <v>836.42207442115</v>
      </c>
      <c r="AF861">
        <v>2030.7415279729501</v>
      </c>
      <c r="AG861">
        <v>3.8803427960374301E-3</v>
      </c>
      <c r="AH861">
        <v>5.6050123384920804E-4</v>
      </c>
      <c r="AI861">
        <v>1.7912092652502201</v>
      </c>
      <c r="AJ861">
        <v>18.399999999999999</v>
      </c>
      <c r="AK861">
        <v>514</v>
      </c>
      <c r="AL861" s="4">
        <f t="shared" si="13"/>
        <v>3.7234870938914097E-5</v>
      </c>
      <c r="AM861" s="12">
        <f>$AM$2-SUM(AL$2:AL860)</f>
        <v>2422.2295110980249</v>
      </c>
      <c r="AN861" s="12">
        <f>SUM(AE$2:AE861)*0.621/1000</f>
        <v>10493.347811110903</v>
      </c>
      <c r="AO861" s="13">
        <f>IFERROR(INDEX(Mapping!$B:$B,MATCH(in!$Y861,Mapping!$A:$A,0)),0)</f>
        <v>0</v>
      </c>
    </row>
    <row r="862" spans="1:41" x14ac:dyDescent="0.3">
      <c r="A862" t="s">
        <v>1749</v>
      </c>
      <c r="B862">
        <v>6120</v>
      </c>
      <c r="C862">
        <v>333</v>
      </c>
      <c r="D862">
        <v>508.16136541061701</v>
      </c>
      <c r="E862">
        <v>581</v>
      </c>
      <c r="F862">
        <v>656.45574999999997</v>
      </c>
      <c r="G862">
        <v>88</v>
      </c>
      <c r="H862">
        <v>12.6739664575978</v>
      </c>
      <c r="I862">
        <v>263.65478235780699</v>
      </c>
      <c r="J862">
        <v>3767.8305291680799</v>
      </c>
      <c r="K862">
        <v>85.912389168110593</v>
      </c>
      <c r="L862">
        <v>1.2298371094723499</v>
      </c>
      <c r="M862">
        <v>50.0560113181444</v>
      </c>
      <c r="N862">
        <v>1.18915930119427</v>
      </c>
      <c r="O862">
        <v>8.2285350532031402E-3</v>
      </c>
      <c r="P862">
        <v>7.7552778425957897E-4</v>
      </c>
      <c r="Q862">
        <v>0.57314974182444001</v>
      </c>
      <c r="R862">
        <v>0.77409843053182903</v>
      </c>
      <c r="S862" t="s">
        <v>1992</v>
      </c>
      <c r="T862">
        <v>42811113</v>
      </c>
      <c r="U862" t="s">
        <v>1873</v>
      </c>
      <c r="V862">
        <v>1991</v>
      </c>
      <c r="W862">
        <v>38.544544216207001</v>
      </c>
      <c r="X862">
        <v>-122.984897181618</v>
      </c>
      <c r="Y862" t="s">
        <v>1993</v>
      </c>
      <c r="Z862">
        <v>57</v>
      </c>
      <c r="AA862">
        <v>43</v>
      </c>
      <c r="AB862">
        <v>15186.778116308</v>
      </c>
      <c r="AC862">
        <v>11352.119708320501</v>
      </c>
      <c r="AD862">
        <v>3834.6584079874601</v>
      </c>
      <c r="AE862">
        <v>11352.119708320501</v>
      </c>
      <c r="AF862">
        <v>3834.6584079874601</v>
      </c>
      <c r="AG862">
        <v>6.8246445014843005E-2</v>
      </c>
      <c r="AH862">
        <v>1.03806278711999E-2</v>
      </c>
      <c r="AI862">
        <v>1.5260101063381899</v>
      </c>
      <c r="AJ862">
        <v>6.6022727272727204</v>
      </c>
      <c r="AK862">
        <v>515</v>
      </c>
      <c r="AL862" s="4">
        <f t="shared" si="13"/>
        <v>0.72411108468187635</v>
      </c>
      <c r="AM862" s="12">
        <f>$AM$2-SUM(AL$2:AL861)</f>
        <v>2422.229473863154</v>
      </c>
      <c r="AN862" s="12">
        <f>SUM(AE$2:AE862)*0.621/1000</f>
        <v>10500.397477449771</v>
      </c>
      <c r="AO862" s="13">
        <f>IFERROR(INDEX(Mapping!$B:$B,MATCH(in!$Y862,Mapping!$A:$A,0)),0)</f>
        <v>0</v>
      </c>
    </row>
    <row r="863" spans="1:41" x14ac:dyDescent="0.3">
      <c r="A863" t="s">
        <v>1749</v>
      </c>
      <c r="B863">
        <v>8343</v>
      </c>
      <c r="C863">
        <v>271</v>
      </c>
      <c r="D863">
        <v>324.71324867059099</v>
      </c>
      <c r="E863">
        <v>304</v>
      </c>
      <c r="F863">
        <v>340.16604999999998</v>
      </c>
      <c r="G863">
        <v>37</v>
      </c>
      <c r="H863">
        <v>4.3645308510075598</v>
      </c>
      <c r="I863">
        <v>3233.3924544014399</v>
      </c>
      <c r="J863">
        <v>67086.816320936894</v>
      </c>
      <c r="K863">
        <v>369.21737470784899</v>
      </c>
      <c r="L863">
        <v>8.6701745570109706E-2</v>
      </c>
      <c r="M863">
        <v>20.400520280406202</v>
      </c>
      <c r="N863">
        <v>1.0330662598481</v>
      </c>
      <c r="O863">
        <v>1.16237486558391E-2</v>
      </c>
      <c r="P863">
        <v>7.7388784764904797E-4</v>
      </c>
      <c r="Q863">
        <v>0.89144736842105199</v>
      </c>
      <c r="R863">
        <v>0.954572781007338</v>
      </c>
      <c r="S863" t="s">
        <v>1994</v>
      </c>
      <c r="T863">
        <v>192171101</v>
      </c>
      <c r="U863" t="s">
        <v>1805</v>
      </c>
      <c r="V863">
        <v>3050</v>
      </c>
      <c r="W863">
        <v>40.885688883211799</v>
      </c>
      <c r="X863">
        <v>-123.77192016550801</v>
      </c>
      <c r="Y863" t="s">
        <v>1995</v>
      </c>
      <c r="Z863">
        <v>24</v>
      </c>
      <c r="AA863">
        <v>12</v>
      </c>
      <c r="AB863">
        <v>4820.81186313748</v>
      </c>
      <c r="AC863">
        <v>4461.1676805547504</v>
      </c>
      <c r="AD863">
        <v>359.64418258272599</v>
      </c>
      <c r="AE863">
        <v>4461.1676805547504</v>
      </c>
      <c r="AF863">
        <v>359.64418258272599</v>
      </c>
      <c r="AG863">
        <v>2.8633850363014801E-2</v>
      </c>
      <c r="AH863">
        <v>1.0099832346895699E-2</v>
      </c>
      <c r="AI863">
        <v>1.19820386963317</v>
      </c>
      <c r="AJ863">
        <v>8.2162162162162105</v>
      </c>
      <c r="AK863">
        <v>517</v>
      </c>
      <c r="AL863" s="4">
        <f t="shared" si="13"/>
        <v>0.43007870026604667</v>
      </c>
      <c r="AM863" s="12">
        <f>$AM$2-SUM(AL$2:AL862)</f>
        <v>2421.5053627784723</v>
      </c>
      <c r="AN863" s="12">
        <f>SUM(AE$2:AE863)*0.621/1000</f>
        <v>10503.167862579396</v>
      </c>
      <c r="AO863" s="13">
        <f>IFERROR(INDEX(Mapping!$B:$B,MATCH(in!$Y863,Mapping!$A:$A,0)),0)</f>
        <v>0</v>
      </c>
    </row>
    <row r="864" spans="1:41" x14ac:dyDescent="0.3">
      <c r="A864" t="s">
        <v>1749</v>
      </c>
      <c r="B864">
        <v>1291</v>
      </c>
      <c r="C864">
        <v>1365</v>
      </c>
      <c r="D864">
        <v>2312.05608209707</v>
      </c>
      <c r="E864">
        <v>2245</v>
      </c>
      <c r="F864">
        <v>2784.8384000000001</v>
      </c>
      <c r="G864">
        <v>179</v>
      </c>
      <c r="H864">
        <v>9.1268025985498102</v>
      </c>
      <c r="I864">
        <v>81.249188886786996</v>
      </c>
      <c r="J864">
        <v>510.98718703256401</v>
      </c>
      <c r="K864">
        <v>12.225703795215701</v>
      </c>
      <c r="L864">
        <v>5.4972190208337697</v>
      </c>
      <c r="M864">
        <v>33.6939402120708</v>
      </c>
      <c r="N864">
        <v>1.1030429561710799</v>
      </c>
      <c r="O864">
        <v>1.5981503812832101E-2</v>
      </c>
      <c r="P864">
        <v>7.7031815515875496E-4</v>
      </c>
      <c r="Q864">
        <v>0.60801781737193705</v>
      </c>
      <c r="R864">
        <v>0.83022989758031895</v>
      </c>
      <c r="S864" t="s">
        <v>1996</v>
      </c>
      <c r="T864">
        <v>42571102</v>
      </c>
      <c r="U864" t="s">
        <v>1818</v>
      </c>
      <c r="V864">
        <v>178</v>
      </c>
      <c r="W864">
        <v>38.419406915787697</v>
      </c>
      <c r="X864">
        <v>-122.876041224251</v>
      </c>
      <c r="Y864" t="s">
        <v>1997</v>
      </c>
      <c r="Z864">
        <v>330</v>
      </c>
      <c r="AA864">
        <v>395</v>
      </c>
      <c r="AB864">
        <v>48370.544522927201</v>
      </c>
      <c r="AC864">
        <v>21902.720280188201</v>
      </c>
      <c r="AD864">
        <v>26467.824242739101</v>
      </c>
      <c r="AE864">
        <v>19242.229471009901</v>
      </c>
      <c r="AF864">
        <v>23183.866878732199</v>
      </c>
      <c r="AG864">
        <v>0.13788694977341701</v>
      </c>
      <c r="AH864">
        <v>2.8327289575827301E-2</v>
      </c>
      <c r="AI864">
        <v>1.6938139795582901</v>
      </c>
      <c r="AJ864">
        <v>12.5418994413407</v>
      </c>
      <c r="AK864">
        <v>519</v>
      </c>
      <c r="AL864" s="4">
        <f t="shared" si="13"/>
        <v>2.8606891824969463</v>
      </c>
      <c r="AM864" s="12">
        <f>$AM$2-SUM(AL$2:AL863)</f>
        <v>2421.0752840782061</v>
      </c>
      <c r="AN864" s="12">
        <f>SUM(AE$2:AE864)*0.621/1000</f>
        <v>10515.117287080891</v>
      </c>
      <c r="AO864" s="13">
        <f>IFERROR(INDEX(Mapping!$B:$B,MATCH(in!$Y864,Mapping!$A:$A,0)),0)</f>
        <v>1</v>
      </c>
    </row>
    <row r="865" spans="1:41" x14ac:dyDescent="0.3">
      <c r="A865" t="s">
        <v>1749</v>
      </c>
      <c r="B865">
        <v>244</v>
      </c>
      <c r="C865">
        <v>117</v>
      </c>
      <c r="D865">
        <v>174.708920972269</v>
      </c>
      <c r="E865">
        <v>347</v>
      </c>
      <c r="F865">
        <v>315.44569999999999</v>
      </c>
      <c r="G865">
        <v>25</v>
      </c>
      <c r="H865">
        <v>20.434233271144301</v>
      </c>
      <c r="I865">
        <v>150.03777880966601</v>
      </c>
      <c r="J865">
        <v>894.09608364701205</v>
      </c>
      <c r="K865">
        <v>29.295032323353599</v>
      </c>
      <c r="L865">
        <v>1.8979645994305601</v>
      </c>
      <c r="M865">
        <v>46.010238957405001</v>
      </c>
      <c r="N865">
        <v>1.1089380359649601</v>
      </c>
      <c r="O865">
        <v>1.4998812821505701E-2</v>
      </c>
      <c r="P865">
        <v>7.69853761298691E-4</v>
      </c>
      <c r="Q865">
        <v>0.33717579250720398</v>
      </c>
      <c r="R865">
        <v>0.55384782820332101</v>
      </c>
      <c r="S865" t="s">
        <v>1998</v>
      </c>
      <c r="T865">
        <v>43321103</v>
      </c>
      <c r="U865" t="s">
        <v>1999</v>
      </c>
      <c r="V865" t="s">
        <v>43</v>
      </c>
      <c r="W865">
        <v>38.489880287242698</v>
      </c>
      <c r="X865">
        <v>-122.666217074716</v>
      </c>
      <c r="Y865" t="s">
        <v>2000</v>
      </c>
      <c r="Z865">
        <v>76</v>
      </c>
      <c r="AA865">
        <v>94</v>
      </c>
      <c r="AB865">
        <v>13108.548780792</v>
      </c>
      <c r="AC865">
        <v>5989.4696894226699</v>
      </c>
      <c r="AD865">
        <v>7119.07909136939</v>
      </c>
      <c r="AE865">
        <v>3908.5392830358901</v>
      </c>
      <c r="AF865">
        <v>3713.5655404034201</v>
      </c>
      <c r="AG865">
        <v>1.9246344032467201E-2</v>
      </c>
      <c r="AH865">
        <v>2.11088192918396E-3</v>
      </c>
      <c r="AI865">
        <v>1.49323864078863</v>
      </c>
      <c r="AJ865">
        <v>13.88</v>
      </c>
      <c r="AK865">
        <v>520</v>
      </c>
      <c r="AL865" s="4">
        <f t="shared" si="13"/>
        <v>0.37497032053764251</v>
      </c>
      <c r="AM865" s="12">
        <f>$AM$2-SUM(AL$2:AL864)</f>
        <v>2418.2145948957091</v>
      </c>
      <c r="AN865" s="12">
        <f>SUM(AE$2:AE865)*0.621/1000</f>
        <v>10517.544489975657</v>
      </c>
      <c r="AO865" s="13">
        <f>IFERROR(INDEX(Mapping!$B:$B,MATCH(in!$Y865,Mapping!$A:$A,0)),0)</f>
        <v>1</v>
      </c>
    </row>
    <row r="866" spans="1:41" x14ac:dyDescent="0.3">
      <c r="A866" t="s">
        <v>1749</v>
      </c>
      <c r="B866">
        <v>5583</v>
      </c>
      <c r="C866">
        <v>515</v>
      </c>
      <c r="D866">
        <v>769.44594025918605</v>
      </c>
      <c r="E866">
        <v>1475</v>
      </c>
      <c r="F866">
        <v>1331.1061</v>
      </c>
      <c r="G866">
        <v>110</v>
      </c>
      <c r="H866">
        <v>12.6484046951312</v>
      </c>
      <c r="I866">
        <v>200.280961967639</v>
      </c>
      <c r="J866">
        <v>1753.7035797337601</v>
      </c>
      <c r="K866">
        <v>120.328347435694</v>
      </c>
      <c r="L866">
        <v>1.59658085236497</v>
      </c>
      <c r="M866">
        <v>23.4674074313264</v>
      </c>
      <c r="N866">
        <v>1.0526749849319399</v>
      </c>
      <c r="O866">
        <v>7.4578829380939505E-4</v>
      </c>
      <c r="P866">
        <v>7.6411698084448496E-4</v>
      </c>
      <c r="Q866">
        <v>0.34915254237288101</v>
      </c>
      <c r="R866">
        <v>0.57805005351529004</v>
      </c>
      <c r="S866" t="s">
        <v>2001</v>
      </c>
      <c r="T866">
        <v>43182103</v>
      </c>
      <c r="U866" t="s">
        <v>1897</v>
      </c>
      <c r="V866">
        <v>646</v>
      </c>
      <c r="W866">
        <v>38.399202369370997</v>
      </c>
      <c r="X866">
        <v>-122.621670690725</v>
      </c>
      <c r="Y866" t="s">
        <v>2002</v>
      </c>
      <c r="Z866">
        <v>269</v>
      </c>
      <c r="AA866">
        <v>363</v>
      </c>
      <c r="AB866">
        <v>42939.756478908101</v>
      </c>
      <c r="AC866">
        <v>19879.4545274027</v>
      </c>
      <c r="AD866">
        <v>23060.301951505298</v>
      </c>
      <c r="AE866">
        <v>12247.7457934882</v>
      </c>
      <c r="AF866">
        <v>13884.0043003055</v>
      </c>
      <c r="AG866">
        <v>8.4052867892893304E-2</v>
      </c>
      <c r="AH866">
        <v>1.2656407141548601E-2</v>
      </c>
      <c r="AI866">
        <v>1.49406978691104</v>
      </c>
      <c r="AJ866">
        <v>13.409090909090899</v>
      </c>
      <c r="AK866">
        <v>525</v>
      </c>
      <c r="AL866" s="4">
        <f t="shared" si="13"/>
        <v>8.203671231903345E-2</v>
      </c>
      <c r="AM866" s="12">
        <f>$AM$2-SUM(AL$2:AL865)</f>
        <v>2417.8396245751715</v>
      </c>
      <c r="AN866" s="12">
        <f>SUM(AE$2:AE866)*0.621/1000</f>
        <v>10525.150340113414</v>
      </c>
      <c r="AO866" s="13">
        <f>IFERROR(INDEX(Mapping!$B:$B,MATCH(in!$Y866,Mapping!$A:$A,0)),0)</f>
        <v>1</v>
      </c>
    </row>
    <row r="867" spans="1:41" x14ac:dyDescent="0.3">
      <c r="A867" t="s">
        <v>1749</v>
      </c>
      <c r="B867">
        <v>1391</v>
      </c>
      <c r="C867">
        <v>95</v>
      </c>
      <c r="D867">
        <v>168.07154836973299</v>
      </c>
      <c r="E867">
        <v>556</v>
      </c>
      <c r="F867">
        <v>295.68912</v>
      </c>
      <c r="G867">
        <v>134</v>
      </c>
      <c r="H867">
        <v>22.547868907232399</v>
      </c>
      <c r="I867">
        <v>224.15648506813201</v>
      </c>
      <c r="J867">
        <v>1717.89432169469</v>
      </c>
      <c r="K867">
        <v>118.321954184913</v>
      </c>
      <c r="L867">
        <v>27.686715467147099</v>
      </c>
      <c r="M867">
        <v>467.696042299368</v>
      </c>
      <c r="N867">
        <v>1.50447430717411</v>
      </c>
      <c r="O867">
        <v>0.12019258820407699</v>
      </c>
      <c r="P867">
        <v>7.6404058498990603E-4</v>
      </c>
      <c r="Q867">
        <v>0.17086330935251701</v>
      </c>
      <c r="R867">
        <v>0.56840627017187695</v>
      </c>
      <c r="S867" t="s">
        <v>2003</v>
      </c>
      <c r="T867">
        <v>43141102</v>
      </c>
      <c r="U867" t="s">
        <v>2004</v>
      </c>
      <c r="V867">
        <v>998</v>
      </c>
      <c r="W867">
        <v>38.7940771475484</v>
      </c>
      <c r="X867">
        <v>-122.566271148833</v>
      </c>
      <c r="Y867" t="s">
        <v>2005</v>
      </c>
      <c r="Z867">
        <v>349</v>
      </c>
      <c r="AA867">
        <v>682</v>
      </c>
      <c r="AB867">
        <v>68478.855867675302</v>
      </c>
      <c r="AC867">
        <v>27688.024731302201</v>
      </c>
      <c r="AD867">
        <v>40790.831136373003</v>
      </c>
      <c r="AE867">
        <v>23041.0417093826</v>
      </c>
      <c r="AF867">
        <v>34832.7993442277</v>
      </c>
      <c r="AG867">
        <v>0.10238143838864699</v>
      </c>
      <c r="AH867">
        <v>8.5462740044022194E-3</v>
      </c>
      <c r="AI867">
        <v>1.76917419336561</v>
      </c>
      <c r="AJ867">
        <v>4.14925373134328</v>
      </c>
      <c r="AK867">
        <v>526</v>
      </c>
      <c r="AL867" s="4">
        <f t="shared" si="13"/>
        <v>16.105806819346316</v>
      </c>
      <c r="AM867" s="12">
        <f>$AM$2-SUM(AL$2:AL866)</f>
        <v>2417.7575878628522</v>
      </c>
      <c r="AN867" s="12">
        <f>SUM(AE$2:AE867)*0.621/1000</f>
        <v>10539.45882701494</v>
      </c>
      <c r="AO867" s="13">
        <f>IFERROR(INDEX(Mapping!$B:$B,MATCH(in!$Y867,Mapping!$A:$A,0)),0)</f>
        <v>0</v>
      </c>
    </row>
    <row r="868" spans="1:41" x14ac:dyDescent="0.3">
      <c r="A868" t="s">
        <v>1749</v>
      </c>
      <c r="B868">
        <v>3347</v>
      </c>
      <c r="C868">
        <v>6</v>
      </c>
      <c r="D868">
        <v>18.888678964845202</v>
      </c>
      <c r="E868">
        <v>17</v>
      </c>
      <c r="F868">
        <v>23.129393</v>
      </c>
      <c r="G868">
        <v>10</v>
      </c>
      <c r="H868">
        <v>17.521501541137599</v>
      </c>
      <c r="I868">
        <v>2187.6669049944198</v>
      </c>
      <c r="J868">
        <v>8905.5914132254402</v>
      </c>
      <c r="K868">
        <v>234.978143692016</v>
      </c>
      <c r="L868">
        <v>13.4853978812694</v>
      </c>
      <c r="M868">
        <v>390.72533159255897</v>
      </c>
      <c r="N868">
        <v>1.26349556446075</v>
      </c>
      <c r="O868">
        <v>3.1337491449386197E-2</v>
      </c>
      <c r="P868">
        <v>7.5653858730220195E-4</v>
      </c>
      <c r="Q868">
        <v>0.35294117647058798</v>
      </c>
      <c r="R868">
        <v>0.81665261479136697</v>
      </c>
      <c r="S868" t="s">
        <v>2006</v>
      </c>
      <c r="T868">
        <v>42271105</v>
      </c>
      <c r="U868" t="s">
        <v>1785</v>
      </c>
      <c r="V868">
        <v>616</v>
      </c>
      <c r="W868">
        <v>38.310223372809901</v>
      </c>
      <c r="X868">
        <v>-122.851800079073</v>
      </c>
      <c r="Y868" t="s">
        <v>2007</v>
      </c>
      <c r="Z868">
        <v>248</v>
      </c>
      <c r="AA868">
        <v>281</v>
      </c>
      <c r="AB868">
        <v>70168.442833370602</v>
      </c>
      <c r="AC868">
        <v>49321.001030271502</v>
      </c>
      <c r="AD868">
        <v>20847.441803098998</v>
      </c>
      <c r="AE868">
        <v>2435.4450411561002</v>
      </c>
      <c r="AF868">
        <v>2413.2035231807399</v>
      </c>
      <c r="AG868">
        <v>7.5653858730220201E-3</v>
      </c>
      <c r="AH868">
        <v>5.6692551152082095E-4</v>
      </c>
      <c r="AI868">
        <v>3.1481131608075299</v>
      </c>
      <c r="AJ868">
        <v>1.7</v>
      </c>
      <c r="AK868">
        <v>529</v>
      </c>
      <c r="AL868" s="4">
        <f t="shared" si="13"/>
        <v>0.31337491449386196</v>
      </c>
      <c r="AM868" s="12">
        <f>$AM$2-SUM(AL$2:AL867)</f>
        <v>2401.6517810435057</v>
      </c>
      <c r="AN868" s="12">
        <f>SUM(AE$2:AE868)*0.621/1000</f>
        <v>10540.971238385499</v>
      </c>
      <c r="AO868" s="13">
        <f>IFERROR(INDEX(Mapping!$B:$B,MATCH(in!$Y868,Mapping!$A:$A,0)),0)</f>
        <v>0</v>
      </c>
    </row>
    <row r="869" spans="1:41" x14ac:dyDescent="0.3">
      <c r="A869" t="s">
        <v>1749</v>
      </c>
      <c r="B869">
        <v>6649</v>
      </c>
      <c r="C869">
        <v>194</v>
      </c>
      <c r="D869">
        <v>358.55029062032003</v>
      </c>
      <c r="E869">
        <v>383</v>
      </c>
      <c r="F869">
        <v>459.20553999999998</v>
      </c>
      <c r="G869">
        <v>18</v>
      </c>
      <c r="H869">
        <v>7.0997143521904897</v>
      </c>
      <c r="I869">
        <v>4.1745936031453299</v>
      </c>
      <c r="J869">
        <v>10.844978953990999</v>
      </c>
      <c r="K869">
        <v>0.21730185624637599</v>
      </c>
      <c r="L869">
        <v>0.89355950450731603</v>
      </c>
      <c r="M869">
        <v>2.1249139232354</v>
      </c>
      <c r="N869">
        <v>1.0047935048739101</v>
      </c>
      <c r="O869" s="1">
        <v>1.1912897414734E-5</v>
      </c>
      <c r="P869">
        <v>7.5302939025919703E-4</v>
      </c>
      <c r="Q869">
        <v>0.506527415143603</v>
      </c>
      <c r="R869">
        <v>0.78080567980618998</v>
      </c>
      <c r="S869" t="s">
        <v>2008</v>
      </c>
      <c r="T869">
        <v>42811111</v>
      </c>
      <c r="U869" t="s">
        <v>1966</v>
      </c>
      <c r="V869">
        <v>506</v>
      </c>
      <c r="W869">
        <v>38.469209915002203</v>
      </c>
      <c r="X869">
        <v>-123.01351228996</v>
      </c>
      <c r="Y869" t="s">
        <v>2009</v>
      </c>
      <c r="Z869">
        <v>45</v>
      </c>
      <c r="AA869">
        <v>152</v>
      </c>
      <c r="AB869">
        <v>7522.5812137861103</v>
      </c>
      <c r="AC869">
        <v>1987.35046324686</v>
      </c>
      <c r="AD869">
        <v>5535.23075053924</v>
      </c>
      <c r="AE869">
        <v>1987.35046324686</v>
      </c>
      <c r="AF869">
        <v>5535.23075053924</v>
      </c>
      <c r="AG869">
        <v>1.35545290246655E-2</v>
      </c>
      <c r="AH869">
        <v>3.22787439739947E-3</v>
      </c>
      <c r="AI869">
        <v>1.8481973743315401</v>
      </c>
      <c r="AJ869">
        <v>21.2777777777777</v>
      </c>
      <c r="AK869">
        <v>530</v>
      </c>
      <c r="AL869" s="4">
        <f t="shared" si="13"/>
        <v>2.14432153465212E-4</v>
      </c>
      <c r="AM869" s="12">
        <f>$AM$2-SUM(AL$2:AL868)</f>
        <v>2401.3384061290117</v>
      </c>
      <c r="AN869" s="12">
        <f>SUM(AE$2:AE869)*0.621/1000</f>
        <v>10542.205383023174</v>
      </c>
      <c r="AO869" s="13">
        <f>IFERROR(INDEX(Mapping!$B:$B,MATCH(in!$Y869,Mapping!$A:$A,0)),0)</f>
        <v>0</v>
      </c>
    </row>
    <row r="870" spans="1:41" x14ac:dyDescent="0.3">
      <c r="A870" t="s">
        <v>1749</v>
      </c>
      <c r="B870">
        <v>1853</v>
      </c>
      <c r="C870">
        <v>470</v>
      </c>
      <c r="D870">
        <v>891.86853937370097</v>
      </c>
      <c r="E870">
        <v>921</v>
      </c>
      <c r="F870">
        <v>1052.211</v>
      </c>
      <c r="G870">
        <v>154</v>
      </c>
      <c r="H870">
        <v>15.4725703454036</v>
      </c>
      <c r="I870">
        <v>1157.18547288684</v>
      </c>
      <c r="J870">
        <v>13684.302292001699</v>
      </c>
      <c r="K870">
        <v>366.48912072111898</v>
      </c>
      <c r="L870">
        <v>15.6950494206281</v>
      </c>
      <c r="M870">
        <v>501.09251137919603</v>
      </c>
      <c r="N870">
        <v>1.4701327387388601</v>
      </c>
      <c r="O870">
        <v>7.28828837162213E-2</v>
      </c>
      <c r="P870">
        <v>7.52008839855124E-4</v>
      </c>
      <c r="Q870">
        <v>0.51031487513572205</v>
      </c>
      <c r="R870">
        <v>0.84761372850225503</v>
      </c>
      <c r="S870" t="s">
        <v>2010</v>
      </c>
      <c r="T870">
        <v>43191101</v>
      </c>
      <c r="U870" t="s">
        <v>2011</v>
      </c>
      <c r="V870">
        <v>323962</v>
      </c>
      <c r="W870">
        <v>39.066276085782</v>
      </c>
      <c r="X870">
        <v>-122.611139136967</v>
      </c>
      <c r="Y870" t="s">
        <v>2012</v>
      </c>
      <c r="Z870">
        <v>427</v>
      </c>
      <c r="AA870">
        <v>642</v>
      </c>
      <c r="AB870">
        <v>87325.947949846202</v>
      </c>
      <c r="AC870">
        <v>46324.589498300302</v>
      </c>
      <c r="AD870">
        <v>41001.358451545697</v>
      </c>
      <c r="AE870">
        <v>32521.642744766999</v>
      </c>
      <c r="AF870">
        <v>20804.510517741801</v>
      </c>
      <c r="AG870">
        <v>0.115809361337689</v>
      </c>
      <c r="AH870">
        <v>1.3219275688243199E-2</v>
      </c>
      <c r="AI870">
        <v>1.89759263696532</v>
      </c>
      <c r="AJ870">
        <v>5.9805194805194803</v>
      </c>
      <c r="AK870">
        <v>531</v>
      </c>
      <c r="AL870" s="4">
        <f t="shared" si="13"/>
        <v>11.223964092298081</v>
      </c>
      <c r="AM870" s="12">
        <f>$AM$2-SUM(AL$2:AL869)</f>
        <v>2401.3381916968583</v>
      </c>
      <c r="AN870" s="12">
        <f>SUM(AE$2:AE870)*0.621/1000</f>
        <v>10562.401323167676</v>
      </c>
      <c r="AO870" s="13">
        <f>IFERROR(INDEX(Mapping!$B:$B,MATCH(in!$Y870,Mapping!$A:$A,0)),0)</f>
        <v>0</v>
      </c>
    </row>
    <row r="871" spans="1:41" x14ac:dyDescent="0.3">
      <c r="A871" t="s">
        <v>1749</v>
      </c>
      <c r="B871">
        <v>8974</v>
      </c>
      <c r="C871">
        <v>87</v>
      </c>
      <c r="D871">
        <v>150.215102885611</v>
      </c>
      <c r="E871">
        <v>184</v>
      </c>
      <c r="F871">
        <v>203.51631</v>
      </c>
      <c r="G871">
        <v>12</v>
      </c>
      <c r="H871">
        <v>9.5066893577575602</v>
      </c>
      <c r="I871">
        <v>51.722896623611398</v>
      </c>
      <c r="J871">
        <v>245.362378787994</v>
      </c>
      <c r="K871">
        <v>3.6348813202232102</v>
      </c>
      <c r="L871">
        <v>1.4572271605332601</v>
      </c>
      <c r="M871">
        <v>18.726677745580599</v>
      </c>
      <c r="N871">
        <v>1.0099557638168299</v>
      </c>
      <c r="O871">
        <v>1.0310551963519301E-3</v>
      </c>
      <c r="P871">
        <v>7.5082708992175095E-4</v>
      </c>
      <c r="Q871">
        <v>0.47282608695652101</v>
      </c>
      <c r="R871">
        <v>0.73809859107146902</v>
      </c>
      <c r="S871" t="s">
        <v>2013</v>
      </c>
      <c r="T871">
        <v>42811113</v>
      </c>
      <c r="U871" t="s">
        <v>1873</v>
      </c>
      <c r="V871">
        <v>1067</v>
      </c>
      <c r="W871">
        <v>38.493358463742297</v>
      </c>
      <c r="X871">
        <v>-123.00587625122201</v>
      </c>
      <c r="Y871" t="s">
        <v>2014</v>
      </c>
      <c r="Z871">
        <v>17</v>
      </c>
      <c r="AA871">
        <v>148</v>
      </c>
      <c r="AB871">
        <v>6562.6590984035902</v>
      </c>
      <c r="AC871">
        <v>1294.5527828950601</v>
      </c>
      <c r="AD871">
        <v>5268.1063155085303</v>
      </c>
      <c r="AE871">
        <v>1294.5527828950601</v>
      </c>
      <c r="AF871">
        <v>5268.1063155085303</v>
      </c>
      <c r="AG871">
        <v>9.0099250790610097E-3</v>
      </c>
      <c r="AH871">
        <v>1.34274782282194E-3</v>
      </c>
      <c r="AI871">
        <v>1.72661037799553</v>
      </c>
      <c r="AJ871">
        <v>15.3333333333333</v>
      </c>
      <c r="AK871">
        <v>532</v>
      </c>
      <c r="AL871" s="4">
        <f t="shared" si="13"/>
        <v>1.2372662356223162E-2</v>
      </c>
      <c r="AM871" s="12">
        <f>$AM$2-SUM(AL$2:AL870)</f>
        <v>2390.1142276045603</v>
      </c>
      <c r="AN871" s="12">
        <f>SUM(AE$2:AE871)*0.621/1000</f>
        <v>10563.205240445854</v>
      </c>
      <c r="AO871" s="13">
        <f>IFERROR(INDEX(Mapping!$B:$B,MATCH(in!$Y871,Mapping!$A:$A,0)),0)</f>
        <v>0</v>
      </c>
    </row>
    <row r="872" spans="1:41" x14ac:dyDescent="0.3">
      <c r="A872" t="s">
        <v>1749</v>
      </c>
      <c r="B872">
        <v>1520</v>
      </c>
      <c r="C872">
        <v>3386</v>
      </c>
      <c r="D872">
        <v>5495.83674594072</v>
      </c>
      <c r="E872">
        <v>4015</v>
      </c>
      <c r="F872">
        <v>5820.0649999999996</v>
      </c>
      <c r="G872">
        <v>404</v>
      </c>
      <c r="H872">
        <v>9.3786160981052102</v>
      </c>
      <c r="I872">
        <v>156.722786495603</v>
      </c>
      <c r="J872">
        <v>1593.1097480485701</v>
      </c>
      <c r="K872">
        <v>85.664863942208797</v>
      </c>
      <c r="L872">
        <v>1.4002897062570001</v>
      </c>
      <c r="M872">
        <v>36.089277966622198</v>
      </c>
      <c r="N872">
        <v>1.1255530968751</v>
      </c>
      <c r="O872">
        <v>1.09545281594966E-2</v>
      </c>
      <c r="P872">
        <v>7.5006025226409003E-4</v>
      </c>
      <c r="Q872">
        <v>0.84333748443337397</v>
      </c>
      <c r="R872">
        <v>0.94429130967958197</v>
      </c>
      <c r="S872" t="s">
        <v>2015</v>
      </c>
      <c r="T872">
        <v>42661103</v>
      </c>
      <c r="U872" t="s">
        <v>1754</v>
      </c>
      <c r="V872">
        <v>91810</v>
      </c>
      <c r="W872">
        <v>39.4456475870766</v>
      </c>
      <c r="X872">
        <v>-123.380678072759</v>
      </c>
      <c r="Y872" t="s">
        <v>2016</v>
      </c>
      <c r="Z872">
        <v>478</v>
      </c>
      <c r="AA872">
        <v>648</v>
      </c>
      <c r="AB872">
        <v>88704.168938159302</v>
      </c>
      <c r="AC872">
        <v>47349.201919504201</v>
      </c>
      <c r="AD872">
        <v>41354.967018655101</v>
      </c>
      <c r="AE872">
        <v>47349.201919504201</v>
      </c>
      <c r="AF872">
        <v>41354.967018655101</v>
      </c>
      <c r="AG872">
        <v>0.30302434191469202</v>
      </c>
      <c r="AH872">
        <v>5.9045529744253103E-2</v>
      </c>
      <c r="AI872">
        <v>1.6231059497757601</v>
      </c>
      <c r="AJ872">
        <v>9.9381188118811803</v>
      </c>
      <c r="AK872">
        <v>533</v>
      </c>
      <c r="AL872" s="4">
        <f t="shared" si="13"/>
        <v>4.4256293764366266</v>
      </c>
      <c r="AM872" s="12">
        <f>$AM$2-SUM(AL$2:AL871)</f>
        <v>2390.1018549422042</v>
      </c>
      <c r="AN872" s="12">
        <f>SUM(AE$2:AE872)*0.621/1000</f>
        <v>10592.609094837866</v>
      </c>
      <c r="AO872" s="13">
        <f>IFERROR(INDEX(Mapping!$B:$B,MATCH(in!$Y872,Mapping!$A:$A,0)),0)</f>
        <v>0</v>
      </c>
    </row>
    <row r="873" spans="1:41" x14ac:dyDescent="0.3">
      <c r="A873" t="s">
        <v>1749</v>
      </c>
      <c r="B873">
        <v>1907</v>
      </c>
      <c r="C873">
        <v>889</v>
      </c>
      <c r="D873">
        <v>1363.48946540012</v>
      </c>
      <c r="E873">
        <v>1083</v>
      </c>
      <c r="F873">
        <v>1454.5319999999999</v>
      </c>
      <c r="G873">
        <v>104</v>
      </c>
      <c r="H873">
        <v>17.792081058755599</v>
      </c>
      <c r="I873">
        <v>243.97930193328401</v>
      </c>
      <c r="J873">
        <v>2561.5284701297301</v>
      </c>
      <c r="K873">
        <v>142.25585530268401</v>
      </c>
      <c r="L873">
        <v>3.00361644093377</v>
      </c>
      <c r="M873">
        <v>71.023102358001495</v>
      </c>
      <c r="N873">
        <v>1.1552288899054799</v>
      </c>
      <c r="O873">
        <v>1.5637795462595801E-2</v>
      </c>
      <c r="P873">
        <v>7.4681453503895395E-4</v>
      </c>
      <c r="Q873">
        <v>0.82086795937211399</v>
      </c>
      <c r="R873">
        <v>0.93740768981225298</v>
      </c>
      <c r="S873" t="s">
        <v>2017</v>
      </c>
      <c r="T873">
        <v>42771113</v>
      </c>
      <c r="U873" t="s">
        <v>2018</v>
      </c>
      <c r="V873" t="s">
        <v>43</v>
      </c>
      <c r="W873">
        <v>39.143234218135603</v>
      </c>
      <c r="X873">
        <v>-123.19158353002599</v>
      </c>
      <c r="Y873" t="s">
        <v>2019</v>
      </c>
      <c r="Z873">
        <v>339</v>
      </c>
      <c r="AA873">
        <v>845</v>
      </c>
      <c r="AB873">
        <v>66265.116453348601</v>
      </c>
      <c r="AC873">
        <v>25541.573495464199</v>
      </c>
      <c r="AD873">
        <v>40723.542957884303</v>
      </c>
      <c r="AE873">
        <v>12034.125483239301</v>
      </c>
      <c r="AF873">
        <v>15604.924696636799</v>
      </c>
      <c r="AG873">
        <v>7.76687116440513E-2</v>
      </c>
      <c r="AH873">
        <v>8.4720321392524004E-3</v>
      </c>
      <c r="AI873">
        <v>1.53373393183366</v>
      </c>
      <c r="AJ873">
        <v>10.413461538461499</v>
      </c>
      <c r="AK873">
        <v>534</v>
      </c>
      <c r="AL873" s="4">
        <f t="shared" si="13"/>
        <v>1.6263307281099633</v>
      </c>
      <c r="AM873" s="12">
        <f>$AM$2-SUM(AL$2:AL872)</f>
        <v>2385.6762255657677</v>
      </c>
      <c r="AN873" s="12">
        <f>SUM(AE$2:AE873)*0.621/1000</f>
        <v>10600.082286762958</v>
      </c>
      <c r="AO873" s="13">
        <f>IFERROR(INDEX(Mapping!$B:$B,MATCH(in!$Y873,Mapping!$A:$A,0)),0)</f>
        <v>0</v>
      </c>
    </row>
    <row r="874" spans="1:41" x14ac:dyDescent="0.3">
      <c r="A874" t="s">
        <v>1749</v>
      </c>
      <c r="B874">
        <v>3022</v>
      </c>
      <c r="C874">
        <v>171</v>
      </c>
      <c r="D874">
        <v>225.37107419906499</v>
      </c>
      <c r="E874">
        <v>368</v>
      </c>
      <c r="F874">
        <v>333.05703999999997</v>
      </c>
      <c r="G874">
        <v>57</v>
      </c>
      <c r="H874">
        <v>23.273442526440999</v>
      </c>
      <c r="I874">
        <v>227.58962282895999</v>
      </c>
      <c r="J874">
        <v>2551.94168992817</v>
      </c>
      <c r="K874">
        <v>169.317745124314</v>
      </c>
      <c r="L874">
        <v>5.4693370023578902</v>
      </c>
      <c r="M874">
        <v>137.01020981972599</v>
      </c>
      <c r="N874">
        <v>1.0939683307681101</v>
      </c>
      <c r="O874">
        <v>1.19800002402268E-2</v>
      </c>
      <c r="P874">
        <v>7.4128105513774495E-4</v>
      </c>
      <c r="Q874">
        <v>0.46467391304347799</v>
      </c>
      <c r="R874">
        <v>0.67667410960558805</v>
      </c>
      <c r="S874" t="s">
        <v>2020</v>
      </c>
      <c r="T874">
        <v>42891102</v>
      </c>
      <c r="U874" t="s">
        <v>2021</v>
      </c>
      <c r="V874">
        <v>274</v>
      </c>
      <c r="W874">
        <v>38.662736505492497</v>
      </c>
      <c r="X874">
        <v>-122.869365456767</v>
      </c>
      <c r="Y874" t="s">
        <v>2022</v>
      </c>
      <c r="Z874">
        <v>234</v>
      </c>
      <c r="AA874">
        <v>212</v>
      </c>
      <c r="AB874">
        <v>50940.890565864996</v>
      </c>
      <c r="AC874">
        <v>30005.250218373902</v>
      </c>
      <c r="AD874">
        <v>20935.640347490898</v>
      </c>
      <c r="AE874">
        <v>7596.7493106574702</v>
      </c>
      <c r="AF874">
        <v>3939.4874286551199</v>
      </c>
      <c r="AG874">
        <v>4.22530201428514E-2</v>
      </c>
      <c r="AH874">
        <v>3.9993439877434797E-3</v>
      </c>
      <c r="AI874">
        <v>1.3179594982401399</v>
      </c>
      <c r="AJ874">
        <v>6.45614035087719</v>
      </c>
      <c r="AK874">
        <v>539</v>
      </c>
      <c r="AL874" s="4">
        <f t="shared" si="13"/>
        <v>0.68286001369292759</v>
      </c>
      <c r="AM874" s="12">
        <f>$AM$2-SUM(AL$2:AL873)</f>
        <v>2384.0498948376576</v>
      </c>
      <c r="AN874" s="12">
        <f>SUM(AE$2:AE874)*0.621/1000</f>
        <v>10604.799868084878</v>
      </c>
      <c r="AO874" s="13">
        <f>IFERROR(INDEX(Mapping!$B:$B,MATCH(in!$Y874,Mapping!$A:$A,0)),0)</f>
        <v>0</v>
      </c>
    </row>
    <row r="875" spans="1:41" x14ac:dyDescent="0.3">
      <c r="A875" t="s">
        <v>1749</v>
      </c>
      <c r="B875">
        <v>2529</v>
      </c>
      <c r="C875">
        <v>1179</v>
      </c>
      <c r="D875">
        <v>1576.4327543607601</v>
      </c>
      <c r="E875">
        <v>1441</v>
      </c>
      <c r="F875">
        <v>1713.82</v>
      </c>
      <c r="G875">
        <v>194</v>
      </c>
      <c r="H875">
        <v>10.2782810079224</v>
      </c>
      <c r="I875">
        <v>1367.9898761228001</v>
      </c>
      <c r="J875">
        <v>15020.9963322351</v>
      </c>
      <c r="K875">
        <v>331.05434291043503</v>
      </c>
      <c r="L875">
        <v>2.6955798022333899</v>
      </c>
      <c r="M875">
        <v>207.79982256034799</v>
      </c>
      <c r="N875">
        <v>1.3370130486095</v>
      </c>
      <c r="O875">
        <v>4.7533395322105397E-2</v>
      </c>
      <c r="P875">
        <v>7.3775681578687002E-4</v>
      </c>
      <c r="Q875">
        <v>0.81818181818181801</v>
      </c>
      <c r="R875">
        <v>0.91983569089285699</v>
      </c>
      <c r="S875" t="s">
        <v>2023</v>
      </c>
      <c r="T875">
        <v>42681102</v>
      </c>
      <c r="U875" t="s">
        <v>1920</v>
      </c>
      <c r="V875">
        <v>500</v>
      </c>
      <c r="W875">
        <v>39.665826606991899</v>
      </c>
      <c r="X875">
        <v>-123.47632340576</v>
      </c>
      <c r="Y875" t="s">
        <v>2024</v>
      </c>
      <c r="Z875">
        <v>285</v>
      </c>
      <c r="AA875">
        <v>211</v>
      </c>
      <c r="AB875">
        <v>63469.383646716997</v>
      </c>
      <c r="AC875">
        <v>47214.380816179</v>
      </c>
      <c r="AD875">
        <v>16255.002830538</v>
      </c>
      <c r="AE875">
        <v>32899.6267888148</v>
      </c>
      <c r="AF875">
        <v>12434.112457986301</v>
      </c>
      <c r="AG875">
        <v>0.143124822262652</v>
      </c>
      <c r="AH875">
        <v>2.4663762347699899E-2</v>
      </c>
      <c r="AI875">
        <v>1.3370930910608601</v>
      </c>
      <c r="AJ875">
        <v>7.4278350515463902</v>
      </c>
      <c r="AK875">
        <v>542</v>
      </c>
      <c r="AL875" s="4">
        <f t="shared" si="13"/>
        <v>9.2214786924884464</v>
      </c>
      <c r="AM875" s="12">
        <f>$AM$2-SUM(AL$2:AL874)</f>
        <v>2383.3670348239648</v>
      </c>
      <c r="AN875" s="12">
        <f>SUM(AE$2:AE875)*0.621/1000</f>
        <v>10625.230536320731</v>
      </c>
      <c r="AO875" s="13">
        <f>IFERROR(INDEX(Mapping!$B:$B,MATCH(in!$Y875,Mapping!$A:$A,0)),0)</f>
        <v>0</v>
      </c>
    </row>
    <row r="876" spans="1:41" x14ac:dyDescent="0.3">
      <c r="A876" t="s">
        <v>1749</v>
      </c>
      <c r="B876">
        <v>8284</v>
      </c>
      <c r="C876">
        <v>89</v>
      </c>
      <c r="D876">
        <v>152.06643116721301</v>
      </c>
      <c r="E876">
        <v>108</v>
      </c>
      <c r="F876">
        <v>162.09338</v>
      </c>
      <c r="G876">
        <v>23</v>
      </c>
      <c r="H876">
        <v>1.6031974667611599</v>
      </c>
      <c r="I876">
        <v>157.72342550066799</v>
      </c>
      <c r="J876">
        <v>1781.65212798118</v>
      </c>
      <c r="K876">
        <v>11.5481110008991</v>
      </c>
      <c r="L876">
        <v>0.38649481073345798</v>
      </c>
      <c r="M876">
        <v>14.736571861350001</v>
      </c>
      <c r="N876">
        <v>1.0266448622164499</v>
      </c>
      <c r="O876">
        <v>4.0901298990317102E-2</v>
      </c>
      <c r="P876">
        <v>7.2397797900877097E-4</v>
      </c>
      <c r="Q876">
        <v>0.82407407407407396</v>
      </c>
      <c r="R876">
        <v>0.93814088898966097</v>
      </c>
      <c r="S876" t="s">
        <v>2025</v>
      </c>
      <c r="T876">
        <v>192311142</v>
      </c>
      <c r="U876" t="s">
        <v>1925</v>
      </c>
      <c r="V876">
        <v>93234</v>
      </c>
      <c r="W876">
        <v>40.235519777451202</v>
      </c>
      <c r="X876">
        <v>-123.834581058669</v>
      </c>
      <c r="Y876" t="s">
        <v>2026</v>
      </c>
      <c r="Z876">
        <v>114</v>
      </c>
      <c r="AA876">
        <v>108</v>
      </c>
      <c r="AB876">
        <v>21024.402727705201</v>
      </c>
      <c r="AC876">
        <v>18464.5673063867</v>
      </c>
      <c r="AD876">
        <v>2559.8354213185198</v>
      </c>
      <c r="AE876">
        <v>18464.5673063867</v>
      </c>
      <c r="AF876">
        <v>2559.8354213185198</v>
      </c>
      <c r="AG876">
        <v>1.6651493517201701E-2</v>
      </c>
      <c r="AH876">
        <v>1.1806287657236601E-2</v>
      </c>
      <c r="AI876">
        <v>1.7086115861484601</v>
      </c>
      <c r="AJ876">
        <v>4.6956521739130404</v>
      </c>
      <c r="AK876">
        <v>553</v>
      </c>
      <c r="AL876" s="4">
        <f t="shared" si="13"/>
        <v>0.94072987677729336</v>
      </c>
      <c r="AM876" s="12">
        <f>$AM$2-SUM(AL$2:AL875)</f>
        <v>2374.1455561314765</v>
      </c>
      <c r="AN876" s="12">
        <f>SUM(AE$2:AE876)*0.621/1000</f>
        <v>10636.697032617998</v>
      </c>
      <c r="AO876" s="13">
        <f>IFERROR(INDEX(Mapping!$B:$B,MATCH(in!$Y876,Mapping!$A:$A,0)),0)</f>
        <v>0</v>
      </c>
    </row>
    <row r="877" spans="1:41" x14ac:dyDescent="0.3">
      <c r="A877" t="s">
        <v>1749</v>
      </c>
      <c r="B877">
        <v>6423</v>
      </c>
      <c r="C877">
        <v>912</v>
      </c>
      <c r="D877">
        <v>1142.99655476618</v>
      </c>
      <c r="E877">
        <v>1267</v>
      </c>
      <c r="F877">
        <v>1320.0029</v>
      </c>
      <c r="G877">
        <v>154</v>
      </c>
      <c r="H877">
        <v>13.271576162574201</v>
      </c>
      <c r="I877">
        <v>3104.36882751945</v>
      </c>
      <c r="J877">
        <v>63176.322339689097</v>
      </c>
      <c r="K877">
        <v>1765.4698081588399</v>
      </c>
      <c r="L877">
        <v>0.96399839725587699</v>
      </c>
      <c r="M877">
        <v>47.507664522277402</v>
      </c>
      <c r="N877">
        <v>1.0825479843399799</v>
      </c>
      <c r="O877">
        <v>4.2078966814628896E-3</v>
      </c>
      <c r="P877">
        <v>7.1398688952296202E-4</v>
      </c>
      <c r="Q877">
        <v>0.71981057616416699</v>
      </c>
      <c r="R877">
        <v>0.86590455904274</v>
      </c>
      <c r="S877" t="s">
        <v>2027</v>
      </c>
      <c r="T877">
        <v>42281105</v>
      </c>
      <c r="U877" t="s">
        <v>1952</v>
      </c>
      <c r="V877">
        <v>76498</v>
      </c>
      <c r="W877">
        <v>39.362388504965502</v>
      </c>
      <c r="X877">
        <v>-123.127972173259</v>
      </c>
      <c r="Y877" t="s">
        <v>2028</v>
      </c>
      <c r="Z877">
        <v>141</v>
      </c>
      <c r="AA877">
        <v>168</v>
      </c>
      <c r="AB877">
        <v>41877.957633473299</v>
      </c>
      <c r="AC877">
        <v>23931.418837687299</v>
      </c>
      <c r="AD877">
        <v>17946.538795786</v>
      </c>
      <c r="AE877">
        <v>23931.418837687299</v>
      </c>
      <c r="AF877">
        <v>17946.538795786</v>
      </c>
      <c r="AG877">
        <v>0.109953980986536</v>
      </c>
      <c r="AH877">
        <v>1.47127191259784E-2</v>
      </c>
      <c r="AI877">
        <v>1.2532856960155401</v>
      </c>
      <c r="AJ877">
        <v>8.2272727272727195</v>
      </c>
      <c r="AK877">
        <v>559</v>
      </c>
      <c r="AL877" s="4">
        <f t="shared" si="13"/>
        <v>0.64801608894528495</v>
      </c>
      <c r="AM877" s="12">
        <f>$AM$2-SUM(AL$2:AL876)</f>
        <v>2373.2048262546991</v>
      </c>
      <c r="AN877" s="12">
        <f>SUM(AE$2:AE877)*0.621/1000</f>
        <v>10651.558443716202</v>
      </c>
      <c r="AO877" s="13">
        <f>IFERROR(INDEX(Mapping!$B:$B,MATCH(in!$Y877,Mapping!$A:$A,0)),0)</f>
        <v>0</v>
      </c>
    </row>
    <row r="878" spans="1:41" x14ac:dyDescent="0.3">
      <c r="A878" t="s">
        <v>1749</v>
      </c>
      <c r="B878">
        <v>290</v>
      </c>
      <c r="C878">
        <v>320</v>
      </c>
      <c r="D878">
        <v>427.09715885444598</v>
      </c>
      <c r="E878">
        <v>581</v>
      </c>
      <c r="F878">
        <v>550.42989999999998</v>
      </c>
      <c r="G878">
        <v>60</v>
      </c>
      <c r="H878">
        <v>14.4350726576832</v>
      </c>
      <c r="I878">
        <v>715.87106996079206</v>
      </c>
      <c r="J878">
        <v>7376.0489218652201</v>
      </c>
      <c r="K878">
        <v>292.55815977402199</v>
      </c>
      <c r="L878">
        <v>4.8832227403919504</v>
      </c>
      <c r="M878">
        <v>178.72236467779101</v>
      </c>
      <c r="N878">
        <v>1.1834439615408601</v>
      </c>
      <c r="O878">
        <v>9.2487859112655793E-3</v>
      </c>
      <c r="P878">
        <v>7.05254510764537E-4</v>
      </c>
      <c r="Q878">
        <v>0.55077452667814097</v>
      </c>
      <c r="R878">
        <v>0.77593383219671996</v>
      </c>
      <c r="S878" t="s">
        <v>2029</v>
      </c>
      <c r="T878">
        <v>42951101</v>
      </c>
      <c r="U878" t="s">
        <v>1796</v>
      </c>
      <c r="V878">
        <v>31322</v>
      </c>
      <c r="W878">
        <v>39.2656428385773</v>
      </c>
      <c r="X878">
        <v>-123.204088775901</v>
      </c>
      <c r="Y878" t="s">
        <v>2030</v>
      </c>
      <c r="Z878">
        <v>533</v>
      </c>
      <c r="AA878">
        <v>630</v>
      </c>
      <c r="AB878">
        <v>95020.740647794693</v>
      </c>
      <c r="AC878">
        <v>46258.878631577303</v>
      </c>
      <c r="AD878">
        <v>48761.862016217397</v>
      </c>
      <c r="AE878">
        <v>7456.8363776863998</v>
      </c>
      <c r="AF878">
        <v>6513.4506471936802</v>
      </c>
      <c r="AG878">
        <v>4.2315270645872198E-2</v>
      </c>
      <c r="AH878">
        <v>5.5276820930885099E-3</v>
      </c>
      <c r="AI878">
        <v>1.33467862142014</v>
      </c>
      <c r="AJ878">
        <v>9.68333333333333</v>
      </c>
      <c r="AK878">
        <v>562</v>
      </c>
      <c r="AL878" s="4">
        <f t="shared" si="13"/>
        <v>0.55492715467593479</v>
      </c>
      <c r="AM878" s="12">
        <f>$AM$2-SUM(AL$2:AL877)</f>
        <v>2372.5568101657536</v>
      </c>
      <c r="AN878" s="12">
        <f>SUM(AE$2:AE878)*0.621/1000</f>
        <v>10656.189139106747</v>
      </c>
      <c r="AO878" s="13">
        <f>IFERROR(INDEX(Mapping!$B:$B,MATCH(in!$Y878,Mapping!$A:$A,0)),0)</f>
        <v>0</v>
      </c>
    </row>
    <row r="879" spans="1:41" x14ac:dyDescent="0.3">
      <c r="A879" t="s">
        <v>1749</v>
      </c>
      <c r="B879">
        <v>3249</v>
      </c>
      <c r="C879">
        <v>837</v>
      </c>
      <c r="D879">
        <v>1305.79323744817</v>
      </c>
      <c r="E879">
        <v>1219</v>
      </c>
      <c r="F879">
        <v>1479.296</v>
      </c>
      <c r="G879">
        <v>132</v>
      </c>
      <c r="H879">
        <v>10.1715286706958</v>
      </c>
      <c r="I879">
        <v>1270.66892435048</v>
      </c>
      <c r="J879">
        <v>16731.057275795101</v>
      </c>
      <c r="K879">
        <v>359.20053213224298</v>
      </c>
      <c r="L879">
        <v>0.40295655637359301</v>
      </c>
      <c r="M879">
        <v>76.823898730432603</v>
      </c>
      <c r="N879">
        <v>1.27257642962715</v>
      </c>
      <c r="O879">
        <v>4.0100346844239701E-2</v>
      </c>
      <c r="P879">
        <v>7.0378921417554603E-4</v>
      </c>
      <c r="Q879">
        <v>0.68662838392124603</v>
      </c>
      <c r="R879">
        <v>0.88271260068686197</v>
      </c>
      <c r="S879" t="s">
        <v>2031</v>
      </c>
      <c r="T879">
        <v>42681102</v>
      </c>
      <c r="U879" t="s">
        <v>1920</v>
      </c>
      <c r="V879">
        <v>37586</v>
      </c>
      <c r="W879">
        <v>39.617384389100501</v>
      </c>
      <c r="X879">
        <v>-123.46293906443501</v>
      </c>
      <c r="Y879" t="s">
        <v>2032</v>
      </c>
      <c r="Z879">
        <v>101</v>
      </c>
      <c r="AA879">
        <v>47</v>
      </c>
      <c r="AB879">
        <v>26173.175463193402</v>
      </c>
      <c r="AC879">
        <v>21840.8846131834</v>
      </c>
      <c r="AD879">
        <v>4332.2908500100102</v>
      </c>
      <c r="AE879">
        <v>21840.8846131834</v>
      </c>
      <c r="AF879">
        <v>4332.2908500100102</v>
      </c>
      <c r="AG879">
        <v>9.2900176271172002E-2</v>
      </c>
      <c r="AH879">
        <v>1.7391530862369099E-2</v>
      </c>
      <c r="AI879">
        <v>1.56008749993808</v>
      </c>
      <c r="AJ879">
        <v>9.2348484848484809</v>
      </c>
      <c r="AK879">
        <v>564</v>
      </c>
      <c r="AL879" s="4">
        <f t="shared" si="13"/>
        <v>5.2932457834396409</v>
      </c>
      <c r="AM879" s="12">
        <f>$AM$2-SUM(AL$2:AL878)</f>
        <v>2372.0018830110776</v>
      </c>
      <c r="AN879" s="12">
        <f>SUM(AE$2:AE879)*0.621/1000</f>
        <v>10669.752328451534</v>
      </c>
      <c r="AO879" s="13">
        <f>IFERROR(INDEX(Mapping!$B:$B,MATCH(in!$Y879,Mapping!$A:$A,0)),0)</f>
        <v>0</v>
      </c>
    </row>
    <row r="880" spans="1:41" x14ac:dyDescent="0.3">
      <c r="A880" t="s">
        <v>1749</v>
      </c>
      <c r="B880">
        <v>5211</v>
      </c>
      <c r="C880">
        <v>696</v>
      </c>
      <c r="D880">
        <v>1210.3587156015899</v>
      </c>
      <c r="E880">
        <v>1075</v>
      </c>
      <c r="F880">
        <v>1412.9565</v>
      </c>
      <c r="G880">
        <v>92</v>
      </c>
      <c r="H880">
        <v>9.3691039939889809</v>
      </c>
      <c r="I880">
        <v>508.29175569388002</v>
      </c>
      <c r="J880">
        <v>9322.1378576051102</v>
      </c>
      <c r="K880">
        <v>271.86444160176899</v>
      </c>
      <c r="L880">
        <v>0.84373798190981197</v>
      </c>
      <c r="M880">
        <v>37.761230490494299</v>
      </c>
      <c r="N880">
        <v>1.2032272012337299</v>
      </c>
      <c r="O880">
        <v>6.2851779040993802E-2</v>
      </c>
      <c r="P880">
        <v>7.0158927550052503E-4</v>
      </c>
      <c r="Q880">
        <v>0.64744186046511598</v>
      </c>
      <c r="R880">
        <v>0.85661425443313199</v>
      </c>
      <c r="S880" t="s">
        <v>2033</v>
      </c>
      <c r="T880">
        <v>42751113</v>
      </c>
      <c r="U880" t="s">
        <v>2034</v>
      </c>
      <c r="V880">
        <v>24918</v>
      </c>
      <c r="W880">
        <v>38.591380941980702</v>
      </c>
      <c r="X880">
        <v>-122.92002083027199</v>
      </c>
      <c r="Y880" t="s">
        <v>2035</v>
      </c>
      <c r="Z880">
        <v>63</v>
      </c>
      <c r="AA880">
        <v>45</v>
      </c>
      <c r="AB880">
        <v>13406.7479134516</v>
      </c>
      <c r="AC880">
        <v>8527.9093993549905</v>
      </c>
      <c r="AD880">
        <v>4878.8385140966502</v>
      </c>
      <c r="AE880">
        <v>8527.9093993549905</v>
      </c>
      <c r="AF880">
        <v>4878.8385140966502</v>
      </c>
      <c r="AG880">
        <v>6.4546213346048306E-2</v>
      </c>
      <c r="AH880">
        <v>1.38750970872933E-2</v>
      </c>
      <c r="AI880">
        <v>1.7390211431057301</v>
      </c>
      <c r="AJ880">
        <v>11.684782608695601</v>
      </c>
      <c r="AK880">
        <v>566</v>
      </c>
      <c r="AL880" s="4">
        <f t="shared" si="13"/>
        <v>5.7823636717714297</v>
      </c>
      <c r="AM880" s="12">
        <f>$AM$2-SUM(AL$2:AL879)</f>
        <v>2366.7086372276381</v>
      </c>
      <c r="AN880" s="12">
        <f>SUM(AE$2:AE880)*0.621/1000</f>
        <v>10675.048160188533</v>
      </c>
      <c r="AO880" s="13">
        <f>IFERROR(INDEX(Mapping!$B:$B,MATCH(in!$Y880,Mapping!$A:$A,0)),0)</f>
        <v>0</v>
      </c>
    </row>
    <row r="881" spans="1:41" x14ac:dyDescent="0.3">
      <c r="A881" t="s">
        <v>1749</v>
      </c>
      <c r="B881">
        <v>674</v>
      </c>
      <c r="C881">
        <v>446</v>
      </c>
      <c r="D881">
        <v>755.97855929565696</v>
      </c>
      <c r="E881">
        <v>1086</v>
      </c>
      <c r="F881">
        <v>1098.1917000000001</v>
      </c>
      <c r="G881">
        <v>88</v>
      </c>
      <c r="H881">
        <v>13.4187520075072</v>
      </c>
      <c r="I881">
        <v>25.011849806605198</v>
      </c>
      <c r="J881">
        <v>221.15110659849699</v>
      </c>
      <c r="K881">
        <v>8.8569390019887404</v>
      </c>
      <c r="L881">
        <v>1.25404706089644</v>
      </c>
      <c r="M881">
        <v>4.9835554437723104</v>
      </c>
      <c r="N881">
        <v>1.17535699903965</v>
      </c>
      <c r="O881">
        <v>4.0016510687220099E-4</v>
      </c>
      <c r="P881">
        <v>6.9698783587410999E-4</v>
      </c>
      <c r="Q881">
        <v>0.41068139963167499</v>
      </c>
      <c r="R881">
        <v>0.68838490897900795</v>
      </c>
      <c r="S881" t="s">
        <v>2036</v>
      </c>
      <c r="T881">
        <v>42811113</v>
      </c>
      <c r="U881" t="s">
        <v>1873</v>
      </c>
      <c r="V881">
        <v>524</v>
      </c>
      <c r="W881">
        <v>38.503732173394397</v>
      </c>
      <c r="X881">
        <v>-122.99359038899399</v>
      </c>
      <c r="Y881" t="s">
        <v>2037</v>
      </c>
      <c r="Z881">
        <v>159</v>
      </c>
      <c r="AA881">
        <v>890</v>
      </c>
      <c r="AB881">
        <v>41818.119213579499</v>
      </c>
      <c r="AC881">
        <v>10034.217316406</v>
      </c>
      <c r="AD881">
        <v>31783.901897173499</v>
      </c>
      <c r="AE881">
        <v>10034.217316406</v>
      </c>
      <c r="AF881">
        <v>31783.901897173499</v>
      </c>
      <c r="AG881">
        <v>6.13349295569217E-2</v>
      </c>
      <c r="AH881">
        <v>7.9641855579744708E-3</v>
      </c>
      <c r="AI881">
        <v>1.6950191912458601</v>
      </c>
      <c r="AJ881">
        <v>12.340909090908999</v>
      </c>
      <c r="AK881">
        <v>568</v>
      </c>
      <c r="AL881" s="4">
        <f t="shared" si="13"/>
        <v>3.521452940475369E-2</v>
      </c>
      <c r="AM881" s="12">
        <f>$AM$2-SUM(AL$2:AL880)</f>
        <v>2360.9262735558668</v>
      </c>
      <c r="AN881" s="12">
        <f>SUM(AE$2:AE881)*0.621/1000</f>
        <v>10681.279409142022</v>
      </c>
      <c r="AO881" s="13">
        <f>IFERROR(INDEX(Mapping!$B:$B,MATCH(in!$Y881,Mapping!$A:$A,0)),0)</f>
        <v>0</v>
      </c>
    </row>
    <row r="882" spans="1:41" x14ac:dyDescent="0.3">
      <c r="A882" t="s">
        <v>1749</v>
      </c>
      <c r="B882">
        <v>6887</v>
      </c>
      <c r="C882">
        <v>953</v>
      </c>
      <c r="D882">
        <v>1255.6033157593999</v>
      </c>
      <c r="E882">
        <v>1992</v>
      </c>
      <c r="F882">
        <v>1826.0971999999999</v>
      </c>
      <c r="G882">
        <v>158</v>
      </c>
      <c r="H882">
        <v>11.6934781697997</v>
      </c>
      <c r="I882">
        <v>127.69774898262899</v>
      </c>
      <c r="J882">
        <v>1689.49892378199</v>
      </c>
      <c r="K882">
        <v>88.579316937997504</v>
      </c>
      <c r="L882">
        <v>3.3960036577868999</v>
      </c>
      <c r="M882">
        <v>36.1359023548709</v>
      </c>
      <c r="N882">
        <v>1.08845357049869</v>
      </c>
      <c r="O882">
        <v>1.4002559230811E-2</v>
      </c>
      <c r="P882">
        <v>6.9476844499594202E-4</v>
      </c>
      <c r="Q882">
        <v>0.47841365461847302</v>
      </c>
      <c r="R882">
        <v>0.68758844698065302</v>
      </c>
      <c r="S882" t="s">
        <v>2038</v>
      </c>
      <c r="T882">
        <v>42091101</v>
      </c>
      <c r="U882" t="s">
        <v>2039</v>
      </c>
      <c r="V882">
        <v>116</v>
      </c>
      <c r="W882">
        <v>38.473577530077598</v>
      </c>
      <c r="X882">
        <v>-122.89768329043299</v>
      </c>
      <c r="Y882" t="s">
        <v>2040</v>
      </c>
      <c r="Z882">
        <v>173</v>
      </c>
      <c r="AA882">
        <v>173</v>
      </c>
      <c r="AB882">
        <v>30587.066339746802</v>
      </c>
      <c r="AC882">
        <v>17803.3708524211</v>
      </c>
      <c r="AD882">
        <v>12783.6954873256</v>
      </c>
      <c r="AE882">
        <v>16655.935692404899</v>
      </c>
      <c r="AF882">
        <v>11869.874198092401</v>
      </c>
      <c r="AG882">
        <v>0.109773414309358</v>
      </c>
      <c r="AH882">
        <v>1.7514174845928199E-2</v>
      </c>
      <c r="AI882">
        <v>1.3175270889395601</v>
      </c>
      <c r="AJ882">
        <v>12.6075949367088</v>
      </c>
      <c r="AK882">
        <v>570</v>
      </c>
      <c r="AL882" s="4">
        <f t="shared" si="13"/>
        <v>2.2124043584681381</v>
      </c>
      <c r="AM882" s="12">
        <f>$AM$2-SUM(AL$2:AL881)</f>
        <v>2360.8910590264622</v>
      </c>
      <c r="AN882" s="12">
        <f>SUM(AE$2:AE882)*0.621/1000</f>
        <v>10691.622745207003</v>
      </c>
      <c r="AO882" s="13">
        <f>IFERROR(INDEX(Mapping!$B:$B,MATCH(in!$Y882,Mapping!$A:$A,0)),0)</f>
        <v>0</v>
      </c>
    </row>
    <row r="883" spans="1:41" x14ac:dyDescent="0.3">
      <c r="A883" t="s">
        <v>1749</v>
      </c>
      <c r="B883">
        <v>457</v>
      </c>
      <c r="C883">
        <v>607</v>
      </c>
      <c r="D883">
        <v>972.67741075926597</v>
      </c>
      <c r="E883">
        <v>983</v>
      </c>
      <c r="F883">
        <v>1177.5397</v>
      </c>
      <c r="G883">
        <v>87</v>
      </c>
      <c r="H883">
        <v>10.807750061489999</v>
      </c>
      <c r="I883">
        <v>81.763355582042806</v>
      </c>
      <c r="J883">
        <v>589.91050367629805</v>
      </c>
      <c r="K883">
        <v>26.4603508448652</v>
      </c>
      <c r="L883">
        <v>4.0097395747514604</v>
      </c>
      <c r="M883">
        <v>24.907923925582299</v>
      </c>
      <c r="N883">
        <v>1.06329467104769</v>
      </c>
      <c r="O883">
        <v>4.2722412814281303E-3</v>
      </c>
      <c r="P883">
        <v>6.8222393009695998E-4</v>
      </c>
      <c r="Q883">
        <v>0.617497456765005</v>
      </c>
      <c r="R883">
        <v>0.82602517196198</v>
      </c>
      <c r="S883" t="s">
        <v>2041</v>
      </c>
      <c r="T883">
        <v>42571102</v>
      </c>
      <c r="U883" t="s">
        <v>1818</v>
      </c>
      <c r="V883">
        <v>51788</v>
      </c>
      <c r="W883">
        <v>38.436119221687399</v>
      </c>
      <c r="X883">
        <v>-122.872062363929</v>
      </c>
      <c r="Y883" t="s">
        <v>2042</v>
      </c>
      <c r="Z883">
        <v>300</v>
      </c>
      <c r="AA883">
        <v>420</v>
      </c>
      <c r="AB883">
        <v>46660.1470991116</v>
      </c>
      <c r="AC883">
        <v>23550.512503930098</v>
      </c>
      <c r="AD883">
        <v>23109.6345951814</v>
      </c>
      <c r="AE883">
        <v>9018.9358748063296</v>
      </c>
      <c r="AF883">
        <v>7725.1243352090996</v>
      </c>
      <c r="AG883">
        <v>5.9353481918435501E-2</v>
      </c>
      <c r="AH883">
        <v>9.2752504824602493E-3</v>
      </c>
      <c r="AI883">
        <v>1.6024339551223501</v>
      </c>
      <c r="AJ883">
        <v>11.298850574712599</v>
      </c>
      <c r="AK883">
        <v>584</v>
      </c>
      <c r="AL883" s="4">
        <f t="shared" si="13"/>
        <v>0.37168499148424733</v>
      </c>
      <c r="AM883" s="12">
        <f>$AM$2-SUM(AL$2:AL882)</f>
        <v>2358.6786546679941</v>
      </c>
      <c r="AN883" s="12">
        <f>SUM(AE$2:AE883)*0.621/1000</f>
        <v>10697.22350438526</v>
      </c>
      <c r="AO883" s="13">
        <f>IFERROR(INDEX(Mapping!$B:$B,MATCH(in!$Y883,Mapping!$A:$A,0)),0)</f>
        <v>0</v>
      </c>
    </row>
    <row r="884" spans="1:41" x14ac:dyDescent="0.3">
      <c r="A884" t="s">
        <v>1749</v>
      </c>
      <c r="B884">
        <v>1530</v>
      </c>
      <c r="C884">
        <v>103</v>
      </c>
      <c r="D884">
        <v>129.765382072188</v>
      </c>
      <c r="E884">
        <v>135</v>
      </c>
      <c r="F884">
        <v>143.69127</v>
      </c>
      <c r="G884">
        <v>20</v>
      </c>
      <c r="H884">
        <v>11.577787746985701</v>
      </c>
      <c r="I884">
        <v>117.023088932037</v>
      </c>
      <c r="J884">
        <v>1248.5203278859401</v>
      </c>
      <c r="K884">
        <v>22.723704325656001</v>
      </c>
      <c r="L884">
        <v>3.9815265513956501</v>
      </c>
      <c r="M884">
        <v>40.416914081573402</v>
      </c>
      <c r="N884">
        <v>1.17101771831512</v>
      </c>
      <c r="O884">
        <v>6.6609786290099896E-3</v>
      </c>
      <c r="P884">
        <v>6.8177039647707703E-4</v>
      </c>
      <c r="Q884">
        <v>0.76296296296296295</v>
      </c>
      <c r="R884">
        <v>0.90308466928233699</v>
      </c>
      <c r="S884" t="s">
        <v>2043</v>
      </c>
      <c r="T884">
        <v>42251101</v>
      </c>
      <c r="U884" t="s">
        <v>2044</v>
      </c>
      <c r="V884">
        <v>80620</v>
      </c>
      <c r="W884">
        <v>38.994296674334798</v>
      </c>
      <c r="X884">
        <v>-123.118130446325</v>
      </c>
      <c r="Y884" t="s">
        <v>2045</v>
      </c>
      <c r="Z884">
        <v>62</v>
      </c>
      <c r="AA884">
        <v>69</v>
      </c>
      <c r="AB884">
        <v>14826.953061762601</v>
      </c>
      <c r="AC884">
        <v>9040.9556217961399</v>
      </c>
      <c r="AD884">
        <v>5785.9974399665198</v>
      </c>
      <c r="AE884">
        <v>1849.34133820637</v>
      </c>
      <c r="AF884">
        <v>2703.3724082108502</v>
      </c>
      <c r="AG884">
        <v>1.36354079295415E-2</v>
      </c>
      <c r="AH884">
        <v>1.8528042746766E-3</v>
      </c>
      <c r="AI884">
        <v>1.25985807837076</v>
      </c>
      <c r="AJ884">
        <v>6.75</v>
      </c>
      <c r="AK884">
        <v>586</v>
      </c>
      <c r="AL884" s="4">
        <f t="shared" si="13"/>
        <v>0.13321957258019979</v>
      </c>
      <c r="AM884" s="12">
        <f>$AM$2-SUM(AL$2:AL883)</f>
        <v>2358.3069696765097</v>
      </c>
      <c r="AN884" s="12">
        <f>SUM(AE$2:AE884)*0.621/1000</f>
        <v>10698.371945356284</v>
      </c>
      <c r="AO884" s="13">
        <f>IFERROR(INDEX(Mapping!$B:$B,MATCH(in!$Y884,Mapping!$A:$A,0)),0)</f>
        <v>0</v>
      </c>
    </row>
    <row r="885" spans="1:41" x14ac:dyDescent="0.3">
      <c r="A885" t="s">
        <v>1749</v>
      </c>
      <c r="B885">
        <v>2826</v>
      </c>
      <c r="C885">
        <v>301</v>
      </c>
      <c r="D885">
        <v>558.67859942424798</v>
      </c>
      <c r="E885">
        <v>355</v>
      </c>
      <c r="F885">
        <v>589.36159999999995</v>
      </c>
      <c r="G885">
        <v>26</v>
      </c>
      <c r="H885">
        <v>6.4750926295916198</v>
      </c>
      <c r="I885">
        <v>22.2073160807291</v>
      </c>
      <c r="J885">
        <v>92.532344818115206</v>
      </c>
      <c r="K885">
        <v>0.70100958148638404</v>
      </c>
      <c r="L885">
        <v>1.5064264269368499</v>
      </c>
      <c r="M885">
        <v>3.56624524721077</v>
      </c>
      <c r="N885">
        <v>1.46170864655421</v>
      </c>
      <c r="O885" s="1">
        <v>1.0919393117719301E-5</v>
      </c>
      <c r="P885">
        <v>6.8146359542599604E-4</v>
      </c>
      <c r="Q885">
        <v>0.84788732394366195</v>
      </c>
      <c r="R885">
        <v>0.94793862666779405</v>
      </c>
      <c r="S885" t="s">
        <v>2046</v>
      </c>
      <c r="T885">
        <v>42811111</v>
      </c>
      <c r="U885" t="s">
        <v>1966</v>
      </c>
      <c r="V885">
        <v>1701</v>
      </c>
      <c r="W885">
        <v>38.472759881387503</v>
      </c>
      <c r="X885">
        <v>-123.04737939100301</v>
      </c>
      <c r="Y885" t="s">
        <v>2047</v>
      </c>
      <c r="Z885">
        <v>25</v>
      </c>
      <c r="AA885">
        <v>88</v>
      </c>
      <c r="AB885">
        <v>9391.7921665018093</v>
      </c>
      <c r="AC885">
        <v>2197.6127282280199</v>
      </c>
      <c r="AD885">
        <v>7194.1794382737899</v>
      </c>
      <c r="AE885">
        <v>2197.6127282280199</v>
      </c>
      <c r="AF885">
        <v>7194.1794382737899</v>
      </c>
      <c r="AG885">
        <v>1.7718053481075899E-2</v>
      </c>
      <c r="AH885">
        <v>4.8759913479443596E-3</v>
      </c>
      <c r="AI885">
        <v>1.8560750811436799</v>
      </c>
      <c r="AJ885">
        <v>13.6538461538461</v>
      </c>
      <c r="AK885">
        <v>587</v>
      </c>
      <c r="AL885" s="4">
        <f t="shared" si="13"/>
        <v>2.8390422106070183E-4</v>
      </c>
      <c r="AM885" s="12">
        <f>$AM$2-SUM(AL$2:AL884)</f>
        <v>2358.1737501039293</v>
      </c>
      <c r="AN885" s="12">
        <f>SUM(AE$2:AE885)*0.621/1000</f>
        <v>10699.736662860512</v>
      </c>
      <c r="AO885" s="13">
        <f>IFERROR(INDEX(Mapping!$B:$B,MATCH(in!$Y885,Mapping!$A:$A,0)),0)</f>
        <v>0</v>
      </c>
    </row>
    <row r="886" spans="1:41" x14ac:dyDescent="0.3">
      <c r="A886" t="s">
        <v>1749</v>
      </c>
      <c r="B886">
        <v>3304</v>
      </c>
      <c r="C886">
        <v>117</v>
      </c>
      <c r="D886">
        <v>223.747485836507</v>
      </c>
      <c r="E886">
        <v>208</v>
      </c>
      <c r="F886">
        <v>269.32310000000001</v>
      </c>
      <c r="G886">
        <v>51</v>
      </c>
      <c r="H886">
        <v>14.6532094488502</v>
      </c>
      <c r="I886">
        <v>677.15137987479102</v>
      </c>
      <c r="J886">
        <v>15632.757937169299</v>
      </c>
      <c r="K886">
        <v>1768.81848453423</v>
      </c>
      <c r="L886">
        <v>1.1685320015668099</v>
      </c>
      <c r="M886">
        <v>19.282804509588299</v>
      </c>
      <c r="N886">
        <v>1.0304528872172001</v>
      </c>
      <c r="O886">
        <v>5.5682439510592804E-4</v>
      </c>
      <c r="P886">
        <v>6.7026025788784205E-4</v>
      </c>
      <c r="Q886">
        <v>0.5625</v>
      </c>
      <c r="R886">
        <v>0.83077721323167097</v>
      </c>
      <c r="S886" t="s">
        <v>2048</v>
      </c>
      <c r="T886">
        <v>43351106</v>
      </c>
      <c r="U886" t="s">
        <v>2049</v>
      </c>
      <c r="V886">
        <v>38436</v>
      </c>
      <c r="W886">
        <v>39.008773087470402</v>
      </c>
      <c r="X886">
        <v>-122.777107349354</v>
      </c>
      <c r="Y886" t="s">
        <v>2050</v>
      </c>
      <c r="Z886">
        <v>127</v>
      </c>
      <c r="AA886">
        <v>356</v>
      </c>
      <c r="AB886">
        <v>24732.461019807</v>
      </c>
      <c r="AC886">
        <v>7720.92094628823</v>
      </c>
      <c r="AD886">
        <v>17011.5400735187</v>
      </c>
      <c r="AE886">
        <v>7130.3908613204703</v>
      </c>
      <c r="AF886">
        <v>16058.882608151</v>
      </c>
      <c r="AG886">
        <v>3.4183273152279897E-2</v>
      </c>
      <c r="AH886">
        <v>4.3596240866463597E-3</v>
      </c>
      <c r="AI886">
        <v>1.9123716738162999</v>
      </c>
      <c r="AJ886">
        <v>4.0784313725490096</v>
      </c>
      <c r="AK886">
        <v>594</v>
      </c>
      <c r="AL886" s="4">
        <f t="shared" si="13"/>
        <v>2.839804415040233E-2</v>
      </c>
      <c r="AM886" s="12">
        <f>$AM$2-SUM(AL$2:AL885)</f>
        <v>2358.1734661997084</v>
      </c>
      <c r="AN886" s="12">
        <f>SUM(AE$2:AE886)*0.621/1000</f>
        <v>10704.164635585394</v>
      </c>
      <c r="AO886" s="13">
        <f>IFERROR(INDEX(Mapping!$B:$B,MATCH(in!$Y886,Mapping!$A:$A,0)),0)</f>
        <v>0</v>
      </c>
    </row>
    <row r="887" spans="1:41" x14ac:dyDescent="0.3">
      <c r="A887" t="s">
        <v>1749</v>
      </c>
      <c r="B887">
        <v>6371</v>
      </c>
      <c r="C887">
        <v>501</v>
      </c>
      <c r="D887">
        <v>657.04215986393103</v>
      </c>
      <c r="E887">
        <v>682</v>
      </c>
      <c r="F887">
        <v>742.82465000000002</v>
      </c>
      <c r="G887">
        <v>133</v>
      </c>
      <c r="H887">
        <v>11.558803438403601</v>
      </c>
      <c r="I887">
        <v>1904.31717546194</v>
      </c>
      <c r="J887">
        <v>34606.518898629402</v>
      </c>
      <c r="K887">
        <v>1039.6821942163001</v>
      </c>
      <c r="L887">
        <v>7.19372547896148</v>
      </c>
      <c r="M887">
        <v>226.96212919220201</v>
      </c>
      <c r="N887">
        <v>1.2597644589001</v>
      </c>
      <c r="O887">
        <v>1.5205557046011901E-2</v>
      </c>
      <c r="P887">
        <v>6.6961785514058905E-4</v>
      </c>
      <c r="Q887">
        <v>0.73460410557184697</v>
      </c>
      <c r="R887">
        <v>0.88451852453396695</v>
      </c>
      <c r="S887" t="s">
        <v>2051</v>
      </c>
      <c r="T887">
        <v>42871101</v>
      </c>
      <c r="U887" t="s">
        <v>1914</v>
      </c>
      <c r="V887">
        <v>75370</v>
      </c>
      <c r="W887">
        <v>39.189350777473202</v>
      </c>
      <c r="X887">
        <v>-122.900883976222</v>
      </c>
      <c r="Y887" t="s">
        <v>2052</v>
      </c>
      <c r="Z887">
        <v>170</v>
      </c>
      <c r="AA887">
        <v>176</v>
      </c>
      <c r="AB887">
        <v>42224.877676237498</v>
      </c>
      <c r="AC887">
        <v>23613.677889127201</v>
      </c>
      <c r="AD887">
        <v>18611.199787110301</v>
      </c>
      <c r="AE887">
        <v>17069.5103705814</v>
      </c>
      <c r="AF887">
        <v>10269.9746899037</v>
      </c>
      <c r="AG887">
        <v>8.9059174733698399E-2</v>
      </c>
      <c r="AH887">
        <v>1.1825556014627999E-2</v>
      </c>
      <c r="AI887">
        <v>1.3114613969339901</v>
      </c>
      <c r="AJ887">
        <v>5.1278195488721803</v>
      </c>
      <c r="AK887">
        <v>596</v>
      </c>
      <c r="AL887" s="4">
        <f t="shared" si="13"/>
        <v>2.0223390871195828</v>
      </c>
      <c r="AM887" s="12">
        <f>$AM$2-SUM(AL$2:AL886)</f>
        <v>2358.145068155558</v>
      </c>
      <c r="AN887" s="12">
        <f>SUM(AE$2:AE887)*0.621/1000</f>
        <v>10714.764801525525</v>
      </c>
      <c r="AO887" s="13">
        <f>IFERROR(INDEX(Mapping!$B:$B,MATCH(in!$Y887,Mapping!$A:$A,0)),0)</f>
        <v>0</v>
      </c>
    </row>
    <row r="888" spans="1:41" x14ac:dyDescent="0.3">
      <c r="A888" t="s">
        <v>1749</v>
      </c>
      <c r="B888">
        <v>6757</v>
      </c>
      <c r="C888">
        <v>167</v>
      </c>
      <c r="D888">
        <v>273.30260389749799</v>
      </c>
      <c r="E888">
        <v>178</v>
      </c>
      <c r="F888">
        <v>278.86707000000001</v>
      </c>
      <c r="G888">
        <v>36</v>
      </c>
      <c r="H888">
        <v>2.2168730710697599</v>
      </c>
      <c r="I888">
        <v>57.266066418555702</v>
      </c>
      <c r="J888">
        <v>338.13302153243598</v>
      </c>
      <c r="K888">
        <v>1.0797011636228599</v>
      </c>
      <c r="L888">
        <v>0.12106686219986899</v>
      </c>
      <c r="M888">
        <v>10.8162304446127</v>
      </c>
      <c r="N888">
        <v>1.01917404267523</v>
      </c>
      <c r="O888">
        <v>1.19434867893712E-2</v>
      </c>
      <c r="P888">
        <v>6.6807365639872296E-4</v>
      </c>
      <c r="Q888">
        <v>0.93820224719101097</v>
      </c>
      <c r="R888">
        <v>0.98004618607932203</v>
      </c>
      <c r="S888" t="s">
        <v>2053</v>
      </c>
      <c r="T888">
        <v>192311142</v>
      </c>
      <c r="U888" t="s">
        <v>1925</v>
      </c>
      <c r="V888">
        <v>6054</v>
      </c>
      <c r="W888">
        <v>40.285399647056899</v>
      </c>
      <c r="X888">
        <v>-123.836691445152</v>
      </c>
      <c r="Y888" t="s">
        <v>2054</v>
      </c>
      <c r="Z888">
        <v>122</v>
      </c>
      <c r="AA888">
        <v>105</v>
      </c>
      <c r="AB888">
        <v>19236.785558772201</v>
      </c>
      <c r="AC888">
        <v>16837.5549651683</v>
      </c>
      <c r="AD888">
        <v>2399.2305936038701</v>
      </c>
      <c r="AE888">
        <v>16837.5549651683</v>
      </c>
      <c r="AF888">
        <v>2399.2305936038701</v>
      </c>
      <c r="AG888">
        <v>2.4050651630354001E-2</v>
      </c>
      <c r="AH888">
        <v>1.38475840794853E-2</v>
      </c>
      <c r="AI888">
        <v>1.63654253830837</v>
      </c>
      <c r="AJ888">
        <v>4.9444444444444402</v>
      </c>
      <c r="AK888">
        <v>598</v>
      </c>
      <c r="AL888" s="4">
        <f t="shared" si="13"/>
        <v>0.42996552441736319</v>
      </c>
      <c r="AM888" s="12">
        <f>$AM$2-SUM(AL$2:AL887)</f>
        <v>2356.1227290684383</v>
      </c>
      <c r="AN888" s="12">
        <f>SUM(AE$2:AE888)*0.621/1000</f>
        <v>10725.220923158895</v>
      </c>
      <c r="AO888" s="13">
        <f>IFERROR(INDEX(Mapping!$B:$B,MATCH(in!$Y888,Mapping!$A:$A,0)),0)</f>
        <v>0</v>
      </c>
    </row>
    <row r="889" spans="1:41" x14ac:dyDescent="0.3">
      <c r="A889" t="s">
        <v>1749</v>
      </c>
      <c r="B889">
        <v>3996</v>
      </c>
      <c r="C889">
        <v>405</v>
      </c>
      <c r="D889">
        <v>752.60589444356697</v>
      </c>
      <c r="E889">
        <v>733</v>
      </c>
      <c r="F889">
        <v>932.11945000000003</v>
      </c>
      <c r="G889">
        <v>35</v>
      </c>
      <c r="H889">
        <v>6.2992737754469799</v>
      </c>
      <c r="I889">
        <v>23.580333406016901</v>
      </c>
      <c r="J889">
        <v>109.261784611713</v>
      </c>
      <c r="K889">
        <v>0.75586259959354196</v>
      </c>
      <c r="L889">
        <v>0.59778760086212801</v>
      </c>
      <c r="M889">
        <v>4.5518014277863701</v>
      </c>
      <c r="N889">
        <v>1.0012010097503601</v>
      </c>
      <c r="O889">
        <v>5.3574170772251704E-4</v>
      </c>
      <c r="P889">
        <v>6.6065205796536099E-4</v>
      </c>
      <c r="Q889">
        <v>0.55252387448840301</v>
      </c>
      <c r="R889">
        <v>0.80741357541039804</v>
      </c>
      <c r="S889" t="s">
        <v>2055</v>
      </c>
      <c r="T889">
        <v>42811111</v>
      </c>
      <c r="U889" t="s">
        <v>1966</v>
      </c>
      <c r="V889">
        <v>140</v>
      </c>
      <c r="W889">
        <v>38.466758660700698</v>
      </c>
      <c r="X889">
        <v>-123.015819807412</v>
      </c>
      <c r="Y889" t="s">
        <v>2056</v>
      </c>
      <c r="Z889">
        <v>76</v>
      </c>
      <c r="AA889">
        <v>219</v>
      </c>
      <c r="AB889">
        <v>10144.432474048799</v>
      </c>
      <c r="AC889">
        <v>4235.2907986473401</v>
      </c>
      <c r="AD889">
        <v>5909.1416754014499</v>
      </c>
      <c r="AE889">
        <v>4235.2907986473401</v>
      </c>
      <c r="AF889">
        <v>5909.1416754014499</v>
      </c>
      <c r="AG889">
        <v>2.3122822028787599E-2</v>
      </c>
      <c r="AH889">
        <v>5.30264562471797E-3</v>
      </c>
      <c r="AI889">
        <v>1.85828615911992</v>
      </c>
      <c r="AJ889">
        <v>20.9428571428571</v>
      </c>
      <c r="AK889">
        <v>602</v>
      </c>
      <c r="AL889" s="4">
        <f t="shared" si="13"/>
        <v>1.8750959770288095E-2</v>
      </c>
      <c r="AM889" s="12">
        <f>$AM$2-SUM(AL$2:AL888)</f>
        <v>2355.6927635440211</v>
      </c>
      <c r="AN889" s="12">
        <f>SUM(AE$2:AE889)*0.621/1000</f>
        <v>10727.851038744855</v>
      </c>
      <c r="AO889" s="13">
        <f>IFERROR(INDEX(Mapping!$B:$B,MATCH(in!$Y889,Mapping!$A:$A,0)),0)</f>
        <v>0</v>
      </c>
    </row>
    <row r="890" spans="1:41" x14ac:dyDescent="0.3">
      <c r="A890" t="s">
        <v>1749</v>
      </c>
      <c r="B890">
        <v>4763</v>
      </c>
      <c r="C890">
        <v>13</v>
      </c>
      <c r="D890">
        <v>24.905549180507698</v>
      </c>
      <c r="E890">
        <v>34</v>
      </c>
      <c r="F890">
        <v>34.617424</v>
      </c>
      <c r="G890">
        <v>6</v>
      </c>
      <c r="H890">
        <v>8.7975555956363607</v>
      </c>
      <c r="I890">
        <v>212.21820545196499</v>
      </c>
      <c r="J890">
        <v>2624.8534278869602</v>
      </c>
      <c r="K890">
        <v>55.880429282784398</v>
      </c>
      <c r="L890">
        <v>0.96165196100870698</v>
      </c>
      <c r="M890">
        <v>6.33930691083272</v>
      </c>
      <c r="N890">
        <v>1.0106932123501999</v>
      </c>
      <c r="O890">
        <v>8.3391959190413695E-4</v>
      </c>
      <c r="P890">
        <v>6.5506844475748905E-4</v>
      </c>
      <c r="Q890">
        <v>0.38235294117647001</v>
      </c>
      <c r="R890">
        <v>0.71945125588859504</v>
      </c>
      <c r="S890" t="s">
        <v>2057</v>
      </c>
      <c r="T890">
        <v>43081101</v>
      </c>
      <c r="U890" t="s">
        <v>1527</v>
      </c>
      <c r="V890">
        <v>3019</v>
      </c>
      <c r="W890">
        <v>39.343100530487703</v>
      </c>
      <c r="X890">
        <v>-123.81235150371</v>
      </c>
      <c r="Y890" t="s">
        <v>2058</v>
      </c>
      <c r="Z890">
        <v>18</v>
      </c>
      <c r="AA890">
        <v>20</v>
      </c>
      <c r="AB890">
        <v>2840.74302179183</v>
      </c>
      <c r="AC890">
        <v>1511.0833096162301</v>
      </c>
      <c r="AD890">
        <v>1329.6597121755999</v>
      </c>
      <c r="AE890">
        <v>423.493749299954</v>
      </c>
      <c r="AF890">
        <v>281.51244125788401</v>
      </c>
      <c r="AG890">
        <v>3.93041066854493E-3</v>
      </c>
      <c r="AH890">
        <v>6.2676069501321698E-4</v>
      </c>
      <c r="AI890">
        <v>1.9158114754236699</v>
      </c>
      <c r="AJ890">
        <v>5.6666666666666599</v>
      </c>
      <c r="AK890">
        <v>609</v>
      </c>
      <c r="AL890" s="4">
        <f t="shared" si="13"/>
        <v>5.0035175514248215E-3</v>
      </c>
      <c r="AM890" s="12">
        <f>$AM$2-SUM(AL$2:AL889)</f>
        <v>2355.6740125842507</v>
      </c>
      <c r="AN890" s="12">
        <f>SUM(AE$2:AE890)*0.621/1000</f>
        <v>10728.11402836317</v>
      </c>
      <c r="AO890" s="13">
        <f>IFERROR(INDEX(Mapping!$B:$B,MATCH(in!$Y890,Mapping!$A:$A,0)),0)</f>
        <v>0</v>
      </c>
    </row>
    <row r="891" spans="1:41" x14ac:dyDescent="0.3">
      <c r="A891" t="s">
        <v>1749</v>
      </c>
      <c r="B891">
        <v>524</v>
      </c>
      <c r="C891">
        <v>28</v>
      </c>
      <c r="D891">
        <v>39.507650938014798</v>
      </c>
      <c r="E891">
        <v>75</v>
      </c>
      <c r="F891">
        <v>59.026694999999997</v>
      </c>
      <c r="G891">
        <v>15</v>
      </c>
      <c r="H891">
        <v>12.7675615523143</v>
      </c>
      <c r="I891">
        <v>13.2678324407232</v>
      </c>
      <c r="J891">
        <v>40.084790555494102</v>
      </c>
      <c r="K891">
        <v>2.3882721995080698</v>
      </c>
      <c r="L891">
        <v>0.90073745449384901</v>
      </c>
      <c r="M891">
        <v>2.4138347712655799</v>
      </c>
      <c r="N891">
        <v>1</v>
      </c>
      <c r="O891" s="1">
        <v>4.86173368826588E-6</v>
      </c>
      <c r="P891">
        <v>6.5281714547798695E-4</v>
      </c>
      <c r="Q891">
        <v>0.37333333333333302</v>
      </c>
      <c r="R891">
        <v>0.66931836128898603</v>
      </c>
      <c r="S891" t="s">
        <v>2059</v>
      </c>
      <c r="T891">
        <v>43361104</v>
      </c>
      <c r="U891" t="s">
        <v>2060</v>
      </c>
      <c r="V891">
        <v>39458</v>
      </c>
      <c r="W891">
        <v>38.937649348426397</v>
      </c>
      <c r="X891">
        <v>-122.62801991240499</v>
      </c>
      <c r="Y891" t="s">
        <v>2061</v>
      </c>
      <c r="Z891">
        <v>157</v>
      </c>
      <c r="AA891">
        <v>456</v>
      </c>
      <c r="AB891">
        <v>29741.747729227402</v>
      </c>
      <c r="AC891">
        <v>8594.1592227861202</v>
      </c>
      <c r="AD891">
        <v>21147.588506441301</v>
      </c>
      <c r="AE891">
        <v>1626.6223174178399</v>
      </c>
      <c r="AF891">
        <v>2480.4020341621699</v>
      </c>
      <c r="AG891">
        <v>9.7922571821698005E-3</v>
      </c>
      <c r="AH891">
        <v>1.0956812357107899E-3</v>
      </c>
      <c r="AI891">
        <v>1.41098753350053</v>
      </c>
      <c r="AJ891">
        <v>5</v>
      </c>
      <c r="AK891">
        <v>614</v>
      </c>
      <c r="AL891" s="4">
        <f t="shared" si="13"/>
        <v>7.2926005323988198E-5</v>
      </c>
      <c r="AM891" s="12">
        <f>$AM$2-SUM(AL$2:AL890)</f>
        <v>2355.6690090666993</v>
      </c>
      <c r="AN891" s="12">
        <f>SUM(AE$2:AE891)*0.621/1000</f>
        <v>10729.124160822288</v>
      </c>
      <c r="AO891" s="13">
        <f>IFERROR(INDEX(Mapping!$B:$B,MATCH(in!$Y891,Mapping!$A:$A,0)),0)</f>
        <v>0</v>
      </c>
    </row>
    <row r="892" spans="1:41" x14ac:dyDescent="0.3">
      <c r="A892" t="s">
        <v>1749</v>
      </c>
      <c r="B892">
        <v>5420</v>
      </c>
      <c r="C892">
        <v>1172</v>
      </c>
      <c r="D892">
        <v>1825.76785877925</v>
      </c>
      <c r="E892">
        <v>2282</v>
      </c>
      <c r="F892">
        <v>2432.2660000000001</v>
      </c>
      <c r="G892">
        <v>213</v>
      </c>
      <c r="H892">
        <v>10.426706731054701</v>
      </c>
      <c r="I892">
        <v>167.903454131985</v>
      </c>
      <c r="J892">
        <v>2091.6751215391901</v>
      </c>
      <c r="K892">
        <v>61.001102647456698</v>
      </c>
      <c r="L892">
        <v>0.50723201518368799</v>
      </c>
      <c r="M892">
        <v>23.539814578861201</v>
      </c>
      <c r="N892">
        <v>1.0921932817065101</v>
      </c>
      <c r="O892">
        <v>4.8752086843374199E-3</v>
      </c>
      <c r="P892">
        <v>6.5265281711282498E-4</v>
      </c>
      <c r="Q892">
        <v>0.51358457493426801</v>
      </c>
      <c r="R892">
        <v>0.75064477887915104</v>
      </c>
      <c r="S892" t="s">
        <v>2062</v>
      </c>
      <c r="T892">
        <v>42091101</v>
      </c>
      <c r="U892" t="s">
        <v>2039</v>
      </c>
      <c r="V892">
        <v>298</v>
      </c>
      <c r="W892">
        <v>38.472479890484898</v>
      </c>
      <c r="X892">
        <v>-122.91062117023399</v>
      </c>
      <c r="Y892" t="s">
        <v>2063</v>
      </c>
      <c r="Z892">
        <v>175</v>
      </c>
      <c r="AA892">
        <v>206</v>
      </c>
      <c r="AB892">
        <v>33997.784356750897</v>
      </c>
      <c r="AC892">
        <v>20371.192073826602</v>
      </c>
      <c r="AD892">
        <v>13626.592282924301</v>
      </c>
      <c r="AE892">
        <v>20135.0832375627</v>
      </c>
      <c r="AF892">
        <v>13521.157510789701</v>
      </c>
      <c r="AG892">
        <v>0.13901505004503101</v>
      </c>
      <c r="AH892">
        <v>2.6118433030205699E-2</v>
      </c>
      <c r="AI892">
        <v>1.55782240510175</v>
      </c>
      <c r="AJ892">
        <v>10.7136150234741</v>
      </c>
      <c r="AK892">
        <v>615</v>
      </c>
      <c r="AL892" s="4">
        <f t="shared" si="13"/>
        <v>1.0384194497638704</v>
      </c>
      <c r="AM892" s="12">
        <f>$AM$2-SUM(AL$2:AL891)</f>
        <v>2355.6689361406939</v>
      </c>
      <c r="AN892" s="12">
        <f>SUM(AE$2:AE892)*0.621/1000</f>
        <v>10741.628047512813</v>
      </c>
      <c r="AO892" s="13">
        <f>IFERROR(INDEX(Mapping!$B:$B,MATCH(in!$Y892,Mapping!$A:$A,0)),0)</f>
        <v>1</v>
      </c>
    </row>
    <row r="893" spans="1:41" x14ac:dyDescent="0.3">
      <c r="A893" t="s">
        <v>1749</v>
      </c>
      <c r="B893">
        <v>7400</v>
      </c>
      <c r="C893">
        <v>45</v>
      </c>
      <c r="D893">
        <v>54.863949701806199</v>
      </c>
      <c r="E893">
        <v>95</v>
      </c>
      <c r="F893">
        <v>85.905850000000001</v>
      </c>
      <c r="G893">
        <v>25</v>
      </c>
      <c r="H893">
        <v>17.476304602084799</v>
      </c>
      <c r="I893">
        <v>1747.09347321258</v>
      </c>
      <c r="J893">
        <v>24565.585376851999</v>
      </c>
      <c r="K893">
        <v>998.14782975956302</v>
      </c>
      <c r="L893">
        <v>3.39070795729757</v>
      </c>
      <c r="M893">
        <v>107.654475524425</v>
      </c>
      <c r="N893">
        <v>1.0443362808227501</v>
      </c>
      <c r="O893">
        <v>1.2262264741644501E-3</v>
      </c>
      <c r="P893">
        <v>6.5067859842201801E-4</v>
      </c>
      <c r="Q893">
        <v>0.47368421052631499</v>
      </c>
      <c r="R893">
        <v>0.63865205469087405</v>
      </c>
      <c r="S893" t="s">
        <v>2064</v>
      </c>
      <c r="T893">
        <v>42871101</v>
      </c>
      <c r="U893" t="s">
        <v>1914</v>
      </c>
      <c r="V893">
        <v>6663</v>
      </c>
      <c r="W893">
        <v>39.2125735073299</v>
      </c>
      <c r="X893">
        <v>-122.93136833797099</v>
      </c>
      <c r="Y893" t="s">
        <v>2065</v>
      </c>
      <c r="Z893">
        <v>21</v>
      </c>
      <c r="AA893">
        <v>21</v>
      </c>
      <c r="AB893">
        <v>4581.7264356358201</v>
      </c>
      <c r="AC893">
        <v>3763.68450178172</v>
      </c>
      <c r="AD893">
        <v>818.04193385410201</v>
      </c>
      <c r="AE893">
        <v>3763.68450178172</v>
      </c>
      <c r="AF893">
        <v>818.04193385410201</v>
      </c>
      <c r="AG893">
        <v>1.6266964960550401E-2</v>
      </c>
      <c r="AH893">
        <v>2.3285684255824799E-3</v>
      </c>
      <c r="AI893">
        <v>1.2191988822623601</v>
      </c>
      <c r="AJ893">
        <v>3.8</v>
      </c>
      <c r="AK893">
        <v>617</v>
      </c>
      <c r="AL893" s="4">
        <f t="shared" si="13"/>
        <v>3.0655661854111251E-2</v>
      </c>
      <c r="AM893" s="12">
        <f>$AM$2-SUM(AL$2:AL892)</f>
        <v>2354.6305166909301</v>
      </c>
      <c r="AN893" s="12">
        <f>SUM(AE$2:AE893)*0.621/1000</f>
        <v>10743.965295588421</v>
      </c>
      <c r="AO893" s="13">
        <f>IFERROR(INDEX(Mapping!$B:$B,MATCH(in!$Y893,Mapping!$A:$A,0)),0)</f>
        <v>0</v>
      </c>
    </row>
    <row r="894" spans="1:41" x14ac:dyDescent="0.3">
      <c r="A894" t="s">
        <v>1749</v>
      </c>
      <c r="B894">
        <v>1735</v>
      </c>
      <c r="C894">
        <v>416</v>
      </c>
      <c r="D894">
        <v>762.16168585503203</v>
      </c>
      <c r="E894">
        <v>649</v>
      </c>
      <c r="F894">
        <v>883.93084999999996</v>
      </c>
      <c r="G894">
        <v>28</v>
      </c>
      <c r="H894">
        <v>5.0392001979053003</v>
      </c>
      <c r="I894">
        <v>12.7266406961716</v>
      </c>
      <c r="J894">
        <v>43.395880584915403</v>
      </c>
      <c r="K894">
        <v>0.42844206356979397</v>
      </c>
      <c r="L894">
        <v>0.37976145639043701</v>
      </c>
      <c r="M894">
        <v>3.93549451717863</v>
      </c>
      <c r="N894">
        <v>1.4285714285714199</v>
      </c>
      <c r="O894" s="1">
        <v>1.3359406021389401E-5</v>
      </c>
      <c r="P894">
        <v>6.5014383718724797E-4</v>
      </c>
      <c r="Q894">
        <v>0.64098613251155601</v>
      </c>
      <c r="R894">
        <v>0.86224130348762795</v>
      </c>
      <c r="S894" t="s">
        <v>2066</v>
      </c>
      <c r="T894">
        <v>42811112</v>
      </c>
      <c r="U894" t="s">
        <v>1793</v>
      </c>
      <c r="V894">
        <v>64682</v>
      </c>
      <c r="W894">
        <v>38.464636760796601</v>
      </c>
      <c r="X894">
        <v>-123.01006229997699</v>
      </c>
      <c r="Y894" t="s">
        <v>2067</v>
      </c>
      <c r="Z894">
        <v>58</v>
      </c>
      <c r="AA894">
        <v>236</v>
      </c>
      <c r="AB894">
        <v>10568.603032007</v>
      </c>
      <c r="AC894">
        <v>2767.8677725827301</v>
      </c>
      <c r="AD894">
        <v>7800.7352594242702</v>
      </c>
      <c r="AE894">
        <v>2767.8677725827301</v>
      </c>
      <c r="AF894">
        <v>7800.7352594242702</v>
      </c>
      <c r="AG894">
        <v>1.8204027441242901E-2</v>
      </c>
      <c r="AH894">
        <v>6.3987620960688201E-3</v>
      </c>
      <c r="AI894">
        <v>1.8321194371515199</v>
      </c>
      <c r="AJ894">
        <v>23.178571428571399</v>
      </c>
      <c r="AK894">
        <v>618</v>
      </c>
      <c r="AL894" s="4">
        <f t="shared" si="13"/>
        <v>3.7406336859890324E-4</v>
      </c>
      <c r="AM894" s="12">
        <f>$AM$2-SUM(AL$2:AL893)</f>
        <v>2354.5998610290758</v>
      </c>
      <c r="AN894" s="12">
        <f>SUM(AE$2:AE894)*0.621/1000</f>
        <v>10745.684141475193</v>
      </c>
      <c r="AO894" s="13">
        <f>IFERROR(INDEX(Mapping!$B:$B,MATCH(in!$Y894,Mapping!$A:$A,0)),0)</f>
        <v>1</v>
      </c>
    </row>
    <row r="895" spans="1:41" x14ac:dyDescent="0.3">
      <c r="A895" t="s">
        <v>1749</v>
      </c>
      <c r="B895">
        <v>6282</v>
      </c>
      <c r="C895">
        <v>575</v>
      </c>
      <c r="D895">
        <v>948.80061327533497</v>
      </c>
      <c r="E895">
        <v>1394</v>
      </c>
      <c r="F895">
        <v>1369.856</v>
      </c>
      <c r="G895">
        <v>142</v>
      </c>
      <c r="H895">
        <v>8.88467959729509</v>
      </c>
      <c r="I895">
        <v>181.033540185096</v>
      </c>
      <c r="J895">
        <v>1168.98839291684</v>
      </c>
      <c r="K895">
        <v>28.122654876110801</v>
      </c>
      <c r="L895">
        <v>8.5349463281470896</v>
      </c>
      <c r="M895">
        <v>103.976887522448</v>
      </c>
      <c r="N895">
        <v>1.17892310149233</v>
      </c>
      <c r="O895">
        <v>5.4399396918843497E-2</v>
      </c>
      <c r="P895">
        <v>6.4483357234629496E-4</v>
      </c>
      <c r="Q895">
        <v>0.41248206599713</v>
      </c>
      <c r="R895">
        <v>0.69262801567222698</v>
      </c>
      <c r="S895" t="s">
        <v>2068</v>
      </c>
      <c r="T895">
        <v>42571102</v>
      </c>
      <c r="U895" t="s">
        <v>1818</v>
      </c>
      <c r="V895">
        <v>66006</v>
      </c>
      <c r="W895">
        <v>38.405468685070197</v>
      </c>
      <c r="X895">
        <v>-122.94777445403</v>
      </c>
      <c r="Y895" t="s">
        <v>2069</v>
      </c>
      <c r="Z895">
        <v>156</v>
      </c>
      <c r="AA895">
        <v>157</v>
      </c>
      <c r="AB895">
        <v>23731.184454865899</v>
      </c>
      <c r="AC895">
        <v>14413.604507895699</v>
      </c>
      <c r="AD895">
        <v>9317.5799469700996</v>
      </c>
      <c r="AE895">
        <v>14413.604507895699</v>
      </c>
      <c r="AF895">
        <v>9317.5799469700996</v>
      </c>
      <c r="AG895">
        <v>9.1566367273173896E-2</v>
      </c>
      <c r="AH895">
        <v>2.1388737233792199E-2</v>
      </c>
      <c r="AI895">
        <v>1.6500880230875301</v>
      </c>
      <c r="AJ895">
        <v>9.8169014084507005</v>
      </c>
      <c r="AK895">
        <v>621</v>
      </c>
      <c r="AL895" s="4">
        <f t="shared" si="13"/>
        <v>7.7247143624757761</v>
      </c>
      <c r="AM895" s="12">
        <f>$AM$2-SUM(AL$2:AL894)</f>
        <v>2354.599486965707</v>
      </c>
      <c r="AN895" s="12">
        <f>SUM(AE$2:AE895)*0.621/1000</f>
        <v>10754.634989874598</v>
      </c>
      <c r="AO895" s="13">
        <f>IFERROR(INDEX(Mapping!$B:$B,MATCH(in!$Y895,Mapping!$A:$A,0)),0)</f>
        <v>0</v>
      </c>
    </row>
    <row r="896" spans="1:41" x14ac:dyDescent="0.3">
      <c r="A896" t="s">
        <v>1749</v>
      </c>
      <c r="B896">
        <v>9321</v>
      </c>
      <c r="C896">
        <v>70</v>
      </c>
      <c r="D896">
        <v>124.548358421941</v>
      </c>
      <c r="E896">
        <v>81</v>
      </c>
      <c r="F896">
        <v>129.56145000000001</v>
      </c>
      <c r="G896">
        <v>18</v>
      </c>
      <c r="H896">
        <v>10.428191511891701</v>
      </c>
      <c r="I896">
        <v>813.29062461853005</v>
      </c>
      <c r="J896">
        <v>19529.719207763599</v>
      </c>
      <c r="K896">
        <v>592.40625199209899</v>
      </c>
      <c r="L896">
        <v>2.93756160471174E-2</v>
      </c>
      <c r="M896">
        <v>37.7531345155504</v>
      </c>
      <c r="N896">
        <v>1.3152654899491201</v>
      </c>
      <c r="O896">
        <v>6.1911011697899703E-3</v>
      </c>
      <c r="P896">
        <v>6.4311129669173696E-4</v>
      </c>
      <c r="Q896">
        <v>0.86419753086419704</v>
      </c>
      <c r="R896">
        <v>0.96130724970941095</v>
      </c>
      <c r="S896" t="s">
        <v>2070</v>
      </c>
      <c r="T896">
        <v>192171102</v>
      </c>
      <c r="U896" t="s">
        <v>1886</v>
      </c>
      <c r="V896">
        <v>37374</v>
      </c>
      <c r="W896">
        <v>40.988737048077503</v>
      </c>
      <c r="X896">
        <v>-123.63970791979899</v>
      </c>
      <c r="Y896" t="s">
        <v>2071</v>
      </c>
      <c r="Z896">
        <v>6</v>
      </c>
      <c r="AA896">
        <v>1</v>
      </c>
      <c r="AB896">
        <v>2060.1154722142101</v>
      </c>
      <c r="AC896">
        <v>2046.1835139612399</v>
      </c>
      <c r="AD896">
        <v>13.9319582529727</v>
      </c>
      <c r="AE896">
        <v>2046.1835139612399</v>
      </c>
      <c r="AF896">
        <v>13.9319582529727</v>
      </c>
      <c r="AG896">
        <v>1.15760033404512E-2</v>
      </c>
      <c r="AH896">
        <v>2.7473043592181E-3</v>
      </c>
      <c r="AI896">
        <v>1.7792622631705901</v>
      </c>
      <c r="AJ896">
        <v>4.5</v>
      </c>
      <c r="AK896">
        <v>623</v>
      </c>
      <c r="AL896" s="4">
        <f t="shared" si="13"/>
        <v>0.11143982105621947</v>
      </c>
      <c r="AM896" s="12">
        <f>$AM$2-SUM(AL$2:AL895)</f>
        <v>2346.8747726032311</v>
      </c>
      <c r="AN896" s="12">
        <f>SUM(AE$2:AE896)*0.621/1000</f>
        <v>10755.905669836769</v>
      </c>
      <c r="AO896" s="13">
        <f>IFERROR(INDEX(Mapping!$B:$B,MATCH(in!$Y896,Mapping!$A:$A,0)),0)</f>
        <v>0</v>
      </c>
    </row>
    <row r="897" spans="1:41" x14ac:dyDescent="0.3">
      <c r="A897" t="s">
        <v>1749</v>
      </c>
      <c r="B897">
        <v>7639</v>
      </c>
      <c r="C897">
        <v>1111</v>
      </c>
      <c r="D897">
        <v>1701.4265191260099</v>
      </c>
      <c r="E897">
        <v>1747</v>
      </c>
      <c r="F897">
        <v>2056.1948000000002</v>
      </c>
      <c r="G897">
        <v>119</v>
      </c>
      <c r="H897">
        <v>6.0685883767069502</v>
      </c>
      <c r="I897">
        <v>153.68480872141399</v>
      </c>
      <c r="J897">
        <v>1617.6597894731401</v>
      </c>
      <c r="K897">
        <v>32.440268795398701</v>
      </c>
      <c r="L897">
        <v>0.654309507224616</v>
      </c>
      <c r="M897">
        <v>32.9142056042406</v>
      </c>
      <c r="N897">
        <v>1.05077341624668</v>
      </c>
      <c r="O897">
        <v>2.0022344136338402E-3</v>
      </c>
      <c r="P897">
        <v>6.3115720784412898E-4</v>
      </c>
      <c r="Q897">
        <v>0.63594733829421801</v>
      </c>
      <c r="R897">
        <v>0.82746367177170099</v>
      </c>
      <c r="S897" t="s">
        <v>2072</v>
      </c>
      <c r="T897">
        <v>42811112</v>
      </c>
      <c r="U897" t="s">
        <v>1793</v>
      </c>
      <c r="V897">
        <v>120</v>
      </c>
      <c r="W897">
        <v>38.463700401573398</v>
      </c>
      <c r="X897">
        <v>-123.008265831215</v>
      </c>
      <c r="Y897" t="s">
        <v>2073</v>
      </c>
      <c r="Z897">
        <v>109</v>
      </c>
      <c r="AA897">
        <v>132</v>
      </c>
      <c r="AB897">
        <v>16707.1301604607</v>
      </c>
      <c r="AC897">
        <v>11062.7422344508</v>
      </c>
      <c r="AD897">
        <v>5644.3879260099502</v>
      </c>
      <c r="AE897">
        <v>11062.7422344508</v>
      </c>
      <c r="AF897">
        <v>5644.3879260099502</v>
      </c>
      <c r="AG897">
        <v>7.5107707733451406E-2</v>
      </c>
      <c r="AH897">
        <v>2.12030449183657E-2</v>
      </c>
      <c r="AI897">
        <v>1.5314370109144999</v>
      </c>
      <c r="AJ897">
        <v>14.6806722689075</v>
      </c>
      <c r="AK897">
        <v>638</v>
      </c>
      <c r="AL897" s="4">
        <f t="shared" si="13"/>
        <v>0.23826589522242697</v>
      </c>
      <c r="AM897" s="12">
        <f>$AM$2-SUM(AL$2:AL896)</f>
        <v>2346.763332782175</v>
      </c>
      <c r="AN897" s="12">
        <f>SUM(AE$2:AE897)*0.621/1000</f>
        <v>10762.775632764362</v>
      </c>
      <c r="AO897" s="13">
        <f>IFERROR(INDEX(Mapping!$B:$B,MATCH(in!$Y897,Mapping!$A:$A,0)),0)</f>
        <v>0</v>
      </c>
    </row>
    <row r="898" spans="1:41" x14ac:dyDescent="0.3">
      <c r="A898" t="s">
        <v>1749</v>
      </c>
      <c r="B898">
        <v>4799</v>
      </c>
      <c r="C898">
        <v>198</v>
      </c>
      <c r="D898">
        <v>259.159025464997</v>
      </c>
      <c r="E898">
        <v>309</v>
      </c>
      <c r="F898">
        <v>315.91635000000002</v>
      </c>
      <c r="G898">
        <v>53</v>
      </c>
      <c r="H898">
        <v>10.562217848456401</v>
      </c>
      <c r="I898">
        <v>293.17857568289901</v>
      </c>
      <c r="J898">
        <v>4123.1884804913798</v>
      </c>
      <c r="K898">
        <v>122.252246418987</v>
      </c>
      <c r="L898">
        <v>8.4440641096740396</v>
      </c>
      <c r="M898">
        <v>63.462827624717903</v>
      </c>
      <c r="N898">
        <v>0.98033895132676596</v>
      </c>
      <c r="O898">
        <v>1.4729658801454999E-2</v>
      </c>
      <c r="P898">
        <v>6.2910423208827602E-4</v>
      </c>
      <c r="Q898">
        <v>0.64077669902912604</v>
      </c>
      <c r="R898">
        <v>0.82034065151580005</v>
      </c>
      <c r="S898" t="s">
        <v>2074</v>
      </c>
      <c r="T898">
        <v>42661104</v>
      </c>
      <c r="U898" t="s">
        <v>1769</v>
      </c>
      <c r="V898">
        <v>34006</v>
      </c>
      <c r="W898">
        <v>39.4020243745695</v>
      </c>
      <c r="X898">
        <v>-123.354911534081</v>
      </c>
      <c r="Y898" t="s">
        <v>2075</v>
      </c>
      <c r="Z898">
        <v>170</v>
      </c>
      <c r="AA898">
        <v>440</v>
      </c>
      <c r="AB898">
        <v>26640.4770554797</v>
      </c>
      <c r="AC898">
        <v>9186.41103377135</v>
      </c>
      <c r="AD898">
        <v>17454.066021708401</v>
      </c>
      <c r="AE898">
        <v>6444.3113068359899</v>
      </c>
      <c r="AF898">
        <v>10157.699395580699</v>
      </c>
      <c r="AG898">
        <v>3.3342524300678598E-2</v>
      </c>
      <c r="AH898">
        <v>6.30985631141811E-3</v>
      </c>
      <c r="AI898">
        <v>1.3088839669949299</v>
      </c>
      <c r="AJ898">
        <v>5.8301886792452802</v>
      </c>
      <c r="AK898">
        <v>641</v>
      </c>
      <c r="AL898" s="4">
        <f t="shared" ref="AL898:AL961" si="14">O898*G898</f>
        <v>0.78067191647711498</v>
      </c>
      <c r="AM898" s="12">
        <f>$AM$2-SUM(AL$2:AL897)</f>
        <v>2346.5250668869526</v>
      </c>
      <c r="AN898" s="12">
        <f>SUM(AE$2:AE898)*0.621/1000</f>
        <v>10766.777550085906</v>
      </c>
      <c r="AO898" s="13">
        <f>IFERROR(INDEX(Mapping!$B:$B,MATCH(in!$Y898,Mapping!$A:$A,0)),0)</f>
        <v>0</v>
      </c>
    </row>
    <row r="899" spans="1:41" x14ac:dyDescent="0.3">
      <c r="A899" t="s">
        <v>1749</v>
      </c>
      <c r="B899">
        <v>3175</v>
      </c>
      <c r="C899">
        <v>1923</v>
      </c>
      <c r="D899">
        <v>2589.1202111478001</v>
      </c>
      <c r="E899">
        <v>4267</v>
      </c>
      <c r="F899">
        <v>3848.1095999999998</v>
      </c>
      <c r="G899">
        <v>425</v>
      </c>
      <c r="H899">
        <v>13.0861882521583</v>
      </c>
      <c r="I899">
        <v>215.22463441132899</v>
      </c>
      <c r="J899">
        <v>1841.65346361551</v>
      </c>
      <c r="K899">
        <v>90.282198677933593</v>
      </c>
      <c r="L899">
        <v>9.1902862522751203</v>
      </c>
      <c r="M899">
        <v>157.28734129130899</v>
      </c>
      <c r="N899">
        <v>1.20245185178868</v>
      </c>
      <c r="O899">
        <v>3.1347337891898697E-2</v>
      </c>
      <c r="P899">
        <v>6.2811822162704299E-4</v>
      </c>
      <c r="Q899">
        <v>0.450667916569018</v>
      </c>
      <c r="R899">
        <v>0.67282912063352796</v>
      </c>
      <c r="S899" t="s">
        <v>2076</v>
      </c>
      <c r="T899">
        <v>42561107</v>
      </c>
      <c r="U899" t="s">
        <v>2077</v>
      </c>
      <c r="V899">
        <v>214</v>
      </c>
      <c r="W899">
        <v>38.503066362571502</v>
      </c>
      <c r="X899">
        <v>-122.735483519108</v>
      </c>
      <c r="Y899" t="s">
        <v>2078</v>
      </c>
      <c r="Z899">
        <v>490</v>
      </c>
      <c r="AA899">
        <v>506</v>
      </c>
      <c r="AB899">
        <v>86068.329187929106</v>
      </c>
      <c r="AC899">
        <v>48113.3549555184</v>
      </c>
      <c r="AD899">
        <v>37954.974232410699</v>
      </c>
      <c r="AE899">
        <v>48113.3549555184</v>
      </c>
      <c r="AF899">
        <v>37954.974232410699</v>
      </c>
      <c r="AG899">
        <v>0.26695024419149299</v>
      </c>
      <c r="AH899">
        <v>3.72694916150067E-2</v>
      </c>
      <c r="AI899">
        <v>1.3463963656514799</v>
      </c>
      <c r="AJ899">
        <v>10.039999999999999</v>
      </c>
      <c r="AK899">
        <v>642</v>
      </c>
      <c r="AL899" s="4">
        <f t="shared" si="14"/>
        <v>13.322618604056945</v>
      </c>
      <c r="AM899" s="12">
        <f>$AM$2-SUM(AL$2:AL898)</f>
        <v>2345.7443949704752</v>
      </c>
      <c r="AN899" s="12">
        <f>SUM(AE$2:AE899)*0.621/1000</f>
        <v>10796.655943513282</v>
      </c>
      <c r="AO899" s="13">
        <f>IFERROR(INDEX(Mapping!$B:$B,MATCH(in!$Y899,Mapping!$A:$A,0)),0)</f>
        <v>0</v>
      </c>
    </row>
    <row r="900" spans="1:41" x14ac:dyDescent="0.3">
      <c r="A900" t="s">
        <v>1749</v>
      </c>
      <c r="B900">
        <v>8471</v>
      </c>
      <c r="C900">
        <v>848</v>
      </c>
      <c r="D900">
        <v>1105.93927249637</v>
      </c>
      <c r="E900">
        <v>1448</v>
      </c>
      <c r="F900">
        <v>1377.9467</v>
      </c>
      <c r="G900">
        <v>197</v>
      </c>
      <c r="H900">
        <v>8.1627044796091095</v>
      </c>
      <c r="I900">
        <v>2198.0984370646102</v>
      </c>
      <c r="J900">
        <v>48189.593255154999</v>
      </c>
      <c r="K900">
        <v>787.352165979294</v>
      </c>
      <c r="L900">
        <v>0.75534567617938897</v>
      </c>
      <c r="M900">
        <v>158.13493434547701</v>
      </c>
      <c r="N900">
        <v>1.30637661938739</v>
      </c>
      <c r="O900">
        <v>1.7151192262963199E-2</v>
      </c>
      <c r="P900">
        <v>6.2723518061356303E-4</v>
      </c>
      <c r="Q900">
        <v>0.58563535911602205</v>
      </c>
      <c r="R900">
        <v>0.80259948254449098</v>
      </c>
      <c r="S900" t="s">
        <v>2079</v>
      </c>
      <c r="T900">
        <v>42681102</v>
      </c>
      <c r="U900" t="s">
        <v>1920</v>
      </c>
      <c r="V900">
        <v>2502</v>
      </c>
      <c r="W900">
        <v>39.566535185295699</v>
      </c>
      <c r="X900">
        <v>-123.398298463553</v>
      </c>
      <c r="Y900" t="s">
        <v>2080</v>
      </c>
      <c r="Z900">
        <v>89</v>
      </c>
      <c r="AA900">
        <v>56</v>
      </c>
      <c r="AB900">
        <v>31795.347000620801</v>
      </c>
      <c r="AC900">
        <v>27326.536318406299</v>
      </c>
      <c r="AD900">
        <v>4468.8106822145201</v>
      </c>
      <c r="AE900">
        <v>27326.536318406299</v>
      </c>
      <c r="AF900">
        <v>4468.8106822145201</v>
      </c>
      <c r="AG900">
        <v>0.123565330580872</v>
      </c>
      <c r="AH900">
        <v>2.51570984037243E-2</v>
      </c>
      <c r="AI900">
        <v>1.30417367039666</v>
      </c>
      <c r="AJ900">
        <v>7.3502538071065899</v>
      </c>
      <c r="AK900">
        <v>644</v>
      </c>
      <c r="AL900" s="4">
        <f t="shared" si="14"/>
        <v>3.37878487580375</v>
      </c>
      <c r="AM900" s="12">
        <f>$AM$2-SUM(AL$2:AL899)</f>
        <v>2332.4217763664183</v>
      </c>
      <c r="AN900" s="12">
        <f>SUM(AE$2:AE900)*0.621/1000</f>
        <v>10813.625722567012</v>
      </c>
      <c r="AO900" s="13">
        <f>IFERROR(INDEX(Mapping!$B:$B,MATCH(in!$Y900,Mapping!$A:$A,0)),0)</f>
        <v>0</v>
      </c>
    </row>
    <row r="901" spans="1:41" x14ac:dyDescent="0.3">
      <c r="A901" t="s">
        <v>1749</v>
      </c>
      <c r="B901">
        <v>6674</v>
      </c>
      <c r="C901">
        <v>245</v>
      </c>
      <c r="D901">
        <v>421.796404189415</v>
      </c>
      <c r="E901">
        <v>401</v>
      </c>
      <c r="F901">
        <v>497.50603999999998</v>
      </c>
      <c r="G901">
        <v>59</v>
      </c>
      <c r="H901">
        <v>3.8232894125083599</v>
      </c>
      <c r="I901">
        <v>200.67684469479201</v>
      </c>
      <c r="J901">
        <v>2400.1607814992599</v>
      </c>
      <c r="K901">
        <v>35.951342732889302</v>
      </c>
      <c r="L901">
        <v>1.5675716408039</v>
      </c>
      <c r="M901">
        <v>75.933478562003401</v>
      </c>
      <c r="N901">
        <v>1.2049647529246399</v>
      </c>
      <c r="O901">
        <v>5.9157555204076402E-2</v>
      </c>
      <c r="P901">
        <v>6.1680072987574104E-4</v>
      </c>
      <c r="Q901">
        <v>0.61097256857855298</v>
      </c>
      <c r="R901">
        <v>0.84782167084126203</v>
      </c>
      <c r="S901" t="s">
        <v>2081</v>
      </c>
      <c r="T901">
        <v>192221101</v>
      </c>
      <c r="U901" t="s">
        <v>1790</v>
      </c>
      <c r="V901">
        <v>39524</v>
      </c>
      <c r="W901">
        <v>40.075054119782202</v>
      </c>
      <c r="X901">
        <v>-123.787968919332</v>
      </c>
      <c r="Y901" t="s">
        <v>2082</v>
      </c>
      <c r="Z901">
        <v>202</v>
      </c>
      <c r="AA901">
        <v>234</v>
      </c>
      <c r="AB901">
        <v>36408.305065876797</v>
      </c>
      <c r="AC901">
        <v>24862.408290548901</v>
      </c>
      <c r="AD901">
        <v>11545.896775327799</v>
      </c>
      <c r="AE901">
        <v>7261.06192954366</v>
      </c>
      <c r="AF901">
        <v>2681.9640569616799</v>
      </c>
      <c r="AG901">
        <v>3.63912430626687E-2</v>
      </c>
      <c r="AH901">
        <v>1.47545331965375E-2</v>
      </c>
      <c r="AI901">
        <v>1.7216179762833199</v>
      </c>
      <c r="AJ901">
        <v>6.7966101694915197</v>
      </c>
      <c r="AK901">
        <v>653</v>
      </c>
      <c r="AL901" s="4">
        <f t="shared" si="14"/>
        <v>3.4902957570405078</v>
      </c>
      <c r="AM901" s="12">
        <f>$AM$2-SUM(AL$2:AL900)</f>
        <v>2329.0429914906144</v>
      </c>
      <c r="AN901" s="12">
        <f>SUM(AE$2:AE901)*0.621/1000</f>
        <v>10818.134842025258</v>
      </c>
      <c r="AO901" s="13">
        <f>IFERROR(INDEX(Mapping!$B:$B,MATCH(in!$Y901,Mapping!$A:$A,0)),0)</f>
        <v>0</v>
      </c>
    </row>
    <row r="902" spans="1:41" x14ac:dyDescent="0.3">
      <c r="A902" t="s">
        <v>1749</v>
      </c>
      <c r="B902">
        <v>8799</v>
      </c>
      <c r="C902">
        <v>272</v>
      </c>
      <c r="D902">
        <v>363.311660275961</v>
      </c>
      <c r="E902">
        <v>571</v>
      </c>
      <c r="F902">
        <v>536.91859999999997</v>
      </c>
      <c r="G902">
        <v>60</v>
      </c>
      <c r="H902">
        <v>10.6704885273426</v>
      </c>
      <c r="I902">
        <v>362.82951840221801</v>
      </c>
      <c r="J902">
        <v>4146.1235054159297</v>
      </c>
      <c r="K902">
        <v>289.26649371903301</v>
      </c>
      <c r="L902">
        <v>1.9127949818968699</v>
      </c>
      <c r="M902">
        <v>19.328606067101099</v>
      </c>
      <c r="N902">
        <v>1.10272860527038</v>
      </c>
      <c r="O902">
        <v>2.0478676190195499E-2</v>
      </c>
      <c r="P902">
        <v>6.10849990937367E-4</v>
      </c>
      <c r="Q902">
        <v>0.476357267950963</v>
      </c>
      <c r="R902">
        <v>0.67666062307603203</v>
      </c>
      <c r="S902" t="s">
        <v>2083</v>
      </c>
      <c r="T902">
        <v>43071102</v>
      </c>
      <c r="U902" t="s">
        <v>1850</v>
      </c>
      <c r="V902">
        <v>694641</v>
      </c>
      <c r="W902">
        <v>38.327971384844197</v>
      </c>
      <c r="X902">
        <v>-122.522232665221</v>
      </c>
      <c r="Y902" t="s">
        <v>2084</v>
      </c>
      <c r="Z902">
        <v>78</v>
      </c>
      <c r="AA902">
        <v>51</v>
      </c>
      <c r="AB902">
        <v>8292.93420810522</v>
      </c>
      <c r="AC902">
        <v>6527.85195781312</v>
      </c>
      <c r="AD902">
        <v>1765.0822502920901</v>
      </c>
      <c r="AE902">
        <v>6527.85195781312</v>
      </c>
      <c r="AF902">
        <v>1765.0822502920901</v>
      </c>
      <c r="AG902">
        <v>3.6650999456241999E-2</v>
      </c>
      <c r="AH902">
        <v>6.3900439727149197E-3</v>
      </c>
      <c r="AI902">
        <v>1.3357046333675</v>
      </c>
      <c r="AJ902">
        <v>9.5166666666666604</v>
      </c>
      <c r="AK902">
        <v>659</v>
      </c>
      <c r="AL902" s="4">
        <f t="shared" si="14"/>
        <v>1.22872057141173</v>
      </c>
      <c r="AM902" s="12">
        <f>$AM$2-SUM(AL$2:AL901)</f>
        <v>2325.5526957335737</v>
      </c>
      <c r="AN902" s="12">
        <f>SUM(AE$2:AE902)*0.621/1000</f>
        <v>10822.18863809106</v>
      </c>
      <c r="AO902" s="13">
        <f>IFERROR(INDEX(Mapping!$B:$B,MATCH(in!$Y902,Mapping!$A:$A,0)),0)</f>
        <v>0</v>
      </c>
    </row>
    <row r="903" spans="1:41" x14ac:dyDescent="0.3">
      <c r="A903" t="s">
        <v>1749</v>
      </c>
      <c r="B903">
        <v>8669</v>
      </c>
      <c r="C903">
        <v>182</v>
      </c>
      <c r="D903">
        <v>268.60391005634398</v>
      </c>
      <c r="E903">
        <v>632</v>
      </c>
      <c r="F903">
        <v>518.54094999999995</v>
      </c>
      <c r="G903">
        <v>57</v>
      </c>
      <c r="H903">
        <v>31.753079240180099</v>
      </c>
      <c r="I903">
        <v>1871.5540779974399</v>
      </c>
      <c r="J903">
        <v>12450.782960291501</v>
      </c>
      <c r="K903">
        <v>755.02379873508596</v>
      </c>
      <c r="L903">
        <v>6.9659990950634603</v>
      </c>
      <c r="M903">
        <v>525.79746447111404</v>
      </c>
      <c r="N903">
        <v>1.3162940552360101</v>
      </c>
      <c r="O903">
        <v>5.0676312956462501E-3</v>
      </c>
      <c r="P903">
        <v>6.0018721151148602E-4</v>
      </c>
      <c r="Q903">
        <v>0.287974683544303</v>
      </c>
      <c r="R903">
        <v>0.51799941292738405</v>
      </c>
      <c r="S903" t="s">
        <v>2085</v>
      </c>
      <c r="T903">
        <v>43371102</v>
      </c>
      <c r="U903" t="s">
        <v>1823</v>
      </c>
      <c r="V903">
        <v>87432</v>
      </c>
      <c r="W903">
        <v>38.256220866378698</v>
      </c>
      <c r="X903">
        <v>-122.585809008599</v>
      </c>
      <c r="Y903" t="s">
        <v>2086</v>
      </c>
      <c r="Z903">
        <v>96</v>
      </c>
      <c r="AA903">
        <v>77</v>
      </c>
      <c r="AB903">
        <v>29530.139912972601</v>
      </c>
      <c r="AC903">
        <v>22038.857325949401</v>
      </c>
      <c r="AD903">
        <v>7491.28258702324</v>
      </c>
      <c r="AE903">
        <v>15489.4062485094</v>
      </c>
      <c r="AF903">
        <v>4653.4923361139599</v>
      </c>
      <c r="AG903">
        <v>3.4210671056154697E-2</v>
      </c>
      <c r="AH903">
        <v>2.4342049791812302E-3</v>
      </c>
      <c r="AI903">
        <v>1.4758456596502401</v>
      </c>
      <c r="AJ903">
        <v>11.087719298245601</v>
      </c>
      <c r="AK903">
        <v>672</v>
      </c>
      <c r="AL903" s="4">
        <f t="shared" si="14"/>
        <v>0.28885498385183628</v>
      </c>
      <c r="AM903" s="12">
        <f>$AM$2-SUM(AL$2:AL902)</f>
        <v>2324.3239751621618</v>
      </c>
      <c r="AN903" s="12">
        <f>SUM(AE$2:AE903)*0.621/1000</f>
        <v>10831.807559371384</v>
      </c>
      <c r="AO903" s="13">
        <f>IFERROR(INDEX(Mapping!$B:$B,MATCH(in!$Y903,Mapping!$A:$A,0)),0)</f>
        <v>0</v>
      </c>
    </row>
    <row r="904" spans="1:41" x14ac:dyDescent="0.3">
      <c r="A904" t="s">
        <v>1749</v>
      </c>
      <c r="B904">
        <v>1812</v>
      </c>
      <c r="C904">
        <v>1179</v>
      </c>
      <c r="D904">
        <v>2164.0165949525699</v>
      </c>
      <c r="E904">
        <v>1538</v>
      </c>
      <c r="F904">
        <v>2334.4337999999998</v>
      </c>
      <c r="G904">
        <v>112</v>
      </c>
      <c r="H904">
        <v>6.8858573189384096</v>
      </c>
      <c r="I904">
        <v>85.296078098211694</v>
      </c>
      <c r="J904">
        <v>559.54993023862198</v>
      </c>
      <c r="K904">
        <v>6.4513965767849601</v>
      </c>
      <c r="L904">
        <v>0.85094283811887805</v>
      </c>
      <c r="M904">
        <v>11.0351086506776</v>
      </c>
      <c r="N904">
        <v>1.11330594122409</v>
      </c>
      <c r="O904" s="1">
        <v>9.5900216421562403E-6</v>
      </c>
      <c r="P904">
        <v>5.9330075155169604E-4</v>
      </c>
      <c r="Q904">
        <v>0.76657997399219702</v>
      </c>
      <c r="R904">
        <v>0.92699846953382004</v>
      </c>
      <c r="S904" t="s">
        <v>2087</v>
      </c>
      <c r="T904">
        <v>43081101</v>
      </c>
      <c r="U904" t="s">
        <v>1527</v>
      </c>
      <c r="V904">
        <v>3002</v>
      </c>
      <c r="W904">
        <v>39.285581660373502</v>
      </c>
      <c r="X904">
        <v>-123.79318480374999</v>
      </c>
      <c r="Y904" t="s">
        <v>2088</v>
      </c>
      <c r="Z904">
        <v>144</v>
      </c>
      <c r="AA904">
        <v>124</v>
      </c>
      <c r="AB904">
        <v>21264.457125859499</v>
      </c>
      <c r="AC904">
        <v>13203.7302003158</v>
      </c>
      <c r="AD904">
        <v>8060.7269255437104</v>
      </c>
      <c r="AE904">
        <v>11691.892386207801</v>
      </c>
      <c r="AF904">
        <v>6989.8074403460996</v>
      </c>
      <c r="AG904">
        <v>6.6449684173790005E-2</v>
      </c>
      <c r="AH904">
        <v>1.6567031856538902E-2</v>
      </c>
      <c r="AI904">
        <v>1.8354678498325401</v>
      </c>
      <c r="AJ904">
        <v>13.732142857142801</v>
      </c>
      <c r="AK904">
        <v>676</v>
      </c>
      <c r="AL904" s="4">
        <f t="shared" si="14"/>
        <v>1.0740824239214989E-3</v>
      </c>
      <c r="AM904" s="12">
        <f>$AM$2-SUM(AL$2:AL903)</f>
        <v>2324.0351201783101</v>
      </c>
      <c r="AN904" s="12">
        <f>SUM(AE$2:AE904)*0.621/1000</f>
        <v>10839.06822454322</v>
      </c>
      <c r="AO904" s="13">
        <f>IFERROR(INDEX(Mapping!$B:$B,MATCH(in!$Y904,Mapping!$A:$A,0)),0)</f>
        <v>0</v>
      </c>
    </row>
    <row r="905" spans="1:41" x14ac:dyDescent="0.3">
      <c r="A905" t="s">
        <v>1749</v>
      </c>
      <c r="B905">
        <v>6814</v>
      </c>
      <c r="C905">
        <v>133</v>
      </c>
      <c r="D905">
        <v>296.50720444810599</v>
      </c>
      <c r="E905">
        <v>264</v>
      </c>
      <c r="F905">
        <v>351.7987</v>
      </c>
      <c r="G905">
        <v>54</v>
      </c>
      <c r="H905">
        <v>26.529549563193999</v>
      </c>
      <c r="I905">
        <v>794.17506828202897</v>
      </c>
      <c r="J905">
        <v>3030.2007903908102</v>
      </c>
      <c r="K905">
        <v>134.31020908586501</v>
      </c>
      <c r="L905">
        <v>17.784087165465699</v>
      </c>
      <c r="M905">
        <v>299.63514222259801</v>
      </c>
      <c r="N905">
        <v>1.1689609995594701</v>
      </c>
      <c r="O905">
        <v>5.30573212880667E-2</v>
      </c>
      <c r="P905">
        <v>5.8600210537338999E-4</v>
      </c>
      <c r="Q905">
        <v>0.50378787878787801</v>
      </c>
      <c r="R905">
        <v>0.84283199268508402</v>
      </c>
      <c r="S905" t="s">
        <v>2089</v>
      </c>
      <c r="T905">
        <v>42271103</v>
      </c>
      <c r="U905" t="s">
        <v>1782</v>
      </c>
      <c r="V905" t="s">
        <v>43</v>
      </c>
      <c r="W905">
        <v>38.309425500313701</v>
      </c>
      <c r="X905">
        <v>-122.731826499248</v>
      </c>
      <c r="Y905" t="s">
        <v>2090</v>
      </c>
      <c r="Z905">
        <v>145</v>
      </c>
      <c r="AA905">
        <v>114</v>
      </c>
      <c r="AB905">
        <v>35705.847602839101</v>
      </c>
      <c r="AC905">
        <v>19561.561608794102</v>
      </c>
      <c r="AD905">
        <v>16144.2859940449</v>
      </c>
      <c r="AE905">
        <v>19561.561608794102</v>
      </c>
      <c r="AF905">
        <v>16144.2859940449</v>
      </c>
      <c r="AG905">
        <v>3.1644113690162998E-2</v>
      </c>
      <c r="AH905">
        <v>3.4433012078807202E-3</v>
      </c>
      <c r="AI905">
        <v>2.22937747705343</v>
      </c>
      <c r="AJ905">
        <v>4.8888888888888804</v>
      </c>
      <c r="AK905">
        <v>684</v>
      </c>
      <c r="AL905" s="4">
        <f t="shared" si="14"/>
        <v>2.865095349555602</v>
      </c>
      <c r="AM905" s="12">
        <f>$AM$2-SUM(AL$2:AL904)</f>
        <v>2324.034046095886</v>
      </c>
      <c r="AN905" s="12">
        <f>SUM(AE$2:AE905)*0.621/1000</f>
        <v>10851.215954302281</v>
      </c>
      <c r="AO905" s="13">
        <f>IFERROR(INDEX(Mapping!$B:$B,MATCH(in!$Y905,Mapping!$A:$A,0)),0)</f>
        <v>0</v>
      </c>
    </row>
    <row r="906" spans="1:41" x14ac:dyDescent="0.3">
      <c r="A906" t="s">
        <v>1749</v>
      </c>
      <c r="B906">
        <v>3789</v>
      </c>
      <c r="C906">
        <v>188</v>
      </c>
      <c r="D906">
        <v>438.03393062796403</v>
      </c>
      <c r="E906">
        <v>592</v>
      </c>
      <c r="F906">
        <v>683.17693999999995</v>
      </c>
      <c r="G906">
        <v>75</v>
      </c>
      <c r="H906">
        <v>18.9024228753835</v>
      </c>
      <c r="I906">
        <v>297.78766052472798</v>
      </c>
      <c r="J906">
        <v>1997.8340198599301</v>
      </c>
      <c r="K906">
        <v>94.8055931508529</v>
      </c>
      <c r="L906">
        <v>10.0607375066975</v>
      </c>
      <c r="M906">
        <v>165.39149767046101</v>
      </c>
      <c r="N906">
        <v>1.1373451407750399</v>
      </c>
      <c r="O906">
        <v>2.0998485095430799E-2</v>
      </c>
      <c r="P906">
        <v>5.8455811741760103E-4</v>
      </c>
      <c r="Q906">
        <v>0.31756756756756699</v>
      </c>
      <c r="R906">
        <v>0.64117200741492897</v>
      </c>
      <c r="S906" t="s">
        <v>2091</v>
      </c>
      <c r="T906">
        <v>43182103</v>
      </c>
      <c r="U906" t="s">
        <v>1897</v>
      </c>
      <c r="V906">
        <v>478</v>
      </c>
      <c r="W906">
        <v>38.380008441454898</v>
      </c>
      <c r="X906">
        <v>-122.68583364458701</v>
      </c>
      <c r="Y906" t="s">
        <v>2092</v>
      </c>
      <c r="Z906">
        <v>332</v>
      </c>
      <c r="AA906">
        <v>318</v>
      </c>
      <c r="AB906">
        <v>60949.750569150397</v>
      </c>
      <c r="AC906">
        <v>32688.124866408201</v>
      </c>
      <c r="AD906">
        <v>28261.6257027422</v>
      </c>
      <c r="AE906">
        <v>13352.388731986101</v>
      </c>
      <c r="AF906">
        <v>9380.8271149618195</v>
      </c>
      <c r="AG906">
        <v>4.3841858806320001E-2</v>
      </c>
      <c r="AH906">
        <v>4.7802612143641402E-3</v>
      </c>
      <c r="AI906">
        <v>2.3299677161061898</v>
      </c>
      <c r="AJ906">
        <v>7.89333333333333</v>
      </c>
      <c r="AK906">
        <v>688</v>
      </c>
      <c r="AL906" s="4">
        <f t="shared" si="14"/>
        <v>1.57488638215731</v>
      </c>
      <c r="AM906" s="12">
        <f>$AM$2-SUM(AL$2:AL905)</f>
        <v>2321.1689507463302</v>
      </c>
      <c r="AN906" s="12">
        <f>SUM(AE$2:AE906)*0.621/1000</f>
        <v>10859.507787704846</v>
      </c>
      <c r="AO906" s="13">
        <f>IFERROR(INDEX(Mapping!$B:$B,MATCH(in!$Y906,Mapping!$A:$A,0)),0)</f>
        <v>0</v>
      </c>
    </row>
    <row r="907" spans="1:41" x14ac:dyDescent="0.3">
      <c r="A907" t="s">
        <v>1749</v>
      </c>
      <c r="B907">
        <v>6067</v>
      </c>
      <c r="C907">
        <v>178</v>
      </c>
      <c r="D907">
        <v>328.91526545362001</v>
      </c>
      <c r="E907">
        <v>310</v>
      </c>
      <c r="F907">
        <v>391.60131999999999</v>
      </c>
      <c r="G907">
        <v>39</v>
      </c>
      <c r="H907">
        <v>5.8273776980737804</v>
      </c>
      <c r="I907">
        <v>53.059939126173603</v>
      </c>
      <c r="J907">
        <v>328.43373632431002</v>
      </c>
      <c r="K907">
        <v>5.8999083175634297</v>
      </c>
      <c r="L907">
        <v>1.80088496792155</v>
      </c>
      <c r="M907">
        <v>10.7966932985629</v>
      </c>
      <c r="N907">
        <v>1.12451781676365</v>
      </c>
      <c r="O907">
        <v>2.4123961084175801E-4</v>
      </c>
      <c r="P907">
        <v>5.7402277439501197E-4</v>
      </c>
      <c r="Q907">
        <v>0.57419354838709602</v>
      </c>
      <c r="R907">
        <v>0.83992379502607495</v>
      </c>
      <c r="S907" t="s">
        <v>2093</v>
      </c>
      <c r="T907">
        <v>43081101</v>
      </c>
      <c r="U907" t="s">
        <v>1527</v>
      </c>
      <c r="V907">
        <v>1052</v>
      </c>
      <c r="W907">
        <v>39.309854191738701</v>
      </c>
      <c r="X907">
        <v>-123.793800888085</v>
      </c>
      <c r="Y907" t="s">
        <v>2094</v>
      </c>
      <c r="Z907">
        <v>85</v>
      </c>
      <c r="AA907">
        <v>76</v>
      </c>
      <c r="AB907">
        <v>9867.4787518707999</v>
      </c>
      <c r="AC907">
        <v>6204.7090948569603</v>
      </c>
      <c r="AD907">
        <v>3662.7696570138401</v>
      </c>
      <c r="AE907">
        <v>4296.6960863950499</v>
      </c>
      <c r="AF907">
        <v>3237.1303705912901</v>
      </c>
      <c r="AG907">
        <v>2.23868882014054E-2</v>
      </c>
      <c r="AH907">
        <v>5.7766531617744398E-3</v>
      </c>
      <c r="AI907">
        <v>1.84783856996416</v>
      </c>
      <c r="AJ907">
        <v>7.94871794871794</v>
      </c>
      <c r="AK907">
        <v>704</v>
      </c>
      <c r="AL907" s="4">
        <f t="shared" si="14"/>
        <v>9.408344822828563E-3</v>
      </c>
      <c r="AM907" s="12">
        <f>$AM$2-SUM(AL$2:AL906)</f>
        <v>2319.5940643641729</v>
      </c>
      <c r="AN907" s="12">
        <f>SUM(AE$2:AE907)*0.621/1000</f>
        <v>10862.176035974497</v>
      </c>
      <c r="AO907" s="13">
        <f>IFERROR(INDEX(Mapping!$B:$B,MATCH(in!$Y907,Mapping!$A:$A,0)),0)</f>
        <v>0</v>
      </c>
    </row>
    <row r="908" spans="1:41" x14ac:dyDescent="0.3">
      <c r="A908" t="s">
        <v>1749</v>
      </c>
      <c r="B908">
        <v>-1</v>
      </c>
      <c r="C908">
        <v>4567</v>
      </c>
      <c r="D908">
        <v>7201.1084733248199</v>
      </c>
      <c r="E908">
        <v>8420</v>
      </c>
      <c r="F908">
        <v>9182.0660000000007</v>
      </c>
      <c r="G908">
        <v>790</v>
      </c>
      <c r="H908">
        <v>8.7533506468612394</v>
      </c>
      <c r="I908">
        <v>334.17548572508099</v>
      </c>
      <c r="J908">
        <v>5837.4502968720099</v>
      </c>
      <c r="K908">
        <v>195.654370226791</v>
      </c>
      <c r="L908">
        <v>2.9289178877617599</v>
      </c>
      <c r="M908">
        <v>69.077966373779404</v>
      </c>
      <c r="N908">
        <v>1.1711325194262201</v>
      </c>
      <c r="O908">
        <v>1.13585306626151E-2</v>
      </c>
      <c r="P908">
        <v>5.7180851642746398E-4</v>
      </c>
      <c r="Q908">
        <v>0.542399049881235</v>
      </c>
      <c r="R908">
        <v>0.78425793876019101</v>
      </c>
      <c r="Z908">
        <v>24027</v>
      </c>
      <c r="AA908">
        <v>74104</v>
      </c>
      <c r="AB908">
        <v>3888777.1576358299</v>
      </c>
      <c r="AC908">
        <v>1329581.1795027701</v>
      </c>
      <c r="AD908">
        <v>2559195.9781330498</v>
      </c>
      <c r="AE908">
        <v>524269.18404055602</v>
      </c>
      <c r="AF908">
        <v>795782.49766666803</v>
      </c>
      <c r="AG908">
        <v>0.45172872797769598</v>
      </c>
      <c r="AH908">
        <v>9.4864633437557896E-2</v>
      </c>
      <c r="AI908">
        <v>1.5767699744525501</v>
      </c>
      <c r="AJ908">
        <v>10.6582278481012</v>
      </c>
      <c r="AK908">
        <v>706</v>
      </c>
      <c r="AL908" s="4">
        <f t="shared" si="14"/>
        <v>8.9732392234659297</v>
      </c>
      <c r="AM908" s="12">
        <f>$AM$2-SUM(AL$2:AL907)</f>
        <v>2319.5846560193499</v>
      </c>
      <c r="AN908" s="12">
        <f>SUM(AE$2:AE908)*0.621/1000</f>
        <v>11187.747199263682</v>
      </c>
      <c r="AO908" s="13">
        <f>IFERROR(INDEX(Mapping!$B:$B,MATCH(in!$Y908,Mapping!$A:$A,0)),0)</f>
        <v>0</v>
      </c>
    </row>
    <row r="909" spans="1:41" x14ac:dyDescent="0.3">
      <c r="A909" t="s">
        <v>1749</v>
      </c>
      <c r="B909">
        <v>5286</v>
      </c>
      <c r="C909">
        <v>25</v>
      </c>
      <c r="D909">
        <v>77.437129164430303</v>
      </c>
      <c r="E909">
        <v>77</v>
      </c>
      <c r="F909">
        <v>97.659679999999994</v>
      </c>
      <c r="G909">
        <v>27</v>
      </c>
      <c r="H909">
        <v>34.431483595632002</v>
      </c>
      <c r="I909">
        <v>1206.98996666073</v>
      </c>
      <c r="J909">
        <v>5769.5142424106598</v>
      </c>
      <c r="K909">
        <v>487.150881454348</v>
      </c>
      <c r="L909">
        <v>9.3135857052273199</v>
      </c>
      <c r="M909">
        <v>384.93968559111698</v>
      </c>
      <c r="N909">
        <v>1.23164535893334</v>
      </c>
      <c r="O909">
        <v>2.2746420554688899E-2</v>
      </c>
      <c r="P909">
        <v>5.71576739018921E-4</v>
      </c>
      <c r="Q909">
        <v>0.32467532467532401</v>
      </c>
      <c r="R909">
        <v>0.79292832625729603</v>
      </c>
      <c r="S909" t="s">
        <v>2095</v>
      </c>
      <c r="T909">
        <v>42271105</v>
      </c>
      <c r="U909" t="s">
        <v>1785</v>
      </c>
      <c r="V909">
        <v>634</v>
      </c>
      <c r="W909">
        <v>38.298216744724797</v>
      </c>
      <c r="X909">
        <v>-122.820754458694</v>
      </c>
      <c r="Y909" t="s">
        <v>2096</v>
      </c>
      <c r="Z909">
        <v>58</v>
      </c>
      <c r="AA909">
        <v>58</v>
      </c>
      <c r="AB909">
        <v>19573.4881005928</v>
      </c>
      <c r="AC909">
        <v>11162.844974244499</v>
      </c>
      <c r="AD909">
        <v>8410.64312634831</v>
      </c>
      <c r="AE909">
        <v>11162.844974244499</v>
      </c>
      <c r="AF909">
        <v>8410.64312634831</v>
      </c>
      <c r="AG909">
        <v>1.5432571953510801E-2</v>
      </c>
      <c r="AH909">
        <v>1.6262596645901699E-3</v>
      </c>
      <c r="AI909">
        <v>3.0974851665772101</v>
      </c>
      <c r="AJ909">
        <v>2.8518518518518499</v>
      </c>
      <c r="AK909">
        <v>707</v>
      </c>
      <c r="AL909" s="4">
        <f t="shared" si="14"/>
        <v>0.61415335497660029</v>
      </c>
      <c r="AM909" s="12">
        <f>$AM$2-SUM(AL$2:AL908)</f>
        <v>2310.611416795884</v>
      </c>
      <c r="AN909" s="12">
        <f>SUM(AE$2:AE909)*0.621/1000</f>
        <v>11194.679325992691</v>
      </c>
      <c r="AO909" s="13">
        <f>IFERROR(INDEX(Mapping!$B:$B,MATCH(in!$Y909,Mapping!$A:$A,0)),0)</f>
        <v>0</v>
      </c>
    </row>
    <row r="910" spans="1:41" x14ac:dyDescent="0.3">
      <c r="A910" t="s">
        <v>1749</v>
      </c>
      <c r="B910">
        <v>3021</v>
      </c>
      <c r="C910">
        <v>698</v>
      </c>
      <c r="D910">
        <v>1554.97615109099</v>
      </c>
      <c r="E910">
        <v>911</v>
      </c>
      <c r="F910">
        <v>1668.7520999999999</v>
      </c>
      <c r="G910">
        <v>44</v>
      </c>
      <c r="H910">
        <v>8.3704150962981991</v>
      </c>
      <c r="I910">
        <v>68.8730878762223</v>
      </c>
      <c r="J910">
        <v>578.71825524622705</v>
      </c>
      <c r="K910">
        <v>11.675558183762901</v>
      </c>
      <c r="L910">
        <v>1.1357602520041501</v>
      </c>
      <c r="M910">
        <v>15.835810304672201</v>
      </c>
      <c r="N910">
        <v>1.0397224561734599</v>
      </c>
      <c r="O910">
        <v>7.9037732024221001E-4</v>
      </c>
      <c r="P910">
        <v>5.7134227532690696E-4</v>
      </c>
      <c r="Q910">
        <v>0.76619099890230502</v>
      </c>
      <c r="R910">
        <v>0.93181975573513198</v>
      </c>
      <c r="S910" t="s">
        <v>2097</v>
      </c>
      <c r="T910">
        <v>42811113</v>
      </c>
      <c r="U910" t="s">
        <v>1873</v>
      </c>
      <c r="V910">
        <v>320</v>
      </c>
      <c r="W910">
        <v>38.498871548469602</v>
      </c>
      <c r="X910">
        <v>-123.021115531078</v>
      </c>
      <c r="Y910" t="s">
        <v>2098</v>
      </c>
      <c r="Z910">
        <v>52</v>
      </c>
      <c r="AA910">
        <v>125</v>
      </c>
      <c r="AB910">
        <v>9822.8228159130394</v>
      </c>
      <c r="AC910">
        <v>4416.0264758869398</v>
      </c>
      <c r="AD910">
        <v>5406.7963400260896</v>
      </c>
      <c r="AE910">
        <v>4416.0264758869398</v>
      </c>
      <c r="AF910">
        <v>5406.7963400260896</v>
      </c>
      <c r="AG910">
        <v>2.5139060114383899E-2</v>
      </c>
      <c r="AH910">
        <v>5.4604021934210297E-3</v>
      </c>
      <c r="AI910">
        <v>2.22775952878365</v>
      </c>
      <c r="AJ910">
        <v>20.7045454545454</v>
      </c>
      <c r="AK910">
        <v>708</v>
      </c>
      <c r="AL910" s="4">
        <f t="shared" si="14"/>
        <v>3.4776602090657242E-2</v>
      </c>
      <c r="AM910" s="12">
        <f>$AM$2-SUM(AL$2:AL909)</f>
        <v>2309.9972634409073</v>
      </c>
      <c r="AN910" s="12">
        <f>SUM(AE$2:AE910)*0.621/1000</f>
        <v>11197.421678434215</v>
      </c>
      <c r="AO910" s="13">
        <f>IFERROR(INDEX(Mapping!$B:$B,MATCH(in!$Y910,Mapping!$A:$A,0)),0)</f>
        <v>0</v>
      </c>
    </row>
    <row r="911" spans="1:41" x14ac:dyDescent="0.3">
      <c r="A911" t="s">
        <v>1749</v>
      </c>
      <c r="B911">
        <v>6453</v>
      </c>
      <c r="C911">
        <v>59</v>
      </c>
      <c r="D911">
        <v>110.42876155877801</v>
      </c>
      <c r="E911">
        <v>93</v>
      </c>
      <c r="F911">
        <v>124.08938000000001</v>
      </c>
      <c r="G911">
        <v>26</v>
      </c>
      <c r="H911">
        <v>13.729101462797599</v>
      </c>
      <c r="I911">
        <v>258.87511535124298</v>
      </c>
      <c r="J911">
        <v>1442.3735228451801</v>
      </c>
      <c r="K911">
        <v>71.5227770263498</v>
      </c>
      <c r="L911">
        <v>1.6417631303103499</v>
      </c>
      <c r="M911">
        <v>44.169443756341899</v>
      </c>
      <c r="N911">
        <v>1.04901294066355</v>
      </c>
      <c r="O911">
        <v>5.3807441388550002E-4</v>
      </c>
      <c r="P911">
        <v>5.6027996889987104E-4</v>
      </c>
      <c r="Q911">
        <v>0.63440860215053696</v>
      </c>
      <c r="R911">
        <v>0.88991308539831804</v>
      </c>
      <c r="S911" t="s">
        <v>2099</v>
      </c>
      <c r="T911">
        <v>43381101</v>
      </c>
      <c r="U911" t="s">
        <v>1930</v>
      </c>
      <c r="V911">
        <v>476</v>
      </c>
      <c r="W911">
        <v>38.920145432737399</v>
      </c>
      <c r="X911">
        <v>-123.69504332001399</v>
      </c>
      <c r="Y911" t="s">
        <v>2100</v>
      </c>
      <c r="Z911">
        <v>126</v>
      </c>
      <c r="AA911">
        <v>110</v>
      </c>
      <c r="AB911">
        <v>30873.932248078199</v>
      </c>
      <c r="AC911">
        <v>24431.678612453299</v>
      </c>
      <c r="AD911">
        <v>6442.2536356248102</v>
      </c>
      <c r="AE911">
        <v>4407.3313906992098</v>
      </c>
      <c r="AF911">
        <v>1531.51383706602</v>
      </c>
      <c r="AG911">
        <v>1.4567279191396601E-2</v>
      </c>
      <c r="AH911">
        <v>1.9166663332725799E-3</v>
      </c>
      <c r="AI911">
        <v>1.87167392472505</v>
      </c>
      <c r="AJ911">
        <v>3.57692307692307</v>
      </c>
      <c r="AK911">
        <v>723</v>
      </c>
      <c r="AL911" s="4">
        <f t="shared" si="14"/>
        <v>1.3989934761023001E-2</v>
      </c>
      <c r="AM911" s="12">
        <f>$AM$2-SUM(AL$2:AL910)</f>
        <v>2309.9624868388169</v>
      </c>
      <c r="AN911" s="12">
        <f>SUM(AE$2:AE911)*0.621/1000</f>
        <v>11200.15863122784</v>
      </c>
      <c r="AO911" s="13">
        <f>IFERROR(INDEX(Mapping!$B:$B,MATCH(in!$Y911,Mapping!$A:$A,0)),0)</f>
        <v>0</v>
      </c>
    </row>
    <row r="912" spans="1:41" x14ac:dyDescent="0.3">
      <c r="A912" t="s">
        <v>1749</v>
      </c>
      <c r="B912">
        <v>1014</v>
      </c>
      <c r="C912">
        <v>1449</v>
      </c>
      <c r="D912">
        <v>2367.3120102080202</v>
      </c>
      <c r="E912">
        <v>2336</v>
      </c>
      <c r="F912">
        <v>2817.4380000000001</v>
      </c>
      <c r="G912">
        <v>202</v>
      </c>
      <c r="H912">
        <v>3.1639999124530198</v>
      </c>
      <c r="I912">
        <v>315.47582366576597</v>
      </c>
      <c r="J912">
        <v>7257.4421342067099</v>
      </c>
      <c r="K912">
        <v>65.906302948930701</v>
      </c>
      <c r="L912">
        <v>0.82634933554743095</v>
      </c>
      <c r="M912">
        <v>24.616316856207799</v>
      </c>
      <c r="N912">
        <v>1.10747612584935</v>
      </c>
      <c r="O912">
        <v>3.10727130338561E-2</v>
      </c>
      <c r="P912">
        <v>5.5737478668749696E-4</v>
      </c>
      <c r="Q912">
        <v>0.62029109589041098</v>
      </c>
      <c r="R912">
        <v>0.84023571061884506</v>
      </c>
      <c r="S912" t="s">
        <v>2101</v>
      </c>
      <c r="T912">
        <v>192401101</v>
      </c>
      <c r="U912" t="s">
        <v>1810</v>
      </c>
      <c r="V912">
        <v>3290</v>
      </c>
      <c r="W912">
        <v>41.302841273115703</v>
      </c>
      <c r="X912">
        <v>-123.53696085583201</v>
      </c>
      <c r="Y912" t="s">
        <v>2102</v>
      </c>
      <c r="Z912">
        <v>236</v>
      </c>
      <c r="AA912">
        <v>210</v>
      </c>
      <c r="AB912">
        <v>27125.951967061101</v>
      </c>
      <c r="AC912">
        <v>21820.893670339301</v>
      </c>
      <c r="AD912">
        <v>5305.0582967216997</v>
      </c>
      <c r="AE912">
        <v>21820.893670339301</v>
      </c>
      <c r="AF912">
        <v>5305.0582967216997</v>
      </c>
      <c r="AG912">
        <v>0.112589706910874</v>
      </c>
      <c r="AH912">
        <v>5.2723670534561298E-2</v>
      </c>
      <c r="AI912">
        <v>1.6337557006266501</v>
      </c>
      <c r="AJ912">
        <v>11.5643564356435</v>
      </c>
      <c r="AK912">
        <v>728</v>
      </c>
      <c r="AL912" s="4">
        <f t="shared" si="14"/>
        <v>6.2766880328389325</v>
      </c>
      <c r="AM912" s="12">
        <f>$AM$2-SUM(AL$2:AL911)</f>
        <v>2309.9484969040559</v>
      </c>
      <c r="AN912" s="12">
        <f>SUM(AE$2:AE912)*0.621/1000</f>
        <v>11213.70940619712</v>
      </c>
      <c r="AO912" s="13">
        <f>IFERROR(INDEX(Mapping!$B:$B,MATCH(in!$Y912,Mapping!$A:$A,0)),0)</f>
        <v>0</v>
      </c>
    </row>
    <row r="913" spans="1:41" x14ac:dyDescent="0.3">
      <c r="A913" t="s">
        <v>1749</v>
      </c>
      <c r="B913">
        <v>7148</v>
      </c>
      <c r="C913">
        <v>2019</v>
      </c>
      <c r="D913">
        <v>3179.4618240279601</v>
      </c>
      <c r="E913">
        <v>3050</v>
      </c>
      <c r="F913">
        <v>3733.2395000000001</v>
      </c>
      <c r="G913">
        <v>318</v>
      </c>
      <c r="H913">
        <v>6.3341788391120701</v>
      </c>
      <c r="I913">
        <v>546.71937428308297</v>
      </c>
      <c r="J913">
        <v>10620.6346846533</v>
      </c>
      <c r="K913">
        <v>182.15357209691999</v>
      </c>
      <c r="L913">
        <v>0.53639311404055301</v>
      </c>
      <c r="M913">
        <v>39.1569994969188</v>
      </c>
      <c r="N913">
        <v>1.1570031114344299</v>
      </c>
      <c r="O913">
        <v>2.5202634632816901E-2</v>
      </c>
      <c r="P913">
        <v>5.5727537751057595E-4</v>
      </c>
      <c r="Q913">
        <v>0.66196721311475404</v>
      </c>
      <c r="R913">
        <v>0.85166296519806906</v>
      </c>
      <c r="S913" t="s">
        <v>2103</v>
      </c>
      <c r="T913">
        <v>42751113</v>
      </c>
      <c r="U913" t="s">
        <v>2034</v>
      </c>
      <c r="V913">
        <v>6751</v>
      </c>
      <c r="W913">
        <v>38.591967887232101</v>
      </c>
      <c r="X913">
        <v>-122.962211334304</v>
      </c>
      <c r="Y913" t="s">
        <v>2104</v>
      </c>
      <c r="Z913">
        <v>161</v>
      </c>
      <c r="AA913">
        <v>157</v>
      </c>
      <c r="AB913">
        <v>53997.940169321999</v>
      </c>
      <c r="AC913">
        <v>35962.162972002399</v>
      </c>
      <c r="AD913">
        <v>18035.7771973196</v>
      </c>
      <c r="AE913">
        <v>35962.162972002399</v>
      </c>
      <c r="AF913">
        <v>18035.7771973196</v>
      </c>
      <c r="AG913">
        <v>0.17721357004836299</v>
      </c>
      <c r="AH913">
        <v>4.61915704618149E-2</v>
      </c>
      <c r="AI913">
        <v>1.57477059139572</v>
      </c>
      <c r="AJ913">
        <v>9.5911949685534594</v>
      </c>
      <c r="AK913">
        <v>729</v>
      </c>
      <c r="AL913" s="4">
        <f t="shared" si="14"/>
        <v>8.0144378132357748</v>
      </c>
      <c r="AM913" s="12">
        <f>$AM$2-SUM(AL$2:AL912)</f>
        <v>2303.6718088712169</v>
      </c>
      <c r="AN913" s="12">
        <f>SUM(AE$2:AE913)*0.621/1000</f>
        <v>11236.041909402733</v>
      </c>
      <c r="AO913" s="13">
        <f>IFERROR(INDEX(Mapping!$B:$B,MATCH(in!$Y913,Mapping!$A:$A,0)),0)</f>
        <v>1</v>
      </c>
    </row>
    <row r="914" spans="1:41" x14ac:dyDescent="0.3">
      <c r="A914" t="s">
        <v>1749</v>
      </c>
      <c r="B914">
        <v>6700</v>
      </c>
      <c r="C914">
        <v>30</v>
      </c>
      <c r="D914">
        <v>42.414682522316198</v>
      </c>
      <c r="E914">
        <v>47</v>
      </c>
      <c r="F914">
        <v>51.271984000000003</v>
      </c>
      <c r="G914">
        <v>9</v>
      </c>
      <c r="H914">
        <v>33.3576145172119</v>
      </c>
      <c r="I914">
        <v>90.403364181518498</v>
      </c>
      <c r="J914">
        <v>236.820388793945</v>
      </c>
      <c r="K914">
        <v>8.4584538936614901</v>
      </c>
      <c r="L914">
        <v>23.400688341922201</v>
      </c>
      <c r="M914">
        <v>497.59857556968899</v>
      </c>
      <c r="N914">
        <v>1.3466076585981499</v>
      </c>
      <c r="O914">
        <v>0.395271927154763</v>
      </c>
      <c r="P914">
        <v>5.5556497439586796E-4</v>
      </c>
      <c r="Q914">
        <v>0.63829787234042501</v>
      </c>
      <c r="R914">
        <v>0.82724870641457104</v>
      </c>
      <c r="S914" t="s">
        <v>2105</v>
      </c>
      <c r="T914">
        <v>42661103</v>
      </c>
      <c r="U914" t="s">
        <v>1754</v>
      </c>
      <c r="V914">
        <v>966</v>
      </c>
      <c r="W914">
        <v>39.413319743461102</v>
      </c>
      <c r="X914">
        <v>-123.351197346234</v>
      </c>
      <c r="Y914" t="s">
        <v>2106</v>
      </c>
      <c r="Z914">
        <v>68</v>
      </c>
      <c r="AA914">
        <v>83</v>
      </c>
      <c r="AB914">
        <v>6354.0436127991898</v>
      </c>
      <c r="AC914">
        <v>3603.23247180827</v>
      </c>
      <c r="AD914">
        <v>2750.8111409909102</v>
      </c>
      <c r="AE914">
        <v>1339.7771560697099</v>
      </c>
      <c r="AF914">
        <v>855.44543864171601</v>
      </c>
      <c r="AG914">
        <v>5.0000847695628103E-3</v>
      </c>
      <c r="AH914">
        <v>1.3932698857388401E-3</v>
      </c>
      <c r="AI914">
        <v>1.4138227507438701</v>
      </c>
      <c r="AJ914">
        <v>5.2222222222222197</v>
      </c>
      <c r="AK914">
        <v>731</v>
      </c>
      <c r="AL914" s="4">
        <f t="shared" si="14"/>
        <v>3.5574473443928669</v>
      </c>
      <c r="AM914" s="12">
        <f>$AM$2-SUM(AL$2:AL913)</f>
        <v>2295.657371057981</v>
      </c>
      <c r="AN914" s="12">
        <f>SUM(AE$2:AE914)*0.621/1000</f>
        <v>11236.873911016653</v>
      </c>
      <c r="AO914" s="13">
        <f>IFERROR(INDEX(Mapping!$B:$B,MATCH(in!$Y914,Mapping!$A:$A,0)),0)</f>
        <v>0</v>
      </c>
    </row>
    <row r="915" spans="1:41" x14ac:dyDescent="0.3">
      <c r="A915" t="s">
        <v>1749</v>
      </c>
      <c r="B915">
        <v>3928</v>
      </c>
      <c r="C915">
        <v>476</v>
      </c>
      <c r="D915">
        <v>918.06135556600498</v>
      </c>
      <c r="E915">
        <v>1493</v>
      </c>
      <c r="F915">
        <v>1470.828</v>
      </c>
      <c r="G915">
        <v>96</v>
      </c>
      <c r="H915">
        <v>7.7911395825859504</v>
      </c>
      <c r="I915">
        <v>28.8677167744824</v>
      </c>
      <c r="J915">
        <v>67.450690237460293</v>
      </c>
      <c r="K915">
        <v>1.1087357010562999</v>
      </c>
      <c r="L915">
        <v>3.6893667567153501</v>
      </c>
      <c r="M915">
        <v>18.267346398604101</v>
      </c>
      <c r="N915">
        <v>1.01341260969638</v>
      </c>
      <c r="O915">
        <v>3.1339056724239201E-3</v>
      </c>
      <c r="P915">
        <v>5.51122562534089E-4</v>
      </c>
      <c r="Q915">
        <v>0.31882116543871297</v>
      </c>
      <c r="R915">
        <v>0.62417995424165995</v>
      </c>
      <c r="S915" t="s">
        <v>2107</v>
      </c>
      <c r="T915">
        <v>42571101</v>
      </c>
      <c r="U915" t="s">
        <v>1828</v>
      </c>
      <c r="V915">
        <v>5042</v>
      </c>
      <c r="W915">
        <v>38.390457265586399</v>
      </c>
      <c r="X915">
        <v>-122.878919145071</v>
      </c>
      <c r="Y915" t="s">
        <v>2108</v>
      </c>
      <c r="Z915">
        <v>168</v>
      </c>
      <c r="AA915">
        <v>196</v>
      </c>
      <c r="AB915">
        <v>23907.440464992302</v>
      </c>
      <c r="AC915">
        <v>11223.3639787133</v>
      </c>
      <c r="AD915">
        <v>12684.076486279</v>
      </c>
      <c r="AE915">
        <v>9764.6994059249191</v>
      </c>
      <c r="AF915">
        <v>10492.5288763315</v>
      </c>
      <c r="AG915">
        <v>5.2907766003272599E-2</v>
      </c>
      <c r="AH915">
        <v>1.14050460397265E-2</v>
      </c>
      <c r="AI915">
        <v>1.9287003268193299</v>
      </c>
      <c r="AJ915">
        <v>15.5520833333333</v>
      </c>
      <c r="AK915">
        <v>735</v>
      </c>
      <c r="AL915" s="4">
        <f t="shared" si="14"/>
        <v>0.30085494455269635</v>
      </c>
      <c r="AM915" s="12">
        <f>$AM$2-SUM(AL$2:AL914)</f>
        <v>2292.0999237135879</v>
      </c>
      <c r="AN915" s="12">
        <f>SUM(AE$2:AE915)*0.621/1000</f>
        <v>11242.937789347732</v>
      </c>
      <c r="AO915" s="13">
        <f>IFERROR(INDEX(Mapping!$B:$B,MATCH(in!$Y915,Mapping!$A:$A,0)),0)</f>
        <v>0</v>
      </c>
    </row>
    <row r="916" spans="1:41" x14ac:dyDescent="0.3">
      <c r="A916" t="s">
        <v>1749</v>
      </c>
      <c r="B916">
        <v>2779</v>
      </c>
      <c r="C916">
        <v>152</v>
      </c>
      <c r="D916">
        <v>363.83165102977301</v>
      </c>
      <c r="E916">
        <v>207</v>
      </c>
      <c r="F916">
        <v>389.82929999999999</v>
      </c>
      <c r="G916">
        <v>38</v>
      </c>
      <c r="H916">
        <v>12.5535873600414</v>
      </c>
      <c r="I916">
        <v>43.255500083877898</v>
      </c>
      <c r="J916">
        <v>164.867998690832</v>
      </c>
      <c r="K916">
        <v>10.0005226215081</v>
      </c>
      <c r="L916">
        <v>5.1891593058993104</v>
      </c>
      <c r="M916">
        <v>15.734410539602001</v>
      </c>
      <c r="N916">
        <v>1.5808686582665601</v>
      </c>
      <c r="O916" s="1">
        <v>3.40454250582456E-6</v>
      </c>
      <c r="P916">
        <v>5.5040325811492698E-4</v>
      </c>
      <c r="Q916">
        <v>0.73429951690821205</v>
      </c>
      <c r="R916">
        <v>0.933310135633594</v>
      </c>
      <c r="S916" t="s">
        <v>2109</v>
      </c>
      <c r="T916">
        <v>42271104</v>
      </c>
      <c r="U916" t="s">
        <v>2110</v>
      </c>
      <c r="V916" t="s">
        <v>43</v>
      </c>
      <c r="W916">
        <v>38.309469255249397</v>
      </c>
      <c r="X916">
        <v>-122.73184007002099</v>
      </c>
      <c r="Y916" t="s">
        <v>2111</v>
      </c>
      <c r="Z916">
        <v>210</v>
      </c>
      <c r="AA916">
        <v>326</v>
      </c>
      <c r="AB916">
        <v>29191.110704487899</v>
      </c>
      <c r="AC916">
        <v>12365.679885196199</v>
      </c>
      <c r="AD916">
        <v>16825.4308192916</v>
      </c>
      <c r="AE916">
        <v>5446.6395110105104</v>
      </c>
      <c r="AF916">
        <v>4892.6221236435204</v>
      </c>
      <c r="AG916">
        <v>2.0915323808367199E-2</v>
      </c>
      <c r="AH916">
        <v>2.4177713912649701E-3</v>
      </c>
      <c r="AI916">
        <v>2.3936292830906098</v>
      </c>
      <c r="AJ916">
        <v>5.4473684210526301</v>
      </c>
      <c r="AK916">
        <v>737</v>
      </c>
      <c r="AL916" s="4">
        <f t="shared" si="14"/>
        <v>1.2937261522133329E-4</v>
      </c>
      <c r="AM916" s="12">
        <f>$AM$2-SUM(AL$2:AL915)</f>
        <v>2291.7990687690353</v>
      </c>
      <c r="AN916" s="12">
        <f>SUM(AE$2:AE916)*0.621/1000</f>
        <v>11246.32015248407</v>
      </c>
      <c r="AO916" s="13">
        <f>IFERROR(INDEX(Mapping!$B:$B,MATCH(in!$Y916,Mapping!$A:$A,0)),0)</f>
        <v>0</v>
      </c>
    </row>
    <row r="917" spans="1:41" x14ac:dyDescent="0.3">
      <c r="A917" t="s">
        <v>1749</v>
      </c>
      <c r="B917">
        <v>1700</v>
      </c>
      <c r="C917">
        <v>428</v>
      </c>
      <c r="D917">
        <v>647.01731528443304</v>
      </c>
      <c r="E917">
        <v>1472</v>
      </c>
      <c r="F917">
        <v>1035.1954000000001</v>
      </c>
      <c r="G917">
        <v>136</v>
      </c>
      <c r="H917">
        <v>8.9302850553718809</v>
      </c>
      <c r="I917">
        <v>154.927418582972</v>
      </c>
      <c r="J917">
        <v>3589.6586208307199</v>
      </c>
      <c r="K917">
        <v>277.53485436522999</v>
      </c>
      <c r="L917">
        <v>2.9603071077726799</v>
      </c>
      <c r="M917">
        <v>14.171309007122799</v>
      </c>
      <c r="N917">
        <v>1.06879554776584</v>
      </c>
      <c r="O917">
        <v>1.1178350132261899E-2</v>
      </c>
      <c r="P917">
        <v>5.4989740970374297E-4</v>
      </c>
      <c r="Q917">
        <v>0.29076086956521702</v>
      </c>
      <c r="R917">
        <v>0.62501948296651499</v>
      </c>
      <c r="S917" t="s">
        <v>2112</v>
      </c>
      <c r="T917">
        <v>43351106</v>
      </c>
      <c r="U917" t="s">
        <v>2049</v>
      </c>
      <c r="V917">
        <v>664</v>
      </c>
      <c r="W917">
        <v>39.021003588613802</v>
      </c>
      <c r="X917">
        <v>-122.74881347583199</v>
      </c>
      <c r="Y917" t="s">
        <v>2113</v>
      </c>
      <c r="Z917">
        <v>317</v>
      </c>
      <c r="AA917">
        <v>658</v>
      </c>
      <c r="AB917">
        <v>49857.394903437802</v>
      </c>
      <c r="AC917">
        <v>17950.749905341301</v>
      </c>
      <c r="AD917">
        <v>31906.644998096301</v>
      </c>
      <c r="AE917">
        <v>15102.6308502423</v>
      </c>
      <c r="AF917">
        <v>25670.289495177902</v>
      </c>
      <c r="AG917">
        <v>7.4786047719708995E-2</v>
      </c>
      <c r="AH917">
        <v>1.4406526380022299E-2</v>
      </c>
      <c r="AI917">
        <v>1.51172269926269</v>
      </c>
      <c r="AJ917">
        <v>10.823529411764699</v>
      </c>
      <c r="AK917">
        <v>738</v>
      </c>
      <c r="AL917" s="4">
        <f t="shared" si="14"/>
        <v>1.5202556179876183</v>
      </c>
      <c r="AM917" s="12">
        <f>$AM$2-SUM(AL$2:AL916)</f>
        <v>2291.7989393964199</v>
      </c>
      <c r="AN917" s="12">
        <f>SUM(AE$2:AE917)*0.621/1000</f>
        <v>11255.698886242069</v>
      </c>
      <c r="AO917" s="13">
        <f>IFERROR(INDEX(Mapping!$B:$B,MATCH(in!$Y917,Mapping!$A:$A,0)),0)</f>
        <v>0</v>
      </c>
    </row>
    <row r="918" spans="1:41" x14ac:dyDescent="0.3">
      <c r="A918" t="s">
        <v>1749</v>
      </c>
      <c r="B918">
        <v>8575</v>
      </c>
      <c r="C918">
        <v>93</v>
      </c>
      <c r="D918">
        <v>121.681914622926</v>
      </c>
      <c r="E918">
        <v>158</v>
      </c>
      <c r="F918">
        <v>153.07487</v>
      </c>
      <c r="G918">
        <v>14</v>
      </c>
      <c r="H918">
        <v>5.3419960677623699</v>
      </c>
      <c r="I918">
        <v>40.233603620529102</v>
      </c>
      <c r="J918">
        <v>254.54288806915201</v>
      </c>
      <c r="K918">
        <v>1.98555623441934</v>
      </c>
      <c r="L918">
        <v>8.55009485142571</v>
      </c>
      <c r="M918">
        <v>97.479061623769098</v>
      </c>
      <c r="N918">
        <v>1.1420670151710499</v>
      </c>
      <c r="O918">
        <v>2.6664630560577701E-2</v>
      </c>
      <c r="P918">
        <v>5.4645698842900202E-4</v>
      </c>
      <c r="Q918">
        <v>0.588607594936708</v>
      </c>
      <c r="R918">
        <v>0.79491761610102496</v>
      </c>
      <c r="S918" t="s">
        <v>2114</v>
      </c>
      <c r="T918">
        <v>43141101</v>
      </c>
      <c r="U918" t="s">
        <v>1751</v>
      </c>
      <c r="V918">
        <v>1314</v>
      </c>
      <c r="W918">
        <v>38.731179833901201</v>
      </c>
      <c r="X918">
        <v>-122.62311136117999</v>
      </c>
      <c r="Y918" t="s">
        <v>2115</v>
      </c>
      <c r="Z918">
        <v>22</v>
      </c>
      <c r="AA918">
        <v>26</v>
      </c>
      <c r="AB918">
        <v>2040.9996285652401</v>
      </c>
      <c r="AC918">
        <v>1494.23190864709</v>
      </c>
      <c r="AD918">
        <v>546.76771991815099</v>
      </c>
      <c r="AE918">
        <v>1494.23190864709</v>
      </c>
      <c r="AF918">
        <v>530.04462165196503</v>
      </c>
      <c r="AG918">
        <v>7.6503978380060202E-3</v>
      </c>
      <c r="AH918">
        <v>1.81693367994739E-3</v>
      </c>
      <c r="AI918">
        <v>1.3084076841174901</v>
      </c>
      <c r="AJ918">
        <v>11.285714285714199</v>
      </c>
      <c r="AK918">
        <v>741</v>
      </c>
      <c r="AL918" s="4">
        <f t="shared" si="14"/>
        <v>0.37330482784808783</v>
      </c>
      <c r="AM918" s="12">
        <f>$AM$2-SUM(AL$2:AL917)</f>
        <v>2290.2786837784324</v>
      </c>
      <c r="AN918" s="12">
        <f>SUM(AE$2:AE918)*0.621/1000</f>
        <v>11256.626804257339</v>
      </c>
      <c r="AO918" s="13">
        <f>IFERROR(INDEX(Mapping!$B:$B,MATCH(in!$Y918,Mapping!$A:$A,0)),0)</f>
        <v>0</v>
      </c>
    </row>
    <row r="919" spans="1:41" x14ac:dyDescent="0.3">
      <c r="A919" t="s">
        <v>1749</v>
      </c>
      <c r="B919">
        <v>5049</v>
      </c>
      <c r="C919">
        <v>208</v>
      </c>
      <c r="D919">
        <v>347.64518957622101</v>
      </c>
      <c r="E919">
        <v>335</v>
      </c>
      <c r="F919">
        <v>419.42563000000001</v>
      </c>
      <c r="G919">
        <v>28</v>
      </c>
      <c r="H919">
        <v>6.8529382149378399</v>
      </c>
      <c r="I919">
        <v>6.8284884691238403</v>
      </c>
      <c r="J919">
        <v>26.284167687098101</v>
      </c>
      <c r="K919">
        <v>0.43903530078629599</v>
      </c>
      <c r="L919">
        <v>0.37536872781459002</v>
      </c>
      <c r="M919">
        <v>2.2525284318918599</v>
      </c>
      <c r="N919">
        <v>1.71428571428571</v>
      </c>
      <c r="O919" s="1">
        <v>7.8457120706539298E-6</v>
      </c>
      <c r="P919">
        <v>5.4595570964011098E-4</v>
      </c>
      <c r="Q919">
        <v>0.62089552238805901</v>
      </c>
      <c r="R919">
        <v>0.82886015021338999</v>
      </c>
      <c r="S919" t="s">
        <v>2116</v>
      </c>
      <c r="T919">
        <v>42811113</v>
      </c>
      <c r="U919" t="s">
        <v>1873</v>
      </c>
      <c r="V919">
        <v>5026</v>
      </c>
      <c r="W919">
        <v>38.500011404690703</v>
      </c>
      <c r="X919">
        <v>-122.992447701621</v>
      </c>
      <c r="Y919" t="s">
        <v>2117</v>
      </c>
      <c r="Z919">
        <v>53</v>
      </c>
      <c r="AA919">
        <v>229</v>
      </c>
      <c r="AB919">
        <v>12030.1674205729</v>
      </c>
      <c r="AC919">
        <v>2955.8476780793499</v>
      </c>
      <c r="AD919">
        <v>9074.3197424935897</v>
      </c>
      <c r="AE919">
        <v>2955.8476780793499</v>
      </c>
      <c r="AF919">
        <v>9074.3197424935897</v>
      </c>
      <c r="AG919">
        <v>1.5286759869923099E-2</v>
      </c>
      <c r="AH919">
        <v>3.8326980284182298E-3</v>
      </c>
      <c r="AI919">
        <v>1.67137110373183</v>
      </c>
      <c r="AJ919">
        <v>11.964285714285699</v>
      </c>
      <c r="AK919">
        <v>742</v>
      </c>
      <c r="AL919" s="4">
        <f t="shared" si="14"/>
        <v>2.1967993797831004E-4</v>
      </c>
      <c r="AM919" s="12">
        <f>$AM$2-SUM(AL$2:AL918)</f>
        <v>2289.9053789505842</v>
      </c>
      <c r="AN919" s="12">
        <f>SUM(AE$2:AE919)*0.621/1000</f>
        <v>11258.462385665425</v>
      </c>
      <c r="AO919" s="13">
        <f>IFERROR(INDEX(Mapping!$B:$B,MATCH(in!$Y919,Mapping!$A:$A,0)),0)</f>
        <v>0</v>
      </c>
    </row>
    <row r="920" spans="1:41" x14ac:dyDescent="0.3">
      <c r="A920" t="s">
        <v>1749</v>
      </c>
      <c r="B920">
        <v>7484</v>
      </c>
      <c r="C920">
        <v>244</v>
      </c>
      <c r="D920">
        <v>425.80276580566499</v>
      </c>
      <c r="E920">
        <v>371</v>
      </c>
      <c r="F920">
        <v>491.98360000000002</v>
      </c>
      <c r="G920">
        <v>35</v>
      </c>
      <c r="H920">
        <v>8.1166060704451297</v>
      </c>
      <c r="I920">
        <v>10.501480691708</v>
      </c>
      <c r="J920">
        <v>31.538033357033299</v>
      </c>
      <c r="K920">
        <v>0.54759852325346703</v>
      </c>
      <c r="L920">
        <v>0.65903918769743397</v>
      </c>
      <c r="M920">
        <v>2.8146776546724102</v>
      </c>
      <c r="N920">
        <v>0.97212389877864203</v>
      </c>
      <c r="O920" s="1">
        <v>1.00933478537606E-5</v>
      </c>
      <c r="P920">
        <v>5.4363604062278401E-4</v>
      </c>
      <c r="Q920">
        <v>0.65768194070080799</v>
      </c>
      <c r="R920">
        <v>0.86548160419876496</v>
      </c>
      <c r="S920" t="s">
        <v>2118</v>
      </c>
      <c r="T920">
        <v>42811112</v>
      </c>
      <c r="U920" t="s">
        <v>1793</v>
      </c>
      <c r="V920">
        <v>212</v>
      </c>
      <c r="W920">
        <v>38.4750395555727</v>
      </c>
      <c r="X920">
        <v>-123.00283773265799</v>
      </c>
      <c r="Y920" t="s">
        <v>2119</v>
      </c>
      <c r="Z920">
        <v>49</v>
      </c>
      <c r="AA920">
        <v>208</v>
      </c>
      <c r="AB920">
        <v>13631.0309678249</v>
      </c>
      <c r="AC920">
        <v>3618.17262030762</v>
      </c>
      <c r="AD920">
        <v>10012.8583475173</v>
      </c>
      <c r="AE920">
        <v>3618.17262030762</v>
      </c>
      <c r="AF920">
        <v>10012.8583475173</v>
      </c>
      <c r="AG920">
        <v>1.9027261421797399E-2</v>
      </c>
      <c r="AH920">
        <v>5.3177755798969797E-3</v>
      </c>
      <c r="AI920">
        <v>1.7450933024822299</v>
      </c>
      <c r="AJ920">
        <v>10.6</v>
      </c>
      <c r="AK920">
        <v>744</v>
      </c>
      <c r="AL920" s="4">
        <f t="shared" si="14"/>
        <v>3.53267174881621E-4</v>
      </c>
      <c r="AM920" s="12">
        <f>$AM$2-SUM(AL$2:AL919)</f>
        <v>2289.9051592706464</v>
      </c>
      <c r="AN920" s="12">
        <f>SUM(AE$2:AE920)*0.621/1000</f>
        <v>11260.709270862637</v>
      </c>
      <c r="AO920" s="13">
        <f>IFERROR(INDEX(Mapping!$B:$B,MATCH(in!$Y920,Mapping!$A:$A,0)),0)</f>
        <v>0</v>
      </c>
    </row>
    <row r="921" spans="1:41" x14ac:dyDescent="0.3">
      <c r="A921" t="s">
        <v>1749</v>
      </c>
      <c r="B921">
        <v>2359</v>
      </c>
      <c r="C921">
        <v>108</v>
      </c>
      <c r="D921">
        <v>171.72901907899401</v>
      </c>
      <c r="E921">
        <v>362</v>
      </c>
      <c r="F921">
        <v>306.70218</v>
      </c>
      <c r="G921">
        <v>35</v>
      </c>
      <c r="H921">
        <v>5.7687905321636199</v>
      </c>
      <c r="I921">
        <v>8.6921305466803407</v>
      </c>
      <c r="J921">
        <v>47.009051850734899</v>
      </c>
      <c r="K921">
        <v>0.79908475381334598</v>
      </c>
      <c r="L921">
        <v>0.44440480537954702</v>
      </c>
      <c r="M921">
        <v>13.1410862397282</v>
      </c>
      <c r="N921">
        <v>1.3547408376421199</v>
      </c>
      <c r="O921">
        <v>4.4463346245219898E-4</v>
      </c>
      <c r="P921">
        <v>5.4195768008714798E-4</v>
      </c>
      <c r="Q921">
        <v>0.29834254143646399</v>
      </c>
      <c r="R921">
        <v>0.55992109239024201</v>
      </c>
      <c r="S921" t="s">
        <v>2120</v>
      </c>
      <c r="T921">
        <v>42811113</v>
      </c>
      <c r="U921" t="s">
        <v>1873</v>
      </c>
      <c r="V921">
        <v>477</v>
      </c>
      <c r="W921">
        <v>38.492542357753898</v>
      </c>
      <c r="X921">
        <v>-123.008083440303</v>
      </c>
      <c r="Y921" t="s">
        <v>2121</v>
      </c>
      <c r="Z921">
        <v>36</v>
      </c>
      <c r="AA921">
        <v>372</v>
      </c>
      <c r="AB921">
        <v>19550.941636460801</v>
      </c>
      <c r="AC921">
        <v>2831.9084137437198</v>
      </c>
      <c r="AD921">
        <v>16719.033222717098</v>
      </c>
      <c r="AE921">
        <v>2831.9084137437198</v>
      </c>
      <c r="AF921">
        <v>16719.033222717098</v>
      </c>
      <c r="AG921">
        <v>1.8968518803050099E-2</v>
      </c>
      <c r="AH921">
        <v>5.4224783504169399E-3</v>
      </c>
      <c r="AI921">
        <v>1.59008350999069</v>
      </c>
      <c r="AJ921">
        <v>10.342857142857101</v>
      </c>
      <c r="AK921">
        <v>747</v>
      </c>
      <c r="AL921" s="4">
        <f t="shared" si="14"/>
        <v>1.5562171185826965E-2</v>
      </c>
      <c r="AM921" s="12">
        <f>$AM$2-SUM(AL$2:AL920)</f>
        <v>2289.9048060034715</v>
      </c>
      <c r="AN921" s="12">
        <f>SUM(AE$2:AE921)*0.621/1000</f>
        <v>11262.467885987573</v>
      </c>
      <c r="AO921" s="13">
        <f>IFERROR(INDEX(Mapping!$B:$B,MATCH(in!$Y921,Mapping!$A:$A,0)),0)</f>
        <v>0</v>
      </c>
    </row>
    <row r="922" spans="1:41" x14ac:dyDescent="0.3">
      <c r="A922" t="s">
        <v>1749</v>
      </c>
      <c r="B922">
        <v>6074</v>
      </c>
      <c r="C922">
        <v>761</v>
      </c>
      <c r="D922">
        <v>1264.2350186547801</v>
      </c>
      <c r="E922">
        <v>1154</v>
      </c>
      <c r="F922">
        <v>1468.4177</v>
      </c>
      <c r="G922">
        <v>98</v>
      </c>
      <c r="H922">
        <v>5.5378761207279901</v>
      </c>
      <c r="I922">
        <v>205.681964812719</v>
      </c>
      <c r="J922">
        <v>1744.8009004437399</v>
      </c>
      <c r="K922">
        <v>17.410224884056198</v>
      </c>
      <c r="L922">
        <v>0.48020137433076598</v>
      </c>
      <c r="M922">
        <v>34.429517118459799</v>
      </c>
      <c r="N922">
        <v>1.0783817938395901</v>
      </c>
      <c r="O922">
        <v>1.8769854984237201E-2</v>
      </c>
      <c r="P922">
        <v>5.3339089970913999E-4</v>
      </c>
      <c r="Q922">
        <v>0.65944540727902901</v>
      </c>
      <c r="R922">
        <v>0.86095053026624102</v>
      </c>
      <c r="S922" t="s">
        <v>2122</v>
      </c>
      <c r="T922">
        <v>42851121</v>
      </c>
      <c r="U922" t="s">
        <v>2123</v>
      </c>
      <c r="V922">
        <v>70288</v>
      </c>
      <c r="W922">
        <v>38.528656273938203</v>
      </c>
      <c r="X922">
        <v>-123.157426672326</v>
      </c>
      <c r="Y922" t="s">
        <v>2124</v>
      </c>
      <c r="Z922">
        <v>129</v>
      </c>
      <c r="AA922">
        <v>100</v>
      </c>
      <c r="AB922">
        <v>28474.6239190706</v>
      </c>
      <c r="AC922">
        <v>18893.024093947901</v>
      </c>
      <c r="AD922">
        <v>9581.5998251227393</v>
      </c>
      <c r="AE922">
        <v>18893.024093947901</v>
      </c>
      <c r="AF922">
        <v>9581.5998251227393</v>
      </c>
      <c r="AG922">
        <v>5.2272308171495703E-2</v>
      </c>
      <c r="AH922">
        <v>1.6843530247570002E-2</v>
      </c>
      <c r="AI922">
        <v>1.66128123344913</v>
      </c>
      <c r="AJ922">
        <v>11.7755102040816</v>
      </c>
      <c r="AK922">
        <v>753</v>
      </c>
      <c r="AL922" s="4">
        <f t="shared" si="14"/>
        <v>1.8394457884552458</v>
      </c>
      <c r="AM922" s="12">
        <f>$AM$2-SUM(AL$2:AL921)</f>
        <v>2289.8892438322855</v>
      </c>
      <c r="AN922" s="12">
        <f>SUM(AE$2:AE922)*0.621/1000</f>
        <v>11274.200453949916</v>
      </c>
      <c r="AO922" s="13">
        <f>IFERROR(INDEX(Mapping!$B:$B,MATCH(in!$Y922,Mapping!$A:$A,0)),0)</f>
        <v>0</v>
      </c>
    </row>
    <row r="923" spans="1:41" x14ac:dyDescent="0.3">
      <c r="A923" t="s">
        <v>1749</v>
      </c>
      <c r="B923">
        <v>3233</v>
      </c>
      <c r="C923">
        <v>251</v>
      </c>
      <c r="D923">
        <v>301.43888151615499</v>
      </c>
      <c r="E923">
        <v>423</v>
      </c>
      <c r="F923">
        <v>390.78730000000002</v>
      </c>
      <c r="G923">
        <v>5</v>
      </c>
      <c r="H923">
        <v>9.6382895708084106</v>
      </c>
      <c r="I923">
        <v>38.363050937652503</v>
      </c>
      <c r="J923">
        <v>228.97181320190401</v>
      </c>
      <c r="K923">
        <v>3.3436664864420802</v>
      </c>
      <c r="L923">
        <v>1.8075220823287901</v>
      </c>
      <c r="M923">
        <v>80.059027099609295</v>
      </c>
      <c r="N923">
        <v>1.46858406066894</v>
      </c>
      <c r="O923">
        <v>2.06757598421719E-2</v>
      </c>
      <c r="P923">
        <v>5.2780748374061596E-4</v>
      </c>
      <c r="Q923">
        <v>0.59338061465721004</v>
      </c>
      <c r="R923">
        <v>0.77136305943525696</v>
      </c>
      <c r="S923" t="s">
        <v>2125</v>
      </c>
      <c r="T923">
        <v>42561102</v>
      </c>
      <c r="U923" t="s">
        <v>2126</v>
      </c>
      <c r="V923" t="s">
        <v>43</v>
      </c>
      <c r="W923">
        <v>38.496961241468703</v>
      </c>
      <c r="X923">
        <v>-122.761637831361</v>
      </c>
      <c r="Y923" t="s">
        <v>2127</v>
      </c>
      <c r="Z923">
        <v>144</v>
      </c>
      <c r="AA923">
        <v>256</v>
      </c>
      <c r="AB923">
        <v>20953.5813770235</v>
      </c>
      <c r="AC923">
        <v>7126.30439986287</v>
      </c>
      <c r="AD923">
        <v>13827.2769771606</v>
      </c>
      <c r="AE923">
        <v>646.42193306569595</v>
      </c>
      <c r="AF923">
        <v>444.50294215983303</v>
      </c>
      <c r="AG923">
        <v>2.6390374187030799E-3</v>
      </c>
      <c r="AH923">
        <v>6.0133888473501396E-4</v>
      </c>
      <c r="AI923">
        <v>1.20095171918786</v>
      </c>
      <c r="AJ923">
        <v>84.6</v>
      </c>
      <c r="AK923">
        <v>762</v>
      </c>
      <c r="AL923" s="4">
        <f t="shared" si="14"/>
        <v>0.1033787992108595</v>
      </c>
      <c r="AM923" s="12">
        <f>$AM$2-SUM(AL$2:AL922)</f>
        <v>2288.0497980438304</v>
      </c>
      <c r="AN923" s="12">
        <f>SUM(AE$2:AE923)*0.621/1000</f>
        <v>11274.601881970349</v>
      </c>
      <c r="AO923" s="13">
        <f>IFERROR(INDEX(Mapping!$B:$B,MATCH(in!$Y923,Mapping!$A:$A,0)),0)</f>
        <v>0</v>
      </c>
    </row>
    <row r="924" spans="1:41" x14ac:dyDescent="0.3">
      <c r="A924" t="s">
        <v>1749</v>
      </c>
      <c r="B924">
        <v>3122</v>
      </c>
      <c r="C924">
        <v>192</v>
      </c>
      <c r="D924">
        <v>386.42233067609601</v>
      </c>
      <c r="E924">
        <v>295</v>
      </c>
      <c r="F924">
        <v>433.91064</v>
      </c>
      <c r="G924">
        <v>57</v>
      </c>
      <c r="H924">
        <v>11.462053929655101</v>
      </c>
      <c r="I924">
        <v>230.35393756942301</v>
      </c>
      <c r="J924">
        <v>3665.2425929935898</v>
      </c>
      <c r="K924">
        <v>563.03633656165903</v>
      </c>
      <c r="L924">
        <v>1.91899550039518</v>
      </c>
      <c r="M924">
        <v>14.1816719815527</v>
      </c>
      <c r="N924">
        <v>1.0222015213547999</v>
      </c>
      <c r="O924">
        <v>4.23239152559535E-4</v>
      </c>
      <c r="P924">
        <v>5.2718668971046497E-4</v>
      </c>
      <c r="Q924">
        <v>0.65084745762711804</v>
      </c>
      <c r="R924">
        <v>0.890557389053096</v>
      </c>
      <c r="S924" t="s">
        <v>2128</v>
      </c>
      <c r="T924">
        <v>43311108</v>
      </c>
      <c r="U924" t="s">
        <v>2129</v>
      </c>
      <c r="V924">
        <v>950</v>
      </c>
      <c r="W924">
        <v>38.954022555262597</v>
      </c>
      <c r="X924">
        <v>-122.726488747329</v>
      </c>
      <c r="Y924" t="s">
        <v>2130</v>
      </c>
      <c r="Z924">
        <v>136</v>
      </c>
      <c r="AA924">
        <v>444</v>
      </c>
      <c r="AB924">
        <v>32675.626779623599</v>
      </c>
      <c r="AC924">
        <v>11930.8968667258</v>
      </c>
      <c r="AD924">
        <v>20744.729912897801</v>
      </c>
      <c r="AE924">
        <v>9061.9140839769698</v>
      </c>
      <c r="AF924">
        <v>14659.356229331201</v>
      </c>
      <c r="AG924">
        <v>3.0049641313496502E-2</v>
      </c>
      <c r="AH924">
        <v>4.3869466298929096E-3</v>
      </c>
      <c r="AI924">
        <v>2.0126163056046602</v>
      </c>
      <c r="AJ924">
        <v>5.1754385964912197</v>
      </c>
      <c r="AK924">
        <v>763</v>
      </c>
      <c r="AL924" s="4">
        <f t="shared" si="14"/>
        <v>2.4124631695893496E-2</v>
      </c>
      <c r="AM924" s="12">
        <f>$AM$2-SUM(AL$2:AL923)</f>
        <v>2287.9464192446194</v>
      </c>
      <c r="AN924" s="12">
        <f>SUM(AE$2:AE924)*0.621/1000</f>
        <v>11280.229330616497</v>
      </c>
      <c r="AO924" s="13">
        <f>IFERROR(INDEX(Mapping!$B:$B,MATCH(in!$Y924,Mapping!$A:$A,0)),0)</f>
        <v>0</v>
      </c>
    </row>
    <row r="925" spans="1:41" x14ac:dyDescent="0.3">
      <c r="A925" t="s">
        <v>1749</v>
      </c>
      <c r="B925">
        <v>5240</v>
      </c>
      <c r="C925">
        <v>549</v>
      </c>
      <c r="D925">
        <v>1071.44492586464</v>
      </c>
      <c r="E925">
        <v>709</v>
      </c>
      <c r="F925">
        <v>1154.4375</v>
      </c>
      <c r="G925">
        <v>36</v>
      </c>
      <c r="H925">
        <v>8.7190593525767301</v>
      </c>
      <c r="I925">
        <v>273.80639171798998</v>
      </c>
      <c r="J925">
        <v>3696.3041701674401</v>
      </c>
      <c r="K925">
        <v>71.444847000540705</v>
      </c>
      <c r="L925">
        <v>0.49545230737162899</v>
      </c>
      <c r="M925">
        <v>20.819462867401899</v>
      </c>
      <c r="N925">
        <v>1.0231071909268601</v>
      </c>
      <c r="O925">
        <v>2.5159442942485899E-3</v>
      </c>
      <c r="P925">
        <v>5.2339484694306901E-4</v>
      </c>
      <c r="Q925">
        <v>0.77433004231311697</v>
      </c>
      <c r="R925">
        <v>0.92810994606866803</v>
      </c>
      <c r="S925" t="s">
        <v>2131</v>
      </c>
      <c r="T925">
        <v>42091101</v>
      </c>
      <c r="U925" t="s">
        <v>2039</v>
      </c>
      <c r="V925">
        <v>4859</v>
      </c>
      <c r="W925">
        <v>38.475528138543702</v>
      </c>
      <c r="X925">
        <v>-122.95264510776801</v>
      </c>
      <c r="Y925" t="s">
        <v>2132</v>
      </c>
      <c r="Z925">
        <v>31</v>
      </c>
      <c r="AA925">
        <v>56</v>
      </c>
      <c r="AB925">
        <v>8529.7554579978605</v>
      </c>
      <c r="AC925">
        <v>2980.21390069464</v>
      </c>
      <c r="AD925">
        <v>5549.5415573032096</v>
      </c>
      <c r="AE925">
        <v>2980.21390069464</v>
      </c>
      <c r="AF925">
        <v>5549.5415573032096</v>
      </c>
      <c r="AG925">
        <v>1.8842214489950399E-2</v>
      </c>
      <c r="AH925">
        <v>4.5299339035409503E-3</v>
      </c>
      <c r="AI925">
        <v>1.9516301017571001</v>
      </c>
      <c r="AJ925">
        <v>19.6944444444444</v>
      </c>
      <c r="AK925">
        <v>767</v>
      </c>
      <c r="AL925" s="4">
        <f t="shared" si="14"/>
        <v>9.0573994592949236E-2</v>
      </c>
      <c r="AM925" s="12">
        <f>$AM$2-SUM(AL$2:AL924)</f>
        <v>2287.9222946129235</v>
      </c>
      <c r="AN925" s="12">
        <f>SUM(AE$2:AE925)*0.621/1000</f>
        <v>11282.08004344883</v>
      </c>
      <c r="AO925" s="13">
        <f>IFERROR(INDEX(Mapping!$B:$B,MATCH(in!$Y925,Mapping!$A:$A,0)),0)</f>
        <v>1</v>
      </c>
    </row>
    <row r="926" spans="1:41" x14ac:dyDescent="0.3">
      <c r="A926" t="s">
        <v>1749</v>
      </c>
      <c r="B926">
        <v>5091</v>
      </c>
      <c r="C926">
        <v>2530</v>
      </c>
      <c r="D926">
        <v>3804.3543321707002</v>
      </c>
      <c r="E926">
        <v>2859</v>
      </c>
      <c r="F926">
        <v>3964.4104000000002</v>
      </c>
      <c r="G926">
        <v>288</v>
      </c>
      <c r="H926">
        <v>6.2496243217569498</v>
      </c>
      <c r="I926">
        <v>260.04706727313601</v>
      </c>
      <c r="J926">
        <v>2468.7758384140402</v>
      </c>
      <c r="K926">
        <v>31.5548202455393</v>
      </c>
      <c r="L926">
        <v>0.78665806196255295</v>
      </c>
      <c r="M926">
        <v>40.3846606233855</v>
      </c>
      <c r="N926">
        <v>1.0842935732669301</v>
      </c>
      <c r="O926">
        <v>9.4647274750180501E-3</v>
      </c>
      <c r="P926">
        <v>5.2270707153039702E-4</v>
      </c>
      <c r="Q926">
        <v>0.88492479888072695</v>
      </c>
      <c r="R926">
        <v>0.95962676613799902</v>
      </c>
      <c r="S926" t="s">
        <v>2133</v>
      </c>
      <c r="T926">
        <v>42661104</v>
      </c>
      <c r="U926" t="s">
        <v>1769</v>
      </c>
      <c r="V926">
        <v>504</v>
      </c>
      <c r="W926">
        <v>39.404794785092697</v>
      </c>
      <c r="X926">
        <v>-123.385426068608</v>
      </c>
      <c r="Y926" t="s">
        <v>2134</v>
      </c>
      <c r="Z926">
        <v>321</v>
      </c>
      <c r="AA926">
        <v>372</v>
      </c>
      <c r="AB926">
        <v>55554.7929526933</v>
      </c>
      <c r="AC926">
        <v>36161.719610181899</v>
      </c>
      <c r="AD926">
        <v>19393.0733425115</v>
      </c>
      <c r="AE926">
        <v>36161.719610181899</v>
      </c>
      <c r="AF926">
        <v>19393.0733425115</v>
      </c>
      <c r="AG926">
        <v>0.15053963660075401</v>
      </c>
      <c r="AH926">
        <v>4.3885840295842998E-2</v>
      </c>
      <c r="AI926">
        <v>1.5036973644943501</v>
      </c>
      <c r="AJ926">
        <v>9.9270833333333304</v>
      </c>
      <c r="AK926">
        <v>769</v>
      </c>
      <c r="AL926" s="4">
        <f t="shared" si="14"/>
        <v>2.7258415128051983</v>
      </c>
      <c r="AM926" s="12">
        <f>$AM$2-SUM(AL$2:AL925)</f>
        <v>2287.8317206183306</v>
      </c>
      <c r="AN926" s="12">
        <f>SUM(AE$2:AE926)*0.621/1000</f>
        <v>11304.536471326754</v>
      </c>
      <c r="AO926" s="13">
        <f>IFERROR(INDEX(Mapping!$B:$B,MATCH(in!$Y926,Mapping!$A:$A,0)),0)</f>
        <v>0</v>
      </c>
    </row>
    <row r="927" spans="1:41" x14ac:dyDescent="0.3">
      <c r="A927" t="s">
        <v>1749</v>
      </c>
      <c r="B927">
        <v>4073</v>
      </c>
      <c r="C927">
        <v>1479</v>
      </c>
      <c r="D927">
        <v>2350.0208432250101</v>
      </c>
      <c r="E927">
        <v>2375</v>
      </c>
      <c r="F927">
        <v>2802.5075999999999</v>
      </c>
      <c r="G927">
        <v>183</v>
      </c>
      <c r="H927">
        <v>2.7283040660098599</v>
      </c>
      <c r="I927">
        <v>151.45989575262101</v>
      </c>
      <c r="J927">
        <v>1274.27693756745</v>
      </c>
      <c r="K927">
        <v>6.9155931264553203</v>
      </c>
      <c r="L927">
        <v>0.60878599773660902</v>
      </c>
      <c r="M927">
        <v>25.920723414861499</v>
      </c>
      <c r="N927">
        <v>1.0914212497857001</v>
      </c>
      <c r="O927">
        <v>7.7156288411248403E-3</v>
      </c>
      <c r="P927">
        <v>5.2155579837595697E-4</v>
      </c>
      <c r="Q927">
        <v>0.62273684210526303</v>
      </c>
      <c r="R927">
        <v>0.83854219334035496</v>
      </c>
      <c r="S927" t="s">
        <v>2135</v>
      </c>
      <c r="T927">
        <v>192221102</v>
      </c>
      <c r="U927" t="s">
        <v>1947</v>
      </c>
      <c r="V927">
        <v>1510</v>
      </c>
      <c r="W927">
        <v>40.122152189192498</v>
      </c>
      <c r="X927">
        <v>-123.83524172198599</v>
      </c>
      <c r="Y927" t="s">
        <v>2136</v>
      </c>
      <c r="Z927">
        <v>175</v>
      </c>
      <c r="AA927">
        <v>164</v>
      </c>
      <c r="AB927">
        <v>26458.8863554606</v>
      </c>
      <c r="AC927">
        <v>21228.5995871579</v>
      </c>
      <c r="AD927">
        <v>5230.2867683027398</v>
      </c>
      <c r="AE927">
        <v>21228.5995871579</v>
      </c>
      <c r="AF927">
        <v>5230.2867683027398</v>
      </c>
      <c r="AG927">
        <v>9.54447111028002E-2</v>
      </c>
      <c r="AH927">
        <v>5.11755279585486E-2</v>
      </c>
      <c r="AI927">
        <v>1.5889255194219101</v>
      </c>
      <c r="AJ927">
        <v>12.978142076502699</v>
      </c>
      <c r="AK927">
        <v>774</v>
      </c>
      <c r="AL927" s="4">
        <f t="shared" si="14"/>
        <v>1.4119600779258459</v>
      </c>
      <c r="AM927" s="12">
        <f>$AM$2-SUM(AL$2:AL926)</f>
        <v>2285.1058791055252</v>
      </c>
      <c r="AN927" s="12">
        <f>SUM(AE$2:AE927)*0.621/1000</f>
        <v>11317.719431670377</v>
      </c>
      <c r="AO927" s="13">
        <f>IFERROR(INDEX(Mapping!$B:$B,MATCH(in!$Y927,Mapping!$A:$A,0)),0)</f>
        <v>0</v>
      </c>
    </row>
    <row r="928" spans="1:41" x14ac:dyDescent="0.3">
      <c r="A928" t="s">
        <v>1749</v>
      </c>
      <c r="B928">
        <v>7098</v>
      </c>
      <c r="C928">
        <v>64</v>
      </c>
      <c r="D928">
        <v>87.522347482213902</v>
      </c>
      <c r="E928">
        <v>108</v>
      </c>
      <c r="F928">
        <v>108.46532999999999</v>
      </c>
      <c r="G928">
        <v>17</v>
      </c>
      <c r="H928">
        <v>3.10928668284958</v>
      </c>
      <c r="I928">
        <v>106.49494346705301</v>
      </c>
      <c r="J928">
        <v>2313.5277627320402</v>
      </c>
      <c r="K928">
        <v>45.313405173196301</v>
      </c>
      <c r="L928">
        <v>0.20243362965994499</v>
      </c>
      <c r="M928">
        <v>5.4680585139430997</v>
      </c>
      <c r="N928">
        <v>1.0015616977916</v>
      </c>
      <c r="O928" s="1">
        <v>1.0316058381105999E-5</v>
      </c>
      <c r="P928">
        <v>5.1204414311916205E-4</v>
      </c>
      <c r="Q928">
        <v>0.592592592592592</v>
      </c>
      <c r="R928">
        <v>0.80691540645445803</v>
      </c>
      <c r="S928" t="s">
        <v>2137</v>
      </c>
      <c r="T928">
        <v>192171103</v>
      </c>
      <c r="U928" t="s">
        <v>1864</v>
      </c>
      <c r="V928" t="s">
        <v>43</v>
      </c>
      <c r="W928">
        <v>40.947748048905702</v>
      </c>
      <c r="X928">
        <v>-123.640148820123</v>
      </c>
      <c r="Y928" t="s">
        <v>2138</v>
      </c>
      <c r="Z928">
        <v>118</v>
      </c>
      <c r="AA928">
        <v>220</v>
      </c>
      <c r="AB928">
        <v>12197.311161290099</v>
      </c>
      <c r="AC928">
        <v>6235.9798470875003</v>
      </c>
      <c r="AD928">
        <v>5961.33131420265</v>
      </c>
      <c r="AE928">
        <v>6235.9798470875003</v>
      </c>
      <c r="AF928">
        <v>5961.33131420265</v>
      </c>
      <c r="AG928">
        <v>8.70475043302576E-3</v>
      </c>
      <c r="AH928">
        <v>2.6398968802823202E-3</v>
      </c>
      <c r="AI928">
        <v>1.36753667940959</v>
      </c>
      <c r="AJ928">
        <v>6.3529411764705799</v>
      </c>
      <c r="AK928">
        <v>778</v>
      </c>
      <c r="AL928" s="4">
        <f t="shared" si="14"/>
        <v>1.75372992478802E-4</v>
      </c>
      <c r="AM928" s="12">
        <f>$AM$2-SUM(AL$2:AL927)</f>
        <v>2283.6939190275993</v>
      </c>
      <c r="AN928" s="12">
        <f>SUM(AE$2:AE928)*0.621/1000</f>
        <v>11321.591975155421</v>
      </c>
      <c r="AO928" s="13">
        <f>IFERROR(INDEX(Mapping!$B:$B,MATCH(in!$Y928,Mapping!$A:$A,0)),0)</f>
        <v>0</v>
      </c>
    </row>
    <row r="929" spans="1:41" x14ac:dyDescent="0.3">
      <c r="A929" t="s">
        <v>1749</v>
      </c>
      <c r="B929">
        <v>8169</v>
      </c>
      <c r="C929">
        <v>45</v>
      </c>
      <c r="D929">
        <v>102.71490422278799</v>
      </c>
      <c r="E929">
        <v>103</v>
      </c>
      <c r="F929">
        <v>136.97767999999999</v>
      </c>
      <c r="G929">
        <v>15</v>
      </c>
      <c r="H929">
        <v>21.5033132242304</v>
      </c>
      <c r="I929">
        <v>177.72631743124501</v>
      </c>
      <c r="J929">
        <v>809.54215630463102</v>
      </c>
      <c r="K929">
        <v>73.943208768065702</v>
      </c>
      <c r="L929">
        <v>8.0810680764594203</v>
      </c>
      <c r="M929">
        <v>54.3138600353683</v>
      </c>
      <c r="N929">
        <v>1.02020649115244</v>
      </c>
      <c r="O929">
        <v>4.6848168156977798E-3</v>
      </c>
      <c r="P929">
        <v>5.1121535204098705E-4</v>
      </c>
      <c r="Q929">
        <v>0.43689320388349501</v>
      </c>
      <c r="R929">
        <v>0.74986601414627796</v>
      </c>
      <c r="S929" t="s">
        <v>2139</v>
      </c>
      <c r="T929">
        <v>42271102</v>
      </c>
      <c r="U929" t="s">
        <v>1772</v>
      </c>
      <c r="V929">
        <v>462</v>
      </c>
      <c r="W929">
        <v>38.298751629548299</v>
      </c>
      <c r="X929">
        <v>-122.71154693681</v>
      </c>
      <c r="Y929" t="s">
        <v>2140</v>
      </c>
      <c r="Z929">
        <v>55</v>
      </c>
      <c r="AA929">
        <v>60</v>
      </c>
      <c r="AB929">
        <v>10178.0846135309</v>
      </c>
      <c r="AC929">
        <v>6310.2369328001896</v>
      </c>
      <c r="AD929">
        <v>3867.8476807307802</v>
      </c>
      <c r="AE929">
        <v>4359.8053680545399</v>
      </c>
      <c r="AF929">
        <v>2252.95219322397</v>
      </c>
      <c r="AG929">
        <v>7.6682302806148003E-3</v>
      </c>
      <c r="AH929">
        <v>7.8297039726748997E-4</v>
      </c>
      <c r="AI929">
        <v>2.2825534271730801</v>
      </c>
      <c r="AJ929">
        <v>6.86666666666666</v>
      </c>
      <c r="AK929">
        <v>779</v>
      </c>
      <c r="AL929" s="4">
        <f t="shared" si="14"/>
        <v>7.0272252235466695E-2</v>
      </c>
      <c r="AM929" s="12">
        <f>$AM$2-SUM(AL$2:AL928)</f>
        <v>2283.6937436546068</v>
      </c>
      <c r="AN929" s="12">
        <f>SUM(AE$2:AE929)*0.621/1000</f>
        <v>11324.29941428898</v>
      </c>
      <c r="AO929" s="13">
        <f>IFERROR(INDEX(Mapping!$B:$B,MATCH(in!$Y929,Mapping!$A:$A,0)),0)</f>
        <v>0</v>
      </c>
    </row>
    <row r="930" spans="1:41" x14ac:dyDescent="0.3">
      <c r="A930" t="s">
        <v>1749</v>
      </c>
      <c r="B930">
        <v>5312</v>
      </c>
      <c r="C930">
        <v>1439</v>
      </c>
      <c r="D930">
        <v>2955.14723914761</v>
      </c>
      <c r="E930">
        <v>2050</v>
      </c>
      <c r="F930">
        <v>3233.58</v>
      </c>
      <c r="G930">
        <v>189</v>
      </c>
      <c r="H930">
        <v>7.0972106825998598</v>
      </c>
      <c r="I930">
        <v>48.420200013325498</v>
      </c>
      <c r="J930">
        <v>284.98007662471599</v>
      </c>
      <c r="K930">
        <v>12.0609863391303</v>
      </c>
      <c r="L930">
        <v>0.24853873107421701</v>
      </c>
      <c r="M930">
        <v>2.0998238498017301</v>
      </c>
      <c r="N930">
        <v>1.2759282677261901</v>
      </c>
      <c r="O930" s="1">
        <v>7.7744284935985206E-6</v>
      </c>
      <c r="P930">
        <v>5.0667040909351804E-4</v>
      </c>
      <c r="Q930">
        <v>0.70195121951219497</v>
      </c>
      <c r="R930">
        <v>0.91389332187535199</v>
      </c>
      <c r="S930" t="s">
        <v>2141</v>
      </c>
      <c r="T930">
        <v>42761101</v>
      </c>
      <c r="U930" t="s">
        <v>2142</v>
      </c>
      <c r="V930">
        <v>3100</v>
      </c>
      <c r="W930">
        <v>39.452523121222796</v>
      </c>
      <c r="X930">
        <v>-123.798860669828</v>
      </c>
      <c r="Y930" t="s">
        <v>2143</v>
      </c>
      <c r="Z930">
        <v>381</v>
      </c>
      <c r="AA930">
        <v>495</v>
      </c>
      <c r="AB930">
        <v>52192.822352274103</v>
      </c>
      <c r="AC930">
        <v>23696.452115399701</v>
      </c>
      <c r="AD930">
        <v>28496.370236874402</v>
      </c>
      <c r="AE930">
        <v>19614.6508784791</v>
      </c>
      <c r="AF930">
        <v>26237.747981053901</v>
      </c>
      <c r="AG930">
        <v>9.5760707318675004E-2</v>
      </c>
      <c r="AH930">
        <v>2.37333512395707E-2</v>
      </c>
      <c r="AI930">
        <v>2.05361170197888</v>
      </c>
      <c r="AJ930">
        <v>10.8465608465608</v>
      </c>
      <c r="AK930">
        <v>781</v>
      </c>
      <c r="AL930" s="4">
        <f t="shared" si="14"/>
        <v>1.4693669852901205E-3</v>
      </c>
      <c r="AM930" s="12">
        <f>$AM$2-SUM(AL$2:AL929)</f>
        <v>2283.6234714023713</v>
      </c>
      <c r="AN930" s="12">
        <f>SUM(AE$2:AE930)*0.621/1000</f>
        <v>11336.480112484516</v>
      </c>
      <c r="AO930" s="13">
        <f>IFERROR(INDEX(Mapping!$B:$B,MATCH(in!$Y930,Mapping!$A:$A,0)),0)</f>
        <v>0</v>
      </c>
    </row>
    <row r="931" spans="1:41" x14ac:dyDescent="0.3">
      <c r="A931" t="s">
        <v>1749</v>
      </c>
      <c r="B931">
        <v>513</v>
      </c>
      <c r="C931">
        <v>61</v>
      </c>
      <c r="D931">
        <v>108.206476334733</v>
      </c>
      <c r="E931">
        <v>91</v>
      </c>
      <c r="F931">
        <v>123.58113</v>
      </c>
      <c r="G931">
        <v>21</v>
      </c>
      <c r="H931">
        <v>4.8407955163946497</v>
      </c>
      <c r="I931">
        <v>117.82086271563399</v>
      </c>
      <c r="J931">
        <v>457.63753723066498</v>
      </c>
      <c r="K931">
        <v>3.6828219699440998</v>
      </c>
      <c r="L931">
        <v>1.1321112355660801</v>
      </c>
      <c r="M931">
        <v>66.962546747355205</v>
      </c>
      <c r="N931">
        <v>1.1410661651974601</v>
      </c>
      <c r="O931">
        <v>3.82334062207592E-3</v>
      </c>
      <c r="P931">
        <v>4.9818056541674899E-4</v>
      </c>
      <c r="Q931">
        <v>0.67032967032966995</v>
      </c>
      <c r="R931">
        <v>0.87559059765345604</v>
      </c>
      <c r="S931" t="s">
        <v>2144</v>
      </c>
      <c r="T931">
        <v>42811111</v>
      </c>
      <c r="U931" t="s">
        <v>1966</v>
      </c>
      <c r="V931">
        <v>292</v>
      </c>
      <c r="W931">
        <v>38.461372626166501</v>
      </c>
      <c r="X931">
        <v>-123.042359300976</v>
      </c>
      <c r="Y931" t="s">
        <v>2145</v>
      </c>
      <c r="Z931">
        <v>229</v>
      </c>
      <c r="AA931">
        <v>380</v>
      </c>
      <c r="AB931">
        <v>50430.370768986897</v>
      </c>
      <c r="AC931">
        <v>31768.735845208001</v>
      </c>
      <c r="AD931">
        <v>18661.634923778802</v>
      </c>
      <c r="AE931">
        <v>22117.115194206999</v>
      </c>
      <c r="AF931">
        <v>12102.845148656699</v>
      </c>
      <c r="AG931">
        <v>1.0461791873751699E-2</v>
      </c>
      <c r="AH931">
        <v>2.0663577961386099E-3</v>
      </c>
      <c r="AI931">
        <v>1.77387666122514</v>
      </c>
      <c r="AJ931">
        <v>4.3333333333333304</v>
      </c>
      <c r="AK931">
        <v>789</v>
      </c>
      <c r="AL931" s="4">
        <f t="shared" si="14"/>
        <v>8.0290153063594327E-2</v>
      </c>
      <c r="AM931" s="12">
        <f>$AM$2-SUM(AL$2:AL930)</f>
        <v>2283.6220020353858</v>
      </c>
      <c r="AN931" s="12">
        <f>SUM(AE$2:AE931)*0.621/1000</f>
        <v>11350.214841020119</v>
      </c>
      <c r="AO931" s="13">
        <f>IFERROR(INDEX(Mapping!$B:$B,MATCH(in!$Y931,Mapping!$A:$A,0)),0)</f>
        <v>0</v>
      </c>
    </row>
    <row r="932" spans="1:41" x14ac:dyDescent="0.3">
      <c r="A932" t="s">
        <v>1749</v>
      </c>
      <c r="B932">
        <v>4802</v>
      </c>
      <c r="C932">
        <v>1261</v>
      </c>
      <c r="D932">
        <v>1954.09798263323</v>
      </c>
      <c r="E932">
        <v>1889</v>
      </c>
      <c r="F932">
        <v>2236.9758000000002</v>
      </c>
      <c r="G932">
        <v>166</v>
      </c>
      <c r="H932">
        <v>5.2891632011471197</v>
      </c>
      <c r="I932">
        <v>42.819851845406497</v>
      </c>
      <c r="J932">
        <v>236.684859913156</v>
      </c>
      <c r="K932">
        <v>1.85948627361742</v>
      </c>
      <c r="L932">
        <v>1.0395985644688699</v>
      </c>
      <c r="M932">
        <v>12.950503449563</v>
      </c>
      <c r="N932">
        <v>1.45467267194426</v>
      </c>
      <c r="O932" s="1">
        <v>9.0945960601050903E-6</v>
      </c>
      <c r="P932">
        <v>4.9498598034725398E-4</v>
      </c>
      <c r="Q932">
        <v>0.66754896770778105</v>
      </c>
      <c r="R932">
        <v>0.87354452218868395</v>
      </c>
      <c r="S932" t="s">
        <v>2146</v>
      </c>
      <c r="T932">
        <v>192171103</v>
      </c>
      <c r="U932" t="s">
        <v>1864</v>
      </c>
      <c r="V932">
        <v>5012</v>
      </c>
      <c r="W932">
        <v>40.8893966415107</v>
      </c>
      <c r="X932">
        <v>-123.55789717961299</v>
      </c>
      <c r="Y932" t="s">
        <v>2147</v>
      </c>
      <c r="Z932">
        <v>199</v>
      </c>
      <c r="AA932">
        <v>271</v>
      </c>
      <c r="AB932">
        <v>25994.620684040401</v>
      </c>
      <c r="AC932">
        <v>17863.199507881302</v>
      </c>
      <c r="AD932">
        <v>8131.4211761590104</v>
      </c>
      <c r="AE932">
        <v>17863.199507881302</v>
      </c>
      <c r="AF932">
        <v>8131.4211761590104</v>
      </c>
      <c r="AG932">
        <v>8.2167672737644096E-2</v>
      </c>
      <c r="AH932">
        <v>2.5465879731200399E-2</v>
      </c>
      <c r="AI932">
        <v>1.5496415405497399</v>
      </c>
      <c r="AJ932">
        <v>11.3795180722891</v>
      </c>
      <c r="AK932">
        <v>793</v>
      </c>
      <c r="AL932" s="4">
        <f t="shared" si="14"/>
        <v>1.509702945977445E-3</v>
      </c>
      <c r="AM932" s="12">
        <f>$AM$2-SUM(AL$2:AL931)</f>
        <v>2283.541711882322</v>
      </c>
      <c r="AN932" s="12">
        <f>SUM(AE$2:AE932)*0.621/1000</f>
        <v>11361.307887914512</v>
      </c>
      <c r="AO932" s="13">
        <f>IFERROR(INDEX(Mapping!$B:$B,MATCH(in!$Y932,Mapping!$A:$A,0)),0)</f>
        <v>0</v>
      </c>
    </row>
    <row r="933" spans="1:41" x14ac:dyDescent="0.3">
      <c r="A933" t="s">
        <v>1749</v>
      </c>
      <c r="B933">
        <v>1580</v>
      </c>
      <c r="C933">
        <v>744</v>
      </c>
      <c r="D933">
        <v>1365.9965178366101</v>
      </c>
      <c r="E933">
        <v>1414</v>
      </c>
      <c r="F933">
        <v>1700.9229</v>
      </c>
      <c r="G933">
        <v>117</v>
      </c>
      <c r="H933">
        <v>4.5510512994903003</v>
      </c>
      <c r="I933">
        <v>21.4357331421213</v>
      </c>
      <c r="J933">
        <v>185.87103198919101</v>
      </c>
      <c r="K933">
        <v>1.5291427029456901</v>
      </c>
      <c r="L933">
        <v>0.32112249508500301</v>
      </c>
      <c r="M933">
        <v>6.5119608491070897</v>
      </c>
      <c r="N933">
        <v>1.47727100563864</v>
      </c>
      <c r="O933">
        <v>5.5408786546497701E-4</v>
      </c>
      <c r="P933">
        <v>4.91695685628426E-4</v>
      </c>
      <c r="Q933">
        <v>0.52616690240452602</v>
      </c>
      <c r="R933">
        <v>0.80309140216546504</v>
      </c>
      <c r="S933" t="s">
        <v>2148</v>
      </c>
      <c r="T933">
        <v>42811113</v>
      </c>
      <c r="U933" t="s">
        <v>1873</v>
      </c>
      <c r="V933">
        <v>3970</v>
      </c>
      <c r="W933">
        <v>38.499672114217297</v>
      </c>
      <c r="X933">
        <v>-123.00534867344901</v>
      </c>
      <c r="Y933" t="s">
        <v>2149</v>
      </c>
      <c r="Z933">
        <v>192</v>
      </c>
      <c r="AA933">
        <v>615</v>
      </c>
      <c r="AB933">
        <v>36345.865579009398</v>
      </c>
      <c r="AC933">
        <v>11846.126281471499</v>
      </c>
      <c r="AD933">
        <v>24499.739297537799</v>
      </c>
      <c r="AE933">
        <v>11846.126281471499</v>
      </c>
      <c r="AF933">
        <v>24499.739297537799</v>
      </c>
      <c r="AG933">
        <v>5.7528395218525902E-2</v>
      </c>
      <c r="AH933">
        <v>1.7184641626954499E-2</v>
      </c>
      <c r="AI933">
        <v>1.8360168250491999</v>
      </c>
      <c r="AJ933">
        <v>12.08547008547</v>
      </c>
      <c r="AK933">
        <v>795</v>
      </c>
      <c r="AL933" s="4">
        <f t="shared" si="14"/>
        <v>6.4828280259402307E-2</v>
      </c>
      <c r="AM933" s="12">
        <f>$AM$2-SUM(AL$2:AL932)</f>
        <v>2283.5402021793761</v>
      </c>
      <c r="AN933" s="12">
        <f>SUM(AE$2:AE933)*0.621/1000</f>
        <v>11368.664332335304</v>
      </c>
      <c r="AO933" s="13">
        <f>IFERROR(INDEX(Mapping!$B:$B,MATCH(in!$Y933,Mapping!$A:$A,0)),0)</f>
        <v>0</v>
      </c>
    </row>
    <row r="934" spans="1:41" x14ac:dyDescent="0.3">
      <c r="A934" t="s">
        <v>1749</v>
      </c>
      <c r="B934">
        <v>2536</v>
      </c>
      <c r="C934">
        <v>253</v>
      </c>
      <c r="D934">
        <v>511.50363385363499</v>
      </c>
      <c r="E934">
        <v>497</v>
      </c>
      <c r="F934">
        <v>624.93140000000005</v>
      </c>
      <c r="G934">
        <v>41</v>
      </c>
      <c r="H934">
        <v>7.3594760557879502</v>
      </c>
      <c r="I934">
        <v>125.11825791130801</v>
      </c>
      <c r="J934">
        <v>1369.9532539429799</v>
      </c>
      <c r="K934">
        <v>36.774481030828902</v>
      </c>
      <c r="L934">
        <v>0.63882744114380396</v>
      </c>
      <c r="M934">
        <v>5.6651991530321499</v>
      </c>
      <c r="N934">
        <v>1.1050615194367199</v>
      </c>
      <c r="O934">
        <v>6.1574156324613501E-4</v>
      </c>
      <c r="P934">
        <v>4.8505989048507899E-4</v>
      </c>
      <c r="Q934">
        <v>0.50905432595573397</v>
      </c>
      <c r="R934">
        <v>0.81849565685314996</v>
      </c>
      <c r="S934" t="s">
        <v>2150</v>
      </c>
      <c r="T934">
        <v>43081101</v>
      </c>
      <c r="U934" t="s">
        <v>1527</v>
      </c>
      <c r="V934">
        <v>55402</v>
      </c>
      <c r="W934">
        <v>39.339377019791897</v>
      </c>
      <c r="X934">
        <v>-123.809330550464</v>
      </c>
      <c r="Y934" t="s">
        <v>2151</v>
      </c>
      <c r="Z934">
        <v>181</v>
      </c>
      <c r="AA934">
        <v>223</v>
      </c>
      <c r="AB934">
        <v>27214.706963568999</v>
      </c>
      <c r="AC934">
        <v>14975.053491779399</v>
      </c>
      <c r="AD934">
        <v>12239.653471789499</v>
      </c>
      <c r="AE934">
        <v>3203.2885218776401</v>
      </c>
      <c r="AF934">
        <v>2341.2322855530701</v>
      </c>
      <c r="AG934">
        <v>1.9887455509888199E-2</v>
      </c>
      <c r="AH934">
        <v>4.5783844252582596E-3</v>
      </c>
      <c r="AI934">
        <v>2.02175349349262</v>
      </c>
      <c r="AJ934">
        <v>12.1219512195121</v>
      </c>
      <c r="AK934">
        <v>803</v>
      </c>
      <c r="AL934" s="4">
        <f t="shared" si="14"/>
        <v>2.5245404093091534E-2</v>
      </c>
      <c r="AM934" s="12">
        <f>$AM$2-SUM(AL$2:AL933)</f>
        <v>2283.4753738991167</v>
      </c>
      <c r="AN934" s="12">
        <f>SUM(AE$2:AE934)*0.621/1000</f>
        <v>11370.653574507391</v>
      </c>
      <c r="AO934" s="13">
        <f>IFERROR(INDEX(Mapping!$B:$B,MATCH(in!$Y934,Mapping!$A:$A,0)),0)</f>
        <v>0</v>
      </c>
    </row>
    <row r="935" spans="1:41" x14ac:dyDescent="0.3">
      <c r="A935" t="s">
        <v>1749</v>
      </c>
      <c r="B935">
        <v>2432</v>
      </c>
      <c r="C935">
        <v>567</v>
      </c>
      <c r="D935">
        <v>786.69056633027299</v>
      </c>
      <c r="E935">
        <v>912</v>
      </c>
      <c r="F935">
        <v>991.9579</v>
      </c>
      <c r="G935">
        <v>89</v>
      </c>
      <c r="H935">
        <v>15.5325781759881</v>
      </c>
      <c r="I935">
        <v>76.609296865559898</v>
      </c>
      <c r="J935">
        <v>412.95757979516998</v>
      </c>
      <c r="K935">
        <v>15.578202449038001</v>
      </c>
      <c r="L935">
        <v>4.9586357860251304</v>
      </c>
      <c r="M935">
        <v>35.993380174208198</v>
      </c>
      <c r="N935">
        <v>1.01454211486859</v>
      </c>
      <c r="O935">
        <v>2.7758491244956802E-3</v>
      </c>
      <c r="P935">
        <v>4.79908188795439E-4</v>
      </c>
      <c r="Q935">
        <v>0.62171052631578905</v>
      </c>
      <c r="R935">
        <v>0.79306851393360001</v>
      </c>
      <c r="S935" t="s">
        <v>2152</v>
      </c>
      <c r="T935">
        <v>42151104</v>
      </c>
      <c r="U935" t="s">
        <v>2153</v>
      </c>
      <c r="V935">
        <v>220</v>
      </c>
      <c r="W935">
        <v>38.486386069339503</v>
      </c>
      <c r="X935">
        <v>-122.677108568631</v>
      </c>
      <c r="Y935" t="s">
        <v>2154</v>
      </c>
      <c r="Z935">
        <v>188</v>
      </c>
      <c r="AA935">
        <v>143</v>
      </c>
      <c r="AB935">
        <v>24753.6695640957</v>
      </c>
      <c r="AC935">
        <v>15355.555115171501</v>
      </c>
      <c r="AD935">
        <v>9398.1144489241906</v>
      </c>
      <c r="AE935">
        <v>15355.555115171501</v>
      </c>
      <c r="AF935">
        <v>9398.1144489241906</v>
      </c>
      <c r="AG935">
        <v>4.2711828802794102E-2</v>
      </c>
      <c r="AH935">
        <v>6.4692510241002301E-3</v>
      </c>
      <c r="AI935">
        <v>1.38746131627914</v>
      </c>
      <c r="AJ935">
        <v>10.2471910112359</v>
      </c>
      <c r="AK935">
        <v>812</v>
      </c>
      <c r="AL935" s="4">
        <f t="shared" si="14"/>
        <v>0.24705057208011555</v>
      </c>
      <c r="AM935" s="12">
        <f>$AM$2-SUM(AL$2:AL934)</f>
        <v>2283.4501284950234</v>
      </c>
      <c r="AN935" s="12">
        <f>SUM(AE$2:AE935)*0.621/1000</f>
        <v>11380.189374233913</v>
      </c>
      <c r="AO935" s="13">
        <f>IFERROR(INDEX(Mapping!$B:$B,MATCH(in!$Y935,Mapping!$A:$A,0)),0)</f>
        <v>0</v>
      </c>
    </row>
    <row r="936" spans="1:41" x14ac:dyDescent="0.3">
      <c r="A936" t="s">
        <v>1749</v>
      </c>
      <c r="B936">
        <v>3469</v>
      </c>
      <c r="C936">
        <v>2578</v>
      </c>
      <c r="D936">
        <v>3987.75897685166</v>
      </c>
      <c r="E936">
        <v>3357</v>
      </c>
      <c r="F936">
        <v>4340.893</v>
      </c>
      <c r="G936">
        <v>282</v>
      </c>
      <c r="H936">
        <v>4.1271233611453404</v>
      </c>
      <c r="I936">
        <v>1371.8034730598599</v>
      </c>
      <c r="J936">
        <v>34822.222970364201</v>
      </c>
      <c r="K936">
        <v>263.06026479531499</v>
      </c>
      <c r="L936">
        <v>0.187245024754567</v>
      </c>
      <c r="M936">
        <v>19.7405658782796</v>
      </c>
      <c r="N936">
        <v>1.0763117425830599</v>
      </c>
      <c r="O936">
        <v>4.9371575645352998E-3</v>
      </c>
      <c r="P936">
        <v>4.7695911747839002E-4</v>
      </c>
      <c r="Q936">
        <v>0.76794757223711596</v>
      </c>
      <c r="R936">
        <v>0.91864943822563705</v>
      </c>
      <c r="S936" t="s">
        <v>2155</v>
      </c>
      <c r="T936">
        <v>192171101</v>
      </c>
      <c r="U936" t="s">
        <v>1805</v>
      </c>
      <c r="V936">
        <v>4904</v>
      </c>
      <c r="W936">
        <v>40.9469374354357</v>
      </c>
      <c r="X936">
        <v>-123.642703228578</v>
      </c>
      <c r="Y936" t="s">
        <v>2156</v>
      </c>
      <c r="Z936">
        <v>146</v>
      </c>
      <c r="AA936">
        <v>81</v>
      </c>
      <c r="AB936">
        <v>32420.430448489598</v>
      </c>
      <c r="AC936">
        <v>29923.3138065354</v>
      </c>
      <c r="AD936">
        <v>2497.1166419542201</v>
      </c>
      <c r="AE936">
        <v>29923.3138065354</v>
      </c>
      <c r="AF936">
        <v>2497.1166419542201</v>
      </c>
      <c r="AG936">
        <v>0.13450247112890601</v>
      </c>
      <c r="AH936">
        <v>5.6127002586435902E-2</v>
      </c>
      <c r="AI936">
        <v>1.54684211669963</v>
      </c>
      <c r="AJ936">
        <v>11.9042553191489</v>
      </c>
      <c r="AK936">
        <v>815</v>
      </c>
      <c r="AL936" s="4">
        <f t="shared" si="14"/>
        <v>1.3922784331989546</v>
      </c>
      <c r="AM936" s="12">
        <f>$AM$2-SUM(AL$2:AL935)</f>
        <v>2283.2030779229431</v>
      </c>
      <c r="AN936" s="12">
        <f>SUM(AE$2:AE936)*0.621/1000</f>
        <v>11398.771752107768</v>
      </c>
      <c r="AO936" s="13">
        <f>IFERROR(INDEX(Mapping!$B:$B,MATCH(in!$Y936,Mapping!$A:$A,0)),0)</f>
        <v>0</v>
      </c>
    </row>
    <row r="937" spans="1:41" x14ac:dyDescent="0.3">
      <c r="A937" t="s">
        <v>1749</v>
      </c>
      <c r="B937">
        <v>38</v>
      </c>
      <c r="C937">
        <v>101</v>
      </c>
      <c r="D937">
        <v>172.52927875430899</v>
      </c>
      <c r="E937">
        <v>251</v>
      </c>
      <c r="F937">
        <v>227.1447</v>
      </c>
      <c r="G937">
        <v>70</v>
      </c>
      <c r="H937">
        <v>19.587807950949301</v>
      </c>
      <c r="I937">
        <v>1482.38092990685</v>
      </c>
      <c r="J937">
        <v>19548.332063437301</v>
      </c>
      <c r="K937">
        <v>1201.6536718186801</v>
      </c>
      <c r="L937">
        <v>7.7180967045867499</v>
      </c>
      <c r="M937">
        <v>412.30846677990399</v>
      </c>
      <c r="N937">
        <v>1.4413400786263599</v>
      </c>
      <c r="O937">
        <v>7.5117604732394903E-3</v>
      </c>
      <c r="P937">
        <v>4.7447687303870398E-4</v>
      </c>
      <c r="Q937">
        <v>0.40239043824701098</v>
      </c>
      <c r="R937">
        <v>0.75955670301984701</v>
      </c>
      <c r="S937" t="s">
        <v>2157</v>
      </c>
      <c r="T937">
        <v>43191101</v>
      </c>
      <c r="U937" t="s">
        <v>2011</v>
      </c>
      <c r="V937">
        <v>708166</v>
      </c>
      <c r="W937">
        <v>39.023059420520099</v>
      </c>
      <c r="X937">
        <v>-122.67798988775699</v>
      </c>
      <c r="Y937" t="s">
        <v>2158</v>
      </c>
      <c r="Z937">
        <v>208</v>
      </c>
      <c r="AA937">
        <v>159</v>
      </c>
      <c r="AB937">
        <v>61014.398210641397</v>
      </c>
      <c r="AC937">
        <v>32947.3957982262</v>
      </c>
      <c r="AD937">
        <v>28067.002412415099</v>
      </c>
      <c r="AE937">
        <v>13686.258829586999</v>
      </c>
      <c r="AF937">
        <v>11445.854462302799</v>
      </c>
      <c r="AG937">
        <v>3.32133811127093E-2</v>
      </c>
      <c r="AH937">
        <v>4.0697097610973201E-3</v>
      </c>
      <c r="AI937">
        <v>1.70821068073573</v>
      </c>
      <c r="AJ937">
        <v>3.5857142857142801</v>
      </c>
      <c r="AK937">
        <v>818</v>
      </c>
      <c r="AL937" s="4">
        <f t="shared" si="14"/>
        <v>0.52582323312676427</v>
      </c>
      <c r="AM937" s="12">
        <f>$AM$2-SUM(AL$2:AL936)</f>
        <v>2281.8107994897441</v>
      </c>
      <c r="AN937" s="12">
        <f>SUM(AE$2:AE937)*0.621/1000</f>
        <v>11407.270918840943</v>
      </c>
      <c r="AO937" s="13">
        <f>IFERROR(INDEX(Mapping!$B:$B,MATCH(in!$Y937,Mapping!$A:$A,0)),0)</f>
        <v>0</v>
      </c>
    </row>
    <row r="938" spans="1:41" x14ac:dyDescent="0.3">
      <c r="A938" t="s">
        <v>1749</v>
      </c>
      <c r="B938">
        <v>7552</v>
      </c>
      <c r="C938">
        <v>1199</v>
      </c>
      <c r="D938">
        <v>1578.7257778629801</v>
      </c>
      <c r="E938">
        <v>2089</v>
      </c>
      <c r="F938">
        <v>2084.5129999999999</v>
      </c>
      <c r="G938">
        <v>183</v>
      </c>
      <c r="H938">
        <v>7.4157835708010396</v>
      </c>
      <c r="I938">
        <v>157.57275889419901</v>
      </c>
      <c r="J938">
        <v>1904.35757703274</v>
      </c>
      <c r="K938">
        <v>54.466603337684901</v>
      </c>
      <c r="L938">
        <v>1.44396489163952</v>
      </c>
      <c r="M938">
        <v>40.968671381381903</v>
      </c>
      <c r="N938">
        <v>1.0633492873665999</v>
      </c>
      <c r="O938">
        <v>2.5028885371682599E-3</v>
      </c>
      <c r="P938">
        <v>4.7214616229022401E-4</v>
      </c>
      <c r="Q938">
        <v>0.57395883197702202</v>
      </c>
      <c r="R938">
        <v>0.75735954811447004</v>
      </c>
      <c r="S938" t="s">
        <v>2159</v>
      </c>
      <c r="T938">
        <v>43321103</v>
      </c>
      <c r="U938" t="s">
        <v>1999</v>
      </c>
      <c r="V938">
        <v>568</v>
      </c>
      <c r="W938">
        <v>38.517305845916397</v>
      </c>
      <c r="X938">
        <v>-122.654963765375</v>
      </c>
      <c r="Y938" t="s">
        <v>2160</v>
      </c>
      <c r="Z938">
        <v>186</v>
      </c>
      <c r="AA938">
        <v>186</v>
      </c>
      <c r="AB938">
        <v>38664.055975845498</v>
      </c>
      <c r="AC938">
        <v>20662.4362716654</v>
      </c>
      <c r="AD938">
        <v>18001.619704180099</v>
      </c>
      <c r="AE938">
        <v>20662.4362716654</v>
      </c>
      <c r="AF938">
        <v>18001.619704180099</v>
      </c>
      <c r="AG938">
        <v>8.6402747699111104E-2</v>
      </c>
      <c r="AH938">
        <v>2.0069980244443199E-2</v>
      </c>
      <c r="AI938">
        <v>1.3167020666079901</v>
      </c>
      <c r="AJ938">
        <v>11.415300546448</v>
      </c>
      <c r="AK938">
        <v>822</v>
      </c>
      <c r="AL938" s="4">
        <f t="shared" si="14"/>
        <v>0.45802860230179154</v>
      </c>
      <c r="AM938" s="12">
        <f>$AM$2-SUM(AL$2:AL937)</f>
        <v>2281.2849762566175</v>
      </c>
      <c r="AN938" s="12">
        <f>SUM(AE$2:AE938)*0.621/1000</f>
        <v>11420.102291765646</v>
      </c>
      <c r="AO938" s="13">
        <f>IFERROR(INDEX(Mapping!$B:$B,MATCH(in!$Y938,Mapping!$A:$A,0)),0)</f>
        <v>0</v>
      </c>
    </row>
    <row r="939" spans="1:41" x14ac:dyDescent="0.3">
      <c r="A939" t="s">
        <v>1749</v>
      </c>
      <c r="B939">
        <v>7173</v>
      </c>
      <c r="C939">
        <v>1151</v>
      </c>
      <c r="D939">
        <v>1468.7323231004</v>
      </c>
      <c r="E939">
        <v>1525</v>
      </c>
      <c r="F939">
        <v>1675.2603999999999</v>
      </c>
      <c r="G939">
        <v>106</v>
      </c>
      <c r="H939">
        <v>6.0612795413895002</v>
      </c>
      <c r="I939">
        <v>88.320592667738097</v>
      </c>
      <c r="J939">
        <v>592.85393646952105</v>
      </c>
      <c r="K939">
        <v>5.1261736492262502</v>
      </c>
      <c r="L939">
        <v>1.89676908194528</v>
      </c>
      <c r="M939">
        <v>47.383266986066502</v>
      </c>
      <c r="N939">
        <v>1.0625730539267899</v>
      </c>
      <c r="O939">
        <v>2.67656785032005E-3</v>
      </c>
      <c r="P939">
        <v>4.7097613355403199E-4</v>
      </c>
      <c r="Q939">
        <v>0.75475409836065499</v>
      </c>
      <c r="R939">
        <v>0.87671883377784199</v>
      </c>
      <c r="S939" t="s">
        <v>2161</v>
      </c>
      <c r="T939">
        <v>42681101</v>
      </c>
      <c r="U939" t="s">
        <v>1980</v>
      </c>
      <c r="V939">
        <v>89606</v>
      </c>
      <c r="W939">
        <v>39.687808095469201</v>
      </c>
      <c r="X939">
        <v>-123.489079588743</v>
      </c>
      <c r="Y939" t="s">
        <v>2162</v>
      </c>
      <c r="Z939">
        <v>178</v>
      </c>
      <c r="AA939">
        <v>245</v>
      </c>
      <c r="AB939">
        <v>32872.580780921802</v>
      </c>
      <c r="AC939">
        <v>19260.766048899499</v>
      </c>
      <c r="AD939">
        <v>13611.8147320223</v>
      </c>
      <c r="AE939">
        <v>18642.295038481399</v>
      </c>
      <c r="AF939">
        <v>13156.294239177099</v>
      </c>
      <c r="AG939">
        <v>4.9923470156727399E-2</v>
      </c>
      <c r="AH939">
        <v>1.61313748722022E-2</v>
      </c>
      <c r="AI939">
        <v>1.2760489340576899</v>
      </c>
      <c r="AJ939">
        <v>14.3867924528301</v>
      </c>
      <c r="AK939">
        <v>823</v>
      </c>
      <c r="AL939" s="4">
        <f t="shared" si="14"/>
        <v>0.28371619213392529</v>
      </c>
      <c r="AM939" s="12">
        <f>$AM$2-SUM(AL$2:AL938)</f>
        <v>2280.8269476543155</v>
      </c>
      <c r="AN939" s="12">
        <f>SUM(AE$2:AE939)*0.621/1000</f>
        <v>11431.679156984541</v>
      </c>
      <c r="AO939" s="13">
        <f>IFERROR(INDEX(Mapping!$B:$B,MATCH(in!$Y939,Mapping!$A:$A,0)),0)</f>
        <v>1</v>
      </c>
    </row>
    <row r="940" spans="1:41" x14ac:dyDescent="0.3">
      <c r="A940" t="s">
        <v>1749</v>
      </c>
      <c r="B940">
        <v>296</v>
      </c>
      <c r="C940">
        <v>329</v>
      </c>
      <c r="D940">
        <v>488.18103835390701</v>
      </c>
      <c r="E940">
        <v>708</v>
      </c>
      <c r="F940">
        <v>694.36950000000002</v>
      </c>
      <c r="G940">
        <v>52</v>
      </c>
      <c r="H940">
        <v>5.2021181684732403</v>
      </c>
      <c r="I940">
        <v>54.611710947752002</v>
      </c>
      <c r="J940">
        <v>373.850630998611</v>
      </c>
      <c r="K940">
        <v>2.9352177756465898</v>
      </c>
      <c r="L940">
        <v>0.77203880723279195</v>
      </c>
      <c r="M940">
        <v>19.067082409102099</v>
      </c>
      <c r="N940">
        <v>1.0517358711132601</v>
      </c>
      <c r="O940">
        <v>8.7537951725590501E-4</v>
      </c>
      <c r="P940">
        <v>4.70372333438717E-4</v>
      </c>
      <c r="Q940">
        <v>0.46468926553672302</v>
      </c>
      <c r="R940">
        <v>0.70305656217310297</v>
      </c>
      <c r="S940" t="s">
        <v>2163</v>
      </c>
      <c r="T940">
        <v>42811111</v>
      </c>
      <c r="U940" t="s">
        <v>1966</v>
      </c>
      <c r="V940">
        <v>64758</v>
      </c>
      <c r="W940">
        <v>38.5088933716467</v>
      </c>
      <c r="X940">
        <v>-123.06958197894799</v>
      </c>
      <c r="Y940" t="s">
        <v>2164</v>
      </c>
      <c r="Z940">
        <v>175</v>
      </c>
      <c r="AA940">
        <v>353</v>
      </c>
      <c r="AB940">
        <v>33862.550340442103</v>
      </c>
      <c r="AC940">
        <v>17002.077966365101</v>
      </c>
      <c r="AD940">
        <v>16860.472374076999</v>
      </c>
      <c r="AE940">
        <v>17002.077966365101</v>
      </c>
      <c r="AF940">
        <v>16860.472374076999</v>
      </c>
      <c r="AG940">
        <v>2.4459361338813299E-2</v>
      </c>
      <c r="AH940">
        <v>7.9816842189757101E-3</v>
      </c>
      <c r="AI940">
        <v>1.48383294332494</v>
      </c>
      <c r="AJ940">
        <v>13.615384615384601</v>
      </c>
      <c r="AK940">
        <v>827</v>
      </c>
      <c r="AL940" s="4">
        <f t="shared" si="14"/>
        <v>4.5519734897307061E-2</v>
      </c>
      <c r="AM940" s="12">
        <f>$AM$2-SUM(AL$2:AL939)</f>
        <v>2280.5432314621817</v>
      </c>
      <c r="AN940" s="12">
        <f>SUM(AE$2:AE940)*0.621/1000</f>
        <v>11442.237447401656</v>
      </c>
      <c r="AO940" s="13">
        <f>IFERROR(INDEX(Mapping!$B:$B,MATCH(in!$Y940,Mapping!$A:$A,0)),0)</f>
        <v>0</v>
      </c>
    </row>
    <row r="941" spans="1:41" x14ac:dyDescent="0.3">
      <c r="A941" t="s">
        <v>1749</v>
      </c>
      <c r="B941">
        <v>771</v>
      </c>
      <c r="C941">
        <v>627</v>
      </c>
      <c r="D941">
        <v>873.31331328909403</v>
      </c>
      <c r="E941">
        <v>1313</v>
      </c>
      <c r="F941">
        <v>1257.4351999999999</v>
      </c>
      <c r="G941">
        <v>73</v>
      </c>
      <c r="H941">
        <v>4.4339459209543897</v>
      </c>
      <c r="I941">
        <v>10.6671020022604</v>
      </c>
      <c r="J941">
        <v>41.536024794354397</v>
      </c>
      <c r="K941">
        <v>0.67795326128772904</v>
      </c>
      <c r="L941">
        <v>0.66301976616355496</v>
      </c>
      <c r="M941">
        <v>1.9281883065346299</v>
      </c>
      <c r="N941">
        <v>0.98963510500241603</v>
      </c>
      <c r="O941">
        <v>8.2498970854462102E-4</v>
      </c>
      <c r="P941">
        <v>4.6977917714709601E-4</v>
      </c>
      <c r="Q941">
        <v>0.47753236862147702</v>
      </c>
      <c r="R941">
        <v>0.69451954798011095</v>
      </c>
      <c r="S941" t="s">
        <v>2165</v>
      </c>
      <c r="T941">
        <v>42091102</v>
      </c>
      <c r="U941" t="s">
        <v>1907</v>
      </c>
      <c r="V941" t="s">
        <v>43</v>
      </c>
      <c r="W941">
        <v>38.489311457357203</v>
      </c>
      <c r="X941">
        <v>-122.89400669085801</v>
      </c>
      <c r="Y941" t="s">
        <v>2166</v>
      </c>
      <c r="Z941">
        <v>313</v>
      </c>
      <c r="AA941">
        <v>1038</v>
      </c>
      <c r="AB941">
        <v>65251.877635589102</v>
      </c>
      <c r="AC941">
        <v>18129.133824372999</v>
      </c>
      <c r="AD941">
        <v>47122.743811216103</v>
      </c>
      <c r="AE941">
        <v>7538.7630620807204</v>
      </c>
      <c r="AF941">
        <v>24518.335787659002</v>
      </c>
      <c r="AG941">
        <v>3.4293879931737999E-2</v>
      </c>
      <c r="AH941">
        <v>1.090815714997E-2</v>
      </c>
      <c r="AI941">
        <v>1.39284419982311</v>
      </c>
      <c r="AJ941">
        <v>17.986301369863</v>
      </c>
      <c r="AK941">
        <v>829</v>
      </c>
      <c r="AL941" s="4">
        <f t="shared" si="14"/>
        <v>6.0224248723757333E-2</v>
      </c>
      <c r="AM941" s="12">
        <f>$AM$2-SUM(AL$2:AL940)</f>
        <v>2280.4977117272842</v>
      </c>
      <c r="AN941" s="12">
        <f>SUM(AE$2:AE941)*0.621/1000</f>
        <v>11446.919019263209</v>
      </c>
      <c r="AO941" s="13">
        <f>IFERROR(INDEX(Mapping!$B:$B,MATCH(in!$Y941,Mapping!$A:$A,0)),0)</f>
        <v>0</v>
      </c>
    </row>
    <row r="942" spans="1:41" x14ac:dyDescent="0.3">
      <c r="A942" t="s">
        <v>1749</v>
      </c>
      <c r="B942">
        <v>7640</v>
      </c>
      <c r="C942">
        <v>2089</v>
      </c>
      <c r="D942">
        <v>3445.1413223631298</v>
      </c>
      <c r="E942">
        <v>2951</v>
      </c>
      <c r="F942">
        <v>3884.4402</v>
      </c>
      <c r="G942">
        <v>296</v>
      </c>
      <c r="H942">
        <v>5.1780508259800202</v>
      </c>
      <c r="I942">
        <v>376.84002960598201</v>
      </c>
      <c r="J942">
        <v>4233.4207245584403</v>
      </c>
      <c r="K942">
        <v>62.179778223786897</v>
      </c>
      <c r="L942">
        <v>1.2638935047128701</v>
      </c>
      <c r="M942">
        <v>94.535304652466493</v>
      </c>
      <c r="N942">
        <v>1.18153551905541</v>
      </c>
      <c r="O942">
        <v>2.2706207623444E-2</v>
      </c>
      <c r="P942">
        <v>4.6905637351605498E-4</v>
      </c>
      <c r="Q942">
        <v>0.70789562860047395</v>
      </c>
      <c r="R942">
        <v>0.88690806340170403</v>
      </c>
      <c r="S942" t="s">
        <v>2167</v>
      </c>
      <c r="T942">
        <v>42681102</v>
      </c>
      <c r="U942" t="s">
        <v>1920</v>
      </c>
      <c r="V942">
        <v>572</v>
      </c>
      <c r="W942">
        <v>39.673214373019199</v>
      </c>
      <c r="X942">
        <v>-123.506010075193</v>
      </c>
      <c r="Y942" t="s">
        <v>2168</v>
      </c>
      <c r="Z942">
        <v>203</v>
      </c>
      <c r="AA942">
        <v>164</v>
      </c>
      <c r="AB942">
        <v>46924.394917172598</v>
      </c>
      <c r="AC942">
        <v>34430.028421688701</v>
      </c>
      <c r="AD942">
        <v>12494.3664954838</v>
      </c>
      <c r="AE942">
        <v>34430.028421688701</v>
      </c>
      <c r="AF942">
        <v>12494.3664954838</v>
      </c>
      <c r="AG942">
        <v>0.13884068656075199</v>
      </c>
      <c r="AH942">
        <v>4.2176079954515402E-2</v>
      </c>
      <c r="AI942">
        <v>1.6491820595323701</v>
      </c>
      <c r="AJ942">
        <v>9.9695945945945894</v>
      </c>
      <c r="AK942">
        <v>830</v>
      </c>
      <c r="AL942" s="4">
        <f t="shared" si="14"/>
        <v>6.721037456539424</v>
      </c>
      <c r="AM942" s="12">
        <f>$AM$2-SUM(AL$2:AL941)</f>
        <v>2280.4374874785603</v>
      </c>
      <c r="AN942" s="12">
        <f>SUM(AE$2:AE942)*0.621/1000</f>
        <v>11468.300066913078</v>
      </c>
      <c r="AO942" s="13">
        <f>IFERROR(INDEX(Mapping!$B:$B,MATCH(in!$Y942,Mapping!$A:$A,0)),0)</f>
        <v>0</v>
      </c>
    </row>
    <row r="943" spans="1:41" x14ac:dyDescent="0.3">
      <c r="A943" t="s">
        <v>1749</v>
      </c>
      <c r="B943">
        <v>6685</v>
      </c>
      <c r="C943">
        <v>208</v>
      </c>
      <c r="D943">
        <v>322.761386529932</v>
      </c>
      <c r="E943">
        <v>340</v>
      </c>
      <c r="F943">
        <v>378.15057000000002</v>
      </c>
      <c r="G943">
        <v>35</v>
      </c>
      <c r="H943">
        <v>16.312911124899902</v>
      </c>
      <c r="I943">
        <v>479.238681368968</v>
      </c>
      <c r="J943">
        <v>6503.8067841731399</v>
      </c>
      <c r="K943">
        <v>390.42163957288</v>
      </c>
      <c r="L943">
        <v>1.3256637066602699</v>
      </c>
      <c r="M943">
        <v>139.296009291921</v>
      </c>
      <c r="N943">
        <v>1.26637167930603</v>
      </c>
      <c r="O943">
        <v>7.77177030183586E-3</v>
      </c>
      <c r="P943">
        <v>4.6856137227692699E-4</v>
      </c>
      <c r="Q943">
        <v>0.61176470588235299</v>
      </c>
      <c r="R943">
        <v>0.85352610560888398</v>
      </c>
      <c r="S943" t="s">
        <v>2169</v>
      </c>
      <c r="T943">
        <v>43311102</v>
      </c>
      <c r="U943" t="s">
        <v>1757</v>
      </c>
      <c r="V943">
        <v>64464</v>
      </c>
      <c r="W943">
        <v>38.944274085741696</v>
      </c>
      <c r="X943">
        <v>-122.67515358912399</v>
      </c>
      <c r="Y943" t="s">
        <v>2170</v>
      </c>
      <c r="Z943">
        <v>51</v>
      </c>
      <c r="AA943">
        <v>146</v>
      </c>
      <c r="AB943">
        <v>10663.834619278399</v>
      </c>
      <c r="AC943">
        <v>4327.7045317395896</v>
      </c>
      <c r="AD943">
        <v>6336.1300875387997</v>
      </c>
      <c r="AE943">
        <v>3132.1044572103401</v>
      </c>
      <c r="AF943">
        <v>3041.1003157515202</v>
      </c>
      <c r="AG943">
        <v>1.6399648029692401E-2</v>
      </c>
      <c r="AH943">
        <v>2.3558307099935298E-3</v>
      </c>
      <c r="AI943">
        <v>1.5517374352400499</v>
      </c>
      <c r="AJ943">
        <v>9.71428571428571</v>
      </c>
      <c r="AK943">
        <v>831</v>
      </c>
      <c r="AL943" s="4">
        <f t="shared" si="14"/>
        <v>0.27201196056425508</v>
      </c>
      <c r="AM943" s="12">
        <f>$AM$2-SUM(AL$2:AL942)</f>
        <v>2273.716450022021</v>
      </c>
      <c r="AN943" s="12">
        <f>SUM(AE$2:AE943)*0.621/1000</f>
        <v>11470.245103781006</v>
      </c>
      <c r="AO943" s="13">
        <f>IFERROR(INDEX(Mapping!$B:$B,MATCH(in!$Y943,Mapping!$A:$A,0)),0)</f>
        <v>0</v>
      </c>
    </row>
    <row r="944" spans="1:41" x14ac:dyDescent="0.3">
      <c r="A944" t="s">
        <v>1749</v>
      </c>
      <c r="B944">
        <v>2229</v>
      </c>
      <c r="C944">
        <v>14</v>
      </c>
      <c r="D944">
        <v>25.906103719277102</v>
      </c>
      <c r="E944">
        <v>35</v>
      </c>
      <c r="F944">
        <v>32.521652000000003</v>
      </c>
      <c r="G944">
        <v>14</v>
      </c>
      <c r="H944">
        <v>11.925479773018001</v>
      </c>
      <c r="I944">
        <v>1497.0238019625299</v>
      </c>
      <c r="J944">
        <v>9639.7559822930198</v>
      </c>
      <c r="K944">
        <v>182.17845904827101</v>
      </c>
      <c r="L944">
        <v>11.776232310703801</v>
      </c>
      <c r="M944">
        <v>583.58531681341697</v>
      </c>
      <c r="N944">
        <v>1.40676358767918</v>
      </c>
      <c r="O944">
        <v>3.8647434092274002E-2</v>
      </c>
      <c r="P944">
        <v>4.6800871236233102E-4</v>
      </c>
      <c r="Q944">
        <v>0.4</v>
      </c>
      <c r="R944">
        <v>0.79658018426282695</v>
      </c>
      <c r="S944" t="s">
        <v>2171</v>
      </c>
      <c r="T944">
        <v>43141102</v>
      </c>
      <c r="U944" t="s">
        <v>2004</v>
      </c>
      <c r="V944">
        <v>414</v>
      </c>
      <c r="W944">
        <v>38.782935204496397</v>
      </c>
      <c r="X944">
        <v>-122.565746851253</v>
      </c>
      <c r="Y944" t="s">
        <v>2172</v>
      </c>
      <c r="Z944">
        <v>185</v>
      </c>
      <c r="AA944">
        <v>501</v>
      </c>
      <c r="AB944">
        <v>53082.029296319903</v>
      </c>
      <c r="AC944">
        <v>18793.485001992402</v>
      </c>
      <c r="AD944">
        <v>34288.544294327497</v>
      </c>
      <c r="AE944">
        <v>8076.59417728878</v>
      </c>
      <c r="AF944">
        <v>11913.4049919758</v>
      </c>
      <c r="AG944">
        <v>6.55212197307264E-3</v>
      </c>
      <c r="AH944">
        <v>8.65611124027054E-4</v>
      </c>
      <c r="AI944">
        <v>1.8504359799483701</v>
      </c>
      <c r="AJ944">
        <v>2.5</v>
      </c>
      <c r="AK944">
        <v>832</v>
      </c>
      <c r="AL944" s="4">
        <f t="shared" si="14"/>
        <v>0.54106407729183603</v>
      </c>
      <c r="AM944" s="12">
        <f>$AM$2-SUM(AL$2:AL943)</f>
        <v>2273.4444380614568</v>
      </c>
      <c r="AN944" s="12">
        <f>SUM(AE$2:AE944)*0.621/1000</f>
        <v>11475.260668765102</v>
      </c>
      <c r="AO944" s="13">
        <f>IFERROR(INDEX(Mapping!$B:$B,MATCH(in!$Y944,Mapping!$A:$A,0)),0)</f>
        <v>0</v>
      </c>
    </row>
    <row r="945" spans="1:41" x14ac:dyDescent="0.3">
      <c r="A945" t="s">
        <v>1749</v>
      </c>
      <c r="B945">
        <v>4127</v>
      </c>
      <c r="C945">
        <v>156</v>
      </c>
      <c r="D945">
        <v>237.602137380687</v>
      </c>
      <c r="E945">
        <v>269</v>
      </c>
      <c r="F945">
        <v>277.21456999999998</v>
      </c>
      <c r="G945">
        <v>48</v>
      </c>
      <c r="H945">
        <v>11.124457435763899</v>
      </c>
      <c r="I945">
        <v>1436.8712156120901</v>
      </c>
      <c r="J945">
        <v>17904.853819747401</v>
      </c>
      <c r="K945">
        <v>632.19055020874896</v>
      </c>
      <c r="L945">
        <v>10.8546737815292</v>
      </c>
      <c r="M945">
        <v>252.38806072063699</v>
      </c>
      <c r="N945">
        <v>1.40777102609475</v>
      </c>
      <c r="O945">
        <v>7.5419084493505803E-2</v>
      </c>
      <c r="P945">
        <v>4.6767471739321E-4</v>
      </c>
      <c r="Q945">
        <v>0.57992565055762002</v>
      </c>
      <c r="R945">
        <v>0.85710551995558304</v>
      </c>
      <c r="S945" t="s">
        <v>2173</v>
      </c>
      <c r="T945">
        <v>42281104</v>
      </c>
      <c r="U945" t="s">
        <v>2174</v>
      </c>
      <c r="V945">
        <v>95878</v>
      </c>
      <c r="W945">
        <v>39.361807753698798</v>
      </c>
      <c r="X945">
        <v>-123.127150362067</v>
      </c>
      <c r="Y945" t="s">
        <v>2175</v>
      </c>
      <c r="Z945">
        <v>261</v>
      </c>
      <c r="AA945">
        <v>360</v>
      </c>
      <c r="AB945">
        <v>63197.057919905397</v>
      </c>
      <c r="AC945">
        <v>29933.346920454402</v>
      </c>
      <c r="AD945">
        <v>33263.710999451003</v>
      </c>
      <c r="AE945">
        <v>7653.5834256632697</v>
      </c>
      <c r="AF945">
        <v>7733.5092256101898</v>
      </c>
      <c r="AG945">
        <v>2.2448386434874099E-2</v>
      </c>
      <c r="AH945">
        <v>4.3530373422981904E-3</v>
      </c>
      <c r="AI945">
        <v>1.5230906242351701</v>
      </c>
      <c r="AJ945">
        <v>5.6041666666666599</v>
      </c>
      <c r="AK945">
        <v>834</v>
      </c>
      <c r="AL945" s="4">
        <f t="shared" si="14"/>
        <v>3.6201160556882783</v>
      </c>
      <c r="AM945" s="12">
        <f>$AM$2-SUM(AL$2:AL944)</f>
        <v>2272.9033739841648</v>
      </c>
      <c r="AN945" s="12">
        <f>SUM(AE$2:AE945)*0.621/1000</f>
        <v>11480.013544072439</v>
      </c>
      <c r="AO945" s="13">
        <f>IFERROR(INDEX(Mapping!$B:$B,MATCH(in!$Y945,Mapping!$A:$A,0)),0)</f>
        <v>0</v>
      </c>
    </row>
    <row r="946" spans="1:41" x14ac:dyDescent="0.3">
      <c r="A946" t="s">
        <v>1749</v>
      </c>
      <c r="B946">
        <v>218</v>
      </c>
      <c r="C946">
        <v>653</v>
      </c>
      <c r="D946">
        <v>898.06224908095601</v>
      </c>
      <c r="E946">
        <v>1353</v>
      </c>
      <c r="F946">
        <v>1242.874</v>
      </c>
      <c r="G946">
        <v>110</v>
      </c>
      <c r="H946">
        <v>9.6518043035175598</v>
      </c>
      <c r="I946">
        <v>186.318542781113</v>
      </c>
      <c r="J946">
        <v>2121.8148978775298</v>
      </c>
      <c r="K946">
        <v>157.38752980090999</v>
      </c>
      <c r="L946">
        <v>1.13618261003869</v>
      </c>
      <c r="M946">
        <v>12.873469361370701</v>
      </c>
      <c r="N946">
        <v>1.0210780338807499</v>
      </c>
      <c r="O946">
        <v>2.7639968810384001E-3</v>
      </c>
      <c r="P946">
        <v>4.6485608277700198E-4</v>
      </c>
      <c r="Q946">
        <v>0.48263118994826298</v>
      </c>
      <c r="R946">
        <v>0.72256900711234195</v>
      </c>
      <c r="S946" t="s">
        <v>2176</v>
      </c>
      <c r="T946">
        <v>43071102</v>
      </c>
      <c r="U946" t="s">
        <v>1850</v>
      </c>
      <c r="V946" t="s">
        <v>43</v>
      </c>
      <c r="W946">
        <v>38.383371566813103</v>
      </c>
      <c r="X946">
        <v>-122.527940262524</v>
      </c>
      <c r="Y946" t="s">
        <v>2177</v>
      </c>
      <c r="Z946">
        <v>225</v>
      </c>
      <c r="AA946">
        <v>634</v>
      </c>
      <c r="AB946">
        <v>42535.312924446698</v>
      </c>
      <c r="AC946">
        <v>13793.335895267401</v>
      </c>
      <c r="AD946">
        <v>28741.977029179201</v>
      </c>
      <c r="AE946">
        <v>11754.032263016201</v>
      </c>
      <c r="AF946">
        <v>24605.055135161001</v>
      </c>
      <c r="AG946">
        <v>5.1134169105470299E-2</v>
      </c>
      <c r="AH946">
        <v>1.1663909437629599E-2</v>
      </c>
      <c r="AI946">
        <v>1.3752867520382099</v>
      </c>
      <c r="AJ946">
        <v>12.3</v>
      </c>
      <c r="AK946">
        <v>838</v>
      </c>
      <c r="AL946" s="4">
        <f t="shared" si="14"/>
        <v>0.30403965691422402</v>
      </c>
      <c r="AM946" s="12">
        <f>$AM$2-SUM(AL$2:AL945)</f>
        <v>2269.2832579284764</v>
      </c>
      <c r="AN946" s="12">
        <f>SUM(AE$2:AE946)*0.621/1000</f>
        <v>11487.312798107769</v>
      </c>
      <c r="AO946" s="13">
        <f>IFERROR(INDEX(Mapping!$B:$B,MATCH(in!$Y946,Mapping!$A:$A,0)),0)</f>
        <v>0</v>
      </c>
    </row>
    <row r="947" spans="1:41" x14ac:dyDescent="0.3">
      <c r="A947" t="s">
        <v>1749</v>
      </c>
      <c r="B947">
        <v>5934</v>
      </c>
      <c r="C947">
        <v>426</v>
      </c>
      <c r="D947">
        <v>604.85872015873804</v>
      </c>
      <c r="E947">
        <v>947</v>
      </c>
      <c r="F947">
        <v>917.99145999999996</v>
      </c>
      <c r="G947">
        <v>94</v>
      </c>
      <c r="H947">
        <v>8.4366775102174394</v>
      </c>
      <c r="I947">
        <v>545.23586784165502</v>
      </c>
      <c r="J947">
        <v>11413.56994051</v>
      </c>
      <c r="K947">
        <v>328.13018802080899</v>
      </c>
      <c r="L947">
        <v>2.3741526887058599</v>
      </c>
      <c r="M947">
        <v>57.064509530383297</v>
      </c>
      <c r="N947">
        <v>1.25183581798634</v>
      </c>
      <c r="O947">
        <v>1.47628491391053E-2</v>
      </c>
      <c r="P947">
        <v>4.6441092958959102E-4</v>
      </c>
      <c r="Q947">
        <v>0.44984160506863702</v>
      </c>
      <c r="R947">
        <v>0.65889362783585204</v>
      </c>
      <c r="S947" t="s">
        <v>2178</v>
      </c>
      <c r="T947">
        <v>42891101</v>
      </c>
      <c r="U947" t="s">
        <v>2179</v>
      </c>
      <c r="V947">
        <v>35492</v>
      </c>
      <c r="W947">
        <v>38.692966089021098</v>
      </c>
      <c r="X947">
        <v>-122.96251251303499</v>
      </c>
      <c r="Y947" t="s">
        <v>2180</v>
      </c>
      <c r="Z947">
        <v>310</v>
      </c>
      <c r="AA947">
        <v>255</v>
      </c>
      <c r="AB947">
        <v>60120.618719671002</v>
      </c>
      <c r="AC947">
        <v>34732.690017719498</v>
      </c>
      <c r="AD947">
        <v>25387.928701951401</v>
      </c>
      <c r="AE947">
        <v>14162.9365626702</v>
      </c>
      <c r="AF947">
        <v>9522.0116505283804</v>
      </c>
      <c r="AG947">
        <v>4.36546273814215E-2</v>
      </c>
      <c r="AH947">
        <v>9.1844887610932294E-3</v>
      </c>
      <c r="AI947">
        <v>1.4198561506073599</v>
      </c>
      <c r="AJ947">
        <v>10.0744680851063</v>
      </c>
      <c r="AK947">
        <v>839</v>
      </c>
      <c r="AL947" s="4">
        <f t="shared" si="14"/>
        <v>1.3877078190758982</v>
      </c>
      <c r="AM947" s="12">
        <f>$AM$2-SUM(AL$2:AL946)</f>
        <v>2268.9792182715623</v>
      </c>
      <c r="AN947" s="12">
        <f>SUM(AE$2:AE947)*0.621/1000</f>
        <v>11496.107981713187</v>
      </c>
      <c r="AO947" s="13">
        <f>IFERROR(INDEX(Mapping!$B:$B,MATCH(in!$Y947,Mapping!$A:$A,0)),0)</f>
        <v>0</v>
      </c>
    </row>
    <row r="948" spans="1:41" x14ac:dyDescent="0.3">
      <c r="A948" t="s">
        <v>1749</v>
      </c>
      <c r="B948">
        <v>1008</v>
      </c>
      <c r="C948">
        <v>1927</v>
      </c>
      <c r="D948">
        <v>2149.38994527467</v>
      </c>
      <c r="E948">
        <v>2522</v>
      </c>
      <c r="F948">
        <v>2434.1887000000002</v>
      </c>
      <c r="G948">
        <v>225</v>
      </c>
      <c r="H948">
        <v>5.5960610040473098</v>
      </c>
      <c r="I948">
        <v>251.826671220131</v>
      </c>
      <c r="J948">
        <v>2761.6629736286</v>
      </c>
      <c r="K948">
        <v>29.7703159881098</v>
      </c>
      <c r="L948">
        <v>1.38620452274465</v>
      </c>
      <c r="M948">
        <v>51.382138699725601</v>
      </c>
      <c r="N948">
        <v>1.1609439526663801</v>
      </c>
      <c r="O948">
        <v>9.0491037843133306E-3</v>
      </c>
      <c r="P948">
        <v>4.6118424609030802E-4</v>
      </c>
      <c r="Q948">
        <v>0.764076130055511</v>
      </c>
      <c r="R948">
        <v>0.88300053606928997</v>
      </c>
      <c r="S948" t="s">
        <v>2181</v>
      </c>
      <c r="T948">
        <v>192411101</v>
      </c>
      <c r="U948" t="s">
        <v>2182</v>
      </c>
      <c r="V948">
        <v>2094</v>
      </c>
      <c r="W948">
        <v>40.435962227954199</v>
      </c>
      <c r="X948">
        <v>-123.48822563746501</v>
      </c>
      <c r="Y948" t="s">
        <v>2183</v>
      </c>
      <c r="Z948">
        <v>192</v>
      </c>
      <c r="AA948">
        <v>192</v>
      </c>
      <c r="AB948">
        <v>34621.082078446503</v>
      </c>
      <c r="AC948">
        <v>27430.202820077298</v>
      </c>
      <c r="AD948">
        <v>7190.8792583691602</v>
      </c>
      <c r="AE948">
        <v>24081.2978272449</v>
      </c>
      <c r="AF948">
        <v>4639.0064982043004</v>
      </c>
      <c r="AG948">
        <v>0.10376645537031901</v>
      </c>
      <c r="AH948">
        <v>3.6152062941255197E-2</v>
      </c>
      <c r="AI948">
        <v>1.11540734056807</v>
      </c>
      <c r="AJ948">
        <v>11.208888888888801</v>
      </c>
      <c r="AK948">
        <v>844</v>
      </c>
      <c r="AL948" s="4">
        <f t="shared" si="14"/>
        <v>2.0360483514704995</v>
      </c>
      <c r="AM948" s="12">
        <f>$AM$2-SUM(AL$2:AL947)</f>
        <v>2267.5915104524865</v>
      </c>
      <c r="AN948" s="12">
        <f>SUM(AE$2:AE948)*0.621/1000</f>
        <v>11511.062467663905</v>
      </c>
      <c r="AO948" s="13">
        <f>IFERROR(INDEX(Mapping!$B:$B,MATCH(in!$Y948,Mapping!$A:$A,0)),0)</f>
        <v>0</v>
      </c>
    </row>
    <row r="949" spans="1:41" x14ac:dyDescent="0.3">
      <c r="A949" t="s">
        <v>1749</v>
      </c>
      <c r="B949">
        <v>4875</v>
      </c>
      <c r="C949">
        <v>318</v>
      </c>
      <c r="D949">
        <v>433.48944374465799</v>
      </c>
      <c r="E949">
        <v>679</v>
      </c>
      <c r="F949">
        <v>630.43615999999997</v>
      </c>
      <c r="G949">
        <v>64</v>
      </c>
      <c r="H949">
        <v>9.4790083978460302</v>
      </c>
      <c r="I949">
        <v>62.864672246238797</v>
      </c>
      <c r="J949">
        <v>684.47561230715803</v>
      </c>
      <c r="K949">
        <v>33.3376025581139</v>
      </c>
      <c r="L949">
        <v>11.548188546250399</v>
      </c>
      <c r="M949">
        <v>61.126859744894297</v>
      </c>
      <c r="N949">
        <v>1.1504424791782999</v>
      </c>
      <c r="O949">
        <v>1.5786478006991098E-2</v>
      </c>
      <c r="P949">
        <v>4.5699917548436199E-4</v>
      </c>
      <c r="Q949">
        <v>0.46833578792341601</v>
      </c>
      <c r="R949">
        <v>0.68760244598228704</v>
      </c>
      <c r="S949" t="s">
        <v>2184</v>
      </c>
      <c r="T949">
        <v>42571102</v>
      </c>
      <c r="U949" t="s">
        <v>1818</v>
      </c>
      <c r="V949">
        <v>41392</v>
      </c>
      <c r="W949">
        <v>38.445689613461496</v>
      </c>
      <c r="X949">
        <v>-122.867962417001</v>
      </c>
      <c r="Y949" t="s">
        <v>2185</v>
      </c>
      <c r="Z949">
        <v>296</v>
      </c>
      <c r="AA949">
        <v>377</v>
      </c>
      <c r="AB949">
        <v>46341.663797110603</v>
      </c>
      <c r="AC949">
        <v>23482.945212253901</v>
      </c>
      <c r="AD949">
        <v>22858.718584856699</v>
      </c>
      <c r="AE949">
        <v>6064.4074793111304</v>
      </c>
      <c r="AF949">
        <v>3939.5256755141099</v>
      </c>
      <c r="AG949">
        <v>2.9247947230999199E-2</v>
      </c>
      <c r="AH949">
        <v>5.6795889049681102E-3</v>
      </c>
      <c r="AI949">
        <v>1.3631743513982899</v>
      </c>
      <c r="AJ949">
        <v>10.609375</v>
      </c>
      <c r="AK949">
        <v>853</v>
      </c>
      <c r="AL949" s="4">
        <f t="shared" si="14"/>
        <v>1.0103345924474303</v>
      </c>
      <c r="AM949" s="12">
        <f>$AM$2-SUM(AL$2:AL948)</f>
        <v>2265.555462101016</v>
      </c>
      <c r="AN949" s="12">
        <f>SUM(AE$2:AE949)*0.621/1000</f>
        <v>11514.828464708557</v>
      </c>
      <c r="AO949" s="13">
        <f>IFERROR(INDEX(Mapping!$B:$B,MATCH(in!$Y949,Mapping!$A:$A,0)),0)</f>
        <v>0</v>
      </c>
    </row>
    <row r="950" spans="1:41" x14ac:dyDescent="0.3">
      <c r="A950" t="s">
        <v>1749</v>
      </c>
      <c r="B950">
        <v>8325</v>
      </c>
      <c r="C950">
        <v>112</v>
      </c>
      <c r="D950">
        <v>178.11874647972601</v>
      </c>
      <c r="E950">
        <v>163</v>
      </c>
      <c r="F950">
        <v>203.83448999999999</v>
      </c>
      <c r="G950">
        <v>16</v>
      </c>
      <c r="H950">
        <v>3.4192462414503</v>
      </c>
      <c r="I950">
        <v>688.02870941162098</v>
      </c>
      <c r="J950">
        <v>8775.8125915527307</v>
      </c>
      <c r="K950">
        <v>24.729450523853298</v>
      </c>
      <c r="L950">
        <v>1.1410398359294001</v>
      </c>
      <c r="M950">
        <v>55.844565749168297</v>
      </c>
      <c r="N950">
        <v>1.2646570876240699</v>
      </c>
      <c r="O950">
        <v>1.5922894492023901E-2</v>
      </c>
      <c r="P950">
        <v>4.5500051692215401E-4</v>
      </c>
      <c r="Q950">
        <v>0.68711656441717694</v>
      </c>
      <c r="R950">
        <v>0.87384008614856501</v>
      </c>
      <c r="S950" t="s">
        <v>2186</v>
      </c>
      <c r="T950">
        <v>192221102</v>
      </c>
      <c r="U950" t="s">
        <v>1947</v>
      </c>
      <c r="V950">
        <v>8189</v>
      </c>
      <c r="W950">
        <v>40.270035910211597</v>
      </c>
      <c r="X950">
        <v>-124.224143867834</v>
      </c>
      <c r="Y950" t="s">
        <v>2187</v>
      </c>
      <c r="Z950">
        <v>14</v>
      </c>
      <c r="AA950">
        <v>14</v>
      </c>
      <c r="AB950">
        <v>2781.1302087960398</v>
      </c>
      <c r="AC950">
        <v>1628.0780842164099</v>
      </c>
      <c r="AD950">
        <v>1153.0521245796201</v>
      </c>
      <c r="AE950">
        <v>1628.0780842164099</v>
      </c>
      <c r="AF950">
        <v>1153.0521245796201</v>
      </c>
      <c r="AG950">
        <v>7.2800082707544702E-3</v>
      </c>
      <c r="AH950">
        <v>3.30722695798613E-3</v>
      </c>
      <c r="AI950">
        <v>1.59034595071184</v>
      </c>
      <c r="AJ950">
        <v>10.1875</v>
      </c>
      <c r="AK950">
        <v>854</v>
      </c>
      <c r="AL950" s="4">
        <f t="shared" si="14"/>
        <v>0.25476631187238241</v>
      </c>
      <c r="AM950" s="12">
        <f>$AM$2-SUM(AL$2:AL949)</f>
        <v>2264.5451275085684</v>
      </c>
      <c r="AN950" s="12">
        <f>SUM(AE$2:AE950)*0.621/1000</f>
        <v>11515.839501198856</v>
      </c>
      <c r="AO950" s="13">
        <f>IFERROR(INDEX(Mapping!$B:$B,MATCH(in!$Y950,Mapping!$A:$A,0)),0)</f>
        <v>0</v>
      </c>
    </row>
    <row r="951" spans="1:41" x14ac:dyDescent="0.3">
      <c r="A951" t="s">
        <v>1749</v>
      </c>
      <c r="B951">
        <v>2853</v>
      </c>
      <c r="C951">
        <v>343</v>
      </c>
      <c r="D951">
        <v>677.26160909348096</v>
      </c>
      <c r="E951">
        <v>440</v>
      </c>
      <c r="F951">
        <v>728.18629999999996</v>
      </c>
      <c r="G951">
        <v>33</v>
      </c>
      <c r="H951">
        <v>5.13972567325896</v>
      </c>
      <c r="I951">
        <v>61.613634798840103</v>
      </c>
      <c r="J951">
        <v>414.40674884310499</v>
      </c>
      <c r="K951">
        <v>2.9086490409604502</v>
      </c>
      <c r="L951">
        <v>0.70353982800787196</v>
      </c>
      <c r="M951">
        <v>11.514816358375001</v>
      </c>
      <c r="N951">
        <v>1.0115982835943</v>
      </c>
      <c r="O951">
        <v>1.96212297972528E-4</v>
      </c>
      <c r="P951">
        <v>4.5183326807404799E-4</v>
      </c>
      <c r="Q951">
        <v>0.77954545454545399</v>
      </c>
      <c r="R951">
        <v>0.93006642441469001</v>
      </c>
      <c r="S951" t="s">
        <v>2188</v>
      </c>
      <c r="T951">
        <v>42811111</v>
      </c>
      <c r="U951" t="s">
        <v>1966</v>
      </c>
      <c r="V951">
        <v>53477</v>
      </c>
      <c r="W951">
        <v>38.4960722660933</v>
      </c>
      <c r="X951">
        <v>-123.069332406298</v>
      </c>
      <c r="Y951" t="s">
        <v>2189</v>
      </c>
      <c r="Z951">
        <v>28</v>
      </c>
      <c r="AA951">
        <v>81</v>
      </c>
      <c r="AB951">
        <v>8409.6407284010293</v>
      </c>
      <c r="AC951">
        <v>3299.3477123723701</v>
      </c>
      <c r="AD951">
        <v>5110.2930160286496</v>
      </c>
      <c r="AE951">
        <v>3299.3477123723701</v>
      </c>
      <c r="AF951">
        <v>5110.2930160286496</v>
      </c>
      <c r="AG951">
        <v>1.4910497846443599E-2</v>
      </c>
      <c r="AH951">
        <v>4.8457137236255204E-3</v>
      </c>
      <c r="AI951">
        <v>1.97452364167195</v>
      </c>
      <c r="AJ951">
        <v>13.3333333333333</v>
      </c>
      <c r="AK951">
        <v>857</v>
      </c>
      <c r="AL951" s="4">
        <f t="shared" si="14"/>
        <v>6.4750058330934239E-3</v>
      </c>
      <c r="AM951" s="12">
        <f>$AM$2-SUM(AL$2:AL950)</f>
        <v>2264.2903611966958</v>
      </c>
      <c r="AN951" s="12">
        <f>SUM(AE$2:AE951)*0.621/1000</f>
        <v>11517.888396128239</v>
      </c>
      <c r="AO951" s="13">
        <f>IFERROR(INDEX(Mapping!$B:$B,MATCH(in!$Y951,Mapping!$A:$A,0)),0)</f>
        <v>0</v>
      </c>
    </row>
    <row r="952" spans="1:41" x14ac:dyDescent="0.3">
      <c r="A952" t="s">
        <v>1749</v>
      </c>
      <c r="B952">
        <v>1016</v>
      </c>
      <c r="C952">
        <v>110</v>
      </c>
      <c r="D952">
        <v>167.01797140381501</v>
      </c>
      <c r="E952">
        <v>123</v>
      </c>
      <c r="F952">
        <v>174.14722</v>
      </c>
      <c r="G952">
        <v>27</v>
      </c>
      <c r="H952">
        <v>1.9593783217482199</v>
      </c>
      <c r="I952">
        <v>199.27027522027399</v>
      </c>
      <c r="J952">
        <v>2274.8220887819898</v>
      </c>
      <c r="K952">
        <v>6.62599520785934</v>
      </c>
      <c r="L952">
        <v>0.77097673086380503</v>
      </c>
      <c r="M952">
        <v>27.013995325123801</v>
      </c>
      <c r="N952">
        <v>1.06497869668183</v>
      </c>
      <c r="O952">
        <v>1.1067201218011901E-2</v>
      </c>
      <c r="P952">
        <v>4.49663637886664E-4</v>
      </c>
      <c r="Q952">
        <v>0.89430894308942999</v>
      </c>
      <c r="R952">
        <v>0.95906196191826198</v>
      </c>
      <c r="S952" t="s">
        <v>2190</v>
      </c>
      <c r="T952">
        <v>192311142</v>
      </c>
      <c r="U952" t="s">
        <v>1925</v>
      </c>
      <c r="V952" t="s">
        <v>43</v>
      </c>
      <c r="W952">
        <v>40.286015519345803</v>
      </c>
      <c r="X952">
        <v>-123.836924634106</v>
      </c>
      <c r="Y952" t="s">
        <v>2191</v>
      </c>
      <c r="Z952">
        <v>157</v>
      </c>
      <c r="AA952">
        <v>145</v>
      </c>
      <c r="AB952">
        <v>35281.743958841398</v>
      </c>
      <c r="AC952">
        <v>24720.378641639702</v>
      </c>
      <c r="AD952">
        <v>10561.3653172016</v>
      </c>
      <c r="AE952">
        <v>16901.355033008698</v>
      </c>
      <c r="AF952">
        <v>7393.5929932169502</v>
      </c>
      <c r="AG952">
        <v>1.21409182229399E-2</v>
      </c>
      <c r="AH952">
        <v>7.69985569422715E-3</v>
      </c>
      <c r="AI952">
        <v>1.5183451945801401</v>
      </c>
      <c r="AJ952">
        <v>4.55555555555555</v>
      </c>
      <c r="AK952">
        <v>864</v>
      </c>
      <c r="AL952" s="4">
        <f t="shared" si="14"/>
        <v>0.29881443288632131</v>
      </c>
      <c r="AM952" s="12">
        <f>$AM$2-SUM(AL$2:AL951)</f>
        <v>2264.2838861908626</v>
      </c>
      <c r="AN952" s="12">
        <f>SUM(AE$2:AE952)*0.621/1000</f>
        <v>11528.384137603738</v>
      </c>
      <c r="AO952" s="13">
        <f>IFERROR(INDEX(Mapping!$B:$B,MATCH(in!$Y952,Mapping!$A:$A,0)),0)</f>
        <v>0</v>
      </c>
    </row>
    <row r="953" spans="1:41" x14ac:dyDescent="0.3">
      <c r="A953" t="s">
        <v>1749</v>
      </c>
      <c r="B953">
        <v>9009</v>
      </c>
      <c r="C953">
        <v>171</v>
      </c>
      <c r="D953">
        <v>309.71008072744701</v>
      </c>
      <c r="E953">
        <v>195</v>
      </c>
      <c r="F953">
        <v>320.64774</v>
      </c>
      <c r="G953">
        <v>25</v>
      </c>
      <c r="H953">
        <v>7.8688486534006401</v>
      </c>
      <c r="I953">
        <v>55.637573859270802</v>
      </c>
      <c r="J953">
        <v>346.19541291629503</v>
      </c>
      <c r="K953">
        <v>3.3918865305535899</v>
      </c>
      <c r="L953">
        <v>0.49557522773742602</v>
      </c>
      <c r="M953">
        <v>9.3743274927139204</v>
      </c>
      <c r="N953">
        <v>1.02176991462707</v>
      </c>
      <c r="O953">
        <v>2.3409996685163901E-3</v>
      </c>
      <c r="P953">
        <v>4.49462496035266E-4</v>
      </c>
      <c r="Q953">
        <v>0.87692307692307603</v>
      </c>
      <c r="R953">
        <v>0.96588887537928303</v>
      </c>
      <c r="S953" t="s">
        <v>2192</v>
      </c>
      <c r="T953">
        <v>42841112</v>
      </c>
      <c r="U953" t="s">
        <v>2193</v>
      </c>
      <c r="V953" t="s">
        <v>43</v>
      </c>
      <c r="W953">
        <v>38.786106404892102</v>
      </c>
      <c r="X953">
        <v>-123.522069575323</v>
      </c>
      <c r="Y953" t="s">
        <v>2194</v>
      </c>
      <c r="Z953">
        <v>45</v>
      </c>
      <c r="AA953">
        <v>44</v>
      </c>
      <c r="AB953">
        <v>5487.8185484156602</v>
      </c>
      <c r="AC953">
        <v>3460.0472179046201</v>
      </c>
      <c r="AD953">
        <v>2027.7713305110301</v>
      </c>
      <c r="AE953">
        <v>2540.88840787972</v>
      </c>
      <c r="AF953">
        <v>785.29212342226106</v>
      </c>
      <c r="AG953">
        <v>1.1236562400881601E-2</v>
      </c>
      <c r="AH953">
        <v>2.0115001971134899E-3</v>
      </c>
      <c r="AI953">
        <v>1.81117006273361</v>
      </c>
      <c r="AJ953">
        <v>7.8</v>
      </c>
      <c r="AK953">
        <v>865</v>
      </c>
      <c r="AL953" s="4">
        <f t="shared" si="14"/>
        <v>5.852499171290975E-2</v>
      </c>
      <c r="AM953" s="12">
        <f>$AM$2-SUM(AL$2:AL952)</f>
        <v>2263.9850717579761</v>
      </c>
      <c r="AN953" s="12">
        <f>SUM(AE$2:AE953)*0.621/1000</f>
        <v>11529.962029305032</v>
      </c>
      <c r="AO953" s="13">
        <f>IFERROR(INDEX(Mapping!$B:$B,MATCH(in!$Y953,Mapping!$A:$A,0)),0)</f>
        <v>0</v>
      </c>
    </row>
    <row r="954" spans="1:41" x14ac:dyDescent="0.3">
      <c r="A954" t="s">
        <v>1749</v>
      </c>
      <c r="B954">
        <v>7770</v>
      </c>
      <c r="C954">
        <v>52</v>
      </c>
      <c r="D954">
        <v>77.311551301558396</v>
      </c>
      <c r="E954">
        <v>92</v>
      </c>
      <c r="F954">
        <v>100.70878999999999</v>
      </c>
      <c r="G954">
        <v>8</v>
      </c>
      <c r="H954">
        <v>6.7612885236740103</v>
      </c>
      <c r="I954">
        <v>41.0974608908096</v>
      </c>
      <c r="J954">
        <v>432.70075090726198</v>
      </c>
      <c r="K954">
        <v>8.7560628758704606</v>
      </c>
      <c r="L954">
        <v>2.0158027256173998</v>
      </c>
      <c r="M954">
        <v>5.1577749731285198</v>
      </c>
      <c r="N954">
        <v>1.0024889409541999</v>
      </c>
      <c r="O954">
        <v>4.1157541903152201E-4</v>
      </c>
      <c r="P954">
        <v>4.4633558991335998E-4</v>
      </c>
      <c r="Q954">
        <v>0.56521739130434701</v>
      </c>
      <c r="R954">
        <v>0.76767428649593605</v>
      </c>
      <c r="S954" t="s">
        <v>2195</v>
      </c>
      <c r="T954">
        <v>42091102</v>
      </c>
      <c r="U954" t="s">
        <v>1907</v>
      </c>
      <c r="V954">
        <v>1139</v>
      </c>
      <c r="W954">
        <v>38.509119486865799</v>
      </c>
      <c r="X954">
        <v>-122.919527106616</v>
      </c>
      <c r="Y954" t="s">
        <v>2196</v>
      </c>
      <c r="Z954">
        <v>56</v>
      </c>
      <c r="AA954">
        <v>183</v>
      </c>
      <c r="AB954">
        <v>11826.504271521801</v>
      </c>
      <c r="AC954">
        <v>2923.01882019919</v>
      </c>
      <c r="AD954">
        <v>8903.4854513226892</v>
      </c>
      <c r="AE954">
        <v>2923.01882019919</v>
      </c>
      <c r="AF954">
        <v>8903.4854513226892</v>
      </c>
      <c r="AG954">
        <v>3.5706847193068799E-3</v>
      </c>
      <c r="AH954">
        <v>1.2226040853420201E-3</v>
      </c>
      <c r="AI954">
        <v>1.4867606019530399</v>
      </c>
      <c r="AJ954">
        <v>11.5</v>
      </c>
      <c r="AK954">
        <v>868</v>
      </c>
      <c r="AL954" s="4">
        <f t="shared" si="14"/>
        <v>3.2926033522521761E-3</v>
      </c>
      <c r="AM954" s="12">
        <f>$AM$2-SUM(AL$2:AL953)</f>
        <v>2263.9265467662631</v>
      </c>
      <c r="AN954" s="12">
        <f>SUM(AE$2:AE954)*0.621/1000</f>
        <v>11531.777223992376</v>
      </c>
      <c r="AO954" s="13">
        <f>IFERROR(INDEX(Mapping!$B:$B,MATCH(in!$Y954,Mapping!$A:$A,0)),0)</f>
        <v>0</v>
      </c>
    </row>
    <row r="955" spans="1:41" x14ac:dyDescent="0.3">
      <c r="A955" t="s">
        <v>1749</v>
      </c>
      <c r="B955">
        <v>6839</v>
      </c>
      <c r="C955">
        <v>657</v>
      </c>
      <c r="D955">
        <v>834.72580205530699</v>
      </c>
      <c r="E955">
        <v>1505</v>
      </c>
      <c r="F955">
        <v>1323.77</v>
      </c>
      <c r="G955">
        <v>138</v>
      </c>
      <c r="H955">
        <v>6.7231798273260699</v>
      </c>
      <c r="I955">
        <v>275.687857845515</v>
      </c>
      <c r="J955">
        <v>5151.3117634595301</v>
      </c>
      <c r="K955">
        <v>113.44189466259699</v>
      </c>
      <c r="L955">
        <v>3.07637552590369</v>
      </c>
      <c r="M955">
        <v>62.041506574098001</v>
      </c>
      <c r="N955">
        <v>1.2147300208824201</v>
      </c>
      <c r="O955">
        <v>4.75476073525073E-2</v>
      </c>
      <c r="P955">
        <v>4.45612678023242E-4</v>
      </c>
      <c r="Q955">
        <v>0.43654485049833802</v>
      </c>
      <c r="R955">
        <v>0.63056708471981004</v>
      </c>
      <c r="S955" t="s">
        <v>2197</v>
      </c>
      <c r="T955">
        <v>42751113</v>
      </c>
      <c r="U955" t="s">
        <v>2034</v>
      </c>
      <c r="V955">
        <v>356</v>
      </c>
      <c r="W955">
        <v>38.583751803128798</v>
      </c>
      <c r="X955">
        <v>-122.880318223134</v>
      </c>
      <c r="Y955" t="s">
        <v>2198</v>
      </c>
      <c r="Z955">
        <v>197</v>
      </c>
      <c r="AA955">
        <v>177</v>
      </c>
      <c r="AB955">
        <v>44437.690830437299</v>
      </c>
      <c r="AC955">
        <v>24401.143917499801</v>
      </c>
      <c r="AD955">
        <v>20036.546912937501</v>
      </c>
      <c r="AE955">
        <v>15672.602877675101</v>
      </c>
      <c r="AF955">
        <v>13870.945719389299</v>
      </c>
      <c r="AG955">
        <v>6.1494549567207402E-2</v>
      </c>
      <c r="AH955">
        <v>1.5349160879850301E-2</v>
      </c>
      <c r="AI955">
        <v>1.2705111142394301</v>
      </c>
      <c r="AJ955">
        <v>10.905797101449201</v>
      </c>
      <c r="AK955">
        <v>870</v>
      </c>
      <c r="AL955" s="4">
        <f t="shared" si="14"/>
        <v>6.5615698146460071</v>
      </c>
      <c r="AM955" s="12">
        <f>$AM$2-SUM(AL$2:AL954)</f>
        <v>2263.9232541629108</v>
      </c>
      <c r="AN955" s="12">
        <f>SUM(AE$2:AE955)*0.621/1000</f>
        <v>11541.509910379411</v>
      </c>
      <c r="AO955" s="13">
        <f>IFERROR(INDEX(Mapping!$B:$B,MATCH(in!$Y955,Mapping!$A:$A,0)),0)</f>
        <v>0</v>
      </c>
    </row>
    <row r="956" spans="1:41" x14ac:dyDescent="0.3">
      <c r="A956" t="s">
        <v>1749</v>
      </c>
      <c r="B956">
        <v>6073</v>
      </c>
      <c r="C956">
        <v>18</v>
      </c>
      <c r="D956">
        <v>26.1925406239633</v>
      </c>
      <c r="E956">
        <v>101</v>
      </c>
      <c r="F956">
        <v>74.095410000000001</v>
      </c>
      <c r="G956">
        <v>13</v>
      </c>
      <c r="H956">
        <v>11.184450745582501</v>
      </c>
      <c r="I956">
        <v>672.76819915771398</v>
      </c>
      <c r="J956">
        <v>2382.0717407226498</v>
      </c>
      <c r="K956">
        <v>35.182939910888599</v>
      </c>
      <c r="L956">
        <v>24.177841920119</v>
      </c>
      <c r="M956">
        <v>757.20050987830496</v>
      </c>
      <c r="N956">
        <v>1.5025527293865399</v>
      </c>
      <c r="O956">
        <v>0.18481139563809601</v>
      </c>
      <c r="P956">
        <v>4.4504136475062702E-4</v>
      </c>
      <c r="Q956">
        <v>0.17821782178217799</v>
      </c>
      <c r="R956">
        <v>0.35349746347230898</v>
      </c>
      <c r="S956" t="s">
        <v>2199</v>
      </c>
      <c r="T956">
        <v>43161101</v>
      </c>
      <c r="U956" t="s">
        <v>1856</v>
      </c>
      <c r="V956">
        <v>196</v>
      </c>
      <c r="W956">
        <v>38.335043723801498</v>
      </c>
      <c r="X956">
        <v>-123.04440455804099</v>
      </c>
      <c r="Y956" t="s">
        <v>2200</v>
      </c>
      <c r="Z956">
        <v>45</v>
      </c>
      <c r="AA956">
        <v>23</v>
      </c>
      <c r="AB956">
        <v>13823.461093431701</v>
      </c>
      <c r="AC956">
        <v>11722.737647881</v>
      </c>
      <c r="AD956">
        <v>2100.72344555066</v>
      </c>
      <c r="AE956">
        <v>5757.7628806306702</v>
      </c>
      <c r="AF956">
        <v>1362.6698715990101</v>
      </c>
      <c r="AG956">
        <v>5.7855377417581604E-3</v>
      </c>
      <c r="AH956">
        <v>1.21635591131052E-3</v>
      </c>
      <c r="AI956">
        <v>1.4551411457757399</v>
      </c>
      <c r="AJ956">
        <v>7.7692307692307603</v>
      </c>
      <c r="AK956">
        <v>872</v>
      </c>
      <c r="AL956" s="4">
        <f t="shared" si="14"/>
        <v>2.402548143295248</v>
      </c>
      <c r="AM956" s="12">
        <f>$AM$2-SUM(AL$2:AL955)</f>
        <v>2257.3616843482646</v>
      </c>
      <c r="AN956" s="12">
        <f>SUM(AE$2:AE956)*0.621/1000</f>
        <v>11545.085481128282</v>
      </c>
      <c r="AO956" s="13">
        <f>IFERROR(INDEX(Mapping!$B:$B,MATCH(in!$Y956,Mapping!$A:$A,0)),0)</f>
        <v>0</v>
      </c>
    </row>
    <row r="957" spans="1:41" x14ac:dyDescent="0.3">
      <c r="A957" t="s">
        <v>1749</v>
      </c>
      <c r="B957">
        <v>1536</v>
      </c>
      <c r="C957">
        <v>469</v>
      </c>
      <c r="D957">
        <v>667.13528920281101</v>
      </c>
      <c r="E957">
        <v>619</v>
      </c>
      <c r="F957">
        <v>749.87419999999997</v>
      </c>
      <c r="G957">
        <v>45</v>
      </c>
      <c r="H957">
        <v>4.7901124324028599</v>
      </c>
      <c r="I957">
        <v>79.543877492348301</v>
      </c>
      <c r="J957">
        <v>800.19429588956496</v>
      </c>
      <c r="K957">
        <v>24.872429998805298</v>
      </c>
      <c r="L957">
        <v>2.40535890708379</v>
      </c>
      <c r="M957">
        <v>27.514341133377599</v>
      </c>
      <c r="N957">
        <v>1.0871189673741599</v>
      </c>
      <c r="O957">
        <v>1.6347689501210901E-2</v>
      </c>
      <c r="P957">
        <v>4.4435576269279402E-4</v>
      </c>
      <c r="Q957">
        <v>0.75767366720516904</v>
      </c>
      <c r="R957">
        <v>0.88966293730571699</v>
      </c>
      <c r="S957" t="s">
        <v>2201</v>
      </c>
      <c r="T957">
        <v>42681102</v>
      </c>
      <c r="U957" t="s">
        <v>1920</v>
      </c>
      <c r="V957">
        <v>64908</v>
      </c>
      <c r="W957">
        <v>39.681177468767899</v>
      </c>
      <c r="X957">
        <v>-123.477362420814</v>
      </c>
      <c r="Y957" t="s">
        <v>2202</v>
      </c>
      <c r="Z957">
        <v>168</v>
      </c>
      <c r="AA957">
        <v>226</v>
      </c>
      <c r="AB957">
        <v>21107.469333842098</v>
      </c>
      <c r="AC957">
        <v>10255.6360641996</v>
      </c>
      <c r="AD957">
        <v>10851.8332696425</v>
      </c>
      <c r="AE957">
        <v>5371.19598753629</v>
      </c>
      <c r="AF957">
        <v>5773.7114011066897</v>
      </c>
      <c r="AG957">
        <v>1.9996009321175699E-2</v>
      </c>
      <c r="AH957">
        <v>7.5802941792062397E-3</v>
      </c>
      <c r="AI957">
        <v>1.4224633032042799</v>
      </c>
      <c r="AJ957">
        <v>13.7555555555555</v>
      </c>
      <c r="AK957">
        <v>873</v>
      </c>
      <c r="AL957" s="4">
        <f t="shared" si="14"/>
        <v>0.7356460275544906</v>
      </c>
      <c r="AM957" s="12">
        <f>$AM$2-SUM(AL$2:AL956)</f>
        <v>2254.9591362049691</v>
      </c>
      <c r="AN957" s="12">
        <f>SUM(AE$2:AE957)*0.621/1000</f>
        <v>11548.420993836544</v>
      </c>
      <c r="AO957" s="13">
        <f>IFERROR(INDEX(Mapping!$B:$B,MATCH(in!$Y957,Mapping!$A:$A,0)),0)</f>
        <v>0</v>
      </c>
    </row>
    <row r="958" spans="1:41" x14ac:dyDescent="0.3">
      <c r="A958" t="s">
        <v>1749</v>
      </c>
      <c r="B958">
        <v>5073</v>
      </c>
      <c r="C958">
        <v>1232</v>
      </c>
      <c r="D958">
        <v>1757.39413510126</v>
      </c>
      <c r="E958">
        <v>1700</v>
      </c>
      <c r="F958">
        <v>1970.6498999999999</v>
      </c>
      <c r="G958">
        <v>179</v>
      </c>
      <c r="H958">
        <v>3.5173329341105801</v>
      </c>
      <c r="I958">
        <v>278.532665536916</v>
      </c>
      <c r="J958">
        <v>6084.8732767779602</v>
      </c>
      <c r="K958">
        <v>84.383784425853605</v>
      </c>
      <c r="L958">
        <v>0.93635981084061004</v>
      </c>
      <c r="M958">
        <v>21.593345474867998</v>
      </c>
      <c r="N958">
        <v>1.0694739658739301</v>
      </c>
      <c r="O958">
        <v>1.54323245773795E-3</v>
      </c>
      <c r="P958">
        <v>4.4405951191611498E-4</v>
      </c>
      <c r="Q958">
        <v>0.72470588235294098</v>
      </c>
      <c r="R958">
        <v>0.89178404190980198</v>
      </c>
      <c r="S958" t="s">
        <v>2203</v>
      </c>
      <c r="T958">
        <v>192401101</v>
      </c>
      <c r="U958" t="s">
        <v>1810</v>
      </c>
      <c r="V958">
        <v>82542</v>
      </c>
      <c r="W958">
        <v>41.058043267131197</v>
      </c>
      <c r="X958">
        <v>-123.68610166552401</v>
      </c>
      <c r="Y958" t="s">
        <v>2204</v>
      </c>
      <c r="Z958">
        <v>214</v>
      </c>
      <c r="AA958">
        <v>288</v>
      </c>
      <c r="AB958">
        <v>36995.3836322598</v>
      </c>
      <c r="AC958">
        <v>24434.161753619399</v>
      </c>
      <c r="AD958">
        <v>12561.221878640299</v>
      </c>
      <c r="AE958">
        <v>18590.245936514701</v>
      </c>
      <c r="AF958">
        <v>4168.8743737124496</v>
      </c>
      <c r="AG958">
        <v>7.9486652632984697E-2</v>
      </c>
      <c r="AH958">
        <v>2.8335353803413399E-2</v>
      </c>
      <c r="AI958">
        <v>1.42645627849128</v>
      </c>
      <c r="AJ958">
        <v>9.4972067039106101</v>
      </c>
      <c r="AK958">
        <v>874</v>
      </c>
      <c r="AL958" s="4">
        <f t="shared" si="14"/>
        <v>0.27623860993509308</v>
      </c>
      <c r="AM958" s="12">
        <f>$AM$2-SUM(AL$2:AL957)</f>
        <v>2254.2234901774145</v>
      </c>
      <c r="AN958" s="12">
        <f>SUM(AE$2:AE958)*0.621/1000</f>
        <v>11559.965536563119</v>
      </c>
      <c r="AO958" s="13">
        <f>IFERROR(INDEX(Mapping!$B:$B,MATCH(in!$Y958,Mapping!$A:$A,0)),0)</f>
        <v>0</v>
      </c>
    </row>
    <row r="959" spans="1:41" x14ac:dyDescent="0.3">
      <c r="A959" t="s">
        <v>1749</v>
      </c>
      <c r="B959">
        <v>7765</v>
      </c>
      <c r="C959">
        <v>424</v>
      </c>
      <c r="D959">
        <v>871.67177077537997</v>
      </c>
      <c r="E959">
        <v>955</v>
      </c>
      <c r="F959">
        <v>1156.8241</v>
      </c>
      <c r="G959">
        <v>71</v>
      </c>
      <c r="H959">
        <v>9.6089016132367107</v>
      </c>
      <c r="I959">
        <v>199.84204748099</v>
      </c>
      <c r="J959">
        <v>2341.7988647738998</v>
      </c>
      <c r="K959">
        <v>81.569072260310193</v>
      </c>
      <c r="L959">
        <v>3.0650318185470802</v>
      </c>
      <c r="M959">
        <v>29.878327594230502</v>
      </c>
      <c r="N959">
        <v>0.90084756763888696</v>
      </c>
      <c r="O959">
        <v>6.8409161336781101E-3</v>
      </c>
      <c r="P959">
        <v>4.4325727684204502E-4</v>
      </c>
      <c r="Q959">
        <v>0.44397905759162298</v>
      </c>
      <c r="R959">
        <v>0.75350416133036002</v>
      </c>
      <c r="S959" t="s">
        <v>2205</v>
      </c>
      <c r="T959">
        <v>43071102</v>
      </c>
      <c r="U959" t="s">
        <v>1850</v>
      </c>
      <c r="V959">
        <v>861496</v>
      </c>
      <c r="W959">
        <v>38.357961374333797</v>
      </c>
      <c r="X959">
        <v>-122.525628483015</v>
      </c>
      <c r="Y959" t="s">
        <v>2206</v>
      </c>
      <c r="Z959">
        <v>70</v>
      </c>
      <c r="AA959">
        <v>114</v>
      </c>
      <c r="AB959">
        <v>15273.867644012</v>
      </c>
      <c r="AC959">
        <v>7248.9398808664901</v>
      </c>
      <c r="AD959">
        <v>8024.9277631455598</v>
      </c>
      <c r="AE959">
        <v>7248.9398808664901</v>
      </c>
      <c r="AF959">
        <v>8024.9277631455598</v>
      </c>
      <c r="AG959">
        <v>3.1471266655785202E-2</v>
      </c>
      <c r="AH959">
        <v>5.6392004898953001E-3</v>
      </c>
      <c r="AI959">
        <v>2.0558296480551399</v>
      </c>
      <c r="AJ959">
        <v>13.4507042253521</v>
      </c>
      <c r="AK959">
        <v>876</v>
      </c>
      <c r="AL959" s="4">
        <f t="shared" si="14"/>
        <v>0.48570504549114579</v>
      </c>
      <c r="AM959" s="12">
        <f>$AM$2-SUM(AL$2:AL958)</f>
        <v>2253.9472515674793</v>
      </c>
      <c r="AN959" s="12">
        <f>SUM(AE$2:AE959)*0.621/1000</f>
        <v>11564.467128229138</v>
      </c>
      <c r="AO959" s="13">
        <f>IFERROR(INDEX(Mapping!$B:$B,MATCH(in!$Y959,Mapping!$A:$A,0)),0)</f>
        <v>0</v>
      </c>
    </row>
    <row r="960" spans="1:41" x14ac:dyDescent="0.3">
      <c r="A960" t="s">
        <v>1749</v>
      </c>
      <c r="B960">
        <v>2817</v>
      </c>
      <c r="C960">
        <v>805</v>
      </c>
      <c r="D960">
        <v>1341.98388071248</v>
      </c>
      <c r="E960">
        <v>1480</v>
      </c>
      <c r="F960">
        <v>1680.5243</v>
      </c>
      <c r="G960">
        <v>132</v>
      </c>
      <c r="H960">
        <v>5.7687642394912597</v>
      </c>
      <c r="I960">
        <v>102.38385689079701</v>
      </c>
      <c r="J960">
        <v>1145.3753509758401</v>
      </c>
      <c r="K960">
        <v>26.820171521944001</v>
      </c>
      <c r="L960">
        <v>0.69014543800277295</v>
      </c>
      <c r="M960">
        <v>21.757350578842701</v>
      </c>
      <c r="N960">
        <v>1.16611356717167</v>
      </c>
      <c r="O960">
        <v>2.5415197355194599E-3</v>
      </c>
      <c r="P960">
        <v>4.3827405544588399E-4</v>
      </c>
      <c r="Q960">
        <v>0.54391891891891897</v>
      </c>
      <c r="R960">
        <v>0.79855071843182002</v>
      </c>
      <c r="S960" t="s">
        <v>2207</v>
      </c>
      <c r="T960">
        <v>42811113</v>
      </c>
      <c r="U960" t="s">
        <v>1873</v>
      </c>
      <c r="V960">
        <v>346</v>
      </c>
      <c r="W960">
        <v>38.504350185034397</v>
      </c>
      <c r="X960">
        <v>-122.997469693022</v>
      </c>
      <c r="Y960" t="s">
        <v>2208</v>
      </c>
      <c r="Z960">
        <v>177</v>
      </c>
      <c r="AA960">
        <v>484</v>
      </c>
      <c r="AB960">
        <v>42485.390866062196</v>
      </c>
      <c r="AC960">
        <v>16237.523820340701</v>
      </c>
      <c r="AD960">
        <v>26247.867045721399</v>
      </c>
      <c r="AE960">
        <v>16237.523820340701</v>
      </c>
      <c r="AF960">
        <v>26247.867045721399</v>
      </c>
      <c r="AG960">
        <v>5.7852175318856697E-2</v>
      </c>
      <c r="AH960">
        <v>1.6576592104683999E-2</v>
      </c>
      <c r="AI960">
        <v>1.6670607213819699</v>
      </c>
      <c r="AJ960">
        <v>11.2121212121212</v>
      </c>
      <c r="AK960">
        <v>883</v>
      </c>
      <c r="AL960" s="4">
        <f t="shared" si="14"/>
        <v>0.3354806050885687</v>
      </c>
      <c r="AM960" s="12">
        <f>$AM$2-SUM(AL$2:AL959)</f>
        <v>2253.4615465219881</v>
      </c>
      <c r="AN960" s="12">
        <f>SUM(AE$2:AE960)*0.621/1000</f>
        <v>11574.550630521569</v>
      </c>
      <c r="AO960" s="13">
        <f>IFERROR(INDEX(Mapping!$B:$B,MATCH(in!$Y960,Mapping!$A:$A,0)),0)</f>
        <v>0</v>
      </c>
    </row>
    <row r="961" spans="1:41" x14ac:dyDescent="0.3">
      <c r="A961" t="s">
        <v>1749</v>
      </c>
      <c r="B961">
        <v>9535</v>
      </c>
      <c r="C961">
        <v>4</v>
      </c>
      <c r="D961">
        <v>4.9108547176001398</v>
      </c>
      <c r="E961">
        <v>9</v>
      </c>
      <c r="F961">
        <v>7.0451350000000001</v>
      </c>
      <c r="G961">
        <v>2</v>
      </c>
      <c r="H961">
        <v>5.6124691963195801</v>
      </c>
      <c r="I961">
        <v>796.39471435546795</v>
      </c>
      <c r="J961">
        <v>2409.01538085937</v>
      </c>
      <c r="K961">
        <v>13.520524978637599</v>
      </c>
      <c r="L961">
        <v>33.018804550170898</v>
      </c>
      <c r="M961">
        <v>1306.54565429687</v>
      </c>
      <c r="N961">
        <v>1.7699115276336601</v>
      </c>
      <c r="O961">
        <v>0.25942548664750698</v>
      </c>
      <c r="P961">
        <v>4.3688989899237602E-4</v>
      </c>
      <c r="Q961">
        <v>0.44444444444444398</v>
      </c>
      <c r="R961">
        <v>0.69705615333358195</v>
      </c>
      <c r="S961" t="s">
        <v>2209</v>
      </c>
      <c r="T961">
        <v>43141103</v>
      </c>
      <c r="U961" t="s">
        <v>2210</v>
      </c>
      <c r="V961" t="s">
        <v>43</v>
      </c>
      <c r="W961">
        <v>38.752631202897298</v>
      </c>
      <c r="X961">
        <v>-122.608519756185</v>
      </c>
      <c r="Y961" t="s">
        <v>2211</v>
      </c>
      <c r="Z961">
        <v>11</v>
      </c>
      <c r="AA961">
        <v>0</v>
      </c>
      <c r="AB961">
        <v>259.39081465718903</v>
      </c>
      <c r="AC961">
        <v>259.39081465718903</v>
      </c>
      <c r="AD961">
        <v>0</v>
      </c>
      <c r="AE961">
        <v>85.236613258276506</v>
      </c>
      <c r="AF961">
        <v>0</v>
      </c>
      <c r="AG961">
        <v>8.7377979798475205E-4</v>
      </c>
      <c r="AH961">
        <v>2.40965666307602E-4</v>
      </c>
      <c r="AI961">
        <v>1.2277136794000301</v>
      </c>
      <c r="AJ961">
        <v>4.5</v>
      </c>
      <c r="AK961">
        <v>885</v>
      </c>
      <c r="AL961" s="4">
        <f t="shared" si="14"/>
        <v>0.51885097329501395</v>
      </c>
      <c r="AM961" s="12">
        <f>$AM$2-SUM(AL$2:AL960)</f>
        <v>2253.1260659168997</v>
      </c>
      <c r="AN961" s="12">
        <f>SUM(AE$2:AE961)*0.621/1000</f>
        <v>11574.603562458402</v>
      </c>
      <c r="AO961" s="13">
        <f>IFERROR(INDEX(Mapping!$B:$B,MATCH(in!$Y961,Mapping!$A:$A,0)),0)</f>
        <v>0</v>
      </c>
    </row>
    <row r="962" spans="1:41" x14ac:dyDescent="0.3">
      <c r="A962" t="s">
        <v>1749</v>
      </c>
      <c r="B962">
        <v>1466</v>
      </c>
      <c r="C962">
        <v>356</v>
      </c>
      <c r="D962">
        <v>491.33574250732102</v>
      </c>
      <c r="E962">
        <v>515</v>
      </c>
      <c r="F962">
        <v>587.30676000000005</v>
      </c>
      <c r="G962">
        <v>67</v>
      </c>
      <c r="H962">
        <v>10.542760893777601</v>
      </c>
      <c r="I962">
        <v>311.97276566138498</v>
      </c>
      <c r="J962">
        <v>4281.1191571002701</v>
      </c>
      <c r="K962">
        <v>61.5109878870309</v>
      </c>
      <c r="L962">
        <v>3.86002498731684</v>
      </c>
      <c r="M962">
        <v>82.4457678125559</v>
      </c>
      <c r="N962">
        <v>1.3953242639997101</v>
      </c>
      <c r="O962">
        <v>6.1527033251861103E-2</v>
      </c>
      <c r="P962">
        <v>4.3685789139706198E-4</v>
      </c>
      <c r="Q962">
        <v>0.69126213592232999</v>
      </c>
      <c r="R962">
        <v>0.83659132452765606</v>
      </c>
      <c r="S962" t="s">
        <v>2212</v>
      </c>
      <c r="T962">
        <v>42821101</v>
      </c>
      <c r="U962" t="s">
        <v>2213</v>
      </c>
      <c r="V962" t="s">
        <v>43</v>
      </c>
      <c r="W962">
        <v>38.797323295404702</v>
      </c>
      <c r="X962">
        <v>-123.010625652532</v>
      </c>
      <c r="Y962" t="s">
        <v>2214</v>
      </c>
      <c r="Z962">
        <v>212</v>
      </c>
      <c r="AA962">
        <v>474</v>
      </c>
      <c r="AB962">
        <v>39790.754762563301</v>
      </c>
      <c r="AC962">
        <v>14601.0166219851</v>
      </c>
      <c r="AD962">
        <v>25189.738140578302</v>
      </c>
      <c r="AE962">
        <v>7970.5302766271598</v>
      </c>
      <c r="AF962">
        <v>4893.9246237246698</v>
      </c>
      <c r="AG962">
        <v>2.9269478723603099E-2</v>
      </c>
      <c r="AH962">
        <v>5.0432601092324997E-3</v>
      </c>
      <c r="AI962">
        <v>1.3801565800767399</v>
      </c>
      <c r="AJ962">
        <v>7.6865671641790998</v>
      </c>
      <c r="AK962">
        <v>886</v>
      </c>
      <c r="AL962" s="4">
        <f t="shared" ref="AL962:AL1025" si="15">O962*G962</f>
        <v>4.1223112278746941</v>
      </c>
      <c r="AM962" s="12">
        <f>$AM$2-SUM(AL$2:AL961)</f>
        <v>2252.6072149436045</v>
      </c>
      <c r="AN962" s="12">
        <f>SUM(AE$2:AE962)*0.621/1000</f>
        <v>11579.553261760186</v>
      </c>
      <c r="AO962" s="13">
        <f>IFERROR(INDEX(Mapping!$B:$B,MATCH(in!$Y962,Mapping!$A:$A,0)),0)</f>
        <v>0</v>
      </c>
    </row>
    <row r="963" spans="1:41" x14ac:dyDescent="0.3">
      <c r="A963" t="s">
        <v>1749</v>
      </c>
      <c r="B963">
        <v>5869</v>
      </c>
      <c r="C963">
        <v>285</v>
      </c>
      <c r="D963">
        <v>360.16740466069302</v>
      </c>
      <c r="E963">
        <v>773</v>
      </c>
      <c r="F963">
        <v>651.53876000000002</v>
      </c>
      <c r="G963">
        <v>82</v>
      </c>
      <c r="H963">
        <v>10.1947598923127</v>
      </c>
      <c r="I963">
        <v>446.15639132095703</v>
      </c>
      <c r="J963">
        <v>6253.1677965273402</v>
      </c>
      <c r="K963">
        <v>94.321402775425994</v>
      </c>
      <c r="L963">
        <v>4.8635603140403703</v>
      </c>
      <c r="M963">
        <v>99.036420220282196</v>
      </c>
      <c r="N963">
        <v>1.27563133908481</v>
      </c>
      <c r="O963">
        <v>4.8119289359300002E-2</v>
      </c>
      <c r="P963">
        <v>4.3111449683304402E-4</v>
      </c>
      <c r="Q963">
        <v>0.36869340232858899</v>
      </c>
      <c r="R963">
        <v>0.55279505725776201</v>
      </c>
      <c r="S963" t="s">
        <v>2215</v>
      </c>
      <c r="T963">
        <v>42751113</v>
      </c>
      <c r="U963" t="s">
        <v>2034</v>
      </c>
      <c r="V963">
        <v>583202</v>
      </c>
      <c r="W963">
        <v>38.595446640662203</v>
      </c>
      <c r="X963">
        <v>-122.859676503961</v>
      </c>
      <c r="Y963" t="s">
        <v>2216</v>
      </c>
      <c r="Z963">
        <v>167</v>
      </c>
      <c r="AA963">
        <v>171</v>
      </c>
      <c r="AB963">
        <v>34739.746437972703</v>
      </c>
      <c r="AC963">
        <v>15440.842158048499</v>
      </c>
      <c r="AD963">
        <v>19298.9042799241</v>
      </c>
      <c r="AE963">
        <v>7085.4902154146503</v>
      </c>
      <c r="AF963">
        <v>9626.0246048317003</v>
      </c>
      <c r="AG963">
        <v>3.5351388740309603E-2</v>
      </c>
      <c r="AH963">
        <v>7.11191535447142E-3</v>
      </c>
      <c r="AI963">
        <v>1.2637452795112001</v>
      </c>
      <c r="AJ963">
        <v>9.4268292682926802</v>
      </c>
      <c r="AK963">
        <v>888</v>
      </c>
      <c r="AL963" s="4">
        <f t="shared" si="15"/>
        <v>3.9457817274626001</v>
      </c>
      <c r="AM963" s="12">
        <f>$AM$2-SUM(AL$2:AL962)</f>
        <v>2248.4849037157296</v>
      </c>
      <c r="AN963" s="12">
        <f>SUM(AE$2:AE963)*0.621/1000</f>
        <v>11583.953351183958</v>
      </c>
      <c r="AO963" s="13">
        <f>IFERROR(INDEX(Mapping!$B:$B,MATCH(in!$Y963,Mapping!$A:$A,0)),0)</f>
        <v>0</v>
      </c>
    </row>
    <row r="964" spans="1:41" x14ac:dyDescent="0.3">
      <c r="A964" t="s">
        <v>1749</v>
      </c>
      <c r="B964">
        <v>6896</v>
      </c>
      <c r="C964">
        <v>761</v>
      </c>
      <c r="D964">
        <v>932.53748785622304</v>
      </c>
      <c r="E964">
        <v>885</v>
      </c>
      <c r="F964">
        <v>989.59984999999995</v>
      </c>
      <c r="G964">
        <v>101</v>
      </c>
      <c r="H964">
        <v>4.9264060291360403</v>
      </c>
      <c r="I964">
        <v>701.59836548242799</v>
      </c>
      <c r="J964">
        <v>12718.827312564001</v>
      </c>
      <c r="K964">
        <v>196.63851872269299</v>
      </c>
      <c r="L964">
        <v>0.92951020871353596</v>
      </c>
      <c r="M964">
        <v>71.699468400218706</v>
      </c>
      <c r="N964">
        <v>1.22564181360867</v>
      </c>
      <c r="O964">
        <v>7.69233797733751E-3</v>
      </c>
      <c r="P964">
        <v>4.2804845608234999E-4</v>
      </c>
      <c r="Q964">
        <v>0.85988700564971698</v>
      </c>
      <c r="R964">
        <v>0.94233794047494701</v>
      </c>
      <c r="S964" t="s">
        <v>2217</v>
      </c>
      <c r="T964">
        <v>192461101</v>
      </c>
      <c r="U964" t="s">
        <v>2218</v>
      </c>
      <c r="V964">
        <v>37484</v>
      </c>
      <c r="W964">
        <v>40.4523086872167</v>
      </c>
      <c r="X964">
        <v>-123.65386971359899</v>
      </c>
      <c r="Y964" t="s">
        <v>2219</v>
      </c>
      <c r="Z964">
        <v>90</v>
      </c>
      <c r="AA964">
        <v>45</v>
      </c>
      <c r="AB964">
        <v>19197.407147659102</v>
      </c>
      <c r="AC964">
        <v>16191.137968777901</v>
      </c>
      <c r="AD964">
        <v>3006.2691788812099</v>
      </c>
      <c r="AE964">
        <v>12953.0865379142</v>
      </c>
      <c r="AF964">
        <v>2424.3050236850099</v>
      </c>
      <c r="AG964">
        <v>4.32328940643174E-2</v>
      </c>
      <c r="AH964">
        <v>1.6664254802890299E-2</v>
      </c>
      <c r="AI964">
        <v>1.2254106279319601</v>
      </c>
      <c r="AJ964">
        <v>8.7623762376237604</v>
      </c>
      <c r="AK964">
        <v>896</v>
      </c>
      <c r="AL964" s="4">
        <f t="shared" si="15"/>
        <v>0.77692613571108848</v>
      </c>
      <c r="AM964" s="12">
        <f>$AM$2-SUM(AL$2:AL963)</f>
        <v>2244.5391219882672</v>
      </c>
      <c r="AN964" s="12">
        <f>SUM(AE$2:AE964)*0.621/1000</f>
        <v>11591.997217924003</v>
      </c>
      <c r="AO964" s="13">
        <f>IFERROR(INDEX(Mapping!$B:$B,MATCH(in!$Y964,Mapping!$A:$A,0)),0)</f>
        <v>0</v>
      </c>
    </row>
    <row r="965" spans="1:41" x14ac:dyDescent="0.3">
      <c r="A965" t="s">
        <v>1749</v>
      </c>
      <c r="B965">
        <v>6236</v>
      </c>
      <c r="C965">
        <v>191</v>
      </c>
      <c r="D965">
        <v>317.835795224847</v>
      </c>
      <c r="E965">
        <v>298</v>
      </c>
      <c r="F965">
        <v>375.65775000000002</v>
      </c>
      <c r="G965">
        <v>24</v>
      </c>
      <c r="H965">
        <v>8.5023551538586606</v>
      </c>
      <c r="I965">
        <v>16.746916443109502</v>
      </c>
      <c r="J965">
        <v>96.598752582073203</v>
      </c>
      <c r="K965">
        <v>1.5358056543285701</v>
      </c>
      <c r="L965">
        <v>0.20736122618175301</v>
      </c>
      <c r="M965">
        <v>7.7511564276435099</v>
      </c>
      <c r="N965">
        <v>1.1684181441863299</v>
      </c>
      <c r="O965">
        <v>3.67022503001213E-4</v>
      </c>
      <c r="P965">
        <v>4.2643573855135198E-4</v>
      </c>
      <c r="Q965">
        <v>0.64093959731543604</v>
      </c>
      <c r="R965">
        <v>0.84607811006035705</v>
      </c>
      <c r="S965" t="s">
        <v>2220</v>
      </c>
      <c r="T965">
        <v>42811113</v>
      </c>
      <c r="U965" t="s">
        <v>1873</v>
      </c>
      <c r="V965">
        <v>1313</v>
      </c>
      <c r="W965">
        <v>38.504042977143897</v>
      </c>
      <c r="X965">
        <v>-122.98841624230499</v>
      </c>
      <c r="Y965" t="s">
        <v>2221</v>
      </c>
      <c r="Z965">
        <v>26</v>
      </c>
      <c r="AA965">
        <v>162</v>
      </c>
      <c r="AB965">
        <v>8534.2879202296499</v>
      </c>
      <c r="AC965">
        <v>1981.37221943079</v>
      </c>
      <c r="AD965">
        <v>6552.9157007988497</v>
      </c>
      <c r="AE965">
        <v>1981.37221943079</v>
      </c>
      <c r="AF965">
        <v>6552.9157007988497</v>
      </c>
      <c r="AG965">
        <v>1.0234457725232401E-2</v>
      </c>
      <c r="AH965">
        <v>1.79427164403023E-3</v>
      </c>
      <c r="AI965">
        <v>1.6640617551039101</v>
      </c>
      <c r="AJ965">
        <v>12.4166666666666</v>
      </c>
      <c r="AK965">
        <v>901</v>
      </c>
      <c r="AL965" s="4">
        <f t="shared" si="15"/>
        <v>8.808540072029112E-3</v>
      </c>
      <c r="AM965" s="12">
        <f>$AM$2-SUM(AL$2:AL964)</f>
        <v>2243.762195852556</v>
      </c>
      <c r="AN965" s="12">
        <f>SUM(AE$2:AE965)*0.621/1000</f>
        <v>11593.227650072269</v>
      </c>
      <c r="AO965" s="13">
        <f>IFERROR(INDEX(Mapping!$B:$B,MATCH(in!$Y965,Mapping!$A:$A,0)),0)</f>
        <v>0</v>
      </c>
    </row>
    <row r="966" spans="1:41" x14ac:dyDescent="0.3">
      <c r="A966" t="s">
        <v>1749</v>
      </c>
      <c r="B966">
        <v>3787</v>
      </c>
      <c r="C966">
        <v>95</v>
      </c>
      <c r="D966">
        <v>217.86639838462</v>
      </c>
      <c r="E966">
        <v>426</v>
      </c>
      <c r="F966">
        <v>392.78197999999998</v>
      </c>
      <c r="G966">
        <v>53</v>
      </c>
      <c r="H966">
        <v>12.927044775579899</v>
      </c>
      <c r="I966">
        <v>139.29070218037</v>
      </c>
      <c r="J966">
        <v>694.56543191619505</v>
      </c>
      <c r="K966">
        <v>32.477324718388303</v>
      </c>
      <c r="L966">
        <v>17.297169823339999</v>
      </c>
      <c r="M966">
        <v>102.387924370891</v>
      </c>
      <c r="N966">
        <v>1.0436633780317399</v>
      </c>
      <c r="O966">
        <v>2.4606152601900601E-2</v>
      </c>
      <c r="P966">
        <v>4.2603343797509199E-4</v>
      </c>
      <c r="Q966">
        <v>0.22300469483568</v>
      </c>
      <c r="R966">
        <v>0.55467513311396399</v>
      </c>
      <c r="S966" t="s">
        <v>2222</v>
      </c>
      <c r="T966">
        <v>42271102</v>
      </c>
      <c r="U966" t="s">
        <v>1772</v>
      </c>
      <c r="V966">
        <v>681</v>
      </c>
      <c r="W966">
        <v>38.283757081645902</v>
      </c>
      <c r="X966">
        <v>-122.710126103085</v>
      </c>
      <c r="Y966" t="s">
        <v>2223</v>
      </c>
      <c r="Z966">
        <v>75</v>
      </c>
      <c r="AA966">
        <v>147</v>
      </c>
      <c r="AB966">
        <v>15399.9783380062</v>
      </c>
      <c r="AC966">
        <v>6118.1742144766104</v>
      </c>
      <c r="AD966">
        <v>9281.8041235296405</v>
      </c>
      <c r="AE966">
        <v>6118.1742144766104</v>
      </c>
      <c r="AF966">
        <v>9281.8041235296405</v>
      </c>
      <c r="AG966">
        <v>2.2579772212679899E-2</v>
      </c>
      <c r="AH966">
        <v>4.1783397300605403E-3</v>
      </c>
      <c r="AI966">
        <v>2.2933305093117902</v>
      </c>
      <c r="AJ966">
        <v>8.0377358490566007</v>
      </c>
      <c r="AK966">
        <v>902</v>
      </c>
      <c r="AL966" s="4">
        <f t="shared" si="15"/>
        <v>1.3041260879007319</v>
      </c>
      <c r="AM966" s="12">
        <f>$AM$2-SUM(AL$2:AL965)</f>
        <v>2243.7533873124839</v>
      </c>
      <c r="AN966" s="12">
        <f>SUM(AE$2:AE966)*0.621/1000</f>
        <v>11597.02703625946</v>
      </c>
      <c r="AO966" s="13">
        <f>IFERROR(INDEX(Mapping!$B:$B,MATCH(in!$Y966,Mapping!$A:$A,0)),0)</f>
        <v>0</v>
      </c>
    </row>
    <row r="967" spans="1:41" x14ac:dyDescent="0.3">
      <c r="A967" t="s">
        <v>1749</v>
      </c>
      <c r="B967">
        <v>1481</v>
      </c>
      <c r="C967">
        <v>717</v>
      </c>
      <c r="D967">
        <v>1410.8709800864899</v>
      </c>
      <c r="E967">
        <v>1073</v>
      </c>
      <c r="F967">
        <v>1603.7072000000001</v>
      </c>
      <c r="G967">
        <v>59</v>
      </c>
      <c r="H967">
        <v>7.1804199226511001</v>
      </c>
      <c r="I967">
        <v>7.4111380658966102</v>
      </c>
      <c r="J967">
        <v>32.372316875029298</v>
      </c>
      <c r="K967">
        <v>0.36760001332523401</v>
      </c>
      <c r="L967">
        <v>0.82237137991433495</v>
      </c>
      <c r="M967">
        <v>2.9523773948204202</v>
      </c>
      <c r="N967">
        <v>1.00119993848315</v>
      </c>
      <c r="O967">
        <v>1.22976535861215E-4</v>
      </c>
      <c r="P967">
        <v>4.2582421231646399E-4</v>
      </c>
      <c r="Q967">
        <v>0.66821994408201302</v>
      </c>
      <c r="R967">
        <v>0.87975599358363399</v>
      </c>
      <c r="S967" t="s">
        <v>2224</v>
      </c>
      <c r="T967">
        <v>42811113</v>
      </c>
      <c r="U967" t="s">
        <v>1873</v>
      </c>
      <c r="V967" t="s">
        <v>43</v>
      </c>
      <c r="W967">
        <v>38.471324582334297</v>
      </c>
      <c r="X967">
        <v>-123.011964453456</v>
      </c>
      <c r="Y967" t="s">
        <v>2225</v>
      </c>
      <c r="Z967">
        <v>114</v>
      </c>
      <c r="AA967">
        <v>426</v>
      </c>
      <c r="AB967">
        <v>27250.853217981799</v>
      </c>
      <c r="AC967">
        <v>7159.5444042823201</v>
      </c>
      <c r="AD967">
        <v>20091.308813699499</v>
      </c>
      <c r="AE967">
        <v>7159.5444042823201</v>
      </c>
      <c r="AF967">
        <v>20091.308813699499</v>
      </c>
      <c r="AG967">
        <v>2.5123628526671299E-2</v>
      </c>
      <c r="AH967">
        <v>7.8029273372521796E-3</v>
      </c>
      <c r="AI967">
        <v>1.96774195270082</v>
      </c>
      <c r="AJ967">
        <v>18.1864406779661</v>
      </c>
      <c r="AK967">
        <v>904</v>
      </c>
      <c r="AL967" s="4">
        <f t="shared" si="15"/>
        <v>7.2556156158116855E-3</v>
      </c>
      <c r="AM967" s="12">
        <f>$AM$2-SUM(AL$2:AL966)</f>
        <v>2242.4492612245831</v>
      </c>
      <c r="AN967" s="12">
        <f>SUM(AE$2:AE967)*0.621/1000</f>
        <v>11601.473113334518</v>
      </c>
      <c r="AO967" s="13">
        <f>IFERROR(INDEX(Mapping!$B:$B,MATCH(in!$Y967,Mapping!$A:$A,0)),0)</f>
        <v>0</v>
      </c>
    </row>
    <row r="968" spans="1:41" x14ac:dyDescent="0.3">
      <c r="A968" t="s">
        <v>1749</v>
      </c>
      <c r="B968">
        <v>4267</v>
      </c>
      <c r="C968">
        <v>1094</v>
      </c>
      <c r="D968">
        <v>1789.6024763322</v>
      </c>
      <c r="E968">
        <v>1276</v>
      </c>
      <c r="F968">
        <v>1879.1242999999999</v>
      </c>
      <c r="G968">
        <v>139</v>
      </c>
      <c r="H968">
        <v>1.93620419333728</v>
      </c>
      <c r="I968">
        <v>66.258544312993706</v>
      </c>
      <c r="J968">
        <v>499.32073297450501</v>
      </c>
      <c r="K968">
        <v>1.6456531086666699</v>
      </c>
      <c r="L968">
        <v>9.9525690386942797E-2</v>
      </c>
      <c r="M968">
        <v>11.4099064550275</v>
      </c>
      <c r="N968">
        <v>1.0226013891988499</v>
      </c>
      <c r="O968">
        <v>1.7010541640935E-2</v>
      </c>
      <c r="P968">
        <v>4.2399103613203402E-4</v>
      </c>
      <c r="Q968">
        <v>0.85736677115987403</v>
      </c>
      <c r="R968">
        <v>0.952359834423669</v>
      </c>
      <c r="S968" t="s">
        <v>2226</v>
      </c>
      <c r="T968">
        <v>192311141</v>
      </c>
      <c r="U968" t="s">
        <v>2227</v>
      </c>
      <c r="V968">
        <v>95324</v>
      </c>
      <c r="W968">
        <v>40.284018542000403</v>
      </c>
      <c r="X968">
        <v>-123.872308796567</v>
      </c>
      <c r="Y968" t="s">
        <v>2228</v>
      </c>
      <c r="Z968">
        <v>140</v>
      </c>
      <c r="AA968">
        <v>229</v>
      </c>
      <c r="AB968">
        <v>20457.735994101899</v>
      </c>
      <c r="AC968">
        <v>14576.714242951601</v>
      </c>
      <c r="AD968">
        <v>5881.0217511502497</v>
      </c>
      <c r="AE968">
        <v>14576.714242951601</v>
      </c>
      <c r="AF968">
        <v>5881.0217511502497</v>
      </c>
      <c r="AG968">
        <v>5.8934754022352799E-2</v>
      </c>
      <c r="AH968">
        <v>4.1800463273830198E-2</v>
      </c>
      <c r="AI968">
        <v>1.6358340734298</v>
      </c>
      <c r="AJ968">
        <v>9.1798561151079099</v>
      </c>
      <c r="AK968">
        <v>905</v>
      </c>
      <c r="AL968" s="4">
        <f t="shared" si="15"/>
        <v>2.3644652880899648</v>
      </c>
      <c r="AM968" s="12">
        <f>$AM$2-SUM(AL$2:AL967)</f>
        <v>2242.4420056089671</v>
      </c>
      <c r="AN968" s="12">
        <f>SUM(AE$2:AE968)*0.621/1000</f>
        <v>11610.52525287939</v>
      </c>
      <c r="AO968" s="13">
        <f>IFERROR(INDEX(Mapping!$B:$B,MATCH(in!$Y968,Mapping!$A:$A,0)),0)</f>
        <v>0</v>
      </c>
    </row>
    <row r="969" spans="1:41" x14ac:dyDescent="0.3">
      <c r="A969" t="s">
        <v>1749</v>
      </c>
      <c r="B969">
        <v>5217</v>
      </c>
      <c r="C969">
        <v>941</v>
      </c>
      <c r="D969">
        <v>1780.7154354880299</v>
      </c>
      <c r="E969">
        <v>1422</v>
      </c>
      <c r="F969">
        <v>1991.9380000000001</v>
      </c>
      <c r="G969">
        <v>183</v>
      </c>
      <c r="H969">
        <v>8.3422304784142192</v>
      </c>
      <c r="I969">
        <v>51.820226784099503</v>
      </c>
      <c r="J969">
        <v>216.738359657617</v>
      </c>
      <c r="K969">
        <v>4.7928887030061702</v>
      </c>
      <c r="L969">
        <v>0.67469527975967403</v>
      </c>
      <c r="M969">
        <v>5.4380545355848096</v>
      </c>
      <c r="N969">
        <v>1.3754654497396701</v>
      </c>
      <c r="O969" s="1">
        <v>6.4233814272668E-6</v>
      </c>
      <c r="P969">
        <v>4.2111040520473401E-4</v>
      </c>
      <c r="Q969">
        <v>0.66174402250351605</v>
      </c>
      <c r="R969">
        <v>0.89396128090539995</v>
      </c>
      <c r="S969" t="s">
        <v>2229</v>
      </c>
      <c r="T969">
        <v>42761104</v>
      </c>
      <c r="U969" t="s">
        <v>2230</v>
      </c>
      <c r="V969">
        <v>1316</v>
      </c>
      <c r="W969">
        <v>39.4439296394766</v>
      </c>
      <c r="X969">
        <v>-123.790915495037</v>
      </c>
      <c r="Y969" t="s">
        <v>2231</v>
      </c>
      <c r="Z969">
        <v>315</v>
      </c>
      <c r="AA969">
        <v>492</v>
      </c>
      <c r="AB969">
        <v>52894.9484228035</v>
      </c>
      <c r="AC969">
        <v>22356.176068695699</v>
      </c>
      <c r="AD969">
        <v>30538.772354107699</v>
      </c>
      <c r="AE969">
        <v>21724.371235818999</v>
      </c>
      <c r="AF969">
        <v>29312.4563908038</v>
      </c>
      <c r="AG969">
        <v>7.70632041524663E-2</v>
      </c>
      <c r="AH969">
        <v>1.52847822882904E-2</v>
      </c>
      <c r="AI969">
        <v>1.89236496863765</v>
      </c>
      <c r="AJ969">
        <v>7.7704918032786798</v>
      </c>
      <c r="AK969">
        <v>908</v>
      </c>
      <c r="AL969" s="4">
        <f t="shared" si="15"/>
        <v>1.1754788011898243E-3</v>
      </c>
      <c r="AM969" s="12">
        <f>$AM$2-SUM(AL$2:AL968)</f>
        <v>2240.0775403208772</v>
      </c>
      <c r="AN969" s="12">
        <f>SUM(AE$2:AE969)*0.621/1000</f>
        <v>11624.016087416834</v>
      </c>
      <c r="AO969" s="13">
        <f>IFERROR(INDEX(Mapping!$B:$B,MATCH(in!$Y969,Mapping!$A:$A,0)),0)</f>
        <v>0</v>
      </c>
    </row>
    <row r="970" spans="1:41" x14ac:dyDescent="0.3">
      <c r="A970" t="s">
        <v>1749</v>
      </c>
      <c r="B970">
        <v>1027</v>
      </c>
      <c r="C970">
        <v>2198</v>
      </c>
      <c r="D970">
        <v>3896.3530040412902</v>
      </c>
      <c r="E970">
        <v>2783</v>
      </c>
      <c r="F970">
        <v>4196.0219999999999</v>
      </c>
      <c r="G970">
        <v>217</v>
      </c>
      <c r="H970">
        <v>1.9589733789224899</v>
      </c>
      <c r="I970">
        <v>123.91603772834701</v>
      </c>
      <c r="J970">
        <v>1497.2223082534299</v>
      </c>
      <c r="K970">
        <v>5.8188572229513698</v>
      </c>
      <c r="L970">
        <v>0.70818272322206599</v>
      </c>
      <c r="M970">
        <v>16.2819694729058</v>
      </c>
      <c r="N970">
        <v>1.0898311649050001</v>
      </c>
      <c r="O970">
        <v>1.4314611853011701E-2</v>
      </c>
      <c r="P970">
        <v>4.2089099676203201E-4</v>
      </c>
      <c r="Q970">
        <v>0.789795185052102</v>
      </c>
      <c r="R970">
        <v>0.92858260262511205</v>
      </c>
      <c r="S970" t="s">
        <v>2232</v>
      </c>
      <c r="T970">
        <v>192221102</v>
      </c>
      <c r="U970" t="s">
        <v>1947</v>
      </c>
      <c r="V970">
        <v>8652</v>
      </c>
      <c r="W970">
        <v>40.106520869424401</v>
      </c>
      <c r="X970">
        <v>-123.92777828198</v>
      </c>
      <c r="Y970" t="s">
        <v>2233</v>
      </c>
      <c r="Z970">
        <v>164</v>
      </c>
      <c r="AA970">
        <v>111</v>
      </c>
      <c r="AB970">
        <v>27071.644019376999</v>
      </c>
      <c r="AC970">
        <v>21012.126946038701</v>
      </c>
      <c r="AD970">
        <v>6059.5170733382602</v>
      </c>
      <c r="AE970">
        <v>21012.126946038701</v>
      </c>
      <c r="AF970">
        <v>6059.5170733382602</v>
      </c>
      <c r="AG970">
        <v>9.1333346297361104E-2</v>
      </c>
      <c r="AH970">
        <v>6.2646678481541998E-2</v>
      </c>
      <c r="AI970">
        <v>1.7726810755419899</v>
      </c>
      <c r="AJ970">
        <v>12.824884792626699</v>
      </c>
      <c r="AK970">
        <v>909</v>
      </c>
      <c r="AL970" s="4">
        <f t="shared" si="15"/>
        <v>3.1062707721035392</v>
      </c>
      <c r="AM970" s="12">
        <f>$AM$2-SUM(AL$2:AL969)</f>
        <v>2240.0763648420761</v>
      </c>
      <c r="AN970" s="12">
        <f>SUM(AE$2:AE970)*0.621/1000</f>
        <v>11637.064618250324</v>
      </c>
      <c r="AO970" s="13">
        <f>IFERROR(INDEX(Mapping!$B:$B,MATCH(in!$Y970,Mapping!$A:$A,0)),0)</f>
        <v>0</v>
      </c>
    </row>
    <row r="971" spans="1:41" x14ac:dyDescent="0.3">
      <c r="A971" t="s">
        <v>1749</v>
      </c>
      <c r="B971">
        <v>572</v>
      </c>
      <c r="C971">
        <v>644</v>
      </c>
      <c r="D971">
        <v>1066.9993491713601</v>
      </c>
      <c r="E971">
        <v>880</v>
      </c>
      <c r="F971">
        <v>1194.4821999999999</v>
      </c>
      <c r="G971">
        <v>76</v>
      </c>
      <c r="H971">
        <v>5.2266385580052503</v>
      </c>
      <c r="I971">
        <v>49.763909000565299</v>
      </c>
      <c r="J971">
        <v>327.44800351304701</v>
      </c>
      <c r="K971">
        <v>4.1213004414530499</v>
      </c>
      <c r="L971">
        <v>0.64403819849127397</v>
      </c>
      <c r="M971">
        <v>16.065259782474801</v>
      </c>
      <c r="N971">
        <v>0.98989869418897103</v>
      </c>
      <c r="O971">
        <v>2.15347127565667E-4</v>
      </c>
      <c r="P971">
        <v>4.1590742721266398E-4</v>
      </c>
      <c r="Q971">
        <v>0.73181818181818103</v>
      </c>
      <c r="R971">
        <v>0.89327356159904103</v>
      </c>
      <c r="S971" t="s">
        <v>2234</v>
      </c>
      <c r="T971">
        <v>42811111</v>
      </c>
      <c r="U971" t="s">
        <v>1966</v>
      </c>
      <c r="V971">
        <v>23916</v>
      </c>
      <c r="W971">
        <v>38.489999185471198</v>
      </c>
      <c r="X971">
        <v>-123.059945085748</v>
      </c>
      <c r="Y971" t="s">
        <v>2235</v>
      </c>
      <c r="Z971">
        <v>111</v>
      </c>
      <c r="AA971">
        <v>205</v>
      </c>
      <c r="AB971">
        <v>21104.368676625101</v>
      </c>
      <c r="AC971">
        <v>8839.5505908247596</v>
      </c>
      <c r="AD971">
        <v>12264.8180858003</v>
      </c>
      <c r="AE971">
        <v>8839.5505908247596</v>
      </c>
      <c r="AF971">
        <v>12264.8180858003</v>
      </c>
      <c r="AG971">
        <v>3.1608964468162498E-2</v>
      </c>
      <c r="AH971">
        <v>1.14227789526921E-2</v>
      </c>
      <c r="AI971">
        <v>1.6568312875331701</v>
      </c>
      <c r="AJ971">
        <v>11.578947368421</v>
      </c>
      <c r="AK971">
        <v>916</v>
      </c>
      <c r="AL971" s="4">
        <f t="shared" si="15"/>
        <v>1.6366381694990693E-2</v>
      </c>
      <c r="AM971" s="12">
        <f>$AM$2-SUM(AL$2:AL970)</f>
        <v>2236.9700940699727</v>
      </c>
      <c r="AN971" s="12">
        <f>SUM(AE$2:AE971)*0.621/1000</f>
        <v>11642.553979167227</v>
      </c>
      <c r="AO971" s="13">
        <f>IFERROR(INDEX(Mapping!$B:$B,MATCH(in!$Y971,Mapping!$A:$A,0)),0)</f>
        <v>0</v>
      </c>
    </row>
    <row r="972" spans="1:41" x14ac:dyDescent="0.3">
      <c r="A972" t="s">
        <v>1749</v>
      </c>
      <c r="B972">
        <v>1947</v>
      </c>
      <c r="C972">
        <v>73</v>
      </c>
      <c r="D972">
        <v>222.16054910713299</v>
      </c>
      <c r="E972">
        <v>83</v>
      </c>
      <c r="F972">
        <v>227.23132000000001</v>
      </c>
      <c r="G972">
        <v>15</v>
      </c>
      <c r="H972">
        <v>21.268419506028199</v>
      </c>
      <c r="I972">
        <v>84.511742956936303</v>
      </c>
      <c r="J972">
        <v>197.40755292773201</v>
      </c>
      <c r="K972">
        <v>12.2482947104908</v>
      </c>
      <c r="L972">
        <v>11.295575421366101</v>
      </c>
      <c r="M972">
        <v>37.905206477641997</v>
      </c>
      <c r="N972">
        <v>1.0210914452870601</v>
      </c>
      <c r="O972">
        <v>7.3186068212163597E-3</v>
      </c>
      <c r="P972">
        <v>4.1419479172570003E-4</v>
      </c>
      <c r="Q972">
        <v>0.87951807228915602</v>
      </c>
      <c r="R972">
        <v>0.97768452842370901</v>
      </c>
      <c r="S972" t="s">
        <v>2236</v>
      </c>
      <c r="T972">
        <v>42271105</v>
      </c>
      <c r="U972" t="s">
        <v>1785</v>
      </c>
      <c r="V972">
        <v>328</v>
      </c>
      <c r="W972">
        <v>38.345710952798498</v>
      </c>
      <c r="X972">
        <v>-122.76055489976299</v>
      </c>
      <c r="Y972" t="s">
        <v>2237</v>
      </c>
      <c r="Z972">
        <v>323</v>
      </c>
      <c r="AA972">
        <v>780</v>
      </c>
      <c r="AB972">
        <v>62371.018726456699</v>
      </c>
      <c r="AC972">
        <v>22174.014323082902</v>
      </c>
      <c r="AD972">
        <v>40197.004403373699</v>
      </c>
      <c r="AE972">
        <v>1823.3648997059199</v>
      </c>
      <c r="AF972">
        <v>4065.6395533034201</v>
      </c>
      <c r="AG972">
        <v>6.2129218758855097E-3</v>
      </c>
      <c r="AH972">
        <v>1.2138434758526199E-3</v>
      </c>
      <c r="AI972">
        <v>3.0432951932484</v>
      </c>
      <c r="AJ972">
        <v>5.5333333333333297</v>
      </c>
      <c r="AK972">
        <v>921</v>
      </c>
      <c r="AL972" s="4">
        <f t="shared" si="15"/>
        <v>0.10977910231824539</v>
      </c>
      <c r="AM972" s="12">
        <f>$AM$2-SUM(AL$2:AL971)</f>
        <v>2236.9537276882775</v>
      </c>
      <c r="AN972" s="12">
        <f>SUM(AE$2:AE972)*0.621/1000</f>
        <v>11643.686288769944</v>
      </c>
      <c r="AO972" s="13">
        <f>IFERROR(INDEX(Mapping!$B:$B,MATCH(in!$Y972,Mapping!$A:$A,0)),0)</f>
        <v>0</v>
      </c>
    </row>
    <row r="973" spans="1:41" x14ac:dyDescent="0.3">
      <c r="A973" t="s">
        <v>1749</v>
      </c>
      <c r="B973">
        <v>7454</v>
      </c>
      <c r="C973">
        <v>220</v>
      </c>
      <c r="D973">
        <v>386.68921138837902</v>
      </c>
      <c r="E973">
        <v>261</v>
      </c>
      <c r="F973">
        <v>405.44797</v>
      </c>
      <c r="G973">
        <v>25</v>
      </c>
      <c r="H973">
        <v>7.2685216573568399</v>
      </c>
      <c r="I973">
        <v>23.022591994358901</v>
      </c>
      <c r="J973">
        <v>57.081616768470099</v>
      </c>
      <c r="K973">
        <v>0.48571109370543403</v>
      </c>
      <c r="L973">
        <v>1.2827049181189201</v>
      </c>
      <c r="M973">
        <v>4.8511254806881299</v>
      </c>
      <c r="N973">
        <v>1.0023008823394699</v>
      </c>
      <c r="O973" s="1">
        <v>6.2216801892302296E-6</v>
      </c>
      <c r="P973">
        <v>4.1356803441885802E-4</v>
      </c>
      <c r="Q973">
        <v>0.84291187739463602</v>
      </c>
      <c r="R973">
        <v>0.95373325890562799</v>
      </c>
      <c r="S973" t="s">
        <v>2238</v>
      </c>
      <c r="T973">
        <v>42761102</v>
      </c>
      <c r="U973" t="s">
        <v>2239</v>
      </c>
      <c r="V973" t="s">
        <v>43</v>
      </c>
      <c r="W973">
        <v>39.435062103837197</v>
      </c>
      <c r="X973">
        <v>-123.79948431038</v>
      </c>
      <c r="Y973" t="s">
        <v>2240</v>
      </c>
      <c r="Z973">
        <v>158</v>
      </c>
      <c r="AA973">
        <v>231</v>
      </c>
      <c r="AB973">
        <v>24023.680946734799</v>
      </c>
      <c r="AC973">
        <v>9307.7470329266507</v>
      </c>
      <c r="AD973">
        <v>14715.9339138081</v>
      </c>
      <c r="AE973">
        <v>2547.2289542907001</v>
      </c>
      <c r="AF973">
        <v>2327.41841816338</v>
      </c>
      <c r="AG973">
        <v>1.0339200860471401E-2</v>
      </c>
      <c r="AH973">
        <v>2.34137754159746E-3</v>
      </c>
      <c r="AI973">
        <v>1.7576782335835399</v>
      </c>
      <c r="AJ973">
        <v>10.44</v>
      </c>
      <c r="AK973">
        <v>922</v>
      </c>
      <c r="AL973" s="4">
        <f t="shared" si="15"/>
        <v>1.5554200473075574E-4</v>
      </c>
      <c r="AM973" s="12">
        <f>$AM$2-SUM(AL$2:AL972)</f>
        <v>2236.8439485859594</v>
      </c>
      <c r="AN973" s="12">
        <f>SUM(AE$2:AE973)*0.621/1000</f>
        <v>11645.268117950556</v>
      </c>
      <c r="AO973" s="13">
        <f>IFERROR(INDEX(Mapping!$B:$B,MATCH(in!$Y973,Mapping!$A:$A,0)),0)</f>
        <v>0</v>
      </c>
    </row>
    <row r="974" spans="1:41" x14ac:dyDescent="0.3">
      <c r="A974" t="s">
        <v>1749</v>
      </c>
      <c r="B974">
        <v>3660</v>
      </c>
      <c r="C974">
        <v>236</v>
      </c>
      <c r="D974">
        <v>371.25999748700502</v>
      </c>
      <c r="E974">
        <v>469</v>
      </c>
      <c r="F974">
        <v>497.58368000000002</v>
      </c>
      <c r="G974">
        <v>46</v>
      </c>
      <c r="H974">
        <v>10.370869247188001</v>
      </c>
      <c r="I974">
        <v>113.761902572477</v>
      </c>
      <c r="J974">
        <v>1340.85629935825</v>
      </c>
      <c r="K974">
        <v>34.134308798782001</v>
      </c>
      <c r="L974">
        <v>0.78025200784854198</v>
      </c>
      <c r="M974">
        <v>29.9854029792806</v>
      </c>
      <c r="N974">
        <v>1.25456908474797</v>
      </c>
      <c r="O974">
        <v>7.4706265857555996E-3</v>
      </c>
      <c r="P974">
        <v>4.1074302520843498E-4</v>
      </c>
      <c r="Q974">
        <v>0.50319829424307005</v>
      </c>
      <c r="R974">
        <v>0.746125753329548</v>
      </c>
      <c r="S974" t="s">
        <v>2241</v>
      </c>
      <c r="T974">
        <v>42811113</v>
      </c>
      <c r="U974" t="s">
        <v>1873</v>
      </c>
      <c r="V974">
        <v>1137</v>
      </c>
      <c r="W974">
        <v>38.527674259604296</v>
      </c>
      <c r="X974">
        <v>-122.99993310316199</v>
      </c>
      <c r="Y974" t="s">
        <v>2242</v>
      </c>
      <c r="Z974">
        <v>36</v>
      </c>
      <c r="AA974">
        <v>38</v>
      </c>
      <c r="AB974">
        <v>8876.2051024922494</v>
      </c>
      <c r="AC974">
        <v>4563.9223399460798</v>
      </c>
      <c r="AD974">
        <v>4312.2827625461696</v>
      </c>
      <c r="AE974">
        <v>4563.9223399460798</v>
      </c>
      <c r="AF974">
        <v>4312.2827625461696</v>
      </c>
      <c r="AG974">
        <v>1.8894179159588E-2</v>
      </c>
      <c r="AH974">
        <v>3.8629368937108601E-3</v>
      </c>
      <c r="AI974">
        <v>1.5731355825720501</v>
      </c>
      <c r="AJ974">
        <v>10.195652173913</v>
      </c>
      <c r="AK974">
        <v>926</v>
      </c>
      <c r="AL974" s="4">
        <f t="shared" si="15"/>
        <v>0.34364882294475757</v>
      </c>
      <c r="AM974" s="12">
        <f>$AM$2-SUM(AL$2:AL973)</f>
        <v>2236.8437930439545</v>
      </c>
      <c r="AN974" s="12">
        <f>SUM(AE$2:AE974)*0.621/1000</f>
        <v>11648.102313723663</v>
      </c>
      <c r="AO974" s="13">
        <f>IFERROR(INDEX(Mapping!$B:$B,MATCH(in!$Y974,Mapping!$A:$A,0)),0)</f>
        <v>0</v>
      </c>
    </row>
    <row r="975" spans="1:41" x14ac:dyDescent="0.3">
      <c r="A975" t="s">
        <v>1749</v>
      </c>
      <c r="B975">
        <v>3778</v>
      </c>
      <c r="C975">
        <v>826</v>
      </c>
      <c r="D975">
        <v>1680.40476123745</v>
      </c>
      <c r="E975">
        <v>1188</v>
      </c>
      <c r="F975">
        <v>1848.1732</v>
      </c>
      <c r="G975">
        <v>120</v>
      </c>
      <c r="H975">
        <v>3.6407505839426202</v>
      </c>
      <c r="I975">
        <v>19.611890196341399</v>
      </c>
      <c r="J975">
        <v>67.639291991150998</v>
      </c>
      <c r="K975">
        <v>0.37368107977264198</v>
      </c>
      <c r="L975">
        <v>0.32865834474796402</v>
      </c>
      <c r="M975">
        <v>4.2451347537155799</v>
      </c>
      <c r="N975">
        <v>1.1359881997108401</v>
      </c>
      <c r="O975">
        <v>4.2119592597880798E-4</v>
      </c>
      <c r="P975">
        <v>4.1054997682502101E-4</v>
      </c>
      <c r="Q975">
        <v>0.69528619528619495</v>
      </c>
      <c r="R975">
        <v>0.90922471177344699</v>
      </c>
      <c r="S975" t="s">
        <v>2243</v>
      </c>
      <c r="T975">
        <v>42761101</v>
      </c>
      <c r="U975" t="s">
        <v>2142</v>
      </c>
      <c r="V975">
        <v>4698</v>
      </c>
      <c r="W975">
        <v>39.491079338509998</v>
      </c>
      <c r="X975">
        <v>-123.78438470621499</v>
      </c>
      <c r="Y975" t="s">
        <v>2244</v>
      </c>
      <c r="Z975">
        <v>151</v>
      </c>
      <c r="AA975">
        <v>196</v>
      </c>
      <c r="AB975">
        <v>27822.146914950201</v>
      </c>
      <c r="AC975">
        <v>12907.384241109999</v>
      </c>
      <c r="AD975">
        <v>14914.7626738402</v>
      </c>
      <c r="AE975">
        <v>12907.384241109999</v>
      </c>
      <c r="AF975">
        <v>14914.7626738402</v>
      </c>
      <c r="AG975">
        <v>4.92659972190026E-2</v>
      </c>
      <c r="AH975">
        <v>1.7913695046445299E-2</v>
      </c>
      <c r="AI975">
        <v>2.0343883307959501</v>
      </c>
      <c r="AJ975">
        <v>9.9</v>
      </c>
      <c r="AK975">
        <v>927</v>
      </c>
      <c r="AL975" s="4">
        <f t="shared" si="15"/>
        <v>5.054351111745696E-2</v>
      </c>
      <c r="AM975" s="12">
        <f>$AM$2-SUM(AL$2:AL974)</f>
        <v>2236.5001442210096</v>
      </c>
      <c r="AN975" s="12">
        <f>SUM(AE$2:AE975)*0.621/1000</f>
        <v>11656.117799337395</v>
      </c>
      <c r="AO975" s="13">
        <f>IFERROR(INDEX(Mapping!$B:$B,MATCH(in!$Y975,Mapping!$A:$A,0)),0)</f>
        <v>0</v>
      </c>
    </row>
    <row r="976" spans="1:41" x14ac:dyDescent="0.3">
      <c r="A976" t="s">
        <v>1749</v>
      </c>
      <c r="B976">
        <v>3414</v>
      </c>
      <c r="C976">
        <v>4059</v>
      </c>
      <c r="D976">
        <v>6669.6310284418196</v>
      </c>
      <c r="E976">
        <v>4233</v>
      </c>
      <c r="F976">
        <v>6749.5316999999995</v>
      </c>
      <c r="G976">
        <v>370</v>
      </c>
      <c r="H976">
        <v>4.3851387305157603</v>
      </c>
      <c r="I976">
        <v>50.157172102171103</v>
      </c>
      <c r="J976">
        <v>657.16122458740995</v>
      </c>
      <c r="K976">
        <v>4.9941281080384599</v>
      </c>
      <c r="L976">
        <v>0.81176154298104797</v>
      </c>
      <c r="M976">
        <v>12.3712228773765</v>
      </c>
      <c r="N976">
        <v>1.0199952164211701</v>
      </c>
      <c r="O976">
        <v>5.5337009899910899E-3</v>
      </c>
      <c r="P976">
        <v>4.0992475434145902E-4</v>
      </c>
      <c r="Q976">
        <v>0.95889440113394697</v>
      </c>
      <c r="R976">
        <v>0.98816203657710699</v>
      </c>
      <c r="S976" t="s">
        <v>2245</v>
      </c>
      <c r="T976">
        <v>42661104</v>
      </c>
      <c r="U976" t="s">
        <v>1769</v>
      </c>
      <c r="V976">
        <v>34008</v>
      </c>
      <c r="W976">
        <v>39.436604073833898</v>
      </c>
      <c r="X976">
        <v>-123.389266190748</v>
      </c>
      <c r="Y976" t="s">
        <v>2246</v>
      </c>
      <c r="Z976">
        <v>424</v>
      </c>
      <c r="AA976">
        <v>572</v>
      </c>
      <c r="AB976">
        <v>60308.226140958999</v>
      </c>
      <c r="AC976">
        <v>36886.2402832921</v>
      </c>
      <c r="AD976">
        <v>23421.985857666801</v>
      </c>
      <c r="AE976">
        <v>36886.2402832921</v>
      </c>
      <c r="AF976">
        <v>23421.985857666801</v>
      </c>
      <c r="AG976">
        <v>0.15167215910633999</v>
      </c>
      <c r="AH976">
        <v>5.9140098393982002E-2</v>
      </c>
      <c r="AI976">
        <v>1.6431709850805101</v>
      </c>
      <c r="AJ976">
        <v>11.4405405405405</v>
      </c>
      <c r="AK976">
        <v>928</v>
      </c>
      <c r="AL976" s="4">
        <f t="shared" si="15"/>
        <v>2.0474693662967032</v>
      </c>
      <c r="AM976" s="12">
        <f>$AM$2-SUM(AL$2:AL975)</f>
        <v>2236.4496007098919</v>
      </c>
      <c r="AN976" s="12">
        <f>SUM(AE$2:AE976)*0.621/1000</f>
        <v>11679.024154553319</v>
      </c>
      <c r="AO976" s="13">
        <f>IFERROR(INDEX(Mapping!$B:$B,MATCH(in!$Y976,Mapping!$A:$A,0)),0)</f>
        <v>0</v>
      </c>
    </row>
    <row r="977" spans="1:41" x14ac:dyDescent="0.3">
      <c r="A977" t="s">
        <v>1749</v>
      </c>
      <c r="B977">
        <v>6622</v>
      </c>
      <c r="C977">
        <v>70</v>
      </c>
      <c r="D977">
        <v>133.87302657924801</v>
      </c>
      <c r="E977">
        <v>98</v>
      </c>
      <c r="F977">
        <v>150.06206</v>
      </c>
      <c r="G977">
        <v>8</v>
      </c>
      <c r="H977">
        <v>3.7368032746948301</v>
      </c>
      <c r="I977">
        <v>6.3950136557221402</v>
      </c>
      <c r="J977">
        <v>51.137077058106598</v>
      </c>
      <c r="K977">
        <v>1.0283232262823701</v>
      </c>
      <c r="L977">
        <v>0.33259586493174198</v>
      </c>
      <c r="M977">
        <v>0.31261062373717602</v>
      </c>
      <c r="N977">
        <v>2.5</v>
      </c>
      <c r="O977" s="1">
        <v>5.7824442867533899E-6</v>
      </c>
      <c r="P977">
        <v>4.0829336918335397E-4</v>
      </c>
      <c r="Q977">
        <v>0.71428571428571397</v>
      </c>
      <c r="R977">
        <v>0.89211775990479303</v>
      </c>
      <c r="S977" t="s">
        <v>2247</v>
      </c>
      <c r="T977">
        <v>42091102</v>
      </c>
      <c r="U977" t="s">
        <v>1907</v>
      </c>
      <c r="V977">
        <v>2043</v>
      </c>
      <c r="W977">
        <v>38.503827179155799</v>
      </c>
      <c r="X977">
        <v>-122.945737186288</v>
      </c>
      <c r="Y977" t="s">
        <v>2248</v>
      </c>
      <c r="Z977">
        <v>11</v>
      </c>
      <c r="AA977">
        <v>102</v>
      </c>
      <c r="AB977">
        <v>3983.4627785614298</v>
      </c>
      <c r="AC977">
        <v>914.89607074641401</v>
      </c>
      <c r="AD977">
        <v>3068.56670781502</v>
      </c>
      <c r="AE977">
        <v>914.89607074641401</v>
      </c>
      <c r="AF977">
        <v>3068.56670781502</v>
      </c>
      <c r="AG977">
        <v>3.2663469534668301E-3</v>
      </c>
      <c r="AH977">
        <v>1.0740975703811199E-3</v>
      </c>
      <c r="AI977">
        <v>1.9124718082749701</v>
      </c>
      <c r="AJ977">
        <v>12.25</v>
      </c>
      <c r="AK977">
        <v>932</v>
      </c>
      <c r="AL977" s="4">
        <f t="shared" si="15"/>
        <v>4.6259554294027119E-5</v>
      </c>
      <c r="AM977" s="12">
        <f>$AM$2-SUM(AL$2:AL976)</f>
        <v>2234.4021313435951</v>
      </c>
      <c r="AN977" s="12">
        <f>SUM(AE$2:AE977)*0.621/1000</f>
        <v>11679.592305013251</v>
      </c>
      <c r="AO977" s="13">
        <f>IFERROR(INDEX(Mapping!$B:$B,MATCH(in!$Y977,Mapping!$A:$A,0)),0)</f>
        <v>0</v>
      </c>
    </row>
    <row r="978" spans="1:41" x14ac:dyDescent="0.3">
      <c r="A978" t="s">
        <v>1749</v>
      </c>
      <c r="B978">
        <v>5157</v>
      </c>
      <c r="C978">
        <v>2232</v>
      </c>
      <c r="D978">
        <v>4000.3573567037602</v>
      </c>
      <c r="E978">
        <v>2718</v>
      </c>
      <c r="F978">
        <v>4233.6000000000004</v>
      </c>
      <c r="G978">
        <v>231</v>
      </c>
      <c r="H978">
        <v>2.32365387746689</v>
      </c>
      <c r="I978">
        <v>189.192577182619</v>
      </c>
      <c r="J978">
        <v>1449.47263145892</v>
      </c>
      <c r="K978">
        <v>6.2309041342145299</v>
      </c>
      <c r="L978">
        <v>0.48574876155930002</v>
      </c>
      <c r="M978">
        <v>42.212875816511399</v>
      </c>
      <c r="N978">
        <v>1.0749626500265901</v>
      </c>
      <c r="O978">
        <v>1.29934039099235E-2</v>
      </c>
      <c r="P978">
        <v>4.0693771142974997E-4</v>
      </c>
      <c r="Q978">
        <v>0.82119205298013198</v>
      </c>
      <c r="R978">
        <v>0.944906761249931</v>
      </c>
      <c r="S978" t="s">
        <v>2249</v>
      </c>
      <c r="T978">
        <v>192221102</v>
      </c>
      <c r="U978" t="s">
        <v>1947</v>
      </c>
      <c r="V978">
        <v>2500</v>
      </c>
      <c r="W978">
        <v>40.107860492574197</v>
      </c>
      <c r="X978">
        <v>-123.928857748897</v>
      </c>
      <c r="Y978" t="s">
        <v>2250</v>
      </c>
      <c r="Z978">
        <v>133</v>
      </c>
      <c r="AA978">
        <v>82</v>
      </c>
      <c r="AB978">
        <v>31045.2847996971</v>
      </c>
      <c r="AC978">
        <v>25786.9040219534</v>
      </c>
      <c r="AD978">
        <v>5258.3807777436696</v>
      </c>
      <c r="AE978">
        <v>25786.9040219534</v>
      </c>
      <c r="AF978">
        <v>5258.3807777436696</v>
      </c>
      <c r="AG978">
        <v>9.4002611340272296E-2</v>
      </c>
      <c r="AH978">
        <v>5.7760554191190701E-2</v>
      </c>
      <c r="AI978">
        <v>1.79227480139057</v>
      </c>
      <c r="AJ978">
        <v>11.7662337662337</v>
      </c>
      <c r="AK978">
        <v>934</v>
      </c>
      <c r="AL978" s="4">
        <f t="shared" si="15"/>
        <v>3.0014763031923284</v>
      </c>
      <c r="AM978" s="12">
        <f>$AM$2-SUM(AL$2:AL977)</f>
        <v>2234.4020850840407</v>
      </c>
      <c r="AN978" s="12">
        <f>SUM(AE$2:AE978)*0.621/1000</f>
        <v>11695.605972410884</v>
      </c>
      <c r="AO978" s="13">
        <f>IFERROR(INDEX(Mapping!$B:$B,MATCH(in!$Y978,Mapping!$A:$A,0)),0)</f>
        <v>0</v>
      </c>
    </row>
    <row r="979" spans="1:41" x14ac:dyDescent="0.3">
      <c r="A979" t="s">
        <v>1749</v>
      </c>
      <c r="B979">
        <v>1141</v>
      </c>
      <c r="C979">
        <v>602</v>
      </c>
      <c r="D979">
        <v>888.47870064743404</v>
      </c>
      <c r="E979">
        <v>1124</v>
      </c>
      <c r="F979">
        <v>1165.5075999999999</v>
      </c>
      <c r="G979">
        <v>124</v>
      </c>
      <c r="H979">
        <v>5.4406885336625903</v>
      </c>
      <c r="I979">
        <v>57.594483082098002</v>
      </c>
      <c r="J979">
        <v>566.86355865568896</v>
      </c>
      <c r="K979">
        <v>8.9091685606915494</v>
      </c>
      <c r="L979">
        <v>2.1705859136437402</v>
      </c>
      <c r="M979">
        <v>19.773463954052499</v>
      </c>
      <c r="N979">
        <v>1.0397337982731401</v>
      </c>
      <c r="O979">
        <v>6.9214638252463496E-3</v>
      </c>
      <c r="P979">
        <v>4.00484180223239E-4</v>
      </c>
      <c r="Q979">
        <v>0.53558718861209897</v>
      </c>
      <c r="R979">
        <v>0.76231053728642795</v>
      </c>
      <c r="S979" t="s">
        <v>2251</v>
      </c>
      <c r="T979">
        <v>43071101</v>
      </c>
      <c r="U979" t="s">
        <v>2252</v>
      </c>
      <c r="V979">
        <v>302</v>
      </c>
      <c r="W979">
        <v>38.428419485346303</v>
      </c>
      <c r="X979">
        <v>-122.564987610454</v>
      </c>
      <c r="Y979" t="s">
        <v>2253</v>
      </c>
      <c r="Z979">
        <v>206</v>
      </c>
      <c r="AA979">
        <v>159</v>
      </c>
      <c r="AB979">
        <v>25257.9159128926</v>
      </c>
      <c r="AC979">
        <v>16689.600953036101</v>
      </c>
      <c r="AD979">
        <v>8568.3149598565597</v>
      </c>
      <c r="AE979">
        <v>13818.0912425276</v>
      </c>
      <c r="AF979">
        <v>7142.89284188287</v>
      </c>
      <c r="AG979">
        <v>4.9660038347681699E-2</v>
      </c>
      <c r="AH979">
        <v>1.46129263557668E-2</v>
      </c>
      <c r="AI979">
        <v>1.4758782402781201</v>
      </c>
      <c r="AJ979">
        <v>9.0645161290322491</v>
      </c>
      <c r="AK979">
        <v>943</v>
      </c>
      <c r="AL979" s="4">
        <f t="shared" si="15"/>
        <v>0.85826151433054731</v>
      </c>
      <c r="AM979" s="12">
        <f>$AM$2-SUM(AL$2:AL978)</f>
        <v>2231.4006087808484</v>
      </c>
      <c r="AN979" s="12">
        <f>SUM(AE$2:AE979)*0.621/1000</f>
        <v>11704.187007072493</v>
      </c>
      <c r="AO979" s="13">
        <f>IFERROR(INDEX(Mapping!$B:$B,MATCH(in!$Y979,Mapping!$A:$A,0)),0)</f>
        <v>1</v>
      </c>
    </row>
    <row r="980" spans="1:41" x14ac:dyDescent="0.3">
      <c r="A980" t="s">
        <v>1749</v>
      </c>
      <c r="B980">
        <v>857</v>
      </c>
      <c r="C980">
        <v>275</v>
      </c>
      <c r="D980">
        <v>529.57859772254903</v>
      </c>
      <c r="E980">
        <v>786</v>
      </c>
      <c r="F980">
        <v>848.74036000000001</v>
      </c>
      <c r="G980">
        <v>92</v>
      </c>
      <c r="H980">
        <v>5.5291257043849003</v>
      </c>
      <c r="I980">
        <v>15.7194253009582</v>
      </c>
      <c r="J980">
        <v>50.246719718691203</v>
      </c>
      <c r="K980">
        <v>0.56454394504018801</v>
      </c>
      <c r="L980">
        <v>1.60502870721944</v>
      </c>
      <c r="M980">
        <v>6.7261839427204899</v>
      </c>
      <c r="N980">
        <v>1.57712100770162</v>
      </c>
      <c r="O980">
        <v>3.2449507920097602E-3</v>
      </c>
      <c r="P980">
        <v>3.96710592219399E-4</v>
      </c>
      <c r="Q980">
        <v>0.349872773536895</v>
      </c>
      <c r="R980">
        <v>0.62395830915891204</v>
      </c>
      <c r="S980" t="s">
        <v>2254</v>
      </c>
      <c r="T980">
        <v>42561107</v>
      </c>
      <c r="U980" t="s">
        <v>2077</v>
      </c>
      <c r="V980">
        <v>77670</v>
      </c>
      <c r="W980">
        <v>38.502236080581099</v>
      </c>
      <c r="X980">
        <v>-122.73698447565</v>
      </c>
      <c r="Y980" t="s">
        <v>2255</v>
      </c>
      <c r="Z980">
        <v>158</v>
      </c>
      <c r="AA980">
        <v>308</v>
      </c>
      <c r="AB980">
        <v>27773.2994371038</v>
      </c>
      <c r="AC980">
        <v>11040.073732585401</v>
      </c>
      <c r="AD980">
        <v>16733.225704518401</v>
      </c>
      <c r="AE980">
        <v>10408.842163868499</v>
      </c>
      <c r="AF980">
        <v>15870.572254392901</v>
      </c>
      <c r="AG980">
        <v>3.6497374484184698E-2</v>
      </c>
      <c r="AH980">
        <v>1.0782796460261999E-2</v>
      </c>
      <c r="AI980">
        <v>1.9257403553547201</v>
      </c>
      <c r="AJ980">
        <v>8.5434782608695592</v>
      </c>
      <c r="AK980">
        <v>947</v>
      </c>
      <c r="AL980" s="4">
        <f t="shared" si="15"/>
        <v>0.29853547286489795</v>
      </c>
      <c r="AM980" s="12">
        <f>$AM$2-SUM(AL$2:AL979)</f>
        <v>2230.5423472665179</v>
      </c>
      <c r="AN980" s="12">
        <f>SUM(AE$2:AE980)*0.621/1000</f>
        <v>11710.650898056256</v>
      </c>
      <c r="AO980" s="13">
        <f>IFERROR(INDEX(Mapping!$B:$B,MATCH(in!$Y980,Mapping!$A:$A,0)),0)</f>
        <v>0</v>
      </c>
    </row>
    <row r="981" spans="1:41" x14ac:dyDescent="0.3">
      <c r="A981" t="s">
        <v>1749</v>
      </c>
      <c r="B981">
        <v>3591</v>
      </c>
      <c r="C981">
        <v>86</v>
      </c>
      <c r="D981">
        <v>107.459221448478</v>
      </c>
      <c r="E981">
        <v>159</v>
      </c>
      <c r="F981">
        <v>149.37851000000001</v>
      </c>
      <c r="G981">
        <v>10</v>
      </c>
      <c r="H981">
        <v>6.5704171285033199</v>
      </c>
      <c r="I981">
        <v>7.7145094374815599</v>
      </c>
      <c r="J981">
        <v>20.637270162502901</v>
      </c>
      <c r="K981">
        <v>0.29324171516054698</v>
      </c>
      <c r="L981">
        <v>0.41637168526650198</v>
      </c>
      <c r="M981">
        <v>2.7672566477209299</v>
      </c>
      <c r="N981">
        <v>1</v>
      </c>
      <c r="O981" s="1">
        <v>5.9296112521481703E-6</v>
      </c>
      <c r="P981">
        <v>3.9611979100300198E-4</v>
      </c>
      <c r="Q981">
        <v>0.54088050314465397</v>
      </c>
      <c r="R981">
        <v>0.71937537596747103</v>
      </c>
      <c r="S981" t="s">
        <v>2256</v>
      </c>
      <c r="T981">
        <v>43302107</v>
      </c>
      <c r="U981" t="s">
        <v>2257</v>
      </c>
      <c r="V981">
        <v>65424</v>
      </c>
      <c r="W981">
        <v>38.469174409500098</v>
      </c>
      <c r="X981">
        <v>-122.73367357058299</v>
      </c>
      <c r="Y981" t="s">
        <v>2258</v>
      </c>
      <c r="Z981">
        <v>229</v>
      </c>
      <c r="AA981">
        <v>424</v>
      </c>
      <c r="AB981">
        <v>26680.898055576399</v>
      </c>
      <c r="AC981">
        <v>8210.9440691637792</v>
      </c>
      <c r="AD981">
        <v>18469.953986412602</v>
      </c>
      <c r="AE981">
        <v>1114.9522304780501</v>
      </c>
      <c r="AF981">
        <v>1002.47295692767</v>
      </c>
      <c r="AG981">
        <v>3.9611979100300197E-3</v>
      </c>
      <c r="AH981">
        <v>8.9261119137518097E-4</v>
      </c>
      <c r="AI981">
        <v>1.24952583079626</v>
      </c>
      <c r="AJ981">
        <v>15.9</v>
      </c>
      <c r="AK981">
        <v>949</v>
      </c>
      <c r="AL981" s="4">
        <f t="shared" si="15"/>
        <v>5.9296112521481705E-5</v>
      </c>
      <c r="AM981" s="12">
        <f>$AM$2-SUM(AL$2:AL980)</f>
        <v>2230.2438117936531</v>
      </c>
      <c r="AN981" s="12">
        <f>SUM(AE$2:AE981)*0.621/1000</f>
        <v>11711.343283391385</v>
      </c>
      <c r="AO981" s="13">
        <f>IFERROR(INDEX(Mapping!$B:$B,MATCH(in!$Y981,Mapping!$A:$A,0)),0)</f>
        <v>0</v>
      </c>
    </row>
    <row r="982" spans="1:41" x14ac:dyDescent="0.3">
      <c r="A982" t="s">
        <v>1749</v>
      </c>
      <c r="B982">
        <v>5608</v>
      </c>
      <c r="C982">
        <v>20</v>
      </c>
      <c r="D982">
        <v>26.1797180117007</v>
      </c>
      <c r="E982">
        <v>33</v>
      </c>
      <c r="F982">
        <v>31.264706</v>
      </c>
      <c r="G982">
        <v>8</v>
      </c>
      <c r="H982">
        <v>5.9263649423207498</v>
      </c>
      <c r="I982">
        <v>53.606294538293497</v>
      </c>
      <c r="J982">
        <v>156.53159609862701</v>
      </c>
      <c r="K982">
        <v>5.5208294777465703</v>
      </c>
      <c r="L982">
        <v>5.6563423251112299</v>
      </c>
      <c r="M982">
        <v>53.946384401370999</v>
      </c>
      <c r="N982">
        <v>1.61642698943614</v>
      </c>
      <c r="O982">
        <v>4.62847990143706E-3</v>
      </c>
      <c r="P982">
        <v>3.9315132198680598E-4</v>
      </c>
      <c r="Q982">
        <v>0.60606060606060597</v>
      </c>
      <c r="R982">
        <v>0.837356932066182</v>
      </c>
      <c r="S982" t="s">
        <v>2259</v>
      </c>
      <c r="T982">
        <v>43361103</v>
      </c>
      <c r="U982" t="s">
        <v>1764</v>
      </c>
      <c r="V982">
        <v>4630</v>
      </c>
      <c r="W982">
        <v>38.909819999976897</v>
      </c>
      <c r="X982">
        <v>-122.61744319141999</v>
      </c>
      <c r="Y982" t="s">
        <v>2260</v>
      </c>
      <c r="Z982">
        <v>91</v>
      </c>
      <c r="AA982">
        <v>183</v>
      </c>
      <c r="AB982">
        <v>15328.0410113256</v>
      </c>
      <c r="AC982">
        <v>5570.4952942929103</v>
      </c>
      <c r="AD982">
        <v>9757.5457170326899</v>
      </c>
      <c r="AE982">
        <v>963.05057064410005</v>
      </c>
      <c r="AF982">
        <v>1874.53878944198</v>
      </c>
      <c r="AG982">
        <v>3.14521057589445E-3</v>
      </c>
      <c r="AH982">
        <v>5.2269065236032399E-4</v>
      </c>
      <c r="AI982">
        <v>1.3089859005850299</v>
      </c>
      <c r="AJ982">
        <v>4.125</v>
      </c>
      <c r="AK982">
        <v>954</v>
      </c>
      <c r="AL982" s="4">
        <f t="shared" si="15"/>
        <v>3.702783921149648E-2</v>
      </c>
      <c r="AM982" s="12">
        <f>$AM$2-SUM(AL$2:AL981)</f>
        <v>2230.2437524975408</v>
      </c>
      <c r="AN982" s="12">
        <f>SUM(AE$2:AE982)*0.621/1000</f>
        <v>11711.941337795753</v>
      </c>
      <c r="AO982" s="13">
        <f>IFERROR(INDEX(Mapping!$B:$B,MATCH(in!$Y982,Mapping!$A:$A,0)),0)</f>
        <v>0</v>
      </c>
    </row>
    <row r="983" spans="1:41" x14ac:dyDescent="0.3">
      <c r="A983" t="s">
        <v>1749</v>
      </c>
      <c r="B983">
        <v>5744</v>
      </c>
      <c r="C983">
        <v>131</v>
      </c>
      <c r="D983">
        <v>193.42610650549199</v>
      </c>
      <c r="E983">
        <v>242</v>
      </c>
      <c r="F983">
        <v>257.19614000000001</v>
      </c>
      <c r="G983">
        <v>12</v>
      </c>
      <c r="H983">
        <v>5.3443009480833998</v>
      </c>
      <c r="I983">
        <v>3.4530294947326099</v>
      </c>
      <c r="J983">
        <v>12.283332746475899</v>
      </c>
      <c r="K983">
        <v>0.15106338379155199</v>
      </c>
      <c r="L983">
        <v>0.15185035968368699</v>
      </c>
      <c r="M983">
        <v>0.42723250469531499</v>
      </c>
      <c r="N983">
        <v>1.0031342208385401</v>
      </c>
      <c r="O983">
        <v>1.4262988811438301E-3</v>
      </c>
      <c r="P983">
        <v>3.8464340347369802E-4</v>
      </c>
      <c r="Q983">
        <v>0.54132231404958597</v>
      </c>
      <c r="R983">
        <v>0.75205681219316101</v>
      </c>
      <c r="S983" t="s">
        <v>2261</v>
      </c>
      <c r="T983">
        <v>42151104</v>
      </c>
      <c r="U983" t="s">
        <v>2153</v>
      </c>
      <c r="V983">
        <v>64565</v>
      </c>
      <c r="W983">
        <v>38.471630315271703</v>
      </c>
      <c r="X983">
        <v>-122.683112360582</v>
      </c>
      <c r="Y983" t="s">
        <v>2262</v>
      </c>
      <c r="Z983">
        <v>24</v>
      </c>
      <c r="AA983">
        <v>55</v>
      </c>
      <c r="AB983">
        <v>4272.68759754845</v>
      </c>
      <c r="AC983">
        <v>1301.8977039930201</v>
      </c>
      <c r="AD983">
        <v>2970.7898935554199</v>
      </c>
      <c r="AE983">
        <v>1301.8977039930201</v>
      </c>
      <c r="AF983">
        <v>2970.7898935554199</v>
      </c>
      <c r="AG983">
        <v>4.61572084168437E-3</v>
      </c>
      <c r="AH983">
        <v>1.2084098125342199E-3</v>
      </c>
      <c r="AI983">
        <v>1.4765351641640601</v>
      </c>
      <c r="AJ983">
        <v>20.1666666666666</v>
      </c>
      <c r="AK983">
        <v>960</v>
      </c>
      <c r="AL983" s="4">
        <f t="shared" si="15"/>
        <v>1.7115586573725961E-2</v>
      </c>
      <c r="AM983" s="12">
        <f>$AM$2-SUM(AL$2:AL982)</f>
        <v>2230.2067246583292</v>
      </c>
      <c r="AN983" s="12">
        <f>SUM(AE$2:AE983)*0.621/1000</f>
        <v>11712.749816269934</v>
      </c>
      <c r="AO983" s="13">
        <f>IFERROR(INDEX(Mapping!$B:$B,MATCH(in!$Y983,Mapping!$A:$A,0)),0)</f>
        <v>0</v>
      </c>
    </row>
    <row r="984" spans="1:41" x14ac:dyDescent="0.3">
      <c r="A984" t="s">
        <v>1749</v>
      </c>
      <c r="B984">
        <v>1283</v>
      </c>
      <c r="C984">
        <v>915</v>
      </c>
      <c r="D984">
        <v>1144.88081672404</v>
      </c>
      <c r="E984">
        <v>1631</v>
      </c>
      <c r="F984">
        <v>1569.1248000000001</v>
      </c>
      <c r="G984">
        <v>168</v>
      </c>
      <c r="H984">
        <v>8.6030665906320696</v>
      </c>
      <c r="I984">
        <v>224.462739727459</v>
      </c>
      <c r="J984">
        <v>2556.2591092984098</v>
      </c>
      <c r="K984">
        <v>47.365925460941398</v>
      </c>
      <c r="L984">
        <v>1.2350005355796601</v>
      </c>
      <c r="M984">
        <v>37.6369071075016</v>
      </c>
      <c r="N984">
        <v>1.16682469844818</v>
      </c>
      <c r="O984">
        <v>6.2707303426007598E-3</v>
      </c>
      <c r="P984">
        <v>3.8110324709925798E-4</v>
      </c>
      <c r="Q984">
        <v>0.561005518087063</v>
      </c>
      <c r="R984">
        <v>0.72963020464043205</v>
      </c>
      <c r="S984" t="s">
        <v>2263</v>
      </c>
      <c r="T984">
        <v>43321101</v>
      </c>
      <c r="U984" t="s">
        <v>2264</v>
      </c>
      <c r="V984">
        <v>578</v>
      </c>
      <c r="W984">
        <v>38.4587329141712</v>
      </c>
      <c r="X984">
        <v>-122.633704217399</v>
      </c>
      <c r="Y984" t="s">
        <v>2265</v>
      </c>
      <c r="Z984">
        <v>249</v>
      </c>
      <c r="AA984">
        <v>246</v>
      </c>
      <c r="AB984">
        <v>48550.652251335698</v>
      </c>
      <c r="AC984">
        <v>30007.9481064151</v>
      </c>
      <c r="AD984">
        <v>18542.704144920601</v>
      </c>
      <c r="AE984">
        <v>27632.858557648498</v>
      </c>
      <c r="AF984">
        <v>15162.620042639201</v>
      </c>
      <c r="AG984">
        <v>6.4025345512675302E-2</v>
      </c>
      <c r="AH984">
        <v>1.4779652667129901E-2</v>
      </c>
      <c r="AI984">
        <v>1.25123586527218</v>
      </c>
      <c r="AJ984">
        <v>9.7083333333333304</v>
      </c>
      <c r="AK984">
        <v>965</v>
      </c>
      <c r="AL984" s="4">
        <f t="shared" si="15"/>
        <v>1.0534826975569276</v>
      </c>
      <c r="AM984" s="12">
        <f>$AM$2-SUM(AL$2:AL983)</f>
        <v>2230.1896090717555</v>
      </c>
      <c r="AN984" s="12">
        <f>SUM(AE$2:AE984)*0.621/1000</f>
        <v>11729.909821434234</v>
      </c>
      <c r="AO984" s="13">
        <f>IFERROR(INDEX(Mapping!$B:$B,MATCH(in!$Y984,Mapping!$A:$A,0)),0)</f>
        <v>1</v>
      </c>
    </row>
    <row r="985" spans="1:41" x14ac:dyDescent="0.3">
      <c r="A985" t="s">
        <v>1749</v>
      </c>
      <c r="B985">
        <v>5183</v>
      </c>
      <c r="C985">
        <v>1050</v>
      </c>
      <c r="D985">
        <v>1685.31229733803</v>
      </c>
      <c r="E985">
        <v>1665</v>
      </c>
      <c r="F985">
        <v>1981.07</v>
      </c>
      <c r="G985">
        <v>266</v>
      </c>
      <c r="H985">
        <v>1.7039561006822901</v>
      </c>
      <c r="I985">
        <v>617.75444585363505</v>
      </c>
      <c r="J985">
        <v>15120.0287528846</v>
      </c>
      <c r="K985">
        <v>70.405694263573395</v>
      </c>
      <c r="L985">
        <v>0.60999567006344202</v>
      </c>
      <c r="M985">
        <v>28.416580325636701</v>
      </c>
      <c r="N985">
        <v>1.13125457485815</v>
      </c>
      <c r="O985">
        <v>1.9498763327408301E-2</v>
      </c>
      <c r="P985">
        <v>3.78104876431077E-4</v>
      </c>
      <c r="Q985">
        <v>0.63063063063062996</v>
      </c>
      <c r="R985">
        <v>0.85070812390797201</v>
      </c>
      <c r="S985" t="s">
        <v>2266</v>
      </c>
      <c r="T985">
        <v>192401101</v>
      </c>
      <c r="U985" t="s">
        <v>1810</v>
      </c>
      <c r="V985">
        <v>3174</v>
      </c>
      <c r="W985">
        <v>41.2231768905908</v>
      </c>
      <c r="X985">
        <v>-123.655068259769</v>
      </c>
      <c r="Y985" t="s">
        <v>2267</v>
      </c>
      <c r="Z985">
        <v>247</v>
      </c>
      <c r="AA985">
        <v>311</v>
      </c>
      <c r="AB985">
        <v>46007.069762583997</v>
      </c>
      <c r="AC985">
        <v>35383.110441070101</v>
      </c>
      <c r="AD985">
        <v>10623.959321513799</v>
      </c>
      <c r="AE985">
        <v>28229.992514487301</v>
      </c>
      <c r="AF985">
        <v>3854.9879172542201</v>
      </c>
      <c r="AG985">
        <v>0.100575897130666</v>
      </c>
      <c r="AH985">
        <v>7.0295257731900901E-2</v>
      </c>
      <c r="AI985">
        <v>1.60505933079813</v>
      </c>
      <c r="AJ985">
        <v>6.2593984962405997</v>
      </c>
      <c r="AK985">
        <v>971</v>
      </c>
      <c r="AL985" s="4">
        <f t="shared" si="15"/>
        <v>5.1866710450906082</v>
      </c>
      <c r="AM985" s="12">
        <f>$AM$2-SUM(AL$2:AL984)</f>
        <v>2229.1361263741987</v>
      </c>
      <c r="AN985" s="12">
        <f>SUM(AE$2:AE985)*0.621/1000</f>
        <v>11747.44064678573</v>
      </c>
      <c r="AO985" s="13">
        <f>IFERROR(INDEX(Mapping!$B:$B,MATCH(in!$Y985,Mapping!$A:$A,0)),0)</f>
        <v>0</v>
      </c>
    </row>
    <row r="986" spans="1:41" x14ac:dyDescent="0.3">
      <c r="A986" t="s">
        <v>1749</v>
      </c>
      <c r="B986">
        <v>2379</v>
      </c>
      <c r="C986">
        <v>371</v>
      </c>
      <c r="D986">
        <v>600.24413672353296</v>
      </c>
      <c r="E986">
        <v>793</v>
      </c>
      <c r="F986">
        <v>758.39666999999997</v>
      </c>
      <c r="G986">
        <v>103</v>
      </c>
      <c r="H986">
        <v>10.0599779954835</v>
      </c>
      <c r="I986">
        <v>297.651072665269</v>
      </c>
      <c r="J986">
        <v>5077.39586192755</v>
      </c>
      <c r="K986">
        <v>503.891092723665</v>
      </c>
      <c r="L986">
        <v>3.11981952947446</v>
      </c>
      <c r="M986">
        <v>45.717863500546997</v>
      </c>
      <c r="N986">
        <v>1.1612037177224701</v>
      </c>
      <c r="O986">
        <v>9.3056588233930392E-3</v>
      </c>
      <c r="P986">
        <v>3.7306867150829098E-4</v>
      </c>
      <c r="Q986">
        <v>0.46784363177805799</v>
      </c>
      <c r="R986">
        <v>0.79146462855335697</v>
      </c>
      <c r="S986" t="s">
        <v>2268</v>
      </c>
      <c r="T986">
        <v>42141101</v>
      </c>
      <c r="U986" t="s">
        <v>2269</v>
      </c>
      <c r="V986">
        <v>1302</v>
      </c>
      <c r="W986">
        <v>39.004083332451799</v>
      </c>
      <c r="X986">
        <v>-122.843706230073</v>
      </c>
      <c r="Y986" t="s">
        <v>2270</v>
      </c>
      <c r="Z986">
        <v>294</v>
      </c>
      <c r="AA986">
        <v>562</v>
      </c>
      <c r="AB986">
        <v>71475.110990284098</v>
      </c>
      <c r="AC986">
        <v>28050.550396560699</v>
      </c>
      <c r="AD986">
        <v>43424.560593723298</v>
      </c>
      <c r="AE986">
        <v>11041.6678751127</v>
      </c>
      <c r="AF986">
        <v>23663.236393192001</v>
      </c>
      <c r="AG986">
        <v>3.8426073165353999E-2</v>
      </c>
      <c r="AH986">
        <v>9.51737125615181E-3</v>
      </c>
      <c r="AI986">
        <v>1.6179087243221899</v>
      </c>
      <c r="AJ986">
        <v>7.6990291262135901</v>
      </c>
      <c r="AK986">
        <v>977</v>
      </c>
      <c r="AL986" s="4">
        <f t="shared" si="15"/>
        <v>0.95848285880948303</v>
      </c>
      <c r="AM986" s="12">
        <f>$AM$2-SUM(AL$2:AL985)</f>
        <v>2223.9494553291083</v>
      </c>
      <c r="AN986" s="12">
        <f>SUM(AE$2:AE986)*0.621/1000</f>
        <v>11754.297522536175</v>
      </c>
      <c r="AO986" s="13">
        <f>IFERROR(INDEX(Mapping!$B:$B,MATCH(in!$Y986,Mapping!$A:$A,0)),0)</f>
        <v>0</v>
      </c>
    </row>
    <row r="987" spans="1:41" x14ac:dyDescent="0.3">
      <c r="A987" t="s">
        <v>1749</v>
      </c>
      <c r="B987">
        <v>1082</v>
      </c>
      <c r="C987">
        <v>836</v>
      </c>
      <c r="D987">
        <v>1120.7275219655901</v>
      </c>
      <c r="E987">
        <v>2255</v>
      </c>
      <c r="F987">
        <v>1816.8959</v>
      </c>
      <c r="G987">
        <v>319</v>
      </c>
      <c r="H987">
        <v>2.1534895650602301</v>
      </c>
      <c r="I987">
        <v>654.93480421291599</v>
      </c>
      <c r="J987">
        <v>15840.7937191768</v>
      </c>
      <c r="K987">
        <v>71.812079130245294</v>
      </c>
      <c r="L987">
        <v>0.10882320302921</v>
      </c>
      <c r="M987">
        <v>14.9292007069363</v>
      </c>
      <c r="N987">
        <v>1.0153896296659599</v>
      </c>
      <c r="O987">
        <v>2.9913557383763E-3</v>
      </c>
      <c r="P987">
        <v>3.72234567083558E-4</v>
      </c>
      <c r="Q987">
        <v>0.370731707317073</v>
      </c>
      <c r="R987">
        <v>0.616836406526582</v>
      </c>
      <c r="S987" t="s">
        <v>2271</v>
      </c>
      <c r="T987">
        <v>192401101</v>
      </c>
      <c r="U987" t="s">
        <v>1810</v>
      </c>
      <c r="V987">
        <v>37202</v>
      </c>
      <c r="W987">
        <v>41.189430231829597</v>
      </c>
      <c r="X987">
        <v>-123.71039590574399</v>
      </c>
      <c r="Y987" t="s">
        <v>2272</v>
      </c>
      <c r="Z987">
        <v>234</v>
      </c>
      <c r="AA987">
        <v>116</v>
      </c>
      <c r="AB987">
        <v>50083.792166289699</v>
      </c>
      <c r="AC987">
        <v>46502.225321825797</v>
      </c>
      <c r="AD987">
        <v>3581.56684446387</v>
      </c>
      <c r="AE987">
        <v>39996.921587784498</v>
      </c>
      <c r="AF987">
        <v>3465.8950887630099</v>
      </c>
      <c r="AG987">
        <v>0.118742826899655</v>
      </c>
      <c r="AH987">
        <v>7.3968150261644897E-2</v>
      </c>
      <c r="AI987">
        <v>1.3405831602459199</v>
      </c>
      <c r="AJ987">
        <v>7.0689655172413701</v>
      </c>
      <c r="AK987">
        <v>978</v>
      </c>
      <c r="AL987" s="4">
        <f t="shared" si="15"/>
        <v>0.95424248054203975</v>
      </c>
      <c r="AM987" s="12">
        <f>$AM$2-SUM(AL$2:AL986)</f>
        <v>2222.9909724702989</v>
      </c>
      <c r="AN987" s="12">
        <f>SUM(AE$2:AE987)*0.621/1000</f>
        <v>11779.13561084219</v>
      </c>
      <c r="AO987" s="13">
        <f>IFERROR(INDEX(Mapping!$B:$B,MATCH(in!$Y987,Mapping!$A:$A,0)),0)</f>
        <v>0</v>
      </c>
    </row>
    <row r="988" spans="1:41" x14ac:dyDescent="0.3">
      <c r="A988" t="s">
        <v>1749</v>
      </c>
      <c r="B988">
        <v>9343</v>
      </c>
      <c r="C988">
        <v>55</v>
      </c>
      <c r="D988">
        <v>100.31546736335299</v>
      </c>
      <c r="E988">
        <v>87</v>
      </c>
      <c r="F988">
        <v>114.856544</v>
      </c>
      <c r="G988">
        <v>15</v>
      </c>
      <c r="H988">
        <v>10.2585620999336</v>
      </c>
      <c r="I988">
        <v>20.9121085464954</v>
      </c>
      <c r="J988">
        <v>163.38336617350501</v>
      </c>
      <c r="K988">
        <v>15.3336065482279</v>
      </c>
      <c r="L988">
        <v>6.0140119028588099</v>
      </c>
      <c r="M988">
        <v>80.734071604410801</v>
      </c>
      <c r="N988">
        <v>1.1084070841471301</v>
      </c>
      <c r="O988">
        <v>5.49028843181492E-3</v>
      </c>
      <c r="P988">
        <v>3.7194676007554E-4</v>
      </c>
      <c r="Q988">
        <v>0.63218390804597702</v>
      </c>
      <c r="R988">
        <v>0.87339792264117799</v>
      </c>
      <c r="S988" t="s">
        <v>2273</v>
      </c>
      <c r="T988">
        <v>43501103</v>
      </c>
      <c r="U988" t="s">
        <v>2274</v>
      </c>
      <c r="V988">
        <v>701650</v>
      </c>
      <c r="W988">
        <v>38.563612251040198</v>
      </c>
      <c r="X988">
        <v>-122.80370415069901</v>
      </c>
      <c r="Y988">
        <v>701650</v>
      </c>
      <c r="Z988">
        <v>27</v>
      </c>
      <c r="AA988">
        <v>11</v>
      </c>
      <c r="AB988">
        <v>1548.8035845542699</v>
      </c>
      <c r="AC988">
        <v>1191.45256530186</v>
      </c>
      <c r="AD988">
        <v>357.35101925240502</v>
      </c>
      <c r="AE988">
        <v>1191.45256530186</v>
      </c>
      <c r="AF988">
        <v>357.35101925240502</v>
      </c>
      <c r="AG988">
        <v>5.5792014011330996E-3</v>
      </c>
      <c r="AH988">
        <v>1.2109667823096901E-3</v>
      </c>
      <c r="AI988">
        <v>1.8239175884245999</v>
      </c>
      <c r="AJ988">
        <v>5.8</v>
      </c>
      <c r="AK988">
        <v>981</v>
      </c>
      <c r="AL988" s="4">
        <f t="shared" si="15"/>
        <v>8.2354326477223794E-2</v>
      </c>
      <c r="AM988" s="12">
        <f>$AM$2-SUM(AL$2:AL987)</f>
        <v>2222.0367299897566</v>
      </c>
      <c r="AN988" s="12">
        <f>SUM(AE$2:AE988)*0.621/1000</f>
        <v>11779.875502885241</v>
      </c>
      <c r="AO988" s="13">
        <f>IFERROR(INDEX(Mapping!$B:$B,MATCH(in!$Y988,Mapping!$A:$A,0)),0)</f>
        <v>0</v>
      </c>
    </row>
    <row r="989" spans="1:41" x14ac:dyDescent="0.3">
      <c r="A989" t="s">
        <v>1749</v>
      </c>
      <c r="B989">
        <v>1878</v>
      </c>
      <c r="C989">
        <v>94</v>
      </c>
      <c r="D989">
        <v>200.49063908356101</v>
      </c>
      <c r="E989">
        <v>196</v>
      </c>
      <c r="F989">
        <v>252.27556000000001</v>
      </c>
      <c r="G989">
        <v>18</v>
      </c>
      <c r="H989">
        <v>3.6127962880552902</v>
      </c>
      <c r="I989">
        <v>2.0642821035132899</v>
      </c>
      <c r="J989">
        <v>11.732269841389501</v>
      </c>
      <c r="K989">
        <v>0.101433877238325</v>
      </c>
      <c r="L989">
        <v>0.22974813442963801</v>
      </c>
      <c r="M989">
        <v>2.3485363675997802E-2</v>
      </c>
      <c r="N989">
        <v>1.1111111111111101</v>
      </c>
      <c r="O989" s="1">
        <v>7.3440393815005396E-6</v>
      </c>
      <c r="P989">
        <v>3.6982397729287897E-4</v>
      </c>
      <c r="Q989">
        <v>0.47959183673469302</v>
      </c>
      <c r="R989">
        <v>0.79472874938088101</v>
      </c>
      <c r="S989" t="s">
        <v>2275</v>
      </c>
      <c r="T989">
        <v>42151104</v>
      </c>
      <c r="U989" t="s">
        <v>2153</v>
      </c>
      <c r="V989">
        <v>39786</v>
      </c>
      <c r="W989">
        <v>38.452661138570598</v>
      </c>
      <c r="X989">
        <v>-122.700939368253</v>
      </c>
      <c r="Y989" t="s">
        <v>2276</v>
      </c>
      <c r="Z989">
        <v>197</v>
      </c>
      <c r="AA989">
        <v>942</v>
      </c>
      <c r="AB989">
        <v>52604.012392431301</v>
      </c>
      <c r="AC989">
        <v>10862.9994114983</v>
      </c>
      <c r="AD989">
        <v>41741.012980933003</v>
      </c>
      <c r="AE989">
        <v>1494.43666134664</v>
      </c>
      <c r="AF989">
        <v>4461.2882676112804</v>
      </c>
      <c r="AG989">
        <v>6.6568315912718303E-3</v>
      </c>
      <c r="AH989">
        <v>2.38318388437619E-3</v>
      </c>
      <c r="AI989">
        <v>2.1328791391868198</v>
      </c>
      <c r="AJ989">
        <v>10.8888888888888</v>
      </c>
      <c r="AK989">
        <v>984</v>
      </c>
      <c r="AL989" s="4">
        <f t="shared" si="15"/>
        <v>1.3219270886700971E-4</v>
      </c>
      <c r="AM989" s="12">
        <f>$AM$2-SUM(AL$2:AL988)</f>
        <v>2221.9543756632793</v>
      </c>
      <c r="AN989" s="12">
        <f>SUM(AE$2:AE989)*0.621/1000</f>
        <v>11780.803548051939</v>
      </c>
      <c r="AO989" s="13">
        <f>IFERROR(INDEX(Mapping!$B:$B,MATCH(in!$Y989,Mapping!$A:$A,0)),0)</f>
        <v>0</v>
      </c>
    </row>
    <row r="990" spans="1:41" x14ac:dyDescent="0.3">
      <c r="A990" t="s">
        <v>1749</v>
      </c>
      <c r="B990">
        <v>7335</v>
      </c>
      <c r="C990">
        <v>193</v>
      </c>
      <c r="D990">
        <v>248.81901587069399</v>
      </c>
      <c r="E990">
        <v>395</v>
      </c>
      <c r="F990">
        <v>361.42385999999999</v>
      </c>
      <c r="G990">
        <v>41</v>
      </c>
      <c r="H990">
        <v>5.0818602019412902</v>
      </c>
      <c r="I990">
        <v>67.394037535244706</v>
      </c>
      <c r="J990">
        <v>594.55567603761494</v>
      </c>
      <c r="K990">
        <v>5.84086638552054</v>
      </c>
      <c r="L990">
        <v>1.9496007167348</v>
      </c>
      <c r="M990">
        <v>20.136736655380599</v>
      </c>
      <c r="N990">
        <v>1.03388733398623</v>
      </c>
      <c r="O990">
        <v>8.2694837285033299E-3</v>
      </c>
      <c r="P990">
        <v>3.6823994086506199E-4</v>
      </c>
      <c r="Q990">
        <v>0.48860759493670802</v>
      </c>
      <c r="R990">
        <v>0.68844103653034805</v>
      </c>
      <c r="S990" t="s">
        <v>2277</v>
      </c>
      <c r="T990">
        <v>43071101</v>
      </c>
      <c r="U990" t="s">
        <v>2252</v>
      </c>
      <c r="V990">
        <v>4817</v>
      </c>
      <c r="W990">
        <v>38.400030749491897</v>
      </c>
      <c r="X990">
        <v>-122.569713563882</v>
      </c>
      <c r="Y990" t="s">
        <v>2278</v>
      </c>
      <c r="Z990">
        <v>71</v>
      </c>
      <c r="AA990">
        <v>70</v>
      </c>
      <c r="AB990">
        <v>9534.9528909371602</v>
      </c>
      <c r="AC990">
        <v>4994.4291569870002</v>
      </c>
      <c r="AD990">
        <v>4540.52373395015</v>
      </c>
      <c r="AE990">
        <v>4994.4291569870002</v>
      </c>
      <c r="AF990">
        <v>4540.52373395015</v>
      </c>
      <c r="AG990">
        <v>1.5097837575467499E-2</v>
      </c>
      <c r="AH990">
        <v>4.9218706371902902E-3</v>
      </c>
      <c r="AI990">
        <v>1.28921769881188</v>
      </c>
      <c r="AJ990">
        <v>9.6341463414634099</v>
      </c>
      <c r="AK990">
        <v>987</v>
      </c>
      <c r="AL990" s="4">
        <f t="shared" si="15"/>
        <v>0.33904883286863652</v>
      </c>
      <c r="AM990" s="12">
        <f>$AM$2-SUM(AL$2:AL989)</f>
        <v>2221.9542434705704</v>
      </c>
      <c r="AN990" s="12">
        <f>SUM(AE$2:AE990)*0.621/1000</f>
        <v>11783.905088558427</v>
      </c>
      <c r="AO990" s="13">
        <f>IFERROR(INDEX(Mapping!$B:$B,MATCH(in!$Y990,Mapping!$A:$A,0)),0)</f>
        <v>0</v>
      </c>
    </row>
    <row r="991" spans="1:41" x14ac:dyDescent="0.3">
      <c r="A991" t="s">
        <v>1749</v>
      </c>
      <c r="B991">
        <v>4230</v>
      </c>
      <c r="C991">
        <v>159</v>
      </c>
      <c r="D991">
        <v>309.446259457454</v>
      </c>
      <c r="E991">
        <v>241</v>
      </c>
      <c r="F991">
        <v>357.08884</v>
      </c>
      <c r="G991">
        <v>33</v>
      </c>
      <c r="H991">
        <v>5.5907885354189597</v>
      </c>
      <c r="I991">
        <v>20.764676477227798</v>
      </c>
      <c r="J991">
        <v>88.959129005670505</v>
      </c>
      <c r="K991">
        <v>1.60111335890611</v>
      </c>
      <c r="L991">
        <v>0.752614632587565</v>
      </c>
      <c r="M991">
        <v>4.8777017188964003</v>
      </c>
      <c r="N991">
        <v>1.0017430926814199</v>
      </c>
      <c r="O991" s="1">
        <v>6.7785665227794203E-6</v>
      </c>
      <c r="P991">
        <v>3.6755521738417499E-4</v>
      </c>
      <c r="Q991">
        <v>0.65975103734439799</v>
      </c>
      <c r="R991">
        <v>0.866580603144122</v>
      </c>
      <c r="S991" t="s">
        <v>2279</v>
      </c>
      <c r="T991">
        <v>42151104</v>
      </c>
      <c r="U991" t="s">
        <v>2153</v>
      </c>
      <c r="V991">
        <v>32180</v>
      </c>
      <c r="W991">
        <v>38.478249503595102</v>
      </c>
      <c r="X991">
        <v>-122.679023618003</v>
      </c>
      <c r="Y991" t="s">
        <v>2280</v>
      </c>
      <c r="Z991">
        <v>77</v>
      </c>
      <c r="AA991">
        <v>137</v>
      </c>
      <c r="AB991">
        <v>11548.8892833998</v>
      </c>
      <c r="AC991">
        <v>3870.51390730406</v>
      </c>
      <c r="AD991">
        <v>7678.3753760957497</v>
      </c>
      <c r="AE991">
        <v>3607.45472659814</v>
      </c>
      <c r="AF991">
        <v>7520.1905305576902</v>
      </c>
      <c r="AG991">
        <v>1.21293221736777E-2</v>
      </c>
      <c r="AH991">
        <v>3.2510271066712401E-3</v>
      </c>
      <c r="AI991">
        <v>1.94620288966952</v>
      </c>
      <c r="AJ991">
        <v>7.3030303030303001</v>
      </c>
      <c r="AK991">
        <v>989</v>
      </c>
      <c r="AL991" s="4">
        <f t="shared" si="15"/>
        <v>2.2369269525172086E-4</v>
      </c>
      <c r="AM991" s="12">
        <f>$AM$2-SUM(AL$2:AL990)</f>
        <v>2221.6151946377017</v>
      </c>
      <c r="AN991" s="12">
        <f>SUM(AE$2:AE991)*0.621/1000</f>
        <v>11786.145317943645</v>
      </c>
      <c r="AO991" s="13">
        <f>IFERROR(INDEX(Mapping!$B:$B,MATCH(in!$Y991,Mapping!$A:$A,0)),0)</f>
        <v>0</v>
      </c>
    </row>
    <row r="992" spans="1:41" x14ac:dyDescent="0.3">
      <c r="A992" t="s">
        <v>1749</v>
      </c>
      <c r="B992">
        <v>2080</v>
      </c>
      <c r="C992">
        <v>186</v>
      </c>
      <c r="D992">
        <v>267.61293811336702</v>
      </c>
      <c r="E992">
        <v>385</v>
      </c>
      <c r="F992">
        <v>326.3005</v>
      </c>
      <c r="G992">
        <v>80</v>
      </c>
      <c r="H992">
        <v>8.3240246397081599</v>
      </c>
      <c r="I992">
        <v>567.30579393713595</v>
      </c>
      <c r="J992">
        <v>5384.0943091799199</v>
      </c>
      <c r="K992">
        <v>183.141252160644</v>
      </c>
      <c r="L992">
        <v>15.7847621797585</v>
      </c>
      <c r="M992">
        <v>312.30515792667802</v>
      </c>
      <c r="N992">
        <v>1.4470962390303601</v>
      </c>
      <c r="O992">
        <v>7.8231083947146604E-2</v>
      </c>
      <c r="P992">
        <v>3.6284374299606599E-4</v>
      </c>
      <c r="Q992">
        <v>0.483116883116883</v>
      </c>
      <c r="R992">
        <v>0.82014257626682596</v>
      </c>
      <c r="S992" t="s">
        <v>2281</v>
      </c>
      <c r="T992">
        <v>43351103</v>
      </c>
      <c r="U992" t="s">
        <v>2282</v>
      </c>
      <c r="V992">
        <v>1280</v>
      </c>
      <c r="W992">
        <v>39.127330351314598</v>
      </c>
      <c r="X992">
        <v>-122.865144717153</v>
      </c>
      <c r="Y992" t="s">
        <v>2283</v>
      </c>
      <c r="Z992">
        <v>359</v>
      </c>
      <c r="AA992">
        <v>450</v>
      </c>
      <c r="AB992">
        <v>68381.8740173595</v>
      </c>
      <c r="AC992">
        <v>38046.230933561099</v>
      </c>
      <c r="AD992">
        <v>30335.643083798299</v>
      </c>
      <c r="AE992">
        <v>11811.7207502446</v>
      </c>
      <c r="AF992">
        <v>7582.8687287776802</v>
      </c>
      <c r="AG992">
        <v>2.90274994396853E-2</v>
      </c>
      <c r="AH992">
        <v>5.3228393026074601E-3</v>
      </c>
      <c r="AI992">
        <v>1.4387792371686301</v>
      </c>
      <c r="AJ992">
        <v>4.8125</v>
      </c>
      <c r="AK992">
        <v>993</v>
      </c>
      <c r="AL992" s="4">
        <f t="shared" si="15"/>
        <v>6.2584867157717285</v>
      </c>
      <c r="AM992" s="12">
        <f>$AM$2-SUM(AL$2:AL991)</f>
        <v>2221.6149709450065</v>
      </c>
      <c r="AN992" s="12">
        <f>SUM(AE$2:AE992)*0.621/1000</f>
        <v>11793.480396529549</v>
      </c>
      <c r="AO992" s="13">
        <f>IFERROR(INDEX(Mapping!$B:$B,MATCH(in!$Y992,Mapping!$A:$A,0)),0)</f>
        <v>0</v>
      </c>
    </row>
    <row r="993" spans="1:41" x14ac:dyDescent="0.3">
      <c r="A993" t="s">
        <v>1749</v>
      </c>
      <c r="B993">
        <v>9664</v>
      </c>
      <c r="C993">
        <v>1</v>
      </c>
      <c r="D993">
        <v>0.97407893719230998</v>
      </c>
      <c r="E993">
        <v>2</v>
      </c>
      <c r="F993">
        <v>1.4011103</v>
      </c>
      <c r="G993">
        <v>1</v>
      </c>
      <c r="L993">
        <v>8.1858403980731895E-2</v>
      </c>
      <c r="M993">
        <v>1.1723451614379801</v>
      </c>
      <c r="N993">
        <v>1</v>
      </c>
      <c r="O993" s="1">
        <v>2.3974304351330001E-5</v>
      </c>
      <c r="P993">
        <v>3.6088578053750098E-4</v>
      </c>
      <c r="Q993">
        <v>0.5</v>
      </c>
      <c r="R993">
        <v>0.69521931507809998</v>
      </c>
      <c r="S993" t="s">
        <v>2284</v>
      </c>
      <c r="T993">
        <v>192221102</v>
      </c>
      <c r="U993" t="s">
        <v>1947</v>
      </c>
      <c r="V993">
        <v>2124</v>
      </c>
      <c r="W993">
        <v>40.056889081789798</v>
      </c>
      <c r="X993">
        <v>-123.975575318157</v>
      </c>
      <c r="Y993" t="s">
        <v>2285</v>
      </c>
      <c r="Z993">
        <v>8</v>
      </c>
      <c r="AA993">
        <v>3</v>
      </c>
      <c r="AB993">
        <v>5591.7392882313497</v>
      </c>
      <c r="AC993">
        <v>5026.2321938823197</v>
      </c>
      <c r="AD993">
        <v>565.50709434902603</v>
      </c>
      <c r="AE993">
        <v>5026.2321938823197</v>
      </c>
      <c r="AF993">
        <v>565.50709434902603</v>
      </c>
      <c r="AG993">
        <v>3.6088578053750098E-4</v>
      </c>
      <c r="AH993">
        <v>3.6088578053750098E-4</v>
      </c>
      <c r="AI993">
        <v>0.97407893719230998</v>
      </c>
      <c r="AJ993">
        <v>2</v>
      </c>
      <c r="AK993">
        <v>997</v>
      </c>
      <c r="AL993" s="4">
        <f t="shared" si="15"/>
        <v>2.3974304351330001E-5</v>
      </c>
      <c r="AM993" s="12">
        <f>$AM$2-SUM(AL$2:AL992)</f>
        <v>2215.3564842292349</v>
      </c>
      <c r="AN993" s="12">
        <f>SUM(AE$2:AE993)*0.621/1000</f>
        <v>11796.601686721951</v>
      </c>
      <c r="AO993" s="13">
        <f>IFERROR(INDEX(Mapping!$B:$B,MATCH(in!$Y993,Mapping!$A:$A,0)),0)</f>
        <v>0</v>
      </c>
    </row>
    <row r="994" spans="1:41" x14ac:dyDescent="0.3">
      <c r="A994" t="s">
        <v>1749</v>
      </c>
      <c r="B994">
        <v>1477</v>
      </c>
      <c r="C994">
        <v>1330</v>
      </c>
      <c r="D994">
        <v>2146.5431858760999</v>
      </c>
      <c r="E994">
        <v>1833</v>
      </c>
      <c r="F994">
        <v>2391.2546000000002</v>
      </c>
      <c r="G994">
        <v>201</v>
      </c>
      <c r="H994">
        <v>2.1421873041095698</v>
      </c>
      <c r="I994">
        <v>160.966984241566</v>
      </c>
      <c r="J994">
        <v>1124.1136603228499</v>
      </c>
      <c r="K994">
        <v>5.2657921202364903</v>
      </c>
      <c r="L994">
        <v>0.41396997359335802</v>
      </c>
      <c r="M994">
        <v>32.6279216323288</v>
      </c>
      <c r="N994">
        <v>1.0684739997730901</v>
      </c>
      <c r="O994">
        <v>8.9077944106176997E-3</v>
      </c>
      <c r="P994">
        <v>3.6073015984517201E-4</v>
      </c>
      <c r="Q994">
        <v>0.72558647026732104</v>
      </c>
      <c r="R994">
        <v>0.897663992433827</v>
      </c>
      <c r="S994" t="s">
        <v>2286</v>
      </c>
      <c r="T994">
        <v>192221101</v>
      </c>
      <c r="U994" t="s">
        <v>1790</v>
      </c>
      <c r="V994">
        <v>1750</v>
      </c>
      <c r="W994">
        <v>40.085277969731699</v>
      </c>
      <c r="X994">
        <v>-123.807486286759</v>
      </c>
      <c r="Y994" t="s">
        <v>2287</v>
      </c>
      <c r="Z994">
        <v>92</v>
      </c>
      <c r="AA994">
        <v>116</v>
      </c>
      <c r="AB994">
        <v>31216.173806553499</v>
      </c>
      <c r="AC994">
        <v>23805.824633389399</v>
      </c>
      <c r="AD994">
        <v>7410.3491731640497</v>
      </c>
      <c r="AE994">
        <v>23509.502752730899</v>
      </c>
      <c r="AF994">
        <v>7410.3491731640497</v>
      </c>
      <c r="AG994">
        <v>7.2506762128879701E-2</v>
      </c>
      <c r="AH994">
        <v>5.0272621581825598E-2</v>
      </c>
      <c r="AI994">
        <v>1.6139422450196199</v>
      </c>
      <c r="AJ994">
        <v>9.1194029850746201</v>
      </c>
      <c r="AK994">
        <v>998</v>
      </c>
      <c r="AL994" s="4">
        <f t="shared" si="15"/>
        <v>1.7904666765341577</v>
      </c>
      <c r="AM994" s="12">
        <f>$AM$2-SUM(AL$2:AL993)</f>
        <v>2215.3564602549304</v>
      </c>
      <c r="AN994" s="12">
        <f>SUM(AE$2:AE994)*0.621/1000</f>
        <v>11811.201087931397</v>
      </c>
      <c r="AO994" s="13">
        <f>IFERROR(INDEX(Mapping!$B:$B,MATCH(in!$Y994,Mapping!$A:$A,0)),0)</f>
        <v>0</v>
      </c>
    </row>
    <row r="995" spans="1:41" x14ac:dyDescent="0.3">
      <c r="A995" t="s">
        <v>1749</v>
      </c>
      <c r="B995">
        <v>6059</v>
      </c>
      <c r="C995">
        <v>212</v>
      </c>
      <c r="D995">
        <v>408.02899437456199</v>
      </c>
      <c r="E995">
        <v>355</v>
      </c>
      <c r="F995">
        <v>485.32137999999998</v>
      </c>
      <c r="G995">
        <v>19</v>
      </c>
      <c r="H995">
        <v>3.8448963999748198</v>
      </c>
      <c r="I995">
        <v>8.3034288644790593</v>
      </c>
      <c r="J995">
        <v>39.311420631408602</v>
      </c>
      <c r="K995">
        <v>0.313443036936223</v>
      </c>
      <c r="L995">
        <v>0.29098742273882799</v>
      </c>
      <c r="M995">
        <v>2.2715183880768302</v>
      </c>
      <c r="N995">
        <v>1</v>
      </c>
      <c r="O995" s="1">
        <v>9.9696250848816005E-6</v>
      </c>
      <c r="P995">
        <v>3.6003419958624799E-4</v>
      </c>
      <c r="Q995">
        <v>0.59718309859154906</v>
      </c>
      <c r="R995">
        <v>0.840739787431805</v>
      </c>
      <c r="S995" t="s">
        <v>2288</v>
      </c>
      <c r="T995">
        <v>42811113</v>
      </c>
      <c r="U995" t="s">
        <v>1873</v>
      </c>
      <c r="V995">
        <v>250</v>
      </c>
      <c r="W995">
        <v>38.481639701184797</v>
      </c>
      <c r="X995">
        <v>-123.011195943248</v>
      </c>
      <c r="Y995" t="s">
        <v>2289</v>
      </c>
      <c r="Z995">
        <v>24</v>
      </c>
      <c r="AA995">
        <v>81</v>
      </c>
      <c r="AB995">
        <v>5141.5080315754103</v>
      </c>
      <c r="AC995">
        <v>1971.2642298190799</v>
      </c>
      <c r="AD995">
        <v>3170.24380175633</v>
      </c>
      <c r="AE995">
        <v>1971.2642298190799</v>
      </c>
      <c r="AF995">
        <v>3170.24380175633</v>
      </c>
      <c r="AG995">
        <v>6.8406497921387199E-3</v>
      </c>
      <c r="AH995">
        <v>2.8514065816125302E-3</v>
      </c>
      <c r="AI995">
        <v>1.9246650678045301</v>
      </c>
      <c r="AJ995">
        <v>18.684210526315699</v>
      </c>
      <c r="AK995">
        <v>1000</v>
      </c>
      <c r="AL995" s="4">
        <f t="shared" si="15"/>
        <v>1.894228766127504E-4</v>
      </c>
      <c r="AM995" s="12">
        <f>$AM$2-SUM(AL$2:AL994)</f>
        <v>2213.565993578396</v>
      </c>
      <c r="AN995" s="12">
        <f>SUM(AE$2:AE995)*0.621/1000</f>
        <v>11812.425243018115</v>
      </c>
      <c r="AO995" s="13">
        <f>IFERROR(INDEX(Mapping!$B:$B,MATCH(in!$Y995,Mapping!$A:$A,0)),0)</f>
        <v>0</v>
      </c>
    </row>
    <row r="996" spans="1:41" x14ac:dyDescent="0.3">
      <c r="A996" t="s">
        <v>1749</v>
      </c>
      <c r="B996">
        <v>5041</v>
      </c>
      <c r="C996">
        <v>188</v>
      </c>
      <c r="D996">
        <v>576.35503603121401</v>
      </c>
      <c r="E996">
        <v>227</v>
      </c>
      <c r="F996">
        <v>592.82770000000005</v>
      </c>
      <c r="G996">
        <v>83</v>
      </c>
      <c r="H996">
        <v>12.063608858692699</v>
      </c>
      <c r="I996">
        <v>1651.7739571293</v>
      </c>
      <c r="J996">
        <v>7885.6119685153399</v>
      </c>
      <c r="K996">
        <v>257.70090600732402</v>
      </c>
      <c r="L996">
        <v>11.878611854221401</v>
      </c>
      <c r="M996">
        <v>305.14299777742599</v>
      </c>
      <c r="N996">
        <v>1.17877706274928</v>
      </c>
      <c r="O996">
        <v>2.5913116157419799E-2</v>
      </c>
      <c r="P996">
        <v>3.5774188458991799E-4</v>
      </c>
      <c r="Q996">
        <v>0.82819383259911805</v>
      </c>
      <c r="R996">
        <v>0.97221340739458795</v>
      </c>
      <c r="S996" t="s">
        <v>2290</v>
      </c>
      <c r="T996">
        <v>42271103</v>
      </c>
      <c r="U996" t="s">
        <v>1782</v>
      </c>
      <c r="V996">
        <v>132</v>
      </c>
      <c r="W996">
        <v>38.264742226367197</v>
      </c>
      <c r="X996">
        <v>-122.80573090338601</v>
      </c>
      <c r="Y996" t="s">
        <v>2291</v>
      </c>
      <c r="Z996">
        <v>216</v>
      </c>
      <c r="AA996">
        <v>164</v>
      </c>
      <c r="AB996">
        <v>62732.990384037497</v>
      </c>
      <c r="AC996">
        <v>40702.077550197297</v>
      </c>
      <c r="AD996">
        <v>22030.912833840099</v>
      </c>
      <c r="AE996">
        <v>40702.077550197297</v>
      </c>
      <c r="AF996">
        <v>22030.912833840099</v>
      </c>
      <c r="AG996">
        <v>2.96925764209632E-2</v>
      </c>
      <c r="AH996">
        <v>4.7283128769777198E-3</v>
      </c>
      <c r="AI996">
        <v>3.0657182767617699</v>
      </c>
      <c r="AJ996">
        <v>2.73493975903614</v>
      </c>
      <c r="AK996">
        <v>1001</v>
      </c>
      <c r="AL996" s="4">
        <f t="shared" si="15"/>
        <v>2.1507886410658434</v>
      </c>
      <c r="AM996" s="12">
        <f>$AM$2-SUM(AL$2:AL995)</f>
        <v>2213.5658041555193</v>
      </c>
      <c r="AN996" s="12">
        <f>SUM(AE$2:AE996)*0.621/1000</f>
        <v>11837.701233176789</v>
      </c>
      <c r="AO996" s="13">
        <f>IFERROR(INDEX(Mapping!$B:$B,MATCH(in!$Y996,Mapping!$A:$A,0)),0)</f>
        <v>0</v>
      </c>
    </row>
    <row r="997" spans="1:41" x14ac:dyDescent="0.3">
      <c r="A997" t="s">
        <v>1749</v>
      </c>
      <c r="B997">
        <v>2069</v>
      </c>
      <c r="C997">
        <v>675</v>
      </c>
      <c r="D997">
        <v>1062.21304000959</v>
      </c>
      <c r="E997">
        <v>1804</v>
      </c>
      <c r="F997">
        <v>1641.2832000000001</v>
      </c>
      <c r="G997">
        <v>161</v>
      </c>
      <c r="H997">
        <v>5.6578715269673401</v>
      </c>
      <c r="I997">
        <v>49.3372505668464</v>
      </c>
      <c r="J997">
        <v>619.241373496297</v>
      </c>
      <c r="K997">
        <v>14.144442345328899</v>
      </c>
      <c r="L997">
        <v>0.99984694303910604</v>
      </c>
      <c r="M997">
        <v>14.1325443476268</v>
      </c>
      <c r="N997">
        <v>1.0827653548732299</v>
      </c>
      <c r="O997">
        <v>1.5891820906684599E-3</v>
      </c>
      <c r="P997">
        <v>3.5773456799802802E-4</v>
      </c>
      <c r="Q997">
        <v>0.374168514412416</v>
      </c>
      <c r="R997">
        <v>0.64718449441701398</v>
      </c>
      <c r="S997" t="s">
        <v>2292</v>
      </c>
      <c r="T997">
        <v>42091102</v>
      </c>
      <c r="U997" t="s">
        <v>1907</v>
      </c>
      <c r="V997">
        <v>38514</v>
      </c>
      <c r="W997">
        <v>38.505561678886302</v>
      </c>
      <c r="X997">
        <v>-122.930657273289</v>
      </c>
      <c r="Y997" t="s">
        <v>2293</v>
      </c>
      <c r="Z997">
        <v>172</v>
      </c>
      <c r="AA997">
        <v>459</v>
      </c>
      <c r="AB997">
        <v>47110.891393730803</v>
      </c>
      <c r="AC997">
        <v>17032.438285564</v>
      </c>
      <c r="AD997">
        <v>30078.453108166701</v>
      </c>
      <c r="AE997">
        <v>17032.438285564</v>
      </c>
      <c r="AF997">
        <v>30078.453108166701</v>
      </c>
      <c r="AG997">
        <v>5.7595265447682502E-2</v>
      </c>
      <c r="AH997">
        <v>1.66754988676984E-2</v>
      </c>
      <c r="AI997">
        <v>1.5736489481623499</v>
      </c>
      <c r="AJ997">
        <v>11.204968944099299</v>
      </c>
      <c r="AK997">
        <v>1002</v>
      </c>
      <c r="AL997" s="4">
        <f t="shared" si="15"/>
        <v>0.25585831659762204</v>
      </c>
      <c r="AM997" s="12">
        <f>$AM$2-SUM(AL$2:AL996)</f>
        <v>2211.4150155144534</v>
      </c>
      <c r="AN997" s="12">
        <f>SUM(AE$2:AE997)*0.621/1000</f>
        <v>11848.278377352122</v>
      </c>
      <c r="AO997" s="13">
        <f>IFERROR(INDEX(Mapping!$B:$B,MATCH(in!$Y997,Mapping!$A:$A,0)),0)</f>
        <v>0</v>
      </c>
    </row>
    <row r="998" spans="1:41" x14ac:dyDescent="0.3">
      <c r="A998" t="s">
        <v>1749</v>
      </c>
      <c r="B998">
        <v>2011</v>
      </c>
      <c r="C998">
        <v>471</v>
      </c>
      <c r="D998">
        <v>802.40198372806503</v>
      </c>
      <c r="E998">
        <v>508</v>
      </c>
      <c r="F998">
        <v>820.09204</v>
      </c>
      <c r="G998">
        <v>52</v>
      </c>
      <c r="H998">
        <v>1.0454395065689399</v>
      </c>
      <c r="I998">
        <v>96.956134200394104</v>
      </c>
      <c r="J998">
        <v>641.79578493475901</v>
      </c>
      <c r="K998">
        <v>1.3565395907592399</v>
      </c>
      <c r="L998">
        <v>5.2203880103593503E-2</v>
      </c>
      <c r="M998">
        <v>13.587623589887</v>
      </c>
      <c r="N998">
        <v>1.02408101237737</v>
      </c>
      <c r="O998">
        <v>1.55708402252505E-2</v>
      </c>
      <c r="P998">
        <v>3.5668568918517999E-4</v>
      </c>
      <c r="Q998">
        <v>0.92716535433070801</v>
      </c>
      <c r="R998">
        <v>0.978429180625077</v>
      </c>
      <c r="S998" t="s">
        <v>2294</v>
      </c>
      <c r="T998">
        <v>192311141</v>
      </c>
      <c r="U998" t="s">
        <v>2227</v>
      </c>
      <c r="V998" t="s">
        <v>43</v>
      </c>
      <c r="W998">
        <v>40.286074411264202</v>
      </c>
      <c r="X998">
        <v>-123.83690558078899</v>
      </c>
      <c r="Y998" t="s">
        <v>2295</v>
      </c>
      <c r="Z998">
        <v>26</v>
      </c>
      <c r="AA998">
        <v>11</v>
      </c>
      <c r="AB998">
        <v>5136.4086533671698</v>
      </c>
      <c r="AC998">
        <v>4594.9409569385998</v>
      </c>
      <c r="AD998">
        <v>541.46769642856805</v>
      </c>
      <c r="AE998">
        <v>4594.9409569385998</v>
      </c>
      <c r="AF998">
        <v>541.46769642856805</v>
      </c>
      <c r="AG998">
        <v>1.85476558376294E-2</v>
      </c>
      <c r="AH998">
        <v>1.9136720336973601E-2</v>
      </c>
      <c r="AI998">
        <v>1.7036135535627701</v>
      </c>
      <c r="AJ998">
        <v>9.7692307692307701</v>
      </c>
      <c r="AK998">
        <v>1004</v>
      </c>
      <c r="AL998" s="4">
        <f t="shared" si="15"/>
        <v>0.80968369171302601</v>
      </c>
      <c r="AM998" s="12">
        <f>$AM$2-SUM(AL$2:AL997)</f>
        <v>2211.1591571978556</v>
      </c>
      <c r="AN998" s="12">
        <f>SUM(AE$2:AE998)*0.621/1000</f>
        <v>11851.131835686381</v>
      </c>
      <c r="AO998" s="13">
        <f>IFERROR(INDEX(Mapping!$B:$B,MATCH(in!$Y998,Mapping!$A:$A,0)),0)</f>
        <v>0</v>
      </c>
    </row>
    <row r="999" spans="1:41" x14ac:dyDescent="0.3">
      <c r="A999" t="s">
        <v>1749</v>
      </c>
      <c r="B999">
        <v>1017</v>
      </c>
      <c r="C999">
        <v>138</v>
      </c>
      <c r="D999">
        <v>291.79597827167601</v>
      </c>
      <c r="E999">
        <v>312</v>
      </c>
      <c r="F999">
        <v>351.44815</v>
      </c>
      <c r="G999">
        <v>100</v>
      </c>
      <c r="H999">
        <v>14.1376470929092</v>
      </c>
      <c r="I999">
        <v>23.338880239823901</v>
      </c>
      <c r="J999">
        <v>94.163273651416006</v>
      </c>
      <c r="K999">
        <v>8.0818729272236407</v>
      </c>
      <c r="L999">
        <v>7.9095405381158796</v>
      </c>
      <c r="M999">
        <v>104.900003171069</v>
      </c>
      <c r="N999">
        <v>1.1287389397621199</v>
      </c>
      <c r="O999">
        <v>2.23784143880928E-2</v>
      </c>
      <c r="P999">
        <v>3.4980310460241498E-4</v>
      </c>
      <c r="Q999">
        <v>0.44230769230769201</v>
      </c>
      <c r="R999">
        <v>0.830267502459897</v>
      </c>
      <c r="S999" t="s">
        <v>2296</v>
      </c>
      <c r="T999">
        <v>43141102</v>
      </c>
      <c r="U999" t="s">
        <v>2004</v>
      </c>
      <c r="V999">
        <v>1312</v>
      </c>
      <c r="W999">
        <v>38.808886453512898</v>
      </c>
      <c r="X999">
        <v>-122.57088303021099</v>
      </c>
      <c r="Y999" t="s">
        <v>2297</v>
      </c>
      <c r="Z999">
        <v>207</v>
      </c>
      <c r="AA999">
        <v>853</v>
      </c>
      <c r="AB999">
        <v>62789.172067346102</v>
      </c>
      <c r="AC999">
        <v>15846.239189526001</v>
      </c>
      <c r="AD999">
        <v>46942.93287782</v>
      </c>
      <c r="AE999">
        <v>15846.239189526001</v>
      </c>
      <c r="AF999">
        <v>46942.93287782</v>
      </c>
      <c r="AG999">
        <v>3.4980310460241498E-2</v>
      </c>
      <c r="AH999">
        <v>6.9352536629594397E-3</v>
      </c>
      <c r="AI999">
        <v>2.1144636106643202</v>
      </c>
      <c r="AJ999">
        <v>3.12</v>
      </c>
      <c r="AK999">
        <v>1012</v>
      </c>
      <c r="AL999" s="4">
        <f t="shared" si="15"/>
        <v>2.23784143880928</v>
      </c>
      <c r="AM999" s="12">
        <f>$AM$2-SUM(AL$2:AL998)</f>
        <v>2210.3494735061427</v>
      </c>
      <c r="AN999" s="12">
        <f>SUM(AE$2:AE999)*0.621/1000</f>
        <v>11860.972350223077</v>
      </c>
      <c r="AO999" s="13">
        <f>IFERROR(INDEX(Mapping!$B:$B,MATCH(in!$Y999,Mapping!$A:$A,0)),0)</f>
        <v>0</v>
      </c>
    </row>
    <row r="1000" spans="1:41" x14ac:dyDescent="0.3">
      <c r="A1000" t="s">
        <v>1749</v>
      </c>
      <c r="B1000">
        <v>8366</v>
      </c>
      <c r="C1000">
        <v>22</v>
      </c>
      <c r="D1000">
        <v>30.060674098628201</v>
      </c>
      <c r="E1000">
        <v>90</v>
      </c>
      <c r="F1000">
        <v>62.704777</v>
      </c>
      <c r="G1000">
        <v>7</v>
      </c>
      <c r="H1000">
        <v>4.7181512440244298</v>
      </c>
      <c r="I1000">
        <v>17.446855905155299</v>
      </c>
      <c r="J1000">
        <v>100.342517862717</v>
      </c>
      <c r="K1000">
        <v>0.95466332448025504</v>
      </c>
      <c r="L1000">
        <v>1.26422249845103E-3</v>
      </c>
      <c r="M1000">
        <v>1.8439633346031601</v>
      </c>
      <c r="N1000">
        <v>0.57142857142860304</v>
      </c>
      <c r="O1000" s="1">
        <v>8.5875353981782295E-6</v>
      </c>
      <c r="P1000">
        <v>3.4852693728940401E-4</v>
      </c>
      <c r="Q1000">
        <v>0.24444444444444399</v>
      </c>
      <c r="R1000">
        <v>0.47940006567293802</v>
      </c>
      <c r="S1000" t="s">
        <v>2298</v>
      </c>
      <c r="T1000">
        <v>42091102</v>
      </c>
      <c r="U1000" t="s">
        <v>1907</v>
      </c>
      <c r="V1000">
        <v>7401</v>
      </c>
      <c r="W1000">
        <v>38.503707949328103</v>
      </c>
      <c r="X1000">
        <v>-122.94870988280501</v>
      </c>
      <c r="Y1000" t="s">
        <v>2299</v>
      </c>
      <c r="Z1000">
        <v>16</v>
      </c>
      <c r="AA1000">
        <v>102</v>
      </c>
      <c r="AB1000">
        <v>4122.4887541465296</v>
      </c>
      <c r="AC1000">
        <v>1171.48876922555</v>
      </c>
      <c r="AD1000">
        <v>2950.9999849209698</v>
      </c>
      <c r="AE1000">
        <v>1171.48876922555</v>
      </c>
      <c r="AF1000">
        <v>2950.9999849209698</v>
      </c>
      <c r="AG1000">
        <v>2.4396885610258301E-3</v>
      </c>
      <c r="AH1000">
        <v>9.0488481509964902E-4</v>
      </c>
      <c r="AI1000">
        <v>1.3663942772103701</v>
      </c>
      <c r="AJ1000">
        <v>12.857142857142801</v>
      </c>
      <c r="AK1000">
        <v>1014</v>
      </c>
      <c r="AL1000" s="4">
        <f t="shared" si="15"/>
        <v>6.0112747787247607E-5</v>
      </c>
      <c r="AM1000" s="12">
        <f>$AM$2-SUM(AL$2:AL999)</f>
        <v>2208.1116320673332</v>
      </c>
      <c r="AN1000" s="12">
        <f>SUM(AE$2:AE1000)*0.621/1000</f>
        <v>11861.699844748766</v>
      </c>
      <c r="AO1000" s="13">
        <f>IFERROR(INDEX(Mapping!$B:$B,MATCH(in!$Y1000,Mapping!$A:$A,0)),0)</f>
        <v>0</v>
      </c>
    </row>
    <row r="1001" spans="1:41" x14ac:dyDescent="0.3">
      <c r="A1001" t="s">
        <v>1749</v>
      </c>
      <c r="B1001">
        <v>640</v>
      </c>
      <c r="C1001">
        <v>889</v>
      </c>
      <c r="D1001">
        <v>1326.03667258722</v>
      </c>
      <c r="E1001">
        <v>1286</v>
      </c>
      <c r="F1001">
        <v>1479.2637</v>
      </c>
      <c r="G1001">
        <v>144</v>
      </c>
      <c r="H1001">
        <v>4.8441119103799002</v>
      </c>
      <c r="I1001">
        <v>163.880402663501</v>
      </c>
      <c r="J1001">
        <v>2155.2349618632902</v>
      </c>
      <c r="K1001">
        <v>15.912444272523601</v>
      </c>
      <c r="L1001">
        <v>3.8474680279808799</v>
      </c>
      <c r="M1001">
        <v>211.42241403854999</v>
      </c>
      <c r="N1001">
        <v>1.2691125869750901</v>
      </c>
      <c r="O1001">
        <v>1.42948776034699E-2</v>
      </c>
      <c r="P1001">
        <v>3.4832665492245902E-4</v>
      </c>
      <c r="Q1001">
        <v>0.69129082426127497</v>
      </c>
      <c r="R1001">
        <v>0.89641670906880699</v>
      </c>
      <c r="S1001" t="s">
        <v>2300</v>
      </c>
      <c r="T1001">
        <v>43141101</v>
      </c>
      <c r="U1001" t="s">
        <v>1751</v>
      </c>
      <c r="V1001">
        <v>48212</v>
      </c>
      <c r="W1001">
        <v>38.724992663362002</v>
      </c>
      <c r="X1001">
        <v>-122.61900257536099</v>
      </c>
      <c r="Y1001" t="s">
        <v>2301</v>
      </c>
      <c r="Z1001">
        <v>164</v>
      </c>
      <c r="AA1001">
        <v>176</v>
      </c>
      <c r="AB1001">
        <v>30903.134492635199</v>
      </c>
      <c r="AC1001">
        <v>17455.299591017301</v>
      </c>
      <c r="AD1001">
        <v>13447.8349016179</v>
      </c>
      <c r="AE1001">
        <v>17298.885268529099</v>
      </c>
      <c r="AF1001">
        <v>13410.803389520501</v>
      </c>
      <c r="AG1001">
        <v>5.01590383088341E-2</v>
      </c>
      <c r="AH1001">
        <v>1.9552406251022999E-2</v>
      </c>
      <c r="AI1001">
        <v>1.4916048060598699</v>
      </c>
      <c r="AJ1001">
        <v>8.93055555555555</v>
      </c>
      <c r="AK1001">
        <v>1015</v>
      </c>
      <c r="AL1001" s="4">
        <f t="shared" si="15"/>
        <v>2.0584623748996655</v>
      </c>
      <c r="AM1001" s="12">
        <f>$AM$2-SUM(AL$2:AL1000)</f>
        <v>2208.1115719545855</v>
      </c>
      <c r="AN1001" s="12">
        <f>SUM(AE$2:AE1001)*0.621/1000</f>
        <v>11872.442452500522</v>
      </c>
      <c r="AO1001" s="13">
        <f>IFERROR(INDEX(Mapping!$B:$B,MATCH(in!$Y1001,Mapping!$A:$A,0)),0)</f>
        <v>1</v>
      </c>
    </row>
    <row r="1002" spans="1:41" x14ac:dyDescent="0.3">
      <c r="A1002" t="s">
        <v>1749</v>
      </c>
      <c r="B1002">
        <v>43</v>
      </c>
      <c r="C1002">
        <v>32</v>
      </c>
      <c r="D1002">
        <v>59.299833499645402</v>
      </c>
      <c r="E1002">
        <v>48</v>
      </c>
      <c r="F1002">
        <v>68.405730000000005</v>
      </c>
      <c r="G1002">
        <v>4</v>
      </c>
      <c r="H1002">
        <v>3.6596949696540801</v>
      </c>
      <c r="I1002">
        <v>3.6560310125350899</v>
      </c>
      <c r="J1002">
        <v>20.714499473571699</v>
      </c>
      <c r="K1002">
        <v>0.174550615251064</v>
      </c>
      <c r="L1002">
        <v>1.0254424810409499</v>
      </c>
      <c r="M1002">
        <v>7.2469024360179901</v>
      </c>
      <c r="N1002">
        <v>1.0016593039035699</v>
      </c>
      <c r="O1002">
        <v>9.963378353470909E-4</v>
      </c>
      <c r="P1002">
        <v>3.470940682746E-4</v>
      </c>
      <c r="Q1002">
        <v>0.66666666666666596</v>
      </c>
      <c r="R1002">
        <v>0.866883994343292</v>
      </c>
      <c r="S1002" t="s">
        <v>2302</v>
      </c>
      <c r="T1002">
        <v>42811111</v>
      </c>
      <c r="U1002" t="s">
        <v>1966</v>
      </c>
      <c r="V1002">
        <v>1703</v>
      </c>
      <c r="W1002">
        <v>38.483537333291203</v>
      </c>
      <c r="X1002">
        <v>-123.053790348107</v>
      </c>
      <c r="Y1002" t="s">
        <v>2303</v>
      </c>
      <c r="Z1002">
        <v>29</v>
      </c>
      <c r="AA1002">
        <v>67</v>
      </c>
      <c r="AB1002">
        <v>5819.9289978839797</v>
      </c>
      <c r="AC1002">
        <v>2219.0170343989798</v>
      </c>
      <c r="AD1002">
        <v>3600.9119634849899</v>
      </c>
      <c r="AE1002">
        <v>2219.0170343989798</v>
      </c>
      <c r="AF1002">
        <v>3600.9119634849899</v>
      </c>
      <c r="AG1002">
        <v>1.3883762730984E-3</v>
      </c>
      <c r="AH1002">
        <v>6.1432392976712403E-4</v>
      </c>
      <c r="AI1002">
        <v>1.8531197968639199</v>
      </c>
      <c r="AJ1002">
        <v>12</v>
      </c>
      <c r="AK1002">
        <v>1017</v>
      </c>
      <c r="AL1002" s="4">
        <f t="shared" si="15"/>
        <v>3.9853513413883636E-3</v>
      </c>
      <c r="AM1002" s="12">
        <f>$AM$2-SUM(AL$2:AL1001)</f>
        <v>2206.053109579686</v>
      </c>
      <c r="AN1002" s="12">
        <f>SUM(AE$2:AE1002)*0.621/1000</f>
        <v>11873.820462078884</v>
      </c>
      <c r="AO1002" s="13">
        <f>IFERROR(INDEX(Mapping!$B:$B,MATCH(in!$Y1002,Mapping!$A:$A,0)),0)</f>
        <v>0</v>
      </c>
    </row>
    <row r="1003" spans="1:41" x14ac:dyDescent="0.3">
      <c r="A1003" t="s">
        <v>1749</v>
      </c>
      <c r="B1003">
        <v>9239</v>
      </c>
      <c r="C1003">
        <v>1016</v>
      </c>
      <c r="D1003">
        <v>1659.5450260154601</v>
      </c>
      <c r="E1003">
        <v>1142</v>
      </c>
      <c r="F1003">
        <v>1721.912</v>
      </c>
      <c r="G1003">
        <v>99</v>
      </c>
      <c r="H1003">
        <v>3.46288608991336</v>
      </c>
      <c r="I1003">
        <v>599.10422946330903</v>
      </c>
      <c r="J1003">
        <v>7899.6578400745602</v>
      </c>
      <c r="K1003">
        <v>63.174905959262098</v>
      </c>
      <c r="L1003">
        <v>1.0451640232720101</v>
      </c>
      <c r="M1003">
        <v>53.5343365491076</v>
      </c>
      <c r="N1003">
        <v>1.1720076847558001</v>
      </c>
      <c r="O1003">
        <v>1.7383427212875099E-2</v>
      </c>
      <c r="P1003">
        <v>3.46141056166798E-4</v>
      </c>
      <c r="Q1003">
        <v>0.88966725043782802</v>
      </c>
      <c r="R1003">
        <v>0.96378040123476405</v>
      </c>
      <c r="S1003" t="s">
        <v>2304</v>
      </c>
      <c r="T1003">
        <v>192461101</v>
      </c>
      <c r="U1003" t="s">
        <v>2218</v>
      </c>
      <c r="V1003" t="s">
        <v>43</v>
      </c>
      <c r="W1003">
        <v>40.479559120255701</v>
      </c>
      <c r="X1003">
        <v>-123.77980175370099</v>
      </c>
      <c r="Y1003" t="s">
        <v>2305</v>
      </c>
      <c r="Z1003">
        <v>69</v>
      </c>
      <c r="AA1003">
        <v>34</v>
      </c>
      <c r="AB1003">
        <v>16439.5653306696</v>
      </c>
      <c r="AC1003">
        <v>13703.3240972352</v>
      </c>
      <c r="AD1003">
        <v>2736.2412334343799</v>
      </c>
      <c r="AE1003">
        <v>13703.3240972352</v>
      </c>
      <c r="AF1003">
        <v>2736.2412334343799</v>
      </c>
      <c r="AG1003">
        <v>3.4267964560513002E-2</v>
      </c>
      <c r="AH1003">
        <v>1.70958706221426E-2</v>
      </c>
      <c r="AI1003">
        <v>1.63341045867663</v>
      </c>
      <c r="AJ1003">
        <v>11.535353535353501</v>
      </c>
      <c r="AK1003">
        <v>1020</v>
      </c>
      <c r="AL1003" s="4">
        <f t="shared" si="15"/>
        <v>1.7209592940746348</v>
      </c>
      <c r="AM1003" s="12">
        <f>$AM$2-SUM(AL$2:AL1002)</f>
        <v>2206.0491242283447</v>
      </c>
      <c r="AN1003" s="12">
        <f>SUM(AE$2:AE1003)*0.621/1000</f>
        <v>11882.330226343267</v>
      </c>
      <c r="AO1003" s="13">
        <f>IFERROR(INDEX(Mapping!$B:$B,MATCH(in!$Y1003,Mapping!$A:$A,0)),0)</f>
        <v>0</v>
      </c>
    </row>
    <row r="1004" spans="1:41" x14ac:dyDescent="0.3">
      <c r="A1004" t="s">
        <v>1749</v>
      </c>
      <c r="B1004">
        <v>6476</v>
      </c>
      <c r="C1004">
        <v>1091</v>
      </c>
      <c r="D1004">
        <v>1654.7697107167701</v>
      </c>
      <c r="E1004">
        <v>1975</v>
      </c>
      <c r="F1004">
        <v>2094.7820000000002</v>
      </c>
      <c r="G1004">
        <v>232</v>
      </c>
      <c r="H1004">
        <v>3.0243753419666799</v>
      </c>
      <c r="I1004">
        <v>408.18876438419397</v>
      </c>
      <c r="J1004">
        <v>9133.8725633776703</v>
      </c>
      <c r="K1004">
        <v>92.765688735802101</v>
      </c>
      <c r="L1004">
        <v>0.15957811759415499</v>
      </c>
      <c r="M1004">
        <v>16.4761692085142</v>
      </c>
      <c r="N1004">
        <v>1.05711207153468</v>
      </c>
      <c r="O1004">
        <v>6.8017886725796096E-3</v>
      </c>
      <c r="P1004">
        <v>3.4386300335883201E-4</v>
      </c>
      <c r="Q1004">
        <v>0.55240506329113903</v>
      </c>
      <c r="R1004">
        <v>0.78994841687707096</v>
      </c>
      <c r="S1004" t="s">
        <v>2306</v>
      </c>
      <c r="T1004">
        <v>192401101</v>
      </c>
      <c r="U1004" t="s">
        <v>1810</v>
      </c>
      <c r="V1004">
        <v>3304</v>
      </c>
      <c r="W1004">
        <v>41.105297669388499</v>
      </c>
      <c r="X1004">
        <v>-123.688843856555</v>
      </c>
      <c r="Y1004" t="s">
        <v>2307</v>
      </c>
      <c r="Z1004">
        <v>113</v>
      </c>
      <c r="AA1004">
        <v>80</v>
      </c>
      <c r="AB1004">
        <v>29489.997939157402</v>
      </c>
      <c r="AC1004">
        <v>27461.6658811085</v>
      </c>
      <c r="AD1004">
        <v>2028.3320580488801</v>
      </c>
      <c r="AE1004">
        <v>27461.6658811085</v>
      </c>
      <c r="AF1004">
        <v>2028.3320580488801</v>
      </c>
      <c r="AG1004">
        <v>7.9776216779248996E-2</v>
      </c>
      <c r="AH1004">
        <v>4.2514144328379098E-2</v>
      </c>
      <c r="AI1004">
        <v>1.5167458393370901</v>
      </c>
      <c r="AJ1004">
        <v>8.5129310344827491</v>
      </c>
      <c r="AK1004">
        <v>1023</v>
      </c>
      <c r="AL1004" s="4">
        <f t="shared" si="15"/>
        <v>1.5780149720384695</v>
      </c>
      <c r="AM1004" s="12">
        <f>$AM$2-SUM(AL$2:AL1003)</f>
        <v>2204.3281649342703</v>
      </c>
      <c r="AN1004" s="12">
        <f>SUM(AE$2:AE1004)*0.621/1000</f>
        <v>11899.383920855435</v>
      </c>
      <c r="AO1004" s="13">
        <f>IFERROR(INDEX(Mapping!$B:$B,MATCH(in!$Y1004,Mapping!$A:$A,0)),0)</f>
        <v>0</v>
      </c>
    </row>
    <row r="1005" spans="1:41" x14ac:dyDescent="0.3">
      <c r="A1005" t="s">
        <v>1749</v>
      </c>
      <c r="B1005">
        <v>2336</v>
      </c>
      <c r="C1005">
        <v>4013</v>
      </c>
      <c r="D1005">
        <v>6979.5674103937699</v>
      </c>
      <c r="E1005">
        <v>4396</v>
      </c>
      <c r="F1005">
        <v>7156.8915999999999</v>
      </c>
      <c r="G1005">
        <v>335</v>
      </c>
      <c r="H1005">
        <v>5.2813450372668003</v>
      </c>
      <c r="I1005">
        <v>50.375048082275001</v>
      </c>
      <c r="J1005">
        <v>358.81716513193101</v>
      </c>
      <c r="K1005">
        <v>3.6288423885417198</v>
      </c>
      <c r="L1005">
        <v>0.51816800726550005</v>
      </c>
      <c r="M1005">
        <v>10.529439345268999</v>
      </c>
      <c r="N1005">
        <v>1.02101439753575</v>
      </c>
      <c r="O1005">
        <v>7.8662300978112303E-4</v>
      </c>
      <c r="P1005">
        <v>3.4139330301968102E-4</v>
      </c>
      <c r="Q1005">
        <v>0.91287534121929004</v>
      </c>
      <c r="R1005">
        <v>0.97522329510621397</v>
      </c>
      <c r="S1005" t="s">
        <v>2308</v>
      </c>
      <c r="T1005">
        <v>42841112</v>
      </c>
      <c r="U1005" t="s">
        <v>2193</v>
      </c>
      <c r="V1005">
        <v>1294</v>
      </c>
      <c r="W1005">
        <v>38.803680646268198</v>
      </c>
      <c r="X1005">
        <v>-123.58350946655</v>
      </c>
      <c r="Y1005" t="s">
        <v>2309</v>
      </c>
      <c r="Z1005">
        <v>407</v>
      </c>
      <c r="AA1005">
        <v>415</v>
      </c>
      <c r="AB1005">
        <v>55846.053813884602</v>
      </c>
      <c r="AC1005">
        <v>32449.4041710858</v>
      </c>
      <c r="AD1005">
        <v>23396.6496427987</v>
      </c>
      <c r="AE1005">
        <v>31035.481738806</v>
      </c>
      <c r="AF1005">
        <v>21998.6752787857</v>
      </c>
      <c r="AG1005">
        <v>0.114366756511593</v>
      </c>
      <c r="AH1005">
        <v>3.7139867305086199E-2</v>
      </c>
      <c r="AI1005">
        <v>1.7392393247928599</v>
      </c>
      <c r="AJ1005">
        <v>13.1223880597014</v>
      </c>
      <c r="AK1005">
        <v>1025</v>
      </c>
      <c r="AL1005" s="4">
        <f t="shared" si="15"/>
        <v>0.26351870827667623</v>
      </c>
      <c r="AM1005" s="12">
        <f>$AM$2-SUM(AL$2:AL1004)</f>
        <v>2202.7501499622317</v>
      </c>
      <c r="AN1005" s="12">
        <f>SUM(AE$2:AE1005)*0.621/1000</f>
        <v>11918.656955015234</v>
      </c>
      <c r="AO1005" s="13">
        <f>IFERROR(INDEX(Mapping!$B:$B,MATCH(in!$Y1005,Mapping!$A:$A,0)),0)</f>
        <v>0</v>
      </c>
    </row>
    <row r="1006" spans="1:41" x14ac:dyDescent="0.3">
      <c r="A1006" t="s">
        <v>1749</v>
      </c>
      <c r="B1006">
        <v>7680</v>
      </c>
      <c r="C1006">
        <v>159</v>
      </c>
      <c r="D1006">
        <v>271.81889805647597</v>
      </c>
      <c r="E1006">
        <v>269</v>
      </c>
      <c r="F1006">
        <v>333.49059999999997</v>
      </c>
      <c r="G1006">
        <v>32</v>
      </c>
      <c r="H1006">
        <v>4.00111994152393</v>
      </c>
      <c r="I1006">
        <v>68.738407516852007</v>
      </c>
      <c r="J1006">
        <v>417.59287269413397</v>
      </c>
      <c r="K1006">
        <v>2.9480425053791399</v>
      </c>
      <c r="L1006">
        <v>0.60958240699255795</v>
      </c>
      <c r="M1006">
        <v>18.8707483275793</v>
      </c>
      <c r="N1006">
        <v>1.1097206845879499</v>
      </c>
      <c r="O1006">
        <v>2.2758198591077399E-3</v>
      </c>
      <c r="P1006">
        <v>3.41032067731283E-4</v>
      </c>
      <c r="Q1006">
        <v>0.59107806691449805</v>
      </c>
      <c r="R1006">
        <v>0.81507214170023001</v>
      </c>
      <c r="S1006" t="s">
        <v>2310</v>
      </c>
      <c r="T1006">
        <v>42811111</v>
      </c>
      <c r="U1006" t="s">
        <v>1966</v>
      </c>
      <c r="V1006">
        <v>37520</v>
      </c>
      <c r="W1006">
        <v>38.5088391492515</v>
      </c>
      <c r="X1006">
        <v>-123.069311956935</v>
      </c>
      <c r="Y1006" t="s">
        <v>2311</v>
      </c>
      <c r="Z1006">
        <v>28</v>
      </c>
      <c r="AA1006">
        <v>56</v>
      </c>
      <c r="AB1006">
        <v>7254.2681599133402</v>
      </c>
      <c r="AC1006">
        <v>3470.7280223959101</v>
      </c>
      <c r="AD1006">
        <v>3783.5401375174201</v>
      </c>
      <c r="AE1006">
        <v>3470.7280223959101</v>
      </c>
      <c r="AF1006">
        <v>3783.5401375174201</v>
      </c>
      <c r="AG1006">
        <v>1.0913026167401E-2</v>
      </c>
      <c r="AH1006">
        <v>4.5026333609712301E-3</v>
      </c>
      <c r="AI1006">
        <v>1.7095528179652499</v>
      </c>
      <c r="AJ1006">
        <v>8.40625</v>
      </c>
      <c r="AK1006">
        <v>1027</v>
      </c>
      <c r="AL1006" s="4">
        <f t="shared" si="15"/>
        <v>7.2826235491447677E-2</v>
      </c>
      <c r="AM1006" s="12">
        <f>$AM$2-SUM(AL$2:AL1005)</f>
        <v>2202.4866312539552</v>
      </c>
      <c r="AN1006" s="12">
        <f>SUM(AE$2:AE1006)*0.621/1000</f>
        <v>11920.812277117142</v>
      </c>
      <c r="AO1006" s="13">
        <f>IFERROR(INDEX(Mapping!$B:$B,MATCH(in!$Y1006,Mapping!$A:$A,0)),0)</f>
        <v>0</v>
      </c>
    </row>
    <row r="1007" spans="1:41" x14ac:dyDescent="0.3">
      <c r="A1007" t="s">
        <v>1749</v>
      </c>
      <c r="B1007">
        <v>1932</v>
      </c>
      <c r="C1007">
        <v>2142</v>
      </c>
      <c r="D1007">
        <v>3774.26003794592</v>
      </c>
      <c r="E1007">
        <v>3120</v>
      </c>
      <c r="F1007">
        <v>4246.6714000000002</v>
      </c>
      <c r="G1007">
        <v>223</v>
      </c>
      <c r="H1007">
        <v>0.96522057289483698</v>
      </c>
      <c r="I1007">
        <v>76.4918121499488</v>
      </c>
      <c r="J1007">
        <v>722.68709646042396</v>
      </c>
      <c r="K1007">
        <v>1.9226526657465399</v>
      </c>
      <c r="L1007">
        <v>0.476045852222231</v>
      </c>
      <c r="M1007">
        <v>15.5412640584124</v>
      </c>
      <c r="N1007">
        <v>1.0491190122381899</v>
      </c>
      <c r="O1007">
        <v>1.03971734432172E-2</v>
      </c>
      <c r="P1007">
        <v>3.3934065331457701E-4</v>
      </c>
      <c r="Q1007">
        <v>0.68653846153846099</v>
      </c>
      <c r="R1007">
        <v>0.88875726286468304</v>
      </c>
      <c r="S1007" t="s">
        <v>2312</v>
      </c>
      <c r="T1007">
        <v>192221101</v>
      </c>
      <c r="U1007" t="s">
        <v>1790</v>
      </c>
      <c r="V1007">
        <v>1514</v>
      </c>
      <c r="W1007">
        <v>40.047746360690397</v>
      </c>
      <c r="X1007">
        <v>-123.78959509292</v>
      </c>
      <c r="Y1007" t="s">
        <v>2313</v>
      </c>
      <c r="Z1007">
        <v>166</v>
      </c>
      <c r="AA1007">
        <v>131</v>
      </c>
      <c r="AB1007">
        <v>28532.833013693202</v>
      </c>
      <c r="AC1007">
        <v>23737.601760915601</v>
      </c>
      <c r="AD1007">
        <v>4795.2312527775603</v>
      </c>
      <c r="AE1007">
        <v>23737.601760915601</v>
      </c>
      <c r="AF1007">
        <v>4795.2312527775603</v>
      </c>
      <c r="AG1007">
        <v>7.5672965689150801E-2</v>
      </c>
      <c r="AH1007">
        <v>7.6868488242325797E-2</v>
      </c>
      <c r="AI1007">
        <v>1.76202616150603</v>
      </c>
      <c r="AJ1007">
        <v>13.9910313901345</v>
      </c>
      <c r="AK1007">
        <v>1031</v>
      </c>
      <c r="AL1007" s="4">
        <f t="shared" si="15"/>
        <v>2.3185696778374356</v>
      </c>
      <c r="AM1007" s="12">
        <f>$AM$2-SUM(AL$2:AL1006)</f>
        <v>2202.4138050184638</v>
      </c>
      <c r="AN1007" s="12">
        <f>SUM(AE$2:AE1007)*0.621/1000</f>
        <v>11935.55332781067</v>
      </c>
      <c r="AO1007" s="13">
        <f>IFERROR(INDEX(Mapping!$B:$B,MATCH(in!$Y1007,Mapping!$A:$A,0)),0)</f>
        <v>0</v>
      </c>
    </row>
    <row r="1008" spans="1:41" x14ac:dyDescent="0.3">
      <c r="A1008" t="s">
        <v>1749</v>
      </c>
      <c r="B1008">
        <v>4056</v>
      </c>
      <c r="C1008">
        <v>238</v>
      </c>
      <c r="D1008">
        <v>439.53794579996298</v>
      </c>
      <c r="E1008">
        <v>429</v>
      </c>
      <c r="F1008">
        <v>526.19730000000004</v>
      </c>
      <c r="G1008">
        <v>35</v>
      </c>
      <c r="H1008">
        <v>6.31238903850317</v>
      </c>
      <c r="I1008">
        <v>108.51603972911801</v>
      </c>
      <c r="J1008">
        <v>718.28356170654297</v>
      </c>
      <c r="K1008">
        <v>7.2350087892264101</v>
      </c>
      <c r="L1008">
        <v>1.0677623177479401</v>
      </c>
      <c r="M1008">
        <v>13.3332744751657</v>
      </c>
      <c r="N1008">
        <v>1.0252212354115</v>
      </c>
      <c r="O1008" s="1">
        <v>7.1293492732892101E-6</v>
      </c>
      <c r="P1008">
        <v>3.3890220677546597E-4</v>
      </c>
      <c r="Q1008">
        <v>0.55477855477855398</v>
      </c>
      <c r="R1008">
        <v>0.83531010807251505</v>
      </c>
      <c r="S1008" t="s">
        <v>2314</v>
      </c>
      <c r="T1008">
        <v>42981101</v>
      </c>
      <c r="U1008" t="s">
        <v>2315</v>
      </c>
      <c r="V1008">
        <v>4628</v>
      </c>
      <c r="W1008">
        <v>39.239977478763898</v>
      </c>
      <c r="X1008">
        <v>-123.77133813323201</v>
      </c>
      <c r="Y1008" t="s">
        <v>2316</v>
      </c>
      <c r="Z1008">
        <v>102</v>
      </c>
      <c r="AA1008">
        <v>106</v>
      </c>
      <c r="AB1008">
        <v>12264.7247914579</v>
      </c>
      <c r="AC1008">
        <v>6684.5063810669399</v>
      </c>
      <c r="AD1008">
        <v>5580.2184103909703</v>
      </c>
      <c r="AE1008">
        <v>3351.2979647736902</v>
      </c>
      <c r="AF1008">
        <v>2281.7429371389599</v>
      </c>
      <c r="AG1008">
        <v>1.18615772371413E-2</v>
      </c>
      <c r="AH1008">
        <v>3.7561393182841099E-3</v>
      </c>
      <c r="AI1008">
        <v>1.8467980915964799</v>
      </c>
      <c r="AJ1008">
        <v>12.257142857142799</v>
      </c>
      <c r="AK1008">
        <v>1032</v>
      </c>
      <c r="AL1008" s="4">
        <f t="shared" si="15"/>
        <v>2.4952722456512234E-4</v>
      </c>
      <c r="AM1008" s="12">
        <f>$AM$2-SUM(AL$2:AL1007)</f>
        <v>2200.0952353406265</v>
      </c>
      <c r="AN1008" s="12">
        <f>SUM(AE$2:AE1008)*0.621/1000</f>
        <v>11937.634483846796</v>
      </c>
      <c r="AO1008" s="13">
        <f>IFERROR(INDEX(Mapping!$B:$B,MATCH(in!$Y1008,Mapping!$A:$A,0)),0)</f>
        <v>0</v>
      </c>
    </row>
    <row r="1009" spans="1:41" x14ac:dyDescent="0.3">
      <c r="A1009" t="s">
        <v>1749</v>
      </c>
      <c r="B1009">
        <v>6156</v>
      </c>
      <c r="C1009">
        <v>1187</v>
      </c>
      <c r="D1009">
        <v>1629.8097567693101</v>
      </c>
      <c r="E1009">
        <v>2172</v>
      </c>
      <c r="F1009">
        <v>2087.3557000000001</v>
      </c>
      <c r="G1009">
        <v>337</v>
      </c>
      <c r="H1009">
        <v>9.41869038842054</v>
      </c>
      <c r="I1009">
        <v>831.05479707524103</v>
      </c>
      <c r="J1009">
        <v>11793.4231859908</v>
      </c>
      <c r="K1009">
        <v>267.60370898975498</v>
      </c>
      <c r="L1009">
        <v>1.7449712356861999</v>
      </c>
      <c r="M1009">
        <v>151.73308274494801</v>
      </c>
      <c r="N1009">
        <v>1.3128003515192599</v>
      </c>
      <c r="O1009">
        <v>1.3527329140912699E-2</v>
      </c>
      <c r="P1009">
        <v>3.3662678527717101E-4</v>
      </c>
      <c r="Q1009">
        <v>0.54650092081031298</v>
      </c>
      <c r="R1009">
        <v>0.78080115751440704</v>
      </c>
      <c r="S1009" t="s">
        <v>2317</v>
      </c>
      <c r="T1009">
        <v>42771114</v>
      </c>
      <c r="U1009" t="s">
        <v>2318</v>
      </c>
      <c r="V1009">
        <v>408</v>
      </c>
      <c r="W1009">
        <v>39.106543864615603</v>
      </c>
      <c r="X1009">
        <v>-123.198081433748</v>
      </c>
      <c r="Y1009" t="s">
        <v>2319</v>
      </c>
      <c r="Z1009">
        <v>336</v>
      </c>
      <c r="AA1009">
        <v>298</v>
      </c>
      <c r="AB1009">
        <v>102476.03393777</v>
      </c>
      <c r="AC1009">
        <v>60895.2254340953</v>
      </c>
      <c r="AD1009">
        <v>41580.808503674503</v>
      </c>
      <c r="AE1009">
        <v>59693.1648535805</v>
      </c>
      <c r="AF1009">
        <v>39387.618434305899</v>
      </c>
      <c r="AG1009">
        <v>0.113443226638406</v>
      </c>
      <c r="AH1009">
        <v>2.4081035510789599E-2</v>
      </c>
      <c r="AI1009">
        <v>1.3730495002268801</v>
      </c>
      <c r="AJ1009">
        <v>6.4451038575667603</v>
      </c>
      <c r="AK1009">
        <v>1037</v>
      </c>
      <c r="AL1009" s="4">
        <f t="shared" si="15"/>
        <v>4.5587099204875798</v>
      </c>
      <c r="AM1009" s="12">
        <f>$AM$2-SUM(AL$2:AL1008)</f>
        <v>2200.0949858134018</v>
      </c>
      <c r="AN1009" s="12">
        <f>SUM(AE$2:AE1009)*0.621/1000</f>
        <v>11974.70393922087</v>
      </c>
      <c r="AO1009" s="13">
        <f>IFERROR(INDEX(Mapping!$B:$B,MATCH(in!$Y1009,Mapping!$A:$A,0)),0)</f>
        <v>0</v>
      </c>
    </row>
    <row r="1010" spans="1:41" x14ac:dyDescent="0.3">
      <c r="A1010" t="s">
        <v>1749</v>
      </c>
      <c r="B1010">
        <v>796</v>
      </c>
      <c r="C1010">
        <v>810</v>
      </c>
      <c r="D1010">
        <v>1155.4233271932501</v>
      </c>
      <c r="E1010">
        <v>2503</v>
      </c>
      <c r="F1010">
        <v>1992.162</v>
      </c>
      <c r="G1010">
        <v>209</v>
      </c>
      <c r="H1010">
        <v>5.1588981136496397</v>
      </c>
      <c r="I1010">
        <v>45.760301388927402</v>
      </c>
      <c r="J1010">
        <v>360.0763679447</v>
      </c>
      <c r="K1010">
        <v>3.9993592418734201</v>
      </c>
      <c r="L1010">
        <v>2.6892492931702101</v>
      </c>
      <c r="M1010">
        <v>21.682341073510401</v>
      </c>
      <c r="N1010">
        <v>1.0462802232167301</v>
      </c>
      <c r="O1010">
        <v>7.1314662712758997E-3</v>
      </c>
      <c r="P1010">
        <v>3.36597822531576E-4</v>
      </c>
      <c r="Q1010">
        <v>0.32361166600079899</v>
      </c>
      <c r="R1010">
        <v>0.57998462703150699</v>
      </c>
      <c r="S1010" t="s">
        <v>2320</v>
      </c>
      <c r="T1010">
        <v>43071102</v>
      </c>
      <c r="U1010" t="s">
        <v>1850</v>
      </c>
      <c r="V1010">
        <v>246</v>
      </c>
      <c r="W1010">
        <v>38.365650640053701</v>
      </c>
      <c r="X1010">
        <v>-122.52749380034599</v>
      </c>
      <c r="Y1010" t="s">
        <v>2321</v>
      </c>
      <c r="Z1010">
        <v>234</v>
      </c>
      <c r="AA1010">
        <v>391</v>
      </c>
      <c r="AB1010">
        <v>40835.946128495998</v>
      </c>
      <c r="AC1010">
        <v>21342.1080432866</v>
      </c>
      <c r="AD1010">
        <v>19493.8380852093</v>
      </c>
      <c r="AE1010">
        <v>21342.1080432866</v>
      </c>
      <c r="AF1010">
        <v>19493.8380852093</v>
      </c>
      <c r="AG1010">
        <v>7.0348944909099403E-2</v>
      </c>
      <c r="AH1010">
        <v>2.27870307207922E-2</v>
      </c>
      <c r="AI1010">
        <v>1.42644855209043</v>
      </c>
      <c r="AJ1010">
        <v>11.9760765550239</v>
      </c>
      <c r="AK1010">
        <v>1038</v>
      </c>
      <c r="AL1010" s="4">
        <f t="shared" si="15"/>
        <v>1.490476450696663</v>
      </c>
      <c r="AM1010" s="12">
        <f>$AM$2-SUM(AL$2:AL1009)</f>
        <v>2195.5362758929141</v>
      </c>
      <c r="AN1010" s="12">
        <f>SUM(AE$2:AE1010)*0.621/1000</f>
        <v>11987.95738831575</v>
      </c>
      <c r="AO1010" s="13">
        <f>IFERROR(INDEX(Mapping!$B:$B,MATCH(in!$Y1010,Mapping!$A:$A,0)),0)</f>
        <v>0</v>
      </c>
    </row>
    <row r="1011" spans="1:41" x14ac:dyDescent="0.3">
      <c r="A1011" t="s">
        <v>1749</v>
      </c>
      <c r="B1011">
        <v>2728</v>
      </c>
      <c r="C1011">
        <v>84</v>
      </c>
      <c r="D1011">
        <v>207.95311597537199</v>
      </c>
      <c r="E1011">
        <v>132</v>
      </c>
      <c r="F1011">
        <v>231.64256</v>
      </c>
      <c r="G1011">
        <v>7</v>
      </c>
      <c r="H1011">
        <v>4.5081370174884796</v>
      </c>
      <c r="I1011">
        <v>16.628718852996801</v>
      </c>
      <c r="J1011">
        <v>47.244527061780197</v>
      </c>
      <c r="K1011">
        <v>0.752264119762306</v>
      </c>
      <c r="L1011">
        <v>0.249051832727023</v>
      </c>
      <c r="M1011">
        <v>2.9371364457266602</v>
      </c>
      <c r="N1011">
        <v>1.0009481736591801</v>
      </c>
      <c r="O1011" s="1">
        <v>4.7854841865885898E-6</v>
      </c>
      <c r="P1011">
        <v>3.3603276045011699E-4</v>
      </c>
      <c r="Q1011">
        <v>0.63636363636363602</v>
      </c>
      <c r="R1011">
        <v>0.89773275430163202</v>
      </c>
      <c r="S1011" t="s">
        <v>2322</v>
      </c>
      <c r="T1011">
        <v>192251102</v>
      </c>
      <c r="U1011" t="s">
        <v>2323</v>
      </c>
      <c r="V1011" t="s">
        <v>43</v>
      </c>
      <c r="W1011">
        <v>40.495431127322703</v>
      </c>
      <c r="X1011">
        <v>-124.099460281296</v>
      </c>
      <c r="Y1011" t="s">
        <v>2324</v>
      </c>
      <c r="Z1011">
        <v>253</v>
      </c>
      <c r="AA1011">
        <v>870</v>
      </c>
      <c r="AB1011">
        <v>34873.0283163965</v>
      </c>
      <c r="AC1011">
        <v>11413.6327323592</v>
      </c>
      <c r="AD1011">
        <v>23459.3955840372</v>
      </c>
      <c r="AE1011">
        <v>655.88029323592605</v>
      </c>
      <c r="AF1011">
        <v>2252.3764280471901</v>
      </c>
      <c r="AG1011">
        <v>2.3522293231508199E-3</v>
      </c>
      <c r="AH1011">
        <v>5.0425206063664497E-4</v>
      </c>
      <c r="AI1011">
        <v>2.47563233304014</v>
      </c>
      <c r="AJ1011">
        <v>18.857142857142801</v>
      </c>
      <c r="AK1011">
        <v>1041</v>
      </c>
      <c r="AL1011" s="4">
        <f t="shared" si="15"/>
        <v>3.3498389306120127E-5</v>
      </c>
      <c r="AM1011" s="12">
        <f>$AM$2-SUM(AL$2:AL1010)</f>
        <v>2194.0457994422172</v>
      </c>
      <c r="AN1011" s="12">
        <f>SUM(AE$2:AE1011)*0.621/1000</f>
        <v>11988.364689977849</v>
      </c>
      <c r="AO1011" s="13">
        <f>IFERROR(INDEX(Mapping!$B:$B,MATCH(in!$Y1011,Mapping!$A:$A,0)),0)</f>
        <v>0</v>
      </c>
    </row>
    <row r="1012" spans="1:41" x14ac:dyDescent="0.3">
      <c r="A1012" t="s">
        <v>1749</v>
      </c>
      <c r="B1012">
        <v>3309</v>
      </c>
      <c r="C1012">
        <v>38</v>
      </c>
      <c r="D1012">
        <v>63.308169572816702</v>
      </c>
      <c r="E1012">
        <v>62</v>
      </c>
      <c r="F1012">
        <v>74.538025000000005</v>
      </c>
      <c r="G1012">
        <v>5</v>
      </c>
      <c r="H1012">
        <v>6.3815437952677403</v>
      </c>
      <c r="I1012">
        <v>43.717222213745103</v>
      </c>
      <c r="J1012">
        <v>168.18730926513601</v>
      </c>
      <c r="K1012">
        <v>1.88105181852976</v>
      </c>
      <c r="L1012">
        <v>6.7898230254650098</v>
      </c>
      <c r="M1012">
        <v>60.2699680328369</v>
      </c>
      <c r="N1012">
        <v>1.81017699241638</v>
      </c>
      <c r="O1012">
        <v>7.7912308285283695E-4</v>
      </c>
      <c r="P1012">
        <v>3.3505940664326698E-4</v>
      </c>
      <c r="Q1012">
        <v>0.61290322580645096</v>
      </c>
      <c r="R1012">
        <v>0.84934058362507003</v>
      </c>
      <c r="S1012" t="s">
        <v>2325</v>
      </c>
      <c r="T1012">
        <v>192151132</v>
      </c>
      <c r="U1012" t="s">
        <v>2326</v>
      </c>
      <c r="V1012">
        <v>3425</v>
      </c>
      <c r="W1012">
        <v>40.595107858104399</v>
      </c>
      <c r="X1012">
        <v>-124.133271459502</v>
      </c>
      <c r="Y1012" t="s">
        <v>2327</v>
      </c>
      <c r="Z1012">
        <v>25</v>
      </c>
      <c r="AA1012">
        <v>29</v>
      </c>
      <c r="AB1012">
        <v>3957.9530337893402</v>
      </c>
      <c r="AC1012">
        <v>2438.8597050179901</v>
      </c>
      <c r="AD1012">
        <v>1519.0933287713499</v>
      </c>
      <c r="AE1012">
        <v>360.085977070686</v>
      </c>
      <c r="AF1012">
        <v>357.22687921423898</v>
      </c>
      <c r="AG1012">
        <v>1.6752970332163299E-3</v>
      </c>
      <c r="AH1012">
        <v>3.98557407606858E-4</v>
      </c>
      <c r="AI1012">
        <v>1.6660044624425401</v>
      </c>
      <c r="AJ1012">
        <v>12.4</v>
      </c>
      <c r="AK1012">
        <v>1043</v>
      </c>
      <c r="AL1012" s="4">
        <f t="shared" si="15"/>
        <v>3.8956154142641849E-3</v>
      </c>
      <c r="AM1012" s="12">
        <f>$AM$2-SUM(AL$2:AL1011)</f>
        <v>2194.045765943828</v>
      </c>
      <c r="AN1012" s="12">
        <f>SUM(AE$2:AE1012)*0.621/1000</f>
        <v>11988.58830336961</v>
      </c>
      <c r="AO1012" s="13">
        <f>IFERROR(INDEX(Mapping!$B:$B,MATCH(in!$Y1012,Mapping!$A:$A,0)),0)</f>
        <v>0</v>
      </c>
    </row>
    <row r="1013" spans="1:41" x14ac:dyDescent="0.3">
      <c r="A1013" t="s">
        <v>1749</v>
      </c>
      <c r="B1013">
        <v>271</v>
      </c>
      <c r="C1013">
        <v>145</v>
      </c>
      <c r="D1013">
        <v>203.049574472953</v>
      </c>
      <c r="E1013">
        <v>368</v>
      </c>
      <c r="F1013">
        <v>334.31420000000003</v>
      </c>
      <c r="G1013">
        <v>50</v>
      </c>
      <c r="H1013">
        <v>8.6051803036709291</v>
      </c>
      <c r="I1013">
        <v>385.50094412818498</v>
      </c>
      <c r="J1013">
        <v>4175.0745467919096</v>
      </c>
      <c r="K1013">
        <v>70.8999940437443</v>
      </c>
      <c r="L1013">
        <v>3.9302212375402901</v>
      </c>
      <c r="M1013">
        <v>91.261526854336196</v>
      </c>
      <c r="N1013">
        <v>1.27570797204971</v>
      </c>
      <c r="O1013">
        <v>1.6399576275339101E-2</v>
      </c>
      <c r="P1013">
        <v>3.3501315311346098E-4</v>
      </c>
      <c r="Q1013">
        <v>0.39402173913043398</v>
      </c>
      <c r="R1013">
        <v>0.60736148514238897</v>
      </c>
      <c r="S1013" t="s">
        <v>2328</v>
      </c>
      <c r="T1013">
        <v>42891102</v>
      </c>
      <c r="U1013" t="s">
        <v>2021</v>
      </c>
      <c r="V1013">
        <v>350</v>
      </c>
      <c r="W1013">
        <v>38.6706490847521</v>
      </c>
      <c r="X1013">
        <v>-122.811661499964</v>
      </c>
      <c r="Y1013" t="s">
        <v>2329</v>
      </c>
      <c r="Z1013">
        <v>250</v>
      </c>
      <c r="AA1013">
        <v>216</v>
      </c>
      <c r="AB1013">
        <v>55341.956524057801</v>
      </c>
      <c r="AC1013">
        <v>31239.354832876601</v>
      </c>
      <c r="AD1013">
        <v>24102.601691181098</v>
      </c>
      <c r="AE1013">
        <v>6355.49180863118</v>
      </c>
      <c r="AF1013">
        <v>7644.5753477019698</v>
      </c>
      <c r="AG1013">
        <v>1.6750657655673001E-2</v>
      </c>
      <c r="AH1013">
        <v>3.4129325485992E-3</v>
      </c>
      <c r="AI1013">
        <v>1.40034189291691</v>
      </c>
      <c r="AJ1013">
        <v>7.36</v>
      </c>
      <c r="AK1013">
        <v>1044</v>
      </c>
      <c r="AL1013" s="4">
        <f t="shared" si="15"/>
        <v>0.81997881376695503</v>
      </c>
      <c r="AM1013" s="12">
        <f>$AM$2-SUM(AL$2:AL1012)</f>
        <v>2194.0418703284136</v>
      </c>
      <c r="AN1013" s="12">
        <f>SUM(AE$2:AE1013)*0.621/1000</f>
        <v>11992.535063782771</v>
      </c>
      <c r="AO1013" s="13">
        <f>IFERROR(INDEX(Mapping!$B:$B,MATCH(in!$Y1013,Mapping!$A:$A,0)),0)</f>
        <v>1</v>
      </c>
    </row>
    <row r="1014" spans="1:41" x14ac:dyDescent="0.3">
      <c r="A1014" t="s">
        <v>1749</v>
      </c>
      <c r="B1014">
        <v>5847</v>
      </c>
      <c r="C1014">
        <v>380</v>
      </c>
      <c r="D1014">
        <v>528.96368225267804</v>
      </c>
      <c r="E1014">
        <v>961</v>
      </c>
      <c r="F1014">
        <v>819.23266999999998</v>
      </c>
      <c r="G1014">
        <v>78</v>
      </c>
      <c r="H1014">
        <v>4.6175631511297803</v>
      </c>
      <c r="I1014">
        <v>23.504566050125099</v>
      </c>
      <c r="J1014">
        <v>160.57661339833101</v>
      </c>
      <c r="K1014">
        <v>1.3588177756818101</v>
      </c>
      <c r="L1014">
        <v>1.93779782573574</v>
      </c>
      <c r="M1014">
        <v>15.2090480224324</v>
      </c>
      <c r="N1014">
        <v>1.0311719973882001</v>
      </c>
      <c r="O1014">
        <v>1.4087029679888501E-2</v>
      </c>
      <c r="P1014">
        <v>3.3215691393433702E-4</v>
      </c>
      <c r="Q1014">
        <v>0.39542143600416202</v>
      </c>
      <c r="R1014">
        <v>0.64568187304507296</v>
      </c>
      <c r="S1014" t="s">
        <v>2330</v>
      </c>
      <c r="T1014">
        <v>42721102</v>
      </c>
      <c r="U1014" t="s">
        <v>2331</v>
      </c>
      <c r="V1014">
        <v>118</v>
      </c>
      <c r="W1014">
        <v>38.308898400169099</v>
      </c>
      <c r="X1014">
        <v>-122.478070750152</v>
      </c>
      <c r="Y1014" t="s">
        <v>2332</v>
      </c>
      <c r="Z1014">
        <v>134</v>
      </c>
      <c r="AA1014">
        <v>220</v>
      </c>
      <c r="AB1014">
        <v>23354.491214549402</v>
      </c>
      <c r="AC1014">
        <v>12055.2085065837</v>
      </c>
      <c r="AD1014">
        <v>11299.2827079656</v>
      </c>
      <c r="AE1014">
        <v>9282.9852782440794</v>
      </c>
      <c r="AF1014">
        <v>7223.1118490160297</v>
      </c>
      <c r="AG1014">
        <v>2.5908239286878298E-2</v>
      </c>
      <c r="AH1014">
        <v>7.9028455456864304E-3</v>
      </c>
      <c r="AI1014">
        <v>1.3920096901386201</v>
      </c>
      <c r="AJ1014">
        <v>12.3205128205128</v>
      </c>
      <c r="AK1014">
        <v>1051</v>
      </c>
      <c r="AL1014" s="4">
        <f t="shared" si="15"/>
        <v>1.0987883150313031</v>
      </c>
      <c r="AM1014" s="12">
        <f>$AM$2-SUM(AL$2:AL1013)</f>
        <v>2193.2218915146468</v>
      </c>
      <c r="AN1014" s="12">
        <f>SUM(AE$2:AE1014)*0.621/1000</f>
        <v>11998.29979764056</v>
      </c>
      <c r="AO1014" s="13">
        <f>IFERROR(INDEX(Mapping!$B:$B,MATCH(in!$Y1014,Mapping!$A:$A,0)),0)</f>
        <v>0</v>
      </c>
    </row>
    <row r="1015" spans="1:41" x14ac:dyDescent="0.3">
      <c r="A1015" t="s">
        <v>1749</v>
      </c>
      <c r="B1015">
        <v>4442</v>
      </c>
      <c r="C1015">
        <v>95</v>
      </c>
      <c r="D1015">
        <v>155.38469477081699</v>
      </c>
      <c r="E1015">
        <v>207</v>
      </c>
      <c r="F1015">
        <v>225.33414999999999</v>
      </c>
      <c r="G1015">
        <v>26</v>
      </c>
      <c r="H1015">
        <v>9.8823814879764207</v>
      </c>
      <c r="I1015">
        <v>33.956415869972901</v>
      </c>
      <c r="J1015">
        <v>161.37298482114599</v>
      </c>
      <c r="K1015">
        <v>7.5240065775472997</v>
      </c>
      <c r="L1015">
        <v>1.1186180705061399</v>
      </c>
      <c r="M1015">
        <v>22.583501034846101</v>
      </c>
      <c r="N1015">
        <v>0.90520763397216797</v>
      </c>
      <c r="O1015">
        <v>3.8308074443770598E-4</v>
      </c>
      <c r="P1015">
        <v>3.31290160829667E-4</v>
      </c>
      <c r="Q1015">
        <v>0.458937198067632</v>
      </c>
      <c r="R1015">
        <v>0.68957454180293398</v>
      </c>
      <c r="S1015" t="s">
        <v>2333</v>
      </c>
      <c r="T1015">
        <v>43321101</v>
      </c>
      <c r="U1015" t="s">
        <v>2264</v>
      </c>
      <c r="V1015" t="s">
        <v>43</v>
      </c>
      <c r="W1015">
        <v>38.489866193980497</v>
      </c>
      <c r="X1015">
        <v>-122.66590893022099</v>
      </c>
      <c r="Y1015" t="s">
        <v>2334</v>
      </c>
      <c r="Z1015">
        <v>152</v>
      </c>
      <c r="AA1015">
        <v>340</v>
      </c>
      <c r="AB1015">
        <v>23865.1211977895</v>
      </c>
      <c r="AC1015">
        <v>7751.5983084160798</v>
      </c>
      <c r="AD1015">
        <v>16113.5228893734</v>
      </c>
      <c r="AE1015">
        <v>2521.3046589861901</v>
      </c>
      <c r="AF1015">
        <v>4573.7388805766795</v>
      </c>
      <c r="AG1015">
        <v>8.6135441815713403E-3</v>
      </c>
      <c r="AH1015">
        <v>1.6725241894164299E-3</v>
      </c>
      <c r="AI1015">
        <v>1.6356283660086</v>
      </c>
      <c r="AJ1015">
        <v>7.9615384615384599</v>
      </c>
      <c r="AK1015">
        <v>1052</v>
      </c>
      <c r="AL1015" s="4">
        <f t="shared" si="15"/>
        <v>9.9600993553803554E-3</v>
      </c>
      <c r="AM1015" s="12">
        <f>$AM$2-SUM(AL$2:AL1014)</f>
        <v>2192.1231031996153</v>
      </c>
      <c r="AN1015" s="12">
        <f>SUM(AE$2:AE1015)*0.621/1000</f>
        <v>11999.86552783379</v>
      </c>
      <c r="AO1015" s="13">
        <f>IFERROR(INDEX(Mapping!$B:$B,MATCH(in!$Y1015,Mapping!$A:$A,0)),0)</f>
        <v>0</v>
      </c>
    </row>
    <row r="1016" spans="1:41" x14ac:dyDescent="0.3">
      <c r="A1016" t="s">
        <v>1749</v>
      </c>
      <c r="B1016">
        <v>6306</v>
      </c>
      <c r="C1016">
        <v>214</v>
      </c>
      <c r="D1016">
        <v>282.28084512557598</v>
      </c>
      <c r="E1016">
        <v>482</v>
      </c>
      <c r="F1016">
        <v>384.94069999999999</v>
      </c>
      <c r="G1016">
        <v>103</v>
      </c>
      <c r="H1016">
        <v>9.9338372370930905</v>
      </c>
      <c r="I1016">
        <v>771.78362077695294</v>
      </c>
      <c r="J1016">
        <v>9019.4080872748109</v>
      </c>
      <c r="K1016">
        <v>242.11384536015899</v>
      </c>
      <c r="L1016">
        <v>19.4476542834791</v>
      </c>
      <c r="M1016">
        <v>431.29191117683001</v>
      </c>
      <c r="N1016">
        <v>1.3805309707678599</v>
      </c>
      <c r="O1016">
        <v>7.4476128534975095E-2</v>
      </c>
      <c r="P1016">
        <v>3.3016080668701799E-4</v>
      </c>
      <c r="Q1016">
        <v>0.44398340248962598</v>
      </c>
      <c r="R1016">
        <v>0.73330994082680601</v>
      </c>
      <c r="S1016" t="s">
        <v>2335</v>
      </c>
      <c r="T1016">
        <v>42871101</v>
      </c>
      <c r="U1016" t="s">
        <v>1914</v>
      </c>
      <c r="V1016">
        <v>412</v>
      </c>
      <c r="W1016">
        <v>39.182460278173998</v>
      </c>
      <c r="X1016">
        <v>-122.961949306623</v>
      </c>
      <c r="Y1016" t="s">
        <v>2336</v>
      </c>
      <c r="Z1016">
        <v>193</v>
      </c>
      <c r="AA1016">
        <v>197</v>
      </c>
      <c r="AB1016">
        <v>55030.479116571398</v>
      </c>
      <c r="AC1016">
        <v>29863.045618744301</v>
      </c>
      <c r="AD1016">
        <v>25167.4334978271</v>
      </c>
      <c r="AE1016">
        <v>17548.709048411401</v>
      </c>
      <c r="AF1016">
        <v>10619.927894647401</v>
      </c>
      <c r="AG1016">
        <v>3.4006563088762903E-2</v>
      </c>
      <c r="AH1016">
        <v>6.2506334816134698E-3</v>
      </c>
      <c r="AI1016">
        <v>1.3190693697456799</v>
      </c>
      <c r="AJ1016">
        <v>4.6796116504854304</v>
      </c>
      <c r="AK1016">
        <v>1055</v>
      </c>
      <c r="AL1016" s="4">
        <f t="shared" si="15"/>
        <v>7.6710412391024345</v>
      </c>
      <c r="AM1016" s="12">
        <f>$AM$2-SUM(AL$2:AL1015)</f>
        <v>2192.11314310026</v>
      </c>
      <c r="AN1016" s="12">
        <f>SUM(AE$2:AE1016)*0.621/1000</f>
        <v>12010.763276152855</v>
      </c>
      <c r="AO1016" s="13">
        <f>IFERROR(INDEX(Mapping!$B:$B,MATCH(in!$Y1016,Mapping!$A:$A,0)),0)</f>
        <v>0</v>
      </c>
    </row>
    <row r="1017" spans="1:41" x14ac:dyDescent="0.3">
      <c r="A1017" t="s">
        <v>1749</v>
      </c>
      <c r="B1017">
        <v>5574</v>
      </c>
      <c r="C1017">
        <v>3515</v>
      </c>
      <c r="D1017">
        <v>6294.5558243078503</v>
      </c>
      <c r="E1017">
        <v>4191</v>
      </c>
      <c r="F1017">
        <v>6625.4315999999999</v>
      </c>
      <c r="G1017">
        <v>259</v>
      </c>
      <c r="H1017">
        <v>1.5302466764667999</v>
      </c>
      <c r="I1017">
        <v>93.763883557237094</v>
      </c>
      <c r="J1017">
        <v>1062.88236254699</v>
      </c>
      <c r="K1017">
        <v>2.7754624350947301</v>
      </c>
      <c r="L1017">
        <v>0.33026959003815998</v>
      </c>
      <c r="M1017">
        <v>13.3550928045769</v>
      </c>
      <c r="N1017">
        <v>1.0346636146191901</v>
      </c>
      <c r="O1017">
        <v>7.3881255839786403E-3</v>
      </c>
      <c r="P1017">
        <v>3.2971392461142299E-4</v>
      </c>
      <c r="Q1017">
        <v>0.83870198043426303</v>
      </c>
      <c r="R1017">
        <v>0.95005973432910695</v>
      </c>
      <c r="S1017" t="s">
        <v>2337</v>
      </c>
      <c r="T1017">
        <v>192221102</v>
      </c>
      <c r="U1017" t="s">
        <v>1947</v>
      </c>
      <c r="V1017">
        <v>6084</v>
      </c>
      <c r="W1017">
        <v>40.062055531717199</v>
      </c>
      <c r="X1017">
        <v>-123.961898792174</v>
      </c>
      <c r="Y1017" t="s">
        <v>2338</v>
      </c>
      <c r="Z1017">
        <v>165</v>
      </c>
      <c r="AA1017">
        <v>163</v>
      </c>
      <c r="AB1017">
        <v>32920.424826041097</v>
      </c>
      <c r="AC1017">
        <v>24635.3619596358</v>
      </c>
      <c r="AD1017">
        <v>8285.0628664053202</v>
      </c>
      <c r="AE1017">
        <v>24635.3619596358</v>
      </c>
      <c r="AF1017">
        <v>8285.0628664053202</v>
      </c>
      <c r="AG1017">
        <v>8.5395906474358796E-2</v>
      </c>
      <c r="AH1017">
        <v>6.6417704027116997E-2</v>
      </c>
      <c r="AI1017">
        <v>1.79076979354419</v>
      </c>
      <c r="AJ1017">
        <v>16.181467181467099</v>
      </c>
      <c r="AK1017">
        <v>1056</v>
      </c>
      <c r="AL1017" s="4">
        <f t="shared" si="15"/>
        <v>1.9135245262504679</v>
      </c>
      <c r="AM1017" s="12">
        <f>$AM$2-SUM(AL$2:AL1016)</f>
        <v>2184.4421018611574</v>
      </c>
      <c r="AN1017" s="12">
        <f>SUM(AE$2:AE1017)*0.621/1000</f>
        <v>12026.061835929788</v>
      </c>
      <c r="AO1017" s="13">
        <f>IFERROR(INDEX(Mapping!$B:$B,MATCH(in!$Y1017,Mapping!$A:$A,0)),0)</f>
        <v>0</v>
      </c>
    </row>
    <row r="1018" spans="1:41" x14ac:dyDescent="0.3">
      <c r="A1018" t="s">
        <v>1749</v>
      </c>
      <c r="B1018">
        <v>6208</v>
      </c>
      <c r="C1018">
        <v>72</v>
      </c>
      <c r="D1018">
        <v>159.31169073435299</v>
      </c>
      <c r="E1018">
        <v>87</v>
      </c>
      <c r="F1018">
        <v>165.83510999999999</v>
      </c>
      <c r="G1018">
        <v>21</v>
      </c>
      <c r="H1018">
        <v>9.3879067175090292</v>
      </c>
      <c r="I1018">
        <v>139.930969697237</v>
      </c>
      <c r="J1018">
        <v>402.05237984657202</v>
      </c>
      <c r="K1018">
        <v>15.2991262165829</v>
      </c>
      <c r="L1018">
        <v>3.1849978654869102</v>
      </c>
      <c r="M1018">
        <v>183.23633343105499</v>
      </c>
      <c r="N1018">
        <v>1.16118835835229</v>
      </c>
      <c r="O1018">
        <v>1.27328332500231E-2</v>
      </c>
      <c r="P1018">
        <v>3.2875293546957E-4</v>
      </c>
      <c r="Q1018">
        <v>0.82758620689655105</v>
      </c>
      <c r="R1018">
        <v>0.96066319941320399</v>
      </c>
      <c r="S1018" t="s">
        <v>2339</v>
      </c>
      <c r="T1018">
        <v>43161101</v>
      </c>
      <c r="U1018" t="s">
        <v>1856</v>
      </c>
      <c r="V1018">
        <v>37368</v>
      </c>
      <c r="W1018">
        <v>38.3809515094852</v>
      </c>
      <c r="X1018">
        <v>-123.07899562489899</v>
      </c>
      <c r="Y1018" t="s">
        <v>2340</v>
      </c>
      <c r="Z1018">
        <v>82</v>
      </c>
      <c r="AA1018">
        <v>78</v>
      </c>
      <c r="AB1018">
        <v>14140.2064365039</v>
      </c>
      <c r="AC1018">
        <v>10726.789307393199</v>
      </c>
      <c r="AD1018">
        <v>3413.41712911074</v>
      </c>
      <c r="AE1018">
        <v>10726.789307393199</v>
      </c>
      <c r="AF1018">
        <v>3413.41712911074</v>
      </c>
      <c r="AG1018">
        <v>6.9038116448609799E-3</v>
      </c>
      <c r="AH1018">
        <v>1.812458736822E-3</v>
      </c>
      <c r="AI1018">
        <v>2.2126623713104601</v>
      </c>
      <c r="AJ1018">
        <v>4.1428571428571397</v>
      </c>
      <c r="AK1018">
        <v>1059</v>
      </c>
      <c r="AL1018" s="4">
        <f t="shared" si="15"/>
        <v>0.26738949825048508</v>
      </c>
      <c r="AM1018" s="12">
        <f>$AM$2-SUM(AL$2:AL1017)</f>
        <v>2182.5285773349069</v>
      </c>
      <c r="AN1018" s="12">
        <f>SUM(AE$2:AE1018)*0.621/1000</f>
        <v>12032.72317208968</v>
      </c>
      <c r="AO1018" s="13">
        <f>IFERROR(INDEX(Mapping!$B:$B,MATCH(in!$Y1018,Mapping!$A:$A,0)),0)</f>
        <v>0</v>
      </c>
    </row>
    <row r="1019" spans="1:41" x14ac:dyDescent="0.3">
      <c r="A1019" t="s">
        <v>1749</v>
      </c>
      <c r="B1019">
        <v>50</v>
      </c>
      <c r="C1019">
        <v>128</v>
      </c>
      <c r="D1019">
        <v>172.77688359047499</v>
      </c>
      <c r="E1019">
        <v>381</v>
      </c>
      <c r="F1019">
        <v>297.87932999999998</v>
      </c>
      <c r="G1019">
        <v>41</v>
      </c>
      <c r="H1019">
        <v>12.535209483273</v>
      </c>
      <c r="I1019">
        <v>270.16358304272097</v>
      </c>
      <c r="J1019">
        <v>3450.26431545491</v>
      </c>
      <c r="K1019">
        <v>160.56241591468299</v>
      </c>
      <c r="L1019">
        <v>1.5692244930879</v>
      </c>
      <c r="M1019">
        <v>19.314270004213402</v>
      </c>
      <c r="N1019">
        <v>1.23375781570992</v>
      </c>
      <c r="O1019">
        <v>3.7804278991144598E-3</v>
      </c>
      <c r="P1019">
        <v>3.26229964752486E-4</v>
      </c>
      <c r="Q1019">
        <v>0.33595800524934299</v>
      </c>
      <c r="R1019">
        <v>0.58002306357631594</v>
      </c>
      <c r="S1019" t="s">
        <v>2341</v>
      </c>
      <c r="T1019">
        <v>43071102</v>
      </c>
      <c r="U1019" t="s">
        <v>1850</v>
      </c>
      <c r="V1019">
        <v>448</v>
      </c>
      <c r="W1019">
        <v>38.3442934301479</v>
      </c>
      <c r="X1019">
        <v>-122.514473290594</v>
      </c>
      <c r="Y1019" t="s">
        <v>2342</v>
      </c>
      <c r="Z1019">
        <v>222</v>
      </c>
      <c r="AA1019">
        <v>448</v>
      </c>
      <c r="AB1019">
        <v>37309.584696991602</v>
      </c>
      <c r="AC1019">
        <v>14544.174435369699</v>
      </c>
      <c r="AD1019">
        <v>22765.410261621899</v>
      </c>
      <c r="AE1019">
        <v>3456.1422662927398</v>
      </c>
      <c r="AF1019">
        <v>4298.9074186253301</v>
      </c>
      <c r="AG1019">
        <v>1.3375428554851901E-2</v>
      </c>
      <c r="AH1019">
        <v>2.6841679118660899E-3</v>
      </c>
      <c r="AI1019">
        <v>1.3498194030505899</v>
      </c>
      <c r="AJ1019">
        <v>9.2926829268292597</v>
      </c>
      <c r="AK1019">
        <v>1064</v>
      </c>
      <c r="AL1019" s="4">
        <f t="shared" si="15"/>
        <v>0.15499754386369285</v>
      </c>
      <c r="AM1019" s="12">
        <f>$AM$2-SUM(AL$2:AL1018)</f>
        <v>2182.2611878366565</v>
      </c>
      <c r="AN1019" s="12">
        <f>SUM(AE$2:AE1019)*0.621/1000</f>
        <v>12034.869436437048</v>
      </c>
      <c r="AO1019" s="13">
        <f>IFERROR(INDEX(Mapping!$B:$B,MATCH(in!$Y1019,Mapping!$A:$A,0)),0)</f>
        <v>0</v>
      </c>
    </row>
    <row r="1020" spans="1:41" x14ac:dyDescent="0.3">
      <c r="A1020" t="s">
        <v>1749</v>
      </c>
      <c r="B1020">
        <v>26</v>
      </c>
      <c r="C1020">
        <v>583</v>
      </c>
      <c r="D1020">
        <v>868.93752081695902</v>
      </c>
      <c r="E1020">
        <v>1294</v>
      </c>
      <c r="F1020">
        <v>1206.1207999999999</v>
      </c>
      <c r="G1020">
        <v>156</v>
      </c>
      <c r="H1020">
        <v>5.4620012679452401</v>
      </c>
      <c r="I1020">
        <v>68.252277560201193</v>
      </c>
      <c r="J1020">
        <v>517.20394931287501</v>
      </c>
      <c r="K1020">
        <v>10.1861977148624</v>
      </c>
      <c r="L1020">
        <v>5.2504112958156499</v>
      </c>
      <c r="M1020">
        <v>53.691741897127599</v>
      </c>
      <c r="N1020">
        <v>1.0539908149303501</v>
      </c>
      <c r="O1020">
        <v>3.4877381471407299E-3</v>
      </c>
      <c r="P1020">
        <v>3.2548098505923899E-4</v>
      </c>
      <c r="Q1020">
        <v>0.45054095826893298</v>
      </c>
      <c r="R1020">
        <v>0.72043984738210998</v>
      </c>
      <c r="S1020" t="s">
        <v>2343</v>
      </c>
      <c r="T1020">
        <v>42951101</v>
      </c>
      <c r="U1020" t="s">
        <v>1796</v>
      </c>
      <c r="V1020" t="s">
        <v>43</v>
      </c>
      <c r="W1020">
        <v>39.250728111369902</v>
      </c>
      <c r="X1020">
        <v>-123.197719413538</v>
      </c>
      <c r="Y1020" t="s">
        <v>2344</v>
      </c>
      <c r="Z1020">
        <v>246</v>
      </c>
      <c r="AA1020">
        <v>314</v>
      </c>
      <c r="AB1020">
        <v>40803.539040672302</v>
      </c>
      <c r="AC1020">
        <v>21845.665246205499</v>
      </c>
      <c r="AD1020">
        <v>18957.873794466799</v>
      </c>
      <c r="AE1020">
        <v>18680.886218591801</v>
      </c>
      <c r="AF1020">
        <v>15894.720105680701</v>
      </c>
      <c r="AG1020">
        <v>5.0775033669241403E-2</v>
      </c>
      <c r="AH1020">
        <v>1.6008526741643402E-2</v>
      </c>
      <c r="AI1020">
        <v>1.49045886932583</v>
      </c>
      <c r="AJ1020">
        <v>8.2948717948717903</v>
      </c>
      <c r="AK1020">
        <v>1068</v>
      </c>
      <c r="AL1020" s="4">
        <f t="shared" si="15"/>
        <v>0.54408715095395388</v>
      </c>
      <c r="AM1020" s="12">
        <f>$AM$2-SUM(AL$2:AL1019)</f>
        <v>2182.1061902927927</v>
      </c>
      <c r="AN1020" s="12">
        <f>SUM(AE$2:AE1020)*0.621/1000</f>
        <v>12046.470266778793</v>
      </c>
      <c r="AO1020" s="13">
        <f>IFERROR(INDEX(Mapping!$B:$B,MATCH(in!$Y1020,Mapping!$A:$A,0)),0)</f>
        <v>0</v>
      </c>
    </row>
    <row r="1021" spans="1:41" x14ac:dyDescent="0.3">
      <c r="A1021" t="s">
        <v>1749</v>
      </c>
      <c r="B1021">
        <v>7830</v>
      </c>
      <c r="C1021">
        <v>461</v>
      </c>
      <c r="D1021">
        <v>593.66715028316105</v>
      </c>
      <c r="E1021">
        <v>717</v>
      </c>
      <c r="F1021">
        <v>719.03620000000001</v>
      </c>
      <c r="G1021">
        <v>77</v>
      </c>
      <c r="H1021">
        <v>4.5783993492557302</v>
      </c>
      <c r="I1021">
        <v>195.057622002588</v>
      </c>
      <c r="J1021">
        <v>2204.36142664503</v>
      </c>
      <c r="K1021">
        <v>21.9517092976456</v>
      </c>
      <c r="L1021">
        <v>5.0659694096146</v>
      </c>
      <c r="M1021">
        <v>54.840018397801799</v>
      </c>
      <c r="N1021">
        <v>1.2026203824328101</v>
      </c>
      <c r="O1021">
        <v>8.9969193228007695E-3</v>
      </c>
      <c r="P1021">
        <v>3.2076346636946302E-4</v>
      </c>
      <c r="Q1021">
        <v>0.64295676429567605</v>
      </c>
      <c r="R1021">
        <v>0.82564293058235505</v>
      </c>
      <c r="S1021" t="s">
        <v>2345</v>
      </c>
      <c r="T1021">
        <v>192411101</v>
      </c>
      <c r="U1021" t="s">
        <v>2182</v>
      </c>
      <c r="V1021">
        <v>86816</v>
      </c>
      <c r="W1021">
        <v>40.462052869134602</v>
      </c>
      <c r="X1021">
        <v>-123.530377453391</v>
      </c>
      <c r="Y1021" t="s">
        <v>2346</v>
      </c>
      <c r="Z1021">
        <v>81</v>
      </c>
      <c r="AA1021">
        <v>140</v>
      </c>
      <c r="AB1021">
        <v>10733.616977825101</v>
      </c>
      <c r="AC1021">
        <v>7103.5026271962297</v>
      </c>
      <c r="AD1021">
        <v>3630.11435062894</v>
      </c>
      <c r="AE1021">
        <v>7103.5026271962297</v>
      </c>
      <c r="AF1021">
        <v>3630.11435062894</v>
      </c>
      <c r="AG1021">
        <v>2.4698786910448599E-2</v>
      </c>
      <c r="AH1021">
        <v>1.1291451839497301E-2</v>
      </c>
      <c r="AI1021">
        <v>1.2877812370567401</v>
      </c>
      <c r="AJ1021">
        <v>9.3116883116883091</v>
      </c>
      <c r="AK1021">
        <v>1073</v>
      </c>
      <c r="AL1021" s="4">
        <f t="shared" si="15"/>
        <v>0.69276278785565926</v>
      </c>
      <c r="AM1021" s="12">
        <f>$AM$2-SUM(AL$2:AL1020)</f>
        <v>2181.5621031418386</v>
      </c>
      <c r="AN1021" s="12">
        <f>SUM(AE$2:AE1021)*0.621/1000</f>
        <v>12050.881541910283</v>
      </c>
      <c r="AO1021" s="13">
        <f>IFERROR(INDEX(Mapping!$B:$B,MATCH(in!$Y1021,Mapping!$A:$A,0)),0)</f>
        <v>0</v>
      </c>
    </row>
    <row r="1022" spans="1:41" x14ac:dyDescent="0.3">
      <c r="A1022" t="s">
        <v>1749</v>
      </c>
      <c r="B1022">
        <v>704</v>
      </c>
      <c r="C1022">
        <v>2</v>
      </c>
      <c r="D1022">
        <v>2.5862975321765802</v>
      </c>
      <c r="E1022">
        <v>23</v>
      </c>
      <c r="F1022">
        <v>16.011415</v>
      </c>
      <c r="G1022">
        <v>7</v>
      </c>
      <c r="H1022">
        <v>10.5292816162109</v>
      </c>
      <c r="I1022">
        <v>1034.1310577392501</v>
      </c>
      <c r="J1022">
        <v>5901.8820495605396</v>
      </c>
      <c r="K1022">
        <v>106.940702199935</v>
      </c>
      <c r="L1022">
        <v>10.3157396316528</v>
      </c>
      <c r="M1022">
        <v>701.01528494698596</v>
      </c>
      <c r="N1022">
        <v>1.69342606408255</v>
      </c>
      <c r="O1022">
        <v>1.6529041119109002E-2</v>
      </c>
      <c r="P1022">
        <v>3.1849082863897899E-4</v>
      </c>
      <c r="Q1022">
        <v>8.6956521739130405E-2</v>
      </c>
      <c r="R1022">
        <v>0.16152835051678999</v>
      </c>
      <c r="S1022" t="s">
        <v>2347</v>
      </c>
      <c r="T1022">
        <v>43371102</v>
      </c>
      <c r="U1022" t="s">
        <v>1823</v>
      </c>
      <c r="V1022">
        <v>280</v>
      </c>
      <c r="W1022">
        <v>38.254424594955701</v>
      </c>
      <c r="X1022">
        <v>-122.575414688775</v>
      </c>
      <c r="Y1022" t="s">
        <v>2348</v>
      </c>
      <c r="Z1022">
        <v>73</v>
      </c>
      <c r="AA1022">
        <v>52</v>
      </c>
      <c r="AB1022">
        <v>26362.826541520099</v>
      </c>
      <c r="AC1022">
        <v>14239.505646522801</v>
      </c>
      <c r="AD1022">
        <v>12123.3208949972</v>
      </c>
      <c r="AE1022">
        <v>3287.3324062832999</v>
      </c>
      <c r="AF1022">
        <v>468.52234229240401</v>
      </c>
      <c r="AG1022">
        <v>2.22943580047285E-3</v>
      </c>
      <c r="AH1022">
        <v>2.6746027288027102E-4</v>
      </c>
      <c r="AI1022">
        <v>1.2931487660882901</v>
      </c>
      <c r="AJ1022">
        <v>3.2857142857142798</v>
      </c>
      <c r="AK1022">
        <v>1081</v>
      </c>
      <c r="AL1022" s="4">
        <f t="shared" si="15"/>
        <v>0.11570328783376302</v>
      </c>
      <c r="AM1022" s="12">
        <f>$AM$2-SUM(AL$2:AL1021)</f>
        <v>2180.8693403539828</v>
      </c>
      <c r="AN1022" s="12">
        <f>SUM(AE$2:AE1022)*0.621/1000</f>
        <v>12052.922975334584</v>
      </c>
      <c r="AO1022" s="13">
        <f>IFERROR(INDEX(Mapping!$B:$B,MATCH(in!$Y1022,Mapping!$A:$A,0)),0)</f>
        <v>0</v>
      </c>
    </row>
    <row r="1023" spans="1:41" x14ac:dyDescent="0.3">
      <c r="A1023" t="s">
        <v>1749</v>
      </c>
      <c r="B1023">
        <v>1326</v>
      </c>
      <c r="C1023">
        <v>314</v>
      </c>
      <c r="D1023">
        <v>428.565971683425</v>
      </c>
      <c r="E1023">
        <v>926</v>
      </c>
      <c r="F1023">
        <v>737.35504000000003</v>
      </c>
      <c r="G1023">
        <v>118</v>
      </c>
      <c r="H1023">
        <v>9.3768233091665305</v>
      </c>
      <c r="I1023">
        <v>134.798519301727</v>
      </c>
      <c r="J1023">
        <v>1059.77802785688</v>
      </c>
      <c r="K1023">
        <v>19.859271005157101</v>
      </c>
      <c r="L1023">
        <v>9.7941915984739101</v>
      </c>
      <c r="M1023">
        <v>165.73486220041099</v>
      </c>
      <c r="N1023">
        <v>1.3348394955618901</v>
      </c>
      <c r="O1023">
        <v>1.5762316265898899E-2</v>
      </c>
      <c r="P1023">
        <v>3.1722753422866901E-4</v>
      </c>
      <c r="Q1023">
        <v>0.33909287257019399</v>
      </c>
      <c r="R1023">
        <v>0.58122064346278002</v>
      </c>
      <c r="S1023" t="s">
        <v>2349</v>
      </c>
      <c r="T1023">
        <v>42561102</v>
      </c>
      <c r="U1023" t="s">
        <v>2126</v>
      </c>
      <c r="V1023">
        <v>4522</v>
      </c>
      <c r="W1023">
        <v>38.542438207581803</v>
      </c>
      <c r="X1023">
        <v>-122.774556040737</v>
      </c>
      <c r="Y1023" t="s">
        <v>2350</v>
      </c>
      <c r="Z1023">
        <v>207</v>
      </c>
      <c r="AA1023">
        <v>139</v>
      </c>
      <c r="AB1023">
        <v>31031.6434179196</v>
      </c>
      <c r="AC1023">
        <v>19948.470796994199</v>
      </c>
      <c r="AD1023">
        <v>11083.172620925399</v>
      </c>
      <c r="AE1023">
        <v>13642.0128151056</v>
      </c>
      <c r="AF1023">
        <v>6523.4143075702104</v>
      </c>
      <c r="AG1023">
        <v>3.7432849038982897E-2</v>
      </c>
      <c r="AH1023">
        <v>6.7491279089278303E-3</v>
      </c>
      <c r="AI1023">
        <v>1.36485978243129</v>
      </c>
      <c r="AJ1023">
        <v>7.84745762711864</v>
      </c>
      <c r="AK1023">
        <v>1085</v>
      </c>
      <c r="AL1023" s="4">
        <f t="shared" si="15"/>
        <v>1.85995331937607</v>
      </c>
      <c r="AM1023" s="12">
        <f>$AM$2-SUM(AL$2:AL1022)</f>
        <v>2180.7536370661492</v>
      </c>
      <c r="AN1023" s="12">
        <f>SUM(AE$2:AE1023)*0.621/1000</f>
        <v>12061.394665292766</v>
      </c>
      <c r="AO1023" s="13">
        <f>IFERROR(INDEX(Mapping!$B:$B,MATCH(in!$Y1023,Mapping!$A:$A,0)),0)</f>
        <v>0</v>
      </c>
    </row>
    <row r="1024" spans="1:41" x14ac:dyDescent="0.3">
      <c r="A1024" t="s">
        <v>1749</v>
      </c>
      <c r="B1024">
        <v>2013</v>
      </c>
      <c r="C1024">
        <v>113</v>
      </c>
      <c r="D1024">
        <v>171.88669187127201</v>
      </c>
      <c r="E1024">
        <v>165</v>
      </c>
      <c r="F1024">
        <v>195.71223000000001</v>
      </c>
      <c r="G1024">
        <v>27</v>
      </c>
      <c r="H1024">
        <v>7.1947365263144301</v>
      </c>
      <c r="I1024">
        <v>1509.51076272768</v>
      </c>
      <c r="J1024">
        <v>18025.877697544402</v>
      </c>
      <c r="K1024">
        <v>160.149299432215</v>
      </c>
      <c r="L1024">
        <v>0.97427075252764705</v>
      </c>
      <c r="M1024">
        <v>105.22743253354599</v>
      </c>
      <c r="N1024">
        <v>1.3110455495339799</v>
      </c>
      <c r="O1024">
        <v>3.6411046014965601E-2</v>
      </c>
      <c r="P1024">
        <v>3.1720396380729098E-4</v>
      </c>
      <c r="Q1024">
        <v>0.68484848484848404</v>
      </c>
      <c r="R1024">
        <v>0.87826237492498604</v>
      </c>
      <c r="S1024" t="s">
        <v>2351</v>
      </c>
      <c r="T1024">
        <v>42681101</v>
      </c>
      <c r="U1024" t="s">
        <v>1980</v>
      </c>
      <c r="V1024">
        <v>518</v>
      </c>
      <c r="W1024">
        <v>39.798148195173702</v>
      </c>
      <c r="X1024">
        <v>-123.54052429523</v>
      </c>
      <c r="Y1024" t="s">
        <v>2352</v>
      </c>
      <c r="Z1024">
        <v>191</v>
      </c>
      <c r="AA1024">
        <v>127</v>
      </c>
      <c r="AB1024">
        <v>49486.031031078499</v>
      </c>
      <c r="AC1024">
        <v>36002.477570499002</v>
      </c>
      <c r="AD1024">
        <v>13483.5534605795</v>
      </c>
      <c r="AE1024">
        <v>3441.5642070060399</v>
      </c>
      <c r="AF1024">
        <v>1189.90841126348</v>
      </c>
      <c r="AG1024">
        <v>8.5645070227968693E-3</v>
      </c>
      <c r="AH1024">
        <v>2.1005817643526799E-3</v>
      </c>
      <c r="AI1024">
        <v>1.5211211670024101</v>
      </c>
      <c r="AJ1024">
        <v>6.1111111111111098</v>
      </c>
      <c r="AK1024">
        <v>1086</v>
      </c>
      <c r="AL1024" s="4">
        <f t="shared" si="15"/>
        <v>0.98309824240407118</v>
      </c>
      <c r="AM1024" s="12">
        <f>$AM$2-SUM(AL$2:AL1023)</f>
        <v>2178.8936837467731</v>
      </c>
      <c r="AN1024" s="12">
        <f>SUM(AE$2:AE1024)*0.621/1000</f>
        <v>12063.531876665316</v>
      </c>
      <c r="AO1024" s="13">
        <f>IFERROR(INDEX(Mapping!$B:$B,MATCH(in!$Y1024,Mapping!$A:$A,0)),0)</f>
        <v>1</v>
      </c>
    </row>
    <row r="1025" spans="1:41" x14ac:dyDescent="0.3">
      <c r="A1025" t="s">
        <v>1749</v>
      </c>
      <c r="B1025">
        <v>882</v>
      </c>
      <c r="C1025">
        <v>145</v>
      </c>
      <c r="D1025">
        <v>287.44787599044298</v>
      </c>
      <c r="E1025">
        <v>208</v>
      </c>
      <c r="F1025">
        <v>317.60167999999999</v>
      </c>
      <c r="G1025">
        <v>40</v>
      </c>
      <c r="H1025">
        <v>10.018583473970599</v>
      </c>
      <c r="I1025">
        <v>130.080252678878</v>
      </c>
      <c r="J1025">
        <v>628.12006093971399</v>
      </c>
      <c r="K1025">
        <v>72.148868669544001</v>
      </c>
      <c r="L1025">
        <v>7.8998339609246999</v>
      </c>
      <c r="M1025">
        <v>53.638473861850798</v>
      </c>
      <c r="N1025">
        <v>1.0591814130544599</v>
      </c>
      <c r="O1025">
        <v>4.5467394575199197E-3</v>
      </c>
      <c r="P1025">
        <v>3.1678530573486699E-4</v>
      </c>
      <c r="Q1025">
        <v>0.69711538461538403</v>
      </c>
      <c r="R1025">
        <v>0.90505778135067405</v>
      </c>
      <c r="S1025" t="s">
        <v>2353</v>
      </c>
      <c r="T1025">
        <v>42271105</v>
      </c>
      <c r="U1025" t="s">
        <v>1785</v>
      </c>
      <c r="V1025">
        <v>5156</v>
      </c>
      <c r="W1025">
        <v>38.3157230171091</v>
      </c>
      <c r="X1025">
        <v>-122.73536918077799</v>
      </c>
      <c r="Y1025" t="s">
        <v>2354</v>
      </c>
      <c r="Z1025">
        <v>199</v>
      </c>
      <c r="AA1025">
        <v>336</v>
      </c>
      <c r="AB1025">
        <v>33688.782264533802</v>
      </c>
      <c r="AC1025">
        <v>16005.111819034</v>
      </c>
      <c r="AD1025">
        <v>17683.670445499702</v>
      </c>
      <c r="AE1025">
        <v>7460.4724523449904</v>
      </c>
      <c r="AF1025">
        <v>5403.2755520260998</v>
      </c>
      <c r="AG1025">
        <v>1.2671412229394699E-2</v>
      </c>
      <c r="AH1025">
        <v>2.2136066345410598E-3</v>
      </c>
      <c r="AI1025">
        <v>1.98239914476168</v>
      </c>
      <c r="AJ1025">
        <v>5.2</v>
      </c>
      <c r="AK1025">
        <v>1088</v>
      </c>
      <c r="AL1025" s="4">
        <f t="shared" si="15"/>
        <v>0.18186957830079678</v>
      </c>
      <c r="AM1025" s="12">
        <f>$AM$2-SUM(AL$2:AL1024)</f>
        <v>2177.910585504369</v>
      </c>
      <c r="AN1025" s="12">
        <f>SUM(AE$2:AE1025)*0.621/1000</f>
        <v>12068.164830058224</v>
      </c>
      <c r="AO1025" s="13">
        <f>IFERROR(INDEX(Mapping!$B:$B,MATCH(in!$Y1025,Mapping!$A:$A,0)),0)</f>
        <v>0</v>
      </c>
    </row>
    <row r="1026" spans="1:41" x14ac:dyDescent="0.3">
      <c r="A1026" t="s">
        <v>1749</v>
      </c>
      <c r="B1026">
        <v>2710</v>
      </c>
      <c r="C1026">
        <v>1301</v>
      </c>
      <c r="D1026">
        <v>1883.4748365744299</v>
      </c>
      <c r="E1026">
        <v>2474</v>
      </c>
      <c r="F1026">
        <v>2409.7359999999999</v>
      </c>
      <c r="G1026">
        <v>324</v>
      </c>
      <c r="H1026">
        <v>9.5203103119785393</v>
      </c>
      <c r="I1026">
        <v>669.72735873460897</v>
      </c>
      <c r="J1026">
        <v>9547.6996712178898</v>
      </c>
      <c r="K1026">
        <v>389.01815373472601</v>
      </c>
      <c r="L1026">
        <v>4.5325439885506</v>
      </c>
      <c r="M1026">
        <v>118.991457329344</v>
      </c>
      <c r="N1026">
        <v>1.1949156037083299</v>
      </c>
      <c r="O1026">
        <v>1.94005201873193E-2</v>
      </c>
      <c r="P1026">
        <v>3.1389915180150802E-4</v>
      </c>
      <c r="Q1026">
        <v>0.52586903799514895</v>
      </c>
      <c r="R1026">
        <v>0.78161042161106797</v>
      </c>
      <c r="S1026" t="s">
        <v>2355</v>
      </c>
      <c r="T1026">
        <v>43411101</v>
      </c>
      <c r="U1026" t="s">
        <v>2356</v>
      </c>
      <c r="V1026">
        <v>1204</v>
      </c>
      <c r="W1026">
        <v>39.247750514900098</v>
      </c>
      <c r="X1026">
        <v>-123.208571137273</v>
      </c>
      <c r="Y1026" t="s">
        <v>2357</v>
      </c>
      <c r="Z1026">
        <v>513</v>
      </c>
      <c r="AA1026">
        <v>573</v>
      </c>
      <c r="AB1026">
        <v>107024.94555062</v>
      </c>
      <c r="AC1026">
        <v>63297.309512008498</v>
      </c>
      <c r="AD1026">
        <v>43727.636038611497</v>
      </c>
      <c r="AE1026">
        <v>47939.000142559897</v>
      </c>
      <c r="AF1026">
        <v>31388.122026743298</v>
      </c>
      <c r="AG1026">
        <v>0.10170332518368801</v>
      </c>
      <c r="AH1026">
        <v>3.7205447566520798E-2</v>
      </c>
      <c r="AI1026">
        <v>1.44771317184814</v>
      </c>
      <c r="AJ1026">
        <v>7.6358024691358004</v>
      </c>
      <c r="AK1026">
        <v>1096</v>
      </c>
      <c r="AL1026" s="4">
        <f t="shared" ref="AL1026:AL1089" si="16">O1026*G1026</f>
        <v>6.2857685406914534</v>
      </c>
      <c r="AM1026" s="12">
        <f>$AM$2-SUM(AL$2:AL1025)</f>
        <v>2177.7287159260682</v>
      </c>
      <c r="AN1026" s="12">
        <f>SUM(AE$2:AE1026)*0.621/1000</f>
        <v>12097.934949146753</v>
      </c>
      <c r="AO1026" s="13">
        <f>IFERROR(INDEX(Mapping!$B:$B,MATCH(in!$Y1026,Mapping!$A:$A,0)),0)</f>
        <v>0</v>
      </c>
    </row>
    <row r="1027" spans="1:41" x14ac:dyDescent="0.3">
      <c r="A1027" t="s">
        <v>1749</v>
      </c>
      <c r="B1027">
        <v>739</v>
      </c>
      <c r="C1027">
        <v>1240</v>
      </c>
      <c r="D1027">
        <v>2211.4566601321499</v>
      </c>
      <c r="E1027">
        <v>1424</v>
      </c>
      <c r="F1027">
        <v>2296.7249000000002</v>
      </c>
      <c r="G1027">
        <v>94</v>
      </c>
      <c r="H1027">
        <v>4.3373880684578197</v>
      </c>
      <c r="I1027">
        <v>29.070465633281199</v>
      </c>
      <c r="J1027">
        <v>171.62633775433699</v>
      </c>
      <c r="K1027">
        <v>1.4659545243983101</v>
      </c>
      <c r="L1027">
        <v>0.47472227511413301</v>
      </c>
      <c r="M1027">
        <v>7.2299637006883</v>
      </c>
      <c r="N1027">
        <v>1.00461306597324</v>
      </c>
      <c r="O1027">
        <v>4.0385039213528201E-4</v>
      </c>
      <c r="P1027">
        <v>3.0956468497804999E-4</v>
      </c>
      <c r="Q1027">
        <v>0.87078651685393205</v>
      </c>
      <c r="R1027">
        <v>0.96287400589019101</v>
      </c>
      <c r="S1027" t="s">
        <v>2358</v>
      </c>
      <c r="T1027">
        <v>42841112</v>
      </c>
      <c r="U1027" t="s">
        <v>2193</v>
      </c>
      <c r="V1027">
        <v>662</v>
      </c>
      <c r="W1027">
        <v>38.775070683658797</v>
      </c>
      <c r="X1027">
        <v>-123.538312361401</v>
      </c>
      <c r="Y1027" t="s">
        <v>2359</v>
      </c>
      <c r="Z1027">
        <v>193</v>
      </c>
      <c r="AA1027">
        <v>239</v>
      </c>
      <c r="AB1027">
        <v>25535.677030171399</v>
      </c>
      <c r="AC1027">
        <v>13650.0311082264</v>
      </c>
      <c r="AD1027">
        <v>11885.645921945001</v>
      </c>
      <c r="AE1027">
        <v>8946.2004389207395</v>
      </c>
      <c r="AF1027">
        <v>8389.2887979055995</v>
      </c>
      <c r="AG1027">
        <v>2.90990803879367E-2</v>
      </c>
      <c r="AH1027">
        <v>9.4818959805706895E-3</v>
      </c>
      <c r="AI1027">
        <v>1.78343279042915</v>
      </c>
      <c r="AJ1027">
        <v>15.1489361702127</v>
      </c>
      <c r="AK1027">
        <v>1100</v>
      </c>
      <c r="AL1027" s="4">
        <f t="shared" si="16"/>
        <v>3.7961936860716507E-2</v>
      </c>
      <c r="AM1027" s="12">
        <f>$AM$2-SUM(AL$2:AL1026)</f>
        <v>2171.4429473853766</v>
      </c>
      <c r="AN1027" s="12">
        <f>SUM(AE$2:AE1027)*0.621/1000</f>
        <v>12103.490539619323</v>
      </c>
      <c r="AO1027" s="13">
        <f>IFERROR(INDEX(Mapping!$B:$B,MATCH(in!$Y1027,Mapping!$A:$A,0)),0)</f>
        <v>0</v>
      </c>
    </row>
    <row r="1028" spans="1:41" x14ac:dyDescent="0.3">
      <c r="A1028" t="s">
        <v>1749</v>
      </c>
      <c r="B1028">
        <v>5825</v>
      </c>
      <c r="C1028">
        <v>224</v>
      </c>
      <c r="D1028">
        <v>268.153867655554</v>
      </c>
      <c r="E1028">
        <v>481</v>
      </c>
      <c r="F1028">
        <v>412.82033999999999</v>
      </c>
      <c r="G1028">
        <v>71</v>
      </c>
      <c r="H1028">
        <v>7.5660483604596296</v>
      </c>
      <c r="I1028">
        <v>113.360059912715</v>
      </c>
      <c r="J1028">
        <v>785.60813558995699</v>
      </c>
      <c r="K1028">
        <v>18.4757190737703</v>
      </c>
      <c r="L1028">
        <v>1.6054156730344999</v>
      </c>
      <c r="M1028">
        <v>37.999753809835703</v>
      </c>
      <c r="N1028">
        <v>1.0736632212786601</v>
      </c>
      <c r="O1028">
        <v>3.7707002842408302E-3</v>
      </c>
      <c r="P1028">
        <v>3.0881722114388198E-4</v>
      </c>
      <c r="Q1028">
        <v>0.465696465696465</v>
      </c>
      <c r="R1028">
        <v>0.64956553665800298</v>
      </c>
      <c r="S1028" t="s">
        <v>2360</v>
      </c>
      <c r="T1028">
        <v>43321103</v>
      </c>
      <c r="U1028" t="s">
        <v>1999</v>
      </c>
      <c r="V1028">
        <v>198</v>
      </c>
      <c r="W1028">
        <v>38.498157033549397</v>
      </c>
      <c r="X1028">
        <v>-122.65365357331601</v>
      </c>
      <c r="Y1028" t="s">
        <v>2361</v>
      </c>
      <c r="Z1028">
        <v>96</v>
      </c>
      <c r="AA1028">
        <v>65</v>
      </c>
      <c r="AB1028">
        <v>20370.966219599199</v>
      </c>
      <c r="AC1028">
        <v>10388.1794954745</v>
      </c>
      <c r="AD1028">
        <v>9982.7867241246495</v>
      </c>
      <c r="AE1028">
        <v>10388.1794954745</v>
      </c>
      <c r="AF1028">
        <v>9982.7867241246495</v>
      </c>
      <c r="AG1028">
        <v>2.1926022701215599E-2</v>
      </c>
      <c r="AH1028">
        <v>5.5856410872365796E-3</v>
      </c>
      <c r="AI1028">
        <v>1.1971154806051501</v>
      </c>
      <c r="AJ1028">
        <v>6.7746478873239404</v>
      </c>
      <c r="AK1028">
        <v>1102</v>
      </c>
      <c r="AL1028" s="4">
        <f t="shared" si="16"/>
        <v>0.26771972018109896</v>
      </c>
      <c r="AM1028" s="12">
        <f>$AM$2-SUM(AL$2:AL1027)</f>
        <v>2171.4049854485156</v>
      </c>
      <c r="AN1028" s="12">
        <f>SUM(AE$2:AE1028)*0.621/1000</f>
        <v>12109.941599086013</v>
      </c>
      <c r="AO1028" s="13">
        <f>IFERROR(INDEX(Mapping!$B:$B,MATCH(in!$Y1028,Mapping!$A:$A,0)),0)</f>
        <v>0</v>
      </c>
    </row>
    <row r="1029" spans="1:41" x14ac:dyDescent="0.3">
      <c r="A1029" t="s">
        <v>1749</v>
      </c>
      <c r="B1029">
        <v>3504</v>
      </c>
      <c r="C1029">
        <v>156</v>
      </c>
      <c r="D1029">
        <v>269.74720187849198</v>
      </c>
      <c r="E1029">
        <v>263</v>
      </c>
      <c r="F1029">
        <v>327.13405999999998</v>
      </c>
      <c r="G1029">
        <v>36</v>
      </c>
      <c r="H1029">
        <v>4.3912053991054298</v>
      </c>
      <c r="I1029">
        <v>16.538643001523901</v>
      </c>
      <c r="J1029">
        <v>90.324490470592593</v>
      </c>
      <c r="K1029">
        <v>1.77230119592936</v>
      </c>
      <c r="L1029">
        <v>6.2215666775764102</v>
      </c>
      <c r="M1029">
        <v>26.143691172409302</v>
      </c>
      <c r="N1029">
        <v>1.59544002347522</v>
      </c>
      <c r="O1029">
        <v>2.88912494719066E-3</v>
      </c>
      <c r="P1029">
        <v>3.0433292447974502E-4</v>
      </c>
      <c r="Q1029">
        <v>0.59315589353612097</v>
      </c>
      <c r="R1029">
        <v>0.82457692974704599</v>
      </c>
      <c r="S1029" t="s">
        <v>2362</v>
      </c>
      <c r="T1029">
        <v>42091101</v>
      </c>
      <c r="U1029" t="s">
        <v>2039</v>
      </c>
      <c r="V1029" t="s">
        <v>43</v>
      </c>
      <c r="W1029">
        <v>38.489309698878998</v>
      </c>
      <c r="X1029">
        <v>-122.894133776025</v>
      </c>
      <c r="Y1029" t="s">
        <v>2363</v>
      </c>
      <c r="Z1029">
        <v>261</v>
      </c>
      <c r="AA1029">
        <v>569</v>
      </c>
      <c r="AB1029">
        <v>39505.639872141197</v>
      </c>
      <c r="AC1029">
        <v>13652.7514620815</v>
      </c>
      <c r="AD1029">
        <v>25852.888410059699</v>
      </c>
      <c r="AE1029">
        <v>3875.2533154725202</v>
      </c>
      <c r="AF1029">
        <v>5873.6034698154199</v>
      </c>
      <c r="AG1029">
        <v>1.09559852812708E-2</v>
      </c>
      <c r="AH1029">
        <v>3.62063591455807E-3</v>
      </c>
      <c r="AI1029">
        <v>1.7291487299903301</v>
      </c>
      <c r="AJ1029">
        <v>7.30555555555555</v>
      </c>
      <c r="AK1029">
        <v>1110</v>
      </c>
      <c r="AL1029" s="4">
        <f t="shared" si="16"/>
        <v>0.10400849809886376</v>
      </c>
      <c r="AM1029" s="12">
        <f>$AM$2-SUM(AL$2:AL1028)</f>
        <v>2171.1372657283346</v>
      </c>
      <c r="AN1029" s="12">
        <f>SUM(AE$2:AE1029)*0.621/1000</f>
        <v>12112.348131394921</v>
      </c>
      <c r="AO1029" s="13">
        <f>IFERROR(INDEX(Mapping!$B:$B,MATCH(in!$Y1029,Mapping!$A:$A,0)),0)</f>
        <v>0</v>
      </c>
    </row>
    <row r="1030" spans="1:41" x14ac:dyDescent="0.3">
      <c r="A1030" t="s">
        <v>1749</v>
      </c>
      <c r="B1030">
        <v>4254</v>
      </c>
      <c r="C1030">
        <v>247</v>
      </c>
      <c r="D1030">
        <v>673.29113588397001</v>
      </c>
      <c r="E1030">
        <v>510</v>
      </c>
      <c r="F1030">
        <v>834.31804999999997</v>
      </c>
      <c r="G1030">
        <v>78</v>
      </c>
      <c r="H1030">
        <v>13.3935414999986</v>
      </c>
      <c r="I1030">
        <v>250.88840839020401</v>
      </c>
      <c r="J1030">
        <v>1573.8999939130599</v>
      </c>
      <c r="K1030">
        <v>68.071908054890699</v>
      </c>
      <c r="L1030">
        <v>10.648967568929701</v>
      </c>
      <c r="M1030">
        <v>99.664880341277097</v>
      </c>
      <c r="N1030">
        <v>1.1654753837829901</v>
      </c>
      <c r="O1030">
        <v>1.45520239824281E-2</v>
      </c>
      <c r="P1030">
        <v>3.0416165050521702E-4</v>
      </c>
      <c r="Q1030">
        <v>0.48431372549019602</v>
      </c>
      <c r="R1030">
        <v>0.80699576437932596</v>
      </c>
      <c r="S1030" t="s">
        <v>2364</v>
      </c>
      <c r="T1030">
        <v>43182103</v>
      </c>
      <c r="U1030" t="s">
        <v>1897</v>
      </c>
      <c r="V1030">
        <v>552</v>
      </c>
      <c r="W1030">
        <v>38.3651964166326</v>
      </c>
      <c r="X1030">
        <v>-122.665876106407</v>
      </c>
      <c r="Y1030" t="s">
        <v>2365</v>
      </c>
      <c r="Z1030">
        <v>314</v>
      </c>
      <c r="AA1030">
        <v>234</v>
      </c>
      <c r="AB1030">
        <v>44356.766877270296</v>
      </c>
      <c r="AC1030">
        <v>24038.051561759701</v>
      </c>
      <c r="AD1030">
        <v>20318.715315510501</v>
      </c>
      <c r="AE1030">
        <v>11666.894953699801</v>
      </c>
      <c r="AF1030">
        <v>11628.4153808219</v>
      </c>
      <c r="AG1030">
        <v>2.3724608739406901E-2</v>
      </c>
      <c r="AH1030">
        <v>5.2855474623356704E-3</v>
      </c>
      <c r="AI1030">
        <v>2.72587504406465</v>
      </c>
      <c r="AJ1030">
        <v>6.5384615384615303</v>
      </c>
      <c r="AK1030">
        <v>1111</v>
      </c>
      <c r="AL1030" s="4">
        <f t="shared" si="16"/>
        <v>1.1350578706293917</v>
      </c>
      <c r="AM1030" s="12">
        <f>$AM$2-SUM(AL$2:AL1029)</f>
        <v>2171.0332572302359</v>
      </c>
      <c r="AN1030" s="12">
        <f>SUM(AE$2:AE1030)*0.621/1000</f>
        <v>12119.593273161168</v>
      </c>
      <c r="AO1030" s="13">
        <f>IFERROR(INDEX(Mapping!$B:$B,MATCH(in!$Y1030,Mapping!$A:$A,0)),0)</f>
        <v>0</v>
      </c>
    </row>
    <row r="1031" spans="1:41" x14ac:dyDescent="0.3">
      <c r="A1031" t="s">
        <v>1749</v>
      </c>
      <c r="B1031">
        <v>4618</v>
      </c>
      <c r="C1031">
        <v>716</v>
      </c>
      <c r="D1031">
        <v>846.66858587659101</v>
      </c>
      <c r="E1031">
        <v>1158</v>
      </c>
      <c r="F1031">
        <v>1090.3788999999999</v>
      </c>
      <c r="G1031">
        <v>230</v>
      </c>
      <c r="H1031">
        <v>5.2041268960630296</v>
      </c>
      <c r="I1031">
        <v>406.938974853611</v>
      </c>
      <c r="J1031">
        <v>3815.6451678909398</v>
      </c>
      <c r="K1031">
        <v>27.380470367944099</v>
      </c>
      <c r="L1031">
        <v>1.18477299645057</v>
      </c>
      <c r="M1031">
        <v>94.052493091696903</v>
      </c>
      <c r="N1031">
        <v>1.1610042364700901</v>
      </c>
      <c r="O1031">
        <v>5.6092930506205499E-3</v>
      </c>
      <c r="P1031">
        <v>3.0360984361828399E-4</v>
      </c>
      <c r="Q1031">
        <v>0.61830742659758198</v>
      </c>
      <c r="R1031">
        <v>0.77649024666886701</v>
      </c>
      <c r="S1031" t="s">
        <v>2366</v>
      </c>
      <c r="T1031">
        <v>42681101</v>
      </c>
      <c r="U1031" t="s">
        <v>1980</v>
      </c>
      <c r="V1031">
        <v>402</v>
      </c>
      <c r="W1031">
        <v>39.703253791430797</v>
      </c>
      <c r="X1031">
        <v>-123.48745316342399</v>
      </c>
      <c r="Y1031" t="s">
        <v>2367</v>
      </c>
      <c r="Z1031">
        <v>190</v>
      </c>
      <c r="AA1031">
        <v>149</v>
      </c>
      <c r="AB1031">
        <v>59046.973884237203</v>
      </c>
      <c r="AC1031">
        <v>37926.2925150183</v>
      </c>
      <c r="AD1031">
        <v>21120.681369219001</v>
      </c>
      <c r="AE1031">
        <v>37059.558762013403</v>
      </c>
      <c r="AF1031">
        <v>20241.701872813501</v>
      </c>
      <c r="AG1031">
        <v>6.9830264032205394E-2</v>
      </c>
      <c r="AH1031">
        <v>2.46844997409425E-2</v>
      </c>
      <c r="AI1031">
        <v>1.1824980249673001</v>
      </c>
      <c r="AJ1031">
        <v>5.0347826086956502</v>
      </c>
      <c r="AK1031">
        <v>1113</v>
      </c>
      <c r="AL1031" s="4">
        <f t="shared" si="16"/>
        <v>1.2901374016427265</v>
      </c>
      <c r="AM1031" s="12">
        <f>$AM$2-SUM(AL$2:AL1030)</f>
        <v>2169.8981993596067</v>
      </c>
      <c r="AN1031" s="12">
        <f>SUM(AE$2:AE1031)*0.621/1000</f>
        <v>12142.607259152381</v>
      </c>
      <c r="AO1031" s="13">
        <f>IFERROR(INDEX(Mapping!$B:$B,MATCH(in!$Y1031,Mapping!$A:$A,0)),0)</f>
        <v>0</v>
      </c>
    </row>
    <row r="1032" spans="1:41" x14ac:dyDescent="0.3">
      <c r="A1032" t="s">
        <v>1749</v>
      </c>
      <c r="B1032">
        <v>5092</v>
      </c>
      <c r="C1032">
        <v>516</v>
      </c>
      <c r="D1032">
        <v>755.63239593320895</v>
      </c>
      <c r="E1032">
        <v>634</v>
      </c>
      <c r="F1032">
        <v>807.76793999999995</v>
      </c>
      <c r="G1032">
        <v>44</v>
      </c>
      <c r="H1032">
        <v>10.251401037443401</v>
      </c>
      <c r="I1032">
        <v>54.914195239543901</v>
      </c>
      <c r="J1032">
        <v>278.599971741437</v>
      </c>
      <c r="K1032">
        <v>2.4199370817514101</v>
      </c>
      <c r="L1032">
        <v>0.55847748303362499</v>
      </c>
      <c r="M1032">
        <v>7.6519207685169803</v>
      </c>
      <c r="N1032">
        <v>1.02473853663964</v>
      </c>
      <c r="O1032">
        <v>1.2573248763041701E-3</v>
      </c>
      <c r="P1032">
        <v>3.0238562096035899E-4</v>
      </c>
      <c r="Q1032">
        <v>0.81388012618296501</v>
      </c>
      <c r="R1032">
        <v>0.93545726991482903</v>
      </c>
      <c r="S1032" t="s">
        <v>2368</v>
      </c>
      <c r="T1032">
        <v>192151133</v>
      </c>
      <c r="U1032" t="s">
        <v>2369</v>
      </c>
      <c r="V1032" t="s">
        <v>43</v>
      </c>
      <c r="W1032">
        <v>40.594582576566502</v>
      </c>
      <c r="X1032">
        <v>-124.135203196354</v>
      </c>
      <c r="Y1032" t="s">
        <v>2370</v>
      </c>
      <c r="Z1032">
        <v>169</v>
      </c>
      <c r="AA1032">
        <v>256</v>
      </c>
      <c r="AB1032">
        <v>27275.385653764799</v>
      </c>
      <c r="AC1032">
        <v>14787.493380579999</v>
      </c>
      <c r="AD1032">
        <v>12487.8922731847</v>
      </c>
      <c r="AE1032">
        <v>3484.7774361151601</v>
      </c>
      <c r="AF1032">
        <v>1516.7470151528601</v>
      </c>
      <c r="AG1032">
        <v>1.3304967322255799E-2</v>
      </c>
      <c r="AH1032">
        <v>3.0917872245481699E-3</v>
      </c>
      <c r="AI1032">
        <v>1.4644038680876099</v>
      </c>
      <c r="AJ1032">
        <v>14.409090909090899</v>
      </c>
      <c r="AK1032">
        <v>1116</v>
      </c>
      <c r="AL1032" s="4">
        <f t="shared" si="16"/>
        <v>5.5322294557383481E-2</v>
      </c>
      <c r="AM1032" s="12">
        <f>$AM$2-SUM(AL$2:AL1031)</f>
        <v>2168.6080619579639</v>
      </c>
      <c r="AN1032" s="12">
        <f>SUM(AE$2:AE1032)*0.621/1000</f>
        <v>12144.771305940207</v>
      </c>
      <c r="AO1032" s="13">
        <f>IFERROR(INDEX(Mapping!$B:$B,MATCH(in!$Y1032,Mapping!$A:$A,0)),0)</f>
        <v>0</v>
      </c>
    </row>
    <row r="1033" spans="1:41" x14ac:dyDescent="0.3">
      <c r="A1033" t="s">
        <v>1749</v>
      </c>
      <c r="B1033">
        <v>4735</v>
      </c>
      <c r="C1033">
        <v>499</v>
      </c>
      <c r="D1033">
        <v>672.11366730672705</v>
      </c>
      <c r="E1033">
        <v>939</v>
      </c>
      <c r="F1033">
        <v>916.18949999999995</v>
      </c>
      <c r="G1033">
        <v>99</v>
      </c>
      <c r="H1033">
        <v>4.9372001829565901</v>
      </c>
      <c r="I1033">
        <v>34.620643740625297</v>
      </c>
      <c r="J1033">
        <v>247.17256021854499</v>
      </c>
      <c r="K1033">
        <v>3.98501623872933</v>
      </c>
      <c r="L1033">
        <v>1.2985384768307999</v>
      </c>
      <c r="M1033">
        <v>18.344538277579499</v>
      </c>
      <c r="N1033">
        <v>1.0502368789730601</v>
      </c>
      <c r="O1033">
        <v>6.60033699149048E-3</v>
      </c>
      <c r="P1033">
        <v>3.00798965485305E-4</v>
      </c>
      <c r="Q1033">
        <v>0.53141640042598504</v>
      </c>
      <c r="R1033">
        <v>0.73359676892049297</v>
      </c>
      <c r="S1033" t="s">
        <v>2371</v>
      </c>
      <c r="T1033">
        <v>43071101</v>
      </c>
      <c r="U1033" t="s">
        <v>2252</v>
      </c>
      <c r="V1033">
        <v>79086</v>
      </c>
      <c r="W1033">
        <v>38.409557540193198</v>
      </c>
      <c r="X1033">
        <v>-122.54357725457599</v>
      </c>
      <c r="Y1033" t="s">
        <v>2372</v>
      </c>
      <c r="Z1033">
        <v>130</v>
      </c>
      <c r="AA1033">
        <v>198</v>
      </c>
      <c r="AB1033">
        <v>22874.210850080999</v>
      </c>
      <c r="AC1033">
        <v>11168.145558452699</v>
      </c>
      <c r="AD1033">
        <v>11706.0652916283</v>
      </c>
      <c r="AE1033">
        <v>10550.9053537772</v>
      </c>
      <c r="AF1033">
        <v>11637.589833448101</v>
      </c>
      <c r="AG1033">
        <v>2.97790975830452E-2</v>
      </c>
      <c r="AH1033">
        <v>1.0603049049677699E-2</v>
      </c>
      <c r="AI1033">
        <v>1.3469211769673799</v>
      </c>
      <c r="AJ1033">
        <v>9.4848484848484809</v>
      </c>
      <c r="AK1033">
        <v>1122</v>
      </c>
      <c r="AL1033" s="4">
        <f t="shared" si="16"/>
        <v>0.65343336215755754</v>
      </c>
      <c r="AM1033" s="12">
        <f>$AM$2-SUM(AL$2:AL1032)</f>
        <v>2168.5527396634066</v>
      </c>
      <c r="AN1033" s="12">
        <f>SUM(AE$2:AE1033)*0.621/1000</f>
        <v>12151.323418164904</v>
      </c>
      <c r="AO1033" s="13">
        <f>IFERROR(INDEX(Mapping!$B:$B,MATCH(in!$Y1033,Mapping!$A:$A,0)),0)</f>
        <v>0</v>
      </c>
    </row>
    <row r="1034" spans="1:41" x14ac:dyDescent="0.3">
      <c r="A1034" t="s">
        <v>1749</v>
      </c>
      <c r="B1034">
        <v>9082</v>
      </c>
      <c r="C1034">
        <v>208</v>
      </c>
      <c r="D1034">
        <v>250.36452512328299</v>
      </c>
      <c r="E1034">
        <v>365</v>
      </c>
      <c r="F1034">
        <v>343.13576999999998</v>
      </c>
      <c r="G1034">
        <v>26</v>
      </c>
      <c r="H1034">
        <v>5.6051507043567499</v>
      </c>
      <c r="I1034">
        <v>176.35616667162199</v>
      </c>
      <c r="J1034">
        <v>2274.0677299066001</v>
      </c>
      <c r="K1034">
        <v>25.971406157086101</v>
      </c>
      <c r="L1034">
        <v>1.99523482084847</v>
      </c>
      <c r="M1034">
        <v>74.526949350650497</v>
      </c>
      <c r="N1034">
        <v>1.2870149749975901</v>
      </c>
      <c r="O1034">
        <v>6.8059358820215E-3</v>
      </c>
      <c r="P1034">
        <v>2.9985804398900299E-4</v>
      </c>
      <c r="Q1034">
        <v>0.56986301369863002</v>
      </c>
      <c r="R1034">
        <v>0.72963691063032698</v>
      </c>
      <c r="S1034" t="s">
        <v>2373</v>
      </c>
      <c r="T1034">
        <v>43321103</v>
      </c>
      <c r="U1034" t="s">
        <v>1999</v>
      </c>
      <c r="V1034">
        <v>5152</v>
      </c>
      <c r="W1034">
        <v>38.549878894665497</v>
      </c>
      <c r="X1034">
        <v>-122.66777154852601</v>
      </c>
      <c r="Y1034" t="s">
        <v>2374</v>
      </c>
      <c r="Z1034">
        <v>24</v>
      </c>
      <c r="AA1034">
        <v>8</v>
      </c>
      <c r="AB1034">
        <v>2986.5024889661599</v>
      </c>
      <c r="AC1034">
        <v>2561.9656816562401</v>
      </c>
      <c r="AD1034">
        <v>424.53680730991499</v>
      </c>
      <c r="AE1034">
        <v>2561.9656816562401</v>
      </c>
      <c r="AF1034">
        <v>424.53680730991499</v>
      </c>
      <c r="AG1034">
        <v>7.7963091437140896E-3</v>
      </c>
      <c r="AH1034">
        <v>2.71110575704369E-3</v>
      </c>
      <c r="AI1034">
        <v>1.20367560155424</v>
      </c>
      <c r="AJ1034">
        <v>14.038461538461499</v>
      </c>
      <c r="AK1034">
        <v>1125</v>
      </c>
      <c r="AL1034" s="4">
        <f t="shared" si="16"/>
        <v>0.17695433293255899</v>
      </c>
      <c r="AM1034" s="12">
        <f>$AM$2-SUM(AL$2:AL1033)</f>
        <v>2167.899306301249</v>
      </c>
      <c r="AN1034" s="12">
        <f>SUM(AE$2:AE1034)*0.621/1000</f>
        <v>12152.914398853212</v>
      </c>
      <c r="AO1034" s="13">
        <f>IFERROR(INDEX(Mapping!$B:$B,MATCH(in!$Y1034,Mapping!$A:$A,0)),0)</f>
        <v>0</v>
      </c>
    </row>
    <row r="1035" spans="1:41" x14ac:dyDescent="0.3">
      <c r="A1035" t="s">
        <v>1749</v>
      </c>
      <c r="B1035">
        <v>3431</v>
      </c>
      <c r="C1035">
        <v>567</v>
      </c>
      <c r="D1035">
        <v>1004.40767111939</v>
      </c>
      <c r="E1035">
        <v>1014</v>
      </c>
      <c r="F1035">
        <v>1240.7194</v>
      </c>
      <c r="G1035">
        <v>83</v>
      </c>
      <c r="H1035">
        <v>3.3015758948117502</v>
      </c>
      <c r="I1035">
        <v>34.710312674463601</v>
      </c>
      <c r="J1035">
        <v>198.33510805038301</v>
      </c>
      <c r="K1035">
        <v>0.94284399096733096</v>
      </c>
      <c r="L1035">
        <v>0.42077538798312702</v>
      </c>
      <c r="M1035">
        <v>15.370568053360699</v>
      </c>
      <c r="N1035">
        <v>1.5533372407936099</v>
      </c>
      <c r="O1035">
        <v>2.9534159115258702E-4</v>
      </c>
      <c r="P1035">
        <v>2.9947112497914497E-4</v>
      </c>
      <c r="Q1035">
        <v>0.55917159763313595</v>
      </c>
      <c r="R1035">
        <v>0.809536550501469</v>
      </c>
      <c r="S1035" t="s">
        <v>2375</v>
      </c>
      <c r="T1035">
        <v>42811111</v>
      </c>
      <c r="U1035" t="s">
        <v>1966</v>
      </c>
      <c r="V1035">
        <v>256</v>
      </c>
      <c r="W1035">
        <v>38.469802595432</v>
      </c>
      <c r="X1035">
        <v>-123.014455859515</v>
      </c>
      <c r="Y1035" t="s">
        <v>2376</v>
      </c>
      <c r="Z1035">
        <v>165</v>
      </c>
      <c r="AA1035">
        <v>408</v>
      </c>
      <c r="AB1035">
        <v>27297.8885734877</v>
      </c>
      <c r="AC1035">
        <v>11643.949938211999</v>
      </c>
      <c r="AD1035">
        <v>15653.938635275699</v>
      </c>
      <c r="AE1035">
        <v>11643.949938211999</v>
      </c>
      <c r="AF1035">
        <v>15653.938635275699</v>
      </c>
      <c r="AG1035">
        <v>2.4856103373269E-2</v>
      </c>
      <c r="AH1035">
        <v>1.11263054386654E-2</v>
      </c>
      <c r="AI1035">
        <v>1.7714421007396699</v>
      </c>
      <c r="AJ1035">
        <v>12.216867469879499</v>
      </c>
      <c r="AK1035">
        <v>1126</v>
      </c>
      <c r="AL1035" s="4">
        <f t="shared" si="16"/>
        <v>2.4513352065664722E-2</v>
      </c>
      <c r="AM1035" s="12">
        <f>$AM$2-SUM(AL$2:AL1034)</f>
        <v>2167.7223519683166</v>
      </c>
      <c r="AN1035" s="12">
        <f>SUM(AE$2:AE1035)*0.621/1000</f>
        <v>12160.145291764842</v>
      </c>
      <c r="AO1035" s="13">
        <f>IFERROR(INDEX(Mapping!$B:$B,MATCH(in!$Y1035,Mapping!$A:$A,0)),0)</f>
        <v>0</v>
      </c>
    </row>
    <row r="1036" spans="1:41" x14ac:dyDescent="0.3">
      <c r="A1036" t="s">
        <v>1749</v>
      </c>
      <c r="B1036">
        <v>2778</v>
      </c>
      <c r="C1036">
        <v>860</v>
      </c>
      <c r="D1036">
        <v>1164.13502001915</v>
      </c>
      <c r="E1036">
        <v>1710</v>
      </c>
      <c r="F1036">
        <v>1613.6054999999999</v>
      </c>
      <c r="G1036">
        <v>160</v>
      </c>
      <c r="H1036">
        <v>6.20779158856128</v>
      </c>
      <c r="I1036">
        <v>320.50281408021601</v>
      </c>
      <c r="J1036">
        <v>6748.37791294619</v>
      </c>
      <c r="K1036">
        <v>165.98760153970301</v>
      </c>
      <c r="L1036">
        <v>1.88386338910204</v>
      </c>
      <c r="M1036">
        <v>49.9070632047369</v>
      </c>
      <c r="N1036">
        <v>1.28842644467949</v>
      </c>
      <c r="O1036">
        <v>6.2201003546561703E-2</v>
      </c>
      <c r="P1036">
        <v>2.9826779556613002E-4</v>
      </c>
      <c r="Q1036">
        <v>0.502923976608187</v>
      </c>
      <c r="R1036">
        <v>0.721449600019619</v>
      </c>
      <c r="S1036" t="s">
        <v>2377</v>
      </c>
      <c r="T1036">
        <v>42891101</v>
      </c>
      <c r="U1036" t="s">
        <v>2179</v>
      </c>
      <c r="V1036">
        <v>166</v>
      </c>
      <c r="W1036">
        <v>38.716212768034701</v>
      </c>
      <c r="X1036">
        <v>-122.920577913988</v>
      </c>
      <c r="Y1036" t="s">
        <v>2378</v>
      </c>
      <c r="Z1036">
        <v>225</v>
      </c>
      <c r="AA1036">
        <v>174</v>
      </c>
      <c r="AB1036">
        <v>43513.851062971902</v>
      </c>
      <c r="AC1036">
        <v>25913.2012073033</v>
      </c>
      <c r="AD1036">
        <v>17600.6498556685</v>
      </c>
      <c r="AE1036">
        <v>18354.361924020501</v>
      </c>
      <c r="AF1036">
        <v>12104.138733071701</v>
      </c>
      <c r="AG1036">
        <v>4.7722847290580801E-2</v>
      </c>
      <c r="AH1036">
        <v>1.54497139192244E-2</v>
      </c>
      <c r="AI1036">
        <v>1.3536453721152999</v>
      </c>
      <c r="AJ1036">
        <v>10.6875</v>
      </c>
      <c r="AK1036">
        <v>1128</v>
      </c>
      <c r="AL1036" s="4">
        <f t="shared" si="16"/>
        <v>9.952160567449873</v>
      </c>
      <c r="AM1036" s="12">
        <f>$AM$2-SUM(AL$2:AL1035)</f>
        <v>2167.6978386162509</v>
      </c>
      <c r="AN1036" s="12">
        <f>SUM(AE$2:AE1036)*0.621/1000</f>
        <v>12171.543350519658</v>
      </c>
      <c r="AO1036" s="13">
        <f>IFERROR(INDEX(Mapping!$B:$B,MATCH(in!$Y1036,Mapping!$A:$A,0)),0)</f>
        <v>0</v>
      </c>
    </row>
    <row r="1037" spans="1:41" x14ac:dyDescent="0.3">
      <c r="A1037" t="s">
        <v>1749</v>
      </c>
      <c r="B1037">
        <v>7578</v>
      </c>
      <c r="C1037">
        <v>510</v>
      </c>
      <c r="D1037">
        <v>665.39730989121699</v>
      </c>
      <c r="E1037">
        <v>671</v>
      </c>
      <c r="F1037">
        <v>731.33879999999999</v>
      </c>
      <c r="G1037">
        <v>167</v>
      </c>
      <c r="H1037">
        <v>12.965200667211301</v>
      </c>
      <c r="I1037">
        <v>742.39429694745195</v>
      </c>
      <c r="J1037">
        <v>8486.3905699506904</v>
      </c>
      <c r="K1037">
        <v>265.23133438988202</v>
      </c>
      <c r="L1037">
        <v>3.3778019067859399</v>
      </c>
      <c r="M1037">
        <v>180.422112207927</v>
      </c>
      <c r="N1037">
        <v>1.0509511996172101</v>
      </c>
      <c r="O1037">
        <v>1.0971260584637699E-2</v>
      </c>
      <c r="P1037">
        <v>2.9813346014742799E-4</v>
      </c>
      <c r="Q1037">
        <v>0.76005961251862797</v>
      </c>
      <c r="R1037">
        <v>0.90983454493813598</v>
      </c>
      <c r="S1037" t="s">
        <v>2379</v>
      </c>
      <c r="T1037">
        <v>42251101</v>
      </c>
      <c r="U1037" t="s">
        <v>2044</v>
      </c>
      <c r="V1037">
        <v>94006</v>
      </c>
      <c r="W1037">
        <v>39.044037509505401</v>
      </c>
      <c r="X1037">
        <v>-123.15356556894599</v>
      </c>
      <c r="Y1037" t="s">
        <v>2380</v>
      </c>
      <c r="Z1037">
        <v>126</v>
      </c>
      <c r="AA1037">
        <v>119</v>
      </c>
      <c r="AB1037">
        <v>39908.712025564499</v>
      </c>
      <c r="AC1037">
        <v>24484.3021340825</v>
      </c>
      <c r="AD1037">
        <v>15424.409891481901</v>
      </c>
      <c r="AE1037">
        <v>18955.120322799401</v>
      </c>
      <c r="AF1037">
        <v>13190.431672458901</v>
      </c>
      <c r="AG1037">
        <v>4.9788287844620499E-2</v>
      </c>
      <c r="AH1037">
        <v>1.02629803532181E-2</v>
      </c>
      <c r="AI1037">
        <v>1.30470060762983</v>
      </c>
      <c r="AJ1037">
        <v>4.0179640718562801</v>
      </c>
      <c r="AK1037">
        <v>1129</v>
      </c>
      <c r="AL1037" s="4">
        <f t="shared" si="16"/>
        <v>1.8322005176344958</v>
      </c>
      <c r="AM1037" s="12">
        <f>$AM$2-SUM(AL$2:AL1036)</f>
        <v>2157.745678048801</v>
      </c>
      <c r="AN1037" s="12">
        <f>SUM(AE$2:AE1037)*0.621/1000</f>
        <v>12183.314480240118</v>
      </c>
      <c r="AO1037" s="13">
        <f>IFERROR(INDEX(Mapping!$B:$B,MATCH(in!$Y1037,Mapping!$A:$A,0)),0)</f>
        <v>0</v>
      </c>
    </row>
    <row r="1038" spans="1:41" x14ac:dyDescent="0.3">
      <c r="A1038" t="s">
        <v>1749</v>
      </c>
      <c r="B1038">
        <v>8745</v>
      </c>
      <c r="C1038">
        <v>620</v>
      </c>
      <c r="D1038">
        <v>1128.8050467456001</v>
      </c>
      <c r="E1038">
        <v>830</v>
      </c>
      <c r="F1038">
        <v>1224.0498</v>
      </c>
      <c r="G1038">
        <v>80</v>
      </c>
      <c r="H1038">
        <v>1.44822812442379</v>
      </c>
      <c r="I1038">
        <v>91.247506526032694</v>
      </c>
      <c r="J1038">
        <v>668.98739980502603</v>
      </c>
      <c r="K1038">
        <v>1.6207502136976</v>
      </c>
      <c r="L1038">
        <v>0.19695796740707</v>
      </c>
      <c r="M1038">
        <v>19.833678187616101</v>
      </c>
      <c r="N1038">
        <v>1.08904867321252</v>
      </c>
      <c r="O1038">
        <v>2.4986760548221802E-2</v>
      </c>
      <c r="P1038">
        <v>2.9806842161765899E-4</v>
      </c>
      <c r="Q1038">
        <v>0.74698795180722799</v>
      </c>
      <c r="R1038">
        <v>0.92218882142118797</v>
      </c>
      <c r="S1038" t="s">
        <v>2381</v>
      </c>
      <c r="T1038">
        <v>192311141</v>
      </c>
      <c r="U1038" t="s">
        <v>2227</v>
      </c>
      <c r="V1038">
        <v>37410</v>
      </c>
      <c r="W1038">
        <v>40.3262900854306</v>
      </c>
      <c r="X1038">
        <v>-123.922722541002</v>
      </c>
      <c r="Y1038" t="s">
        <v>2382</v>
      </c>
      <c r="Z1038">
        <v>50</v>
      </c>
      <c r="AA1038">
        <v>46</v>
      </c>
      <c r="AB1038">
        <v>10500.5907367703</v>
      </c>
      <c r="AC1038">
        <v>8875.6068888957197</v>
      </c>
      <c r="AD1038">
        <v>1624.9838478746301</v>
      </c>
      <c r="AE1038">
        <v>7642.4023824738897</v>
      </c>
      <c r="AF1038">
        <v>1299.63358903324</v>
      </c>
      <c r="AG1038">
        <v>2.3845473729412699E-2</v>
      </c>
      <c r="AH1038">
        <v>1.8476396430684602E-2</v>
      </c>
      <c r="AI1038">
        <v>1.8206533012025801</v>
      </c>
      <c r="AJ1038">
        <v>10.375</v>
      </c>
      <c r="AK1038">
        <v>1130</v>
      </c>
      <c r="AL1038" s="4">
        <f t="shared" si="16"/>
        <v>1.9989408438577441</v>
      </c>
      <c r="AM1038" s="12">
        <f>$AM$2-SUM(AL$2:AL1037)</f>
        <v>2155.9134775311663</v>
      </c>
      <c r="AN1038" s="12">
        <f>SUM(AE$2:AE1038)*0.621/1000</f>
        <v>12188.060412119632</v>
      </c>
      <c r="AO1038" s="13">
        <f>IFERROR(INDEX(Mapping!$B:$B,MATCH(in!$Y1038,Mapping!$A:$A,0)),0)</f>
        <v>0</v>
      </c>
    </row>
    <row r="1039" spans="1:41" x14ac:dyDescent="0.3">
      <c r="A1039" t="s">
        <v>1749</v>
      </c>
      <c r="B1039">
        <v>438</v>
      </c>
      <c r="C1039">
        <v>225</v>
      </c>
      <c r="D1039">
        <v>355.18389872907602</v>
      </c>
      <c r="E1039">
        <v>524</v>
      </c>
      <c r="F1039">
        <v>514.00599999999997</v>
      </c>
      <c r="G1039">
        <v>52</v>
      </c>
      <c r="H1039">
        <v>2.3323150178849898</v>
      </c>
      <c r="I1039">
        <v>6.1623528420958404</v>
      </c>
      <c r="J1039">
        <v>19.8196325988641</v>
      </c>
      <c r="K1039">
        <v>0.13860037232734601</v>
      </c>
      <c r="L1039">
        <v>0.43281994659744299</v>
      </c>
      <c r="M1039">
        <v>3.3361215299138598</v>
      </c>
      <c r="N1039">
        <v>0.98115214705467602</v>
      </c>
      <c r="O1039">
        <v>2.15283873149472E-4</v>
      </c>
      <c r="P1039">
        <v>2.9486023990225098E-4</v>
      </c>
      <c r="Q1039">
        <v>0.42938931297709898</v>
      </c>
      <c r="R1039">
        <v>0.69101121689352596</v>
      </c>
      <c r="S1039" t="s">
        <v>2383</v>
      </c>
      <c r="T1039">
        <v>42811112</v>
      </c>
      <c r="U1039" t="s">
        <v>1793</v>
      </c>
      <c r="V1039" t="s">
        <v>43</v>
      </c>
      <c r="W1039">
        <v>38.471161906923399</v>
      </c>
      <c r="X1039">
        <v>-123.01206505291501</v>
      </c>
      <c r="Y1039" t="s">
        <v>2384</v>
      </c>
      <c r="Z1039">
        <v>104</v>
      </c>
      <c r="AA1039">
        <v>455</v>
      </c>
      <c r="AB1039">
        <v>23206.520038190902</v>
      </c>
      <c r="AC1039">
        <v>5973.9084224683302</v>
      </c>
      <c r="AD1039">
        <v>17232.611615722599</v>
      </c>
      <c r="AE1039">
        <v>5973.9084224683302</v>
      </c>
      <c r="AF1039">
        <v>17232.611615722599</v>
      </c>
      <c r="AG1039">
        <v>1.5332732474917E-2</v>
      </c>
      <c r="AH1039">
        <v>8.3261087092978397E-3</v>
      </c>
      <c r="AI1039">
        <v>1.57859510546256</v>
      </c>
      <c r="AJ1039">
        <v>10.076923076923</v>
      </c>
      <c r="AK1039">
        <v>1137</v>
      </c>
      <c r="AL1039" s="4">
        <f t="shared" si="16"/>
        <v>1.1194761403772544E-2</v>
      </c>
      <c r="AM1039" s="12">
        <f>$AM$2-SUM(AL$2:AL1038)</f>
        <v>2153.9145366873086</v>
      </c>
      <c r="AN1039" s="12">
        <f>SUM(AE$2:AE1039)*0.621/1000</f>
        <v>12191.770209249988</v>
      </c>
      <c r="AO1039" s="13">
        <f>IFERROR(INDEX(Mapping!$B:$B,MATCH(in!$Y1039,Mapping!$A:$A,0)),0)</f>
        <v>0</v>
      </c>
    </row>
    <row r="1040" spans="1:41" x14ac:dyDescent="0.3">
      <c r="A1040" t="s">
        <v>1749</v>
      </c>
      <c r="B1040">
        <v>2042</v>
      </c>
      <c r="C1040">
        <v>562</v>
      </c>
      <c r="D1040">
        <v>767.24499162477298</v>
      </c>
      <c r="E1040">
        <v>1497</v>
      </c>
      <c r="F1040">
        <v>1191.5934999999999</v>
      </c>
      <c r="G1040">
        <v>280</v>
      </c>
      <c r="H1040">
        <v>6.9122910468032801</v>
      </c>
      <c r="I1040">
        <v>825.92008097094504</v>
      </c>
      <c r="J1040">
        <v>10889.391349294499</v>
      </c>
      <c r="K1040">
        <v>243.19403611469201</v>
      </c>
      <c r="L1040">
        <v>5.41019277024815</v>
      </c>
      <c r="M1040">
        <v>240.116971108158</v>
      </c>
      <c r="N1040">
        <v>1.2663084694317399</v>
      </c>
      <c r="O1040">
        <v>2.4759267405763001E-2</v>
      </c>
      <c r="P1040">
        <v>2.94489161500096E-4</v>
      </c>
      <c r="Q1040">
        <v>0.37541750167000598</v>
      </c>
      <c r="R1040">
        <v>0.643881481270274</v>
      </c>
      <c r="S1040" t="s">
        <v>2385</v>
      </c>
      <c r="T1040">
        <v>42281105</v>
      </c>
      <c r="U1040" t="s">
        <v>1952</v>
      </c>
      <c r="V1040">
        <v>1904</v>
      </c>
      <c r="W1040">
        <v>39.3217451591103</v>
      </c>
      <c r="X1040">
        <v>-123.09497657023999</v>
      </c>
      <c r="Y1040" t="s">
        <v>2386</v>
      </c>
      <c r="Z1040">
        <v>418</v>
      </c>
      <c r="AA1040">
        <v>389</v>
      </c>
      <c r="AB1040">
        <v>96960.159031517906</v>
      </c>
      <c r="AC1040">
        <v>64539.534712793298</v>
      </c>
      <c r="AD1040">
        <v>32420.6243187246</v>
      </c>
      <c r="AE1040">
        <v>47497.324278054402</v>
      </c>
      <c r="AF1040">
        <v>20016.0873108876</v>
      </c>
      <c r="AG1040">
        <v>8.2456965220027004E-2</v>
      </c>
      <c r="AH1040">
        <v>2.1651769999152699E-2</v>
      </c>
      <c r="AI1040">
        <v>1.36520461143198</v>
      </c>
      <c r="AJ1040">
        <v>5.3464285714285698</v>
      </c>
      <c r="AK1040">
        <v>1139</v>
      </c>
      <c r="AL1040" s="4">
        <f t="shared" si="16"/>
        <v>6.93259487361364</v>
      </c>
      <c r="AM1040" s="12">
        <f>$AM$2-SUM(AL$2:AL1039)</f>
        <v>2153.9033419259049</v>
      </c>
      <c r="AN1040" s="12">
        <f>SUM(AE$2:AE1040)*0.621/1000</f>
        <v>12221.266047626657</v>
      </c>
      <c r="AO1040" s="13">
        <f>IFERROR(INDEX(Mapping!$B:$B,MATCH(in!$Y1040,Mapping!$A:$A,0)),0)</f>
        <v>0</v>
      </c>
    </row>
    <row r="1041" spans="1:41" x14ac:dyDescent="0.3">
      <c r="A1041" t="s">
        <v>1749</v>
      </c>
      <c r="B1041">
        <v>6999</v>
      </c>
      <c r="C1041">
        <v>700</v>
      </c>
      <c r="D1041">
        <v>956.46306209475699</v>
      </c>
      <c r="E1041">
        <v>1147</v>
      </c>
      <c r="F1041">
        <v>1184.8525</v>
      </c>
      <c r="G1041">
        <v>108</v>
      </c>
      <c r="H1041">
        <v>2.06174922846479</v>
      </c>
      <c r="I1041">
        <v>440.29217926519198</v>
      </c>
      <c r="J1041">
        <v>8366.3741542441494</v>
      </c>
      <c r="K1041">
        <v>83.663795848389299</v>
      </c>
      <c r="L1041">
        <v>0.18790699383420001</v>
      </c>
      <c r="M1041">
        <v>24.152508770449501</v>
      </c>
      <c r="N1041">
        <v>1.07423795925246</v>
      </c>
      <c r="O1041">
        <v>7.9973719618015504E-4</v>
      </c>
      <c r="P1041">
        <v>2.9429444809478698E-4</v>
      </c>
      <c r="Q1041">
        <v>0.61028770706190005</v>
      </c>
      <c r="R1041">
        <v>0.80724227746648203</v>
      </c>
      <c r="S1041" t="s">
        <v>2387</v>
      </c>
      <c r="T1041">
        <v>192171101</v>
      </c>
      <c r="U1041" t="s">
        <v>1805</v>
      </c>
      <c r="V1041">
        <v>29362</v>
      </c>
      <c r="W1041">
        <v>40.894054894800398</v>
      </c>
      <c r="X1041">
        <v>-123.772615721355</v>
      </c>
      <c r="Y1041" t="s">
        <v>2388</v>
      </c>
      <c r="Z1041">
        <v>96</v>
      </c>
      <c r="AA1041">
        <v>47</v>
      </c>
      <c r="AB1041">
        <v>22014.7507292144</v>
      </c>
      <c r="AC1041">
        <v>18629.066545747301</v>
      </c>
      <c r="AD1041">
        <v>3385.6841834670699</v>
      </c>
      <c r="AE1041">
        <v>11564.4444297509</v>
      </c>
      <c r="AF1041">
        <v>2190.5929966222602</v>
      </c>
      <c r="AG1041">
        <v>3.1783800394236998E-2</v>
      </c>
      <c r="AH1041">
        <v>2.24684285567491E-2</v>
      </c>
      <c r="AI1041">
        <v>1.3663758029925099</v>
      </c>
      <c r="AJ1041">
        <v>10.620370370370299</v>
      </c>
      <c r="AK1041">
        <v>1140</v>
      </c>
      <c r="AL1041" s="4">
        <f t="shared" si="16"/>
        <v>8.6371617187456742E-2</v>
      </c>
      <c r="AM1041" s="12">
        <f>$AM$2-SUM(AL$2:AL1040)</f>
        <v>2146.9707470522912</v>
      </c>
      <c r="AN1041" s="12">
        <f>SUM(AE$2:AE1041)*0.621/1000</f>
        <v>12228.447567617533</v>
      </c>
      <c r="AO1041" s="13">
        <f>IFERROR(INDEX(Mapping!$B:$B,MATCH(in!$Y1041,Mapping!$A:$A,0)),0)</f>
        <v>0</v>
      </c>
    </row>
    <row r="1042" spans="1:41" x14ac:dyDescent="0.3">
      <c r="A1042" t="s">
        <v>1749</v>
      </c>
      <c r="B1042">
        <v>3793</v>
      </c>
      <c r="C1042">
        <v>1592</v>
      </c>
      <c r="D1042">
        <v>2067.4848725777902</v>
      </c>
      <c r="E1042">
        <v>2760</v>
      </c>
      <c r="F1042">
        <v>2714.5906</v>
      </c>
      <c r="G1042">
        <v>286</v>
      </c>
      <c r="H1042">
        <v>5.4127772429406704</v>
      </c>
      <c r="I1042">
        <v>217.478596811785</v>
      </c>
      <c r="J1042">
        <v>2925.76031768957</v>
      </c>
      <c r="K1042">
        <v>77.802341049859507</v>
      </c>
      <c r="L1042">
        <v>1.16080822261259</v>
      </c>
      <c r="M1042">
        <v>33.780501412970203</v>
      </c>
      <c r="N1042">
        <v>1.1014914320899001</v>
      </c>
      <c r="O1042">
        <v>6.3917190672308404E-3</v>
      </c>
      <c r="P1042">
        <v>2.9221055444934602E-4</v>
      </c>
      <c r="Q1042">
        <v>0.57681159420289796</v>
      </c>
      <c r="R1042">
        <v>0.761619409838728</v>
      </c>
      <c r="S1042" t="s">
        <v>2389</v>
      </c>
      <c r="T1042">
        <v>43321103</v>
      </c>
      <c r="U1042" t="s">
        <v>1999</v>
      </c>
      <c r="V1042">
        <v>474</v>
      </c>
      <c r="W1042">
        <v>38.505627137674203</v>
      </c>
      <c r="X1042">
        <v>-122.646017428859</v>
      </c>
      <c r="Y1042" t="s">
        <v>2390</v>
      </c>
      <c r="Z1042">
        <v>207</v>
      </c>
      <c r="AA1042">
        <v>222</v>
      </c>
      <c r="AB1042">
        <v>52918.140097491298</v>
      </c>
      <c r="AC1042">
        <v>29554.612066087</v>
      </c>
      <c r="AD1042">
        <v>23363.528031404301</v>
      </c>
      <c r="AE1042">
        <v>29554.612066087</v>
      </c>
      <c r="AF1042">
        <v>23363.528031404301</v>
      </c>
      <c r="AG1042">
        <v>8.3572218572513096E-2</v>
      </c>
      <c r="AH1042">
        <v>2.7314903316437201E-2</v>
      </c>
      <c r="AI1042">
        <v>1.29867140237298</v>
      </c>
      <c r="AJ1042">
        <v>9.65034965034965</v>
      </c>
      <c r="AK1042">
        <v>1146</v>
      </c>
      <c r="AL1042" s="4">
        <f t="shared" si="16"/>
        <v>1.8280316532280203</v>
      </c>
      <c r="AM1042" s="12">
        <f>$AM$2-SUM(AL$2:AL1041)</f>
        <v>2146.8843754351037</v>
      </c>
      <c r="AN1042" s="12">
        <f>SUM(AE$2:AE1042)*0.621/1000</f>
        <v>12246.800981710574</v>
      </c>
      <c r="AO1042" s="13">
        <f>IFERROR(INDEX(Mapping!$B:$B,MATCH(in!$Y1042,Mapping!$A:$A,0)),0)</f>
        <v>0</v>
      </c>
    </row>
    <row r="1043" spans="1:41" x14ac:dyDescent="0.3">
      <c r="A1043" t="s">
        <v>1749</v>
      </c>
      <c r="B1043">
        <v>2142</v>
      </c>
      <c r="C1043">
        <v>306</v>
      </c>
      <c r="D1043">
        <v>389.310316231417</v>
      </c>
      <c r="E1043">
        <v>642</v>
      </c>
      <c r="F1043">
        <v>580.14342999999997</v>
      </c>
      <c r="G1043">
        <v>47</v>
      </c>
      <c r="H1043">
        <v>4.3007053574321601</v>
      </c>
      <c r="I1043">
        <v>215.87037430773401</v>
      </c>
      <c r="J1043">
        <v>5207.7022319565503</v>
      </c>
      <c r="K1043">
        <v>104.985321351868</v>
      </c>
      <c r="L1043">
        <v>1.26407456556533</v>
      </c>
      <c r="M1043">
        <v>32.093965728232199</v>
      </c>
      <c r="N1043">
        <v>1.1469120776399599</v>
      </c>
      <c r="O1043">
        <v>4.5130044383077501E-2</v>
      </c>
      <c r="P1043">
        <v>2.88155610554347E-4</v>
      </c>
      <c r="Q1043">
        <v>0.47663551401869098</v>
      </c>
      <c r="R1043">
        <v>0.67105873193311905</v>
      </c>
      <c r="S1043" t="s">
        <v>2391</v>
      </c>
      <c r="T1043">
        <v>42891102</v>
      </c>
      <c r="U1043" t="s">
        <v>2021</v>
      </c>
      <c r="V1043">
        <v>89714</v>
      </c>
      <c r="W1043">
        <v>38.7077979813902</v>
      </c>
      <c r="X1043">
        <v>-122.90125433652599</v>
      </c>
      <c r="Y1043" t="s">
        <v>2392</v>
      </c>
      <c r="Z1043">
        <v>180</v>
      </c>
      <c r="AA1043">
        <v>137</v>
      </c>
      <c r="AB1043">
        <v>28976.214283679899</v>
      </c>
      <c r="AC1043">
        <v>20357.2819542709</v>
      </c>
      <c r="AD1043">
        <v>8618.9323294090009</v>
      </c>
      <c r="AE1043">
        <v>4342.1142102075901</v>
      </c>
      <c r="AF1043">
        <v>2058.72584438682</v>
      </c>
      <c r="AG1043">
        <v>1.3543313696054301E-2</v>
      </c>
      <c r="AH1043">
        <v>5.1728873295360201E-3</v>
      </c>
      <c r="AI1043">
        <v>1.2722559353967799</v>
      </c>
      <c r="AJ1043">
        <v>13.659574468085101</v>
      </c>
      <c r="AK1043">
        <v>1153</v>
      </c>
      <c r="AL1043" s="4">
        <f t="shared" si="16"/>
        <v>2.1211120860046426</v>
      </c>
      <c r="AM1043" s="12">
        <f>$AM$2-SUM(AL$2:AL1042)</f>
        <v>2145.0563437818755</v>
      </c>
      <c r="AN1043" s="12">
        <f>SUM(AE$2:AE1043)*0.621/1000</f>
        <v>12249.497434635112</v>
      </c>
      <c r="AO1043" s="13">
        <f>IFERROR(INDEX(Mapping!$B:$B,MATCH(in!$Y1043,Mapping!$A:$A,0)),0)</f>
        <v>0</v>
      </c>
    </row>
    <row r="1044" spans="1:41" x14ac:dyDescent="0.3">
      <c r="A1044" t="s">
        <v>1749</v>
      </c>
      <c r="B1044">
        <v>6186</v>
      </c>
      <c r="C1044">
        <v>1217</v>
      </c>
      <c r="D1044">
        <v>2099.6702401157299</v>
      </c>
      <c r="E1044">
        <v>1478</v>
      </c>
      <c r="F1044">
        <v>2222.8125</v>
      </c>
      <c r="G1044">
        <v>154</v>
      </c>
      <c r="H1044">
        <v>6.14391277710165</v>
      </c>
      <c r="I1044">
        <v>34.202233136086498</v>
      </c>
      <c r="J1044">
        <v>274.21896677375702</v>
      </c>
      <c r="K1044">
        <v>5.8717795825802304</v>
      </c>
      <c r="L1044">
        <v>0.490901366394288</v>
      </c>
      <c r="M1044">
        <v>3.9997230775358199</v>
      </c>
      <c r="N1044">
        <v>1.00068957542444</v>
      </c>
      <c r="O1044" s="1">
        <v>8.5170136733896801E-5</v>
      </c>
      <c r="P1044">
        <v>2.8755991344082802E-4</v>
      </c>
      <c r="Q1044">
        <v>0.82341001353179899</v>
      </c>
      <c r="R1044">
        <v>0.94460069849154205</v>
      </c>
      <c r="S1044" t="s">
        <v>2393</v>
      </c>
      <c r="T1044">
        <v>42761102</v>
      </c>
      <c r="U1044" t="s">
        <v>2239</v>
      </c>
      <c r="V1044">
        <v>956</v>
      </c>
      <c r="W1044">
        <v>39.401469244106202</v>
      </c>
      <c r="X1044">
        <v>-123.80821616653201</v>
      </c>
      <c r="Y1044" t="s">
        <v>2394</v>
      </c>
      <c r="Z1044">
        <v>247</v>
      </c>
      <c r="AA1044">
        <v>329</v>
      </c>
      <c r="AB1044">
        <v>40155.110422330501</v>
      </c>
      <c r="AC1044">
        <v>19602.734577749099</v>
      </c>
      <c r="AD1044">
        <v>20552.375844581398</v>
      </c>
      <c r="AE1044">
        <v>18050.200506814301</v>
      </c>
      <c r="AF1044">
        <v>17349.880107470999</v>
      </c>
      <c r="AG1044">
        <v>4.4284226669887503E-2</v>
      </c>
      <c r="AH1044">
        <v>1.3038844877883E-2</v>
      </c>
      <c r="AI1044">
        <v>1.7252836812783301</v>
      </c>
      <c r="AJ1044">
        <v>9.5974025974025903</v>
      </c>
      <c r="AK1044">
        <v>1155</v>
      </c>
      <c r="AL1044" s="4">
        <f t="shared" si="16"/>
        <v>1.3116201057020107E-2</v>
      </c>
      <c r="AM1044" s="12">
        <f>$AM$2-SUM(AL$2:AL1043)</f>
        <v>2142.9352316958707</v>
      </c>
      <c r="AN1044" s="12">
        <f>SUM(AE$2:AE1044)*0.621/1000</f>
        <v>12260.706609149844</v>
      </c>
      <c r="AO1044" s="13">
        <f>IFERROR(INDEX(Mapping!$B:$B,MATCH(in!$Y1044,Mapping!$A:$A,0)),0)</f>
        <v>0</v>
      </c>
    </row>
    <row r="1045" spans="1:41" x14ac:dyDescent="0.3">
      <c r="A1045" t="s">
        <v>1749</v>
      </c>
      <c r="B1045">
        <v>8339</v>
      </c>
      <c r="C1045">
        <v>268</v>
      </c>
      <c r="D1045">
        <v>270.40327848075702</v>
      </c>
      <c r="E1045">
        <v>357</v>
      </c>
      <c r="F1045">
        <v>314.48257000000001</v>
      </c>
      <c r="G1045">
        <v>78</v>
      </c>
      <c r="H1045">
        <v>2.8081436469999401</v>
      </c>
      <c r="I1045">
        <v>768.09672763561503</v>
      </c>
      <c r="J1045">
        <v>13241.1678531261</v>
      </c>
      <c r="K1045">
        <v>80.568687792484994</v>
      </c>
      <c r="L1045">
        <v>1.0058429772869999</v>
      </c>
      <c r="M1045">
        <v>98.154779870540594</v>
      </c>
      <c r="N1045">
        <v>1.1542148727637001</v>
      </c>
      <c r="O1045">
        <v>2.5891292417480699E-2</v>
      </c>
      <c r="P1045">
        <v>2.8633348593633202E-4</v>
      </c>
      <c r="Q1045">
        <v>0.75070028011204404</v>
      </c>
      <c r="R1045">
        <v>0.85983548990777203</v>
      </c>
      <c r="S1045" t="s">
        <v>2395</v>
      </c>
      <c r="T1045">
        <v>192461101</v>
      </c>
      <c r="U1045" t="s">
        <v>2218</v>
      </c>
      <c r="V1045">
        <v>69866</v>
      </c>
      <c r="W1045">
        <v>40.469276507415699</v>
      </c>
      <c r="X1045">
        <v>-123.701084427674</v>
      </c>
      <c r="Y1045" t="s">
        <v>2396</v>
      </c>
      <c r="Z1045">
        <v>53</v>
      </c>
      <c r="AA1045">
        <v>23</v>
      </c>
      <c r="AB1045">
        <v>14027.524742812</v>
      </c>
      <c r="AC1045">
        <v>10521.738587595</v>
      </c>
      <c r="AD1045">
        <v>3505.7861552170202</v>
      </c>
      <c r="AE1045">
        <v>10521.738587595</v>
      </c>
      <c r="AF1045">
        <v>3505.7861552170202</v>
      </c>
      <c r="AG1045">
        <v>2.2334011903033898E-2</v>
      </c>
      <c r="AH1045">
        <v>1.26969057491805E-2</v>
      </c>
      <c r="AI1045">
        <v>1.00896745701775</v>
      </c>
      <c r="AJ1045">
        <v>4.5769230769230704</v>
      </c>
      <c r="AK1045">
        <v>1157</v>
      </c>
      <c r="AL1045" s="4">
        <f t="shared" si="16"/>
        <v>2.0195208085634944</v>
      </c>
      <c r="AM1045" s="12">
        <f>$AM$2-SUM(AL$2:AL1044)</f>
        <v>2142.9221154948136</v>
      </c>
      <c r="AN1045" s="12">
        <f>SUM(AE$2:AE1045)*0.621/1000</f>
        <v>12267.240608812741</v>
      </c>
      <c r="AO1045" s="13">
        <f>IFERROR(INDEX(Mapping!$B:$B,MATCH(in!$Y1045,Mapping!$A:$A,0)),0)</f>
        <v>0</v>
      </c>
    </row>
    <row r="1046" spans="1:41" x14ac:dyDescent="0.3">
      <c r="A1046" t="s">
        <v>1749</v>
      </c>
      <c r="B1046">
        <v>9157</v>
      </c>
      <c r="C1046">
        <v>243</v>
      </c>
      <c r="D1046">
        <v>357.30129107149099</v>
      </c>
      <c r="E1046">
        <v>594</v>
      </c>
      <c r="F1046">
        <v>543.01464999999996</v>
      </c>
      <c r="G1046">
        <v>67</v>
      </c>
      <c r="H1046">
        <v>5.6877500044328402</v>
      </c>
      <c r="I1046">
        <v>224.48720035341401</v>
      </c>
      <c r="J1046">
        <v>3247.2717879760598</v>
      </c>
      <c r="K1046">
        <v>33.146355990579401</v>
      </c>
      <c r="L1046">
        <v>0.94888389549818897</v>
      </c>
      <c r="M1046">
        <v>47.2668795852518</v>
      </c>
      <c r="N1046">
        <v>1.1412957319572701</v>
      </c>
      <c r="O1046">
        <v>2.7114264608753399E-3</v>
      </c>
      <c r="P1046">
        <v>2.8620886437369798E-4</v>
      </c>
      <c r="Q1046">
        <v>0.40909090909090901</v>
      </c>
      <c r="R1046">
        <v>0.65799567672734005</v>
      </c>
      <c r="S1046" t="s">
        <v>2397</v>
      </c>
      <c r="T1046">
        <v>43071101</v>
      </c>
      <c r="U1046" t="s">
        <v>2252</v>
      </c>
      <c r="V1046">
        <v>343</v>
      </c>
      <c r="W1046">
        <v>38.431509595557401</v>
      </c>
      <c r="X1046">
        <v>-122.553710321431</v>
      </c>
      <c r="Y1046" t="s">
        <v>2398</v>
      </c>
      <c r="Z1046">
        <v>51</v>
      </c>
      <c r="AA1046">
        <v>115</v>
      </c>
      <c r="AB1046">
        <v>16343.127204779899</v>
      </c>
      <c r="AC1046">
        <v>7181.9689551191896</v>
      </c>
      <c r="AD1046">
        <v>9161.1582496607407</v>
      </c>
      <c r="AE1046">
        <v>7034.2123183151198</v>
      </c>
      <c r="AF1046">
        <v>9161.1582496607407</v>
      </c>
      <c r="AG1046">
        <v>1.91759939130378E-2</v>
      </c>
      <c r="AH1046">
        <v>5.8989329918404101E-3</v>
      </c>
      <c r="AI1046">
        <v>1.4703756834217701</v>
      </c>
      <c r="AJ1046">
        <v>8.8656716417910406</v>
      </c>
      <c r="AK1046">
        <v>1158</v>
      </c>
      <c r="AL1046" s="4">
        <f t="shared" si="16"/>
        <v>0.18166557287864776</v>
      </c>
      <c r="AM1046" s="12">
        <f>$AM$2-SUM(AL$2:AL1045)</f>
        <v>2140.9025946862503</v>
      </c>
      <c r="AN1046" s="12">
        <f>SUM(AE$2:AE1046)*0.621/1000</f>
        <v>12271.608854662414</v>
      </c>
      <c r="AO1046" s="13">
        <f>IFERROR(INDEX(Mapping!$B:$B,MATCH(in!$Y1046,Mapping!$A:$A,0)),0)</f>
        <v>0</v>
      </c>
    </row>
    <row r="1047" spans="1:41" x14ac:dyDescent="0.3">
      <c r="A1047" t="s">
        <v>1749</v>
      </c>
      <c r="B1047">
        <v>5725</v>
      </c>
      <c r="C1047">
        <v>99</v>
      </c>
      <c r="D1047">
        <v>325.40765352283699</v>
      </c>
      <c r="E1047">
        <v>214</v>
      </c>
      <c r="F1047">
        <v>385.50191999999998</v>
      </c>
      <c r="G1047">
        <v>24</v>
      </c>
      <c r="H1047">
        <v>14.391376715153401</v>
      </c>
      <c r="I1047">
        <v>138.532932303845</v>
      </c>
      <c r="J1047">
        <v>529.30263060331299</v>
      </c>
      <c r="K1047">
        <v>15.3280563168227</v>
      </c>
      <c r="L1047">
        <v>19.345409048100301</v>
      </c>
      <c r="M1047">
        <v>67.393067663224997</v>
      </c>
      <c r="N1047">
        <v>1.0303281893332701</v>
      </c>
      <c r="O1047">
        <v>6.3139597640542999E-3</v>
      </c>
      <c r="P1047">
        <v>2.8361380589103598E-4</v>
      </c>
      <c r="Q1047">
        <v>0.46261682242990598</v>
      </c>
      <c r="R1047">
        <v>0.84411421691978905</v>
      </c>
      <c r="S1047" t="s">
        <v>2399</v>
      </c>
      <c r="T1047">
        <v>42271102</v>
      </c>
      <c r="U1047" t="s">
        <v>1772</v>
      </c>
      <c r="V1047">
        <v>260</v>
      </c>
      <c r="W1047">
        <v>38.313977813004598</v>
      </c>
      <c r="X1047">
        <v>-122.693836381228</v>
      </c>
      <c r="Y1047" t="s">
        <v>2400</v>
      </c>
      <c r="Z1047">
        <v>113</v>
      </c>
      <c r="AA1047">
        <v>204</v>
      </c>
      <c r="AB1047">
        <v>21926.030073702699</v>
      </c>
      <c r="AC1047">
        <v>9537.0371859245497</v>
      </c>
      <c r="AD1047">
        <v>12388.9928877782</v>
      </c>
      <c r="AE1047">
        <v>4171.7030575489898</v>
      </c>
      <c r="AF1047">
        <v>2862.4822296591101</v>
      </c>
      <c r="AG1047">
        <v>6.8067313413848699E-3</v>
      </c>
      <c r="AH1047">
        <v>1.34404536765941E-3</v>
      </c>
      <c r="AI1047">
        <v>3.2869459951801701</v>
      </c>
      <c r="AJ1047">
        <v>8.9166666666666607</v>
      </c>
      <c r="AK1047">
        <v>1163</v>
      </c>
      <c r="AL1047" s="4">
        <f t="shared" si="16"/>
        <v>0.1515350343373032</v>
      </c>
      <c r="AM1047" s="12">
        <f>$AM$2-SUM(AL$2:AL1046)</f>
        <v>2140.7209291133718</v>
      </c>
      <c r="AN1047" s="12">
        <f>SUM(AE$2:AE1047)*0.621/1000</f>
        <v>12274.199482261152</v>
      </c>
      <c r="AO1047" s="13">
        <f>IFERROR(INDEX(Mapping!$B:$B,MATCH(in!$Y1047,Mapping!$A:$A,0)),0)</f>
        <v>0</v>
      </c>
    </row>
    <row r="1048" spans="1:41" x14ac:dyDescent="0.3">
      <c r="A1048" t="s">
        <v>1749</v>
      </c>
      <c r="B1048">
        <v>4918</v>
      </c>
      <c r="C1048">
        <v>535</v>
      </c>
      <c r="D1048">
        <v>728.11039962095902</v>
      </c>
      <c r="E1048">
        <v>604</v>
      </c>
      <c r="F1048">
        <v>766.63890000000004</v>
      </c>
      <c r="G1048">
        <v>112</v>
      </c>
      <c r="H1048">
        <v>1.30657012914425</v>
      </c>
      <c r="I1048">
        <v>1285.20378949778</v>
      </c>
      <c r="J1048">
        <v>32216.4110205662</v>
      </c>
      <c r="K1048">
        <v>77.659498846369104</v>
      </c>
      <c r="L1048">
        <v>0.83089048388813203</v>
      </c>
      <c r="M1048">
        <v>85.667167916627804</v>
      </c>
      <c r="N1048">
        <v>1.17894674518278</v>
      </c>
      <c r="O1048">
        <v>3.9622694873448397E-2</v>
      </c>
      <c r="P1048">
        <v>2.8189961071377101E-4</v>
      </c>
      <c r="Q1048">
        <v>0.88576158940397298</v>
      </c>
      <c r="R1048">
        <v>0.94974359429220401</v>
      </c>
      <c r="S1048" t="s">
        <v>2401</v>
      </c>
      <c r="T1048">
        <v>192461102</v>
      </c>
      <c r="U1048" t="s">
        <v>2402</v>
      </c>
      <c r="V1048" t="s">
        <v>43</v>
      </c>
      <c r="W1048">
        <v>40.479470542657701</v>
      </c>
      <c r="X1048">
        <v>-123.780070585277</v>
      </c>
      <c r="Y1048" t="s">
        <v>2403</v>
      </c>
      <c r="Z1048">
        <v>193</v>
      </c>
      <c r="AA1048">
        <v>176</v>
      </c>
      <c r="AB1048">
        <v>65019.066643500802</v>
      </c>
      <c r="AC1048">
        <v>57957.106655898402</v>
      </c>
      <c r="AD1048">
        <v>7061.9599876025004</v>
      </c>
      <c r="AE1048">
        <v>40164.636123710799</v>
      </c>
      <c r="AF1048">
        <v>3494.1438622195701</v>
      </c>
      <c r="AG1048">
        <v>3.1572756399942302E-2</v>
      </c>
      <c r="AH1048">
        <v>2.78968776656256E-2</v>
      </c>
      <c r="AI1048">
        <v>1.3609540179830999</v>
      </c>
      <c r="AJ1048">
        <v>5.3928571428571397</v>
      </c>
      <c r="AK1048">
        <v>1169</v>
      </c>
      <c r="AL1048" s="4">
        <f t="shared" si="16"/>
        <v>4.4377418258262207</v>
      </c>
      <c r="AM1048" s="12">
        <f>$AM$2-SUM(AL$2:AL1047)</f>
        <v>2140.5693940790343</v>
      </c>
      <c r="AN1048" s="12">
        <f>SUM(AE$2:AE1048)*0.621/1000</f>
        <v>12299.141721293976</v>
      </c>
      <c r="AO1048" s="13">
        <f>IFERROR(INDEX(Mapping!$B:$B,MATCH(in!$Y1048,Mapping!$A:$A,0)),0)</f>
        <v>0</v>
      </c>
    </row>
    <row r="1049" spans="1:41" x14ac:dyDescent="0.3">
      <c r="A1049" t="s">
        <v>1749</v>
      </c>
      <c r="B1049">
        <v>4535</v>
      </c>
      <c r="C1049">
        <v>42</v>
      </c>
      <c r="D1049">
        <v>79.235805639657698</v>
      </c>
      <c r="E1049">
        <v>72</v>
      </c>
      <c r="F1049">
        <v>94.755430000000004</v>
      </c>
      <c r="G1049">
        <v>15</v>
      </c>
      <c r="H1049">
        <v>10.082339278289201</v>
      </c>
      <c r="I1049">
        <v>71.468500205448606</v>
      </c>
      <c r="J1049">
        <v>833.70269022669095</v>
      </c>
      <c r="K1049">
        <v>24.618285917626999</v>
      </c>
      <c r="L1049">
        <v>3.75353985490898</v>
      </c>
      <c r="M1049">
        <v>12.404572334388799</v>
      </c>
      <c r="N1049">
        <v>1.05103244781494</v>
      </c>
      <c r="O1049" s="1">
        <v>3.67134124605249E-6</v>
      </c>
      <c r="P1049">
        <v>2.8126460614051499E-4</v>
      </c>
      <c r="Q1049">
        <v>0.58333333333333304</v>
      </c>
      <c r="R1049">
        <v>0.83621385982245799</v>
      </c>
      <c r="S1049" t="s">
        <v>2404</v>
      </c>
      <c r="T1049">
        <v>43311108</v>
      </c>
      <c r="U1049" t="s">
        <v>2129</v>
      </c>
      <c r="V1049">
        <v>4041</v>
      </c>
      <c r="W1049">
        <v>38.9538717060002</v>
      </c>
      <c r="X1049">
        <v>-122.725711435424</v>
      </c>
      <c r="Y1049" t="s">
        <v>2405</v>
      </c>
      <c r="Z1049">
        <v>101</v>
      </c>
      <c r="AA1049">
        <v>459</v>
      </c>
      <c r="AB1049">
        <v>31063.938322140501</v>
      </c>
      <c r="AC1049">
        <v>7544.3878490206298</v>
      </c>
      <c r="AD1049">
        <v>23519.5504731199</v>
      </c>
      <c r="AE1049">
        <v>1537.62414433701</v>
      </c>
      <c r="AF1049">
        <v>4653.2785766873103</v>
      </c>
      <c r="AG1049">
        <v>4.2189690921077203E-3</v>
      </c>
      <c r="AH1049">
        <v>8.2897465108544501E-4</v>
      </c>
      <c r="AI1049">
        <v>1.88656680094423</v>
      </c>
      <c r="AJ1049">
        <v>4.8</v>
      </c>
      <c r="AK1049">
        <v>1174</v>
      </c>
      <c r="AL1049" s="4">
        <f t="shared" si="16"/>
        <v>5.5070118690787348E-5</v>
      </c>
      <c r="AM1049" s="12">
        <f>$AM$2-SUM(AL$2:AL1048)</f>
        <v>2136.1316522532079</v>
      </c>
      <c r="AN1049" s="12">
        <f>SUM(AE$2:AE1049)*0.621/1000</f>
        <v>12300.096585887612</v>
      </c>
      <c r="AO1049" s="13">
        <f>IFERROR(INDEX(Mapping!$B:$B,MATCH(in!$Y1049,Mapping!$A:$A,0)),0)</f>
        <v>0</v>
      </c>
    </row>
    <row r="1050" spans="1:41" x14ac:dyDescent="0.3">
      <c r="A1050" t="s">
        <v>1749</v>
      </c>
      <c r="B1050">
        <v>5213</v>
      </c>
      <c r="C1050">
        <v>663</v>
      </c>
      <c r="D1050">
        <v>1078.7348324582199</v>
      </c>
      <c r="E1050">
        <v>1764</v>
      </c>
      <c r="F1050">
        <v>1624.5479</v>
      </c>
      <c r="G1050">
        <v>200</v>
      </c>
      <c r="H1050">
        <v>2.2083773283517698</v>
      </c>
      <c r="I1050">
        <v>264.248822434094</v>
      </c>
      <c r="J1050">
        <v>3066.7038791314799</v>
      </c>
      <c r="K1050">
        <v>11.689739477375699</v>
      </c>
      <c r="L1050">
        <v>2.7097165350173502</v>
      </c>
      <c r="M1050">
        <v>98.946338217194906</v>
      </c>
      <c r="N1050">
        <v>1.1750221246480901</v>
      </c>
      <c r="O1050">
        <v>3.1246570491189399E-2</v>
      </c>
      <c r="P1050">
        <v>2.7997747594919698E-4</v>
      </c>
      <c r="Q1050">
        <v>0.37585034013605401</v>
      </c>
      <c r="R1050">
        <v>0.66402158078673601</v>
      </c>
      <c r="S1050" t="s">
        <v>2406</v>
      </c>
      <c r="T1050">
        <v>192221102</v>
      </c>
      <c r="U1050" t="s">
        <v>1947</v>
      </c>
      <c r="V1050">
        <v>4744</v>
      </c>
      <c r="W1050">
        <v>40.278569504591204</v>
      </c>
      <c r="X1050">
        <v>-124.244161498171</v>
      </c>
      <c r="Y1050" t="s">
        <v>2407</v>
      </c>
      <c r="Z1050">
        <v>212</v>
      </c>
      <c r="AA1050">
        <v>265</v>
      </c>
      <c r="AB1050">
        <v>42826.340589293402</v>
      </c>
      <c r="AC1050">
        <v>32668.231707008101</v>
      </c>
      <c r="AD1050">
        <v>10158.1088822852</v>
      </c>
      <c r="AE1050">
        <v>26935.390089263299</v>
      </c>
      <c r="AF1050">
        <v>7920.6505496680702</v>
      </c>
      <c r="AG1050">
        <v>5.5995495189839498E-2</v>
      </c>
      <c r="AH1050">
        <v>4.00782808101212E-2</v>
      </c>
      <c r="AI1050">
        <v>1.6270510293487599</v>
      </c>
      <c r="AJ1050">
        <v>8.82</v>
      </c>
      <c r="AK1050">
        <v>1177</v>
      </c>
      <c r="AL1050" s="4">
        <f t="shared" si="16"/>
        <v>6.2493140982378801</v>
      </c>
      <c r="AM1050" s="12">
        <f>$AM$2-SUM(AL$2:AL1049)</f>
        <v>2136.1315971830891</v>
      </c>
      <c r="AN1050" s="12">
        <f>SUM(AE$2:AE1050)*0.621/1000</f>
        <v>12316.823463133043</v>
      </c>
      <c r="AO1050" s="13">
        <f>IFERROR(INDEX(Mapping!$B:$B,MATCH(in!$Y1050,Mapping!$A:$A,0)),0)</f>
        <v>0</v>
      </c>
    </row>
    <row r="1051" spans="1:41" x14ac:dyDescent="0.3">
      <c r="A1051" t="s">
        <v>1749</v>
      </c>
      <c r="B1051">
        <v>8908</v>
      </c>
      <c r="C1051">
        <v>1471</v>
      </c>
      <c r="D1051">
        <v>2424.53786727026</v>
      </c>
      <c r="E1051">
        <v>1791</v>
      </c>
      <c r="F1051">
        <v>2577.7860999999998</v>
      </c>
      <c r="G1051">
        <v>111</v>
      </c>
      <c r="H1051">
        <v>0.964248219858855</v>
      </c>
      <c r="I1051">
        <v>148.81731591552401</v>
      </c>
      <c r="J1051">
        <v>1898.30522703766</v>
      </c>
      <c r="K1051">
        <v>5.4433785516932103</v>
      </c>
      <c r="L1051">
        <v>0.54637341973755305</v>
      </c>
      <c r="M1051">
        <v>21.6654432468371</v>
      </c>
      <c r="N1051">
        <v>1.2198038756310401</v>
      </c>
      <c r="O1051">
        <v>1.1905494697015601E-2</v>
      </c>
      <c r="P1051">
        <v>2.7650481943127301E-4</v>
      </c>
      <c r="Q1051">
        <v>0.82132886655499704</v>
      </c>
      <c r="R1051">
        <v>0.94055043450209097</v>
      </c>
      <c r="S1051" t="s">
        <v>2408</v>
      </c>
      <c r="T1051">
        <v>192221102</v>
      </c>
      <c r="U1051" t="s">
        <v>1947</v>
      </c>
      <c r="V1051">
        <v>37054</v>
      </c>
      <c r="W1051">
        <v>40.165335085329502</v>
      </c>
      <c r="X1051">
        <v>-124.08157918776099</v>
      </c>
      <c r="Y1051" t="s">
        <v>2409</v>
      </c>
      <c r="Z1051">
        <v>89</v>
      </c>
      <c r="AA1051">
        <v>56</v>
      </c>
      <c r="AB1051">
        <v>17833.723679897001</v>
      </c>
      <c r="AC1051">
        <v>14832.6397607567</v>
      </c>
      <c r="AD1051">
        <v>3001.0839191402602</v>
      </c>
      <c r="AE1051">
        <v>13349.1892221093</v>
      </c>
      <c r="AF1051">
        <v>2946.8369773946702</v>
      </c>
      <c r="AG1051">
        <v>3.0692034956871301E-2</v>
      </c>
      <c r="AH1051">
        <v>3.2448725731228402E-2</v>
      </c>
      <c r="AI1051">
        <v>1.64822424695463</v>
      </c>
      <c r="AJ1051">
        <v>16.135135135135101</v>
      </c>
      <c r="AK1051">
        <v>1181</v>
      </c>
      <c r="AL1051" s="4">
        <f t="shared" si="16"/>
        <v>1.3215099113687316</v>
      </c>
      <c r="AM1051" s="12">
        <f>$AM$2-SUM(AL$2:AL1050)</f>
        <v>2129.8822830848512</v>
      </c>
      <c r="AN1051" s="12">
        <f>SUM(AE$2:AE1051)*0.621/1000</f>
        <v>12325.113309639972</v>
      </c>
      <c r="AO1051" s="13">
        <f>IFERROR(INDEX(Mapping!$B:$B,MATCH(in!$Y1051,Mapping!$A:$A,0)),0)</f>
        <v>0</v>
      </c>
    </row>
    <row r="1052" spans="1:41" x14ac:dyDescent="0.3">
      <c r="A1052" t="s">
        <v>1749</v>
      </c>
      <c r="B1052">
        <v>4894</v>
      </c>
      <c r="C1052">
        <v>327</v>
      </c>
      <c r="D1052">
        <v>490.24044304483499</v>
      </c>
      <c r="E1052">
        <v>578</v>
      </c>
      <c r="F1052">
        <v>644.21483999999998</v>
      </c>
      <c r="G1052">
        <v>69</v>
      </c>
      <c r="H1052">
        <v>5.1490598756186703</v>
      </c>
      <c r="I1052">
        <v>108.679100862924</v>
      </c>
      <c r="J1052">
        <v>1508.8258002315999</v>
      </c>
      <c r="K1052">
        <v>20.328347833596901</v>
      </c>
      <c r="L1052">
        <v>4.3804668125467003</v>
      </c>
      <c r="M1052">
        <v>85.875608548306005</v>
      </c>
      <c r="N1052">
        <v>1.3835449598837499</v>
      </c>
      <c r="O1052">
        <v>7.3029766271960395E-2</v>
      </c>
      <c r="P1052">
        <v>2.7637432260928002E-4</v>
      </c>
      <c r="Q1052">
        <v>0.56574394463667799</v>
      </c>
      <c r="R1052">
        <v>0.76098905171313003</v>
      </c>
      <c r="S1052" t="s">
        <v>2410</v>
      </c>
      <c r="T1052">
        <v>42821102</v>
      </c>
      <c r="U1052" t="s">
        <v>2411</v>
      </c>
      <c r="V1052">
        <v>156</v>
      </c>
      <c r="W1052">
        <v>38.799135159182697</v>
      </c>
      <c r="X1052">
        <v>-122.991284322274</v>
      </c>
      <c r="Y1052" t="s">
        <v>2412</v>
      </c>
      <c r="Z1052">
        <v>180</v>
      </c>
      <c r="AA1052">
        <v>258</v>
      </c>
      <c r="AB1052">
        <v>39176.215760568797</v>
      </c>
      <c r="AC1052">
        <v>18980.036899680199</v>
      </c>
      <c r="AD1052">
        <v>20196.178860888602</v>
      </c>
      <c r="AE1052">
        <v>8650.9366800352691</v>
      </c>
      <c r="AF1052">
        <v>7616.57511607782</v>
      </c>
      <c r="AG1052">
        <v>1.9069828260040299E-2</v>
      </c>
      <c r="AH1052">
        <v>5.3203418192424501E-3</v>
      </c>
      <c r="AI1052">
        <v>1.49920624784353</v>
      </c>
      <c r="AJ1052">
        <v>8.3768115942028896</v>
      </c>
      <c r="AK1052">
        <v>1182</v>
      </c>
      <c r="AL1052" s="4">
        <f t="shared" si="16"/>
        <v>5.0390538727652672</v>
      </c>
      <c r="AM1052" s="12">
        <f>$AM$2-SUM(AL$2:AL1051)</f>
        <v>2128.5607731734826</v>
      </c>
      <c r="AN1052" s="12">
        <f>SUM(AE$2:AE1052)*0.621/1000</f>
        <v>12330.485541318274</v>
      </c>
      <c r="AO1052" s="13">
        <f>IFERROR(INDEX(Mapping!$B:$B,MATCH(in!$Y1052,Mapping!$A:$A,0)),0)</f>
        <v>0</v>
      </c>
    </row>
    <row r="1053" spans="1:41" x14ac:dyDescent="0.3">
      <c r="A1053" t="s">
        <v>1749</v>
      </c>
      <c r="B1053">
        <v>1534</v>
      </c>
      <c r="C1053">
        <v>6</v>
      </c>
      <c r="D1053">
        <v>12.358432839428501</v>
      </c>
      <c r="E1053">
        <v>33</v>
      </c>
      <c r="F1053">
        <v>28.856746999999999</v>
      </c>
      <c r="G1053">
        <v>6</v>
      </c>
      <c r="H1053">
        <v>3.33146807551383</v>
      </c>
      <c r="I1053">
        <v>2.2692161649465499</v>
      </c>
      <c r="J1053">
        <v>12.2396930456161</v>
      </c>
      <c r="K1053">
        <v>8.6995810153894099E-2</v>
      </c>
      <c r="L1053">
        <v>0.99778759479522705</v>
      </c>
      <c r="M1053">
        <v>0.100663714110851</v>
      </c>
      <c r="N1053">
        <v>1.6666666666666601</v>
      </c>
      <c r="O1053" s="1">
        <v>8.1085866483401892E-6</v>
      </c>
      <c r="P1053">
        <v>2.75438138487515E-4</v>
      </c>
      <c r="Q1053">
        <v>0.18181818181818099</v>
      </c>
      <c r="R1053">
        <v>0.42826840389258802</v>
      </c>
      <c r="S1053" t="s">
        <v>2413</v>
      </c>
      <c r="T1053">
        <v>42151104</v>
      </c>
      <c r="U1053" t="s">
        <v>2153</v>
      </c>
      <c r="V1053" t="s">
        <v>43</v>
      </c>
      <c r="W1053">
        <v>38.436639717788601</v>
      </c>
      <c r="X1053">
        <v>-122.71367897824</v>
      </c>
      <c r="Y1053" t="s">
        <v>2414</v>
      </c>
      <c r="Z1053">
        <v>179</v>
      </c>
      <c r="AA1053">
        <v>1016</v>
      </c>
      <c r="AB1053">
        <v>54258.7276585082</v>
      </c>
      <c r="AC1053">
        <v>9705.5931458898704</v>
      </c>
      <c r="AD1053">
        <v>44553.134512618402</v>
      </c>
      <c r="AE1053">
        <v>380.548903698049</v>
      </c>
      <c r="AF1053">
        <v>1043.56980385364</v>
      </c>
      <c r="AG1053">
        <v>1.65262883092509E-3</v>
      </c>
      <c r="AH1053">
        <v>8.9584639499662401E-4</v>
      </c>
      <c r="AI1053">
        <v>2.0597388065714202</v>
      </c>
      <c r="AJ1053">
        <v>5.5</v>
      </c>
      <c r="AK1053">
        <v>1186</v>
      </c>
      <c r="AL1053" s="4">
        <f t="shared" si="16"/>
        <v>4.8651519890041139E-5</v>
      </c>
      <c r="AM1053" s="12">
        <f>$AM$2-SUM(AL$2:AL1052)</f>
        <v>2123.5217193007175</v>
      </c>
      <c r="AN1053" s="12">
        <f>SUM(AE$2:AE1053)*0.621/1000</f>
        <v>12330.721862187467</v>
      </c>
      <c r="AO1053" s="13">
        <f>IFERROR(INDEX(Mapping!$B:$B,MATCH(in!$Y1053,Mapping!$A:$A,0)),0)</f>
        <v>0</v>
      </c>
    </row>
    <row r="1054" spans="1:41" x14ac:dyDescent="0.3">
      <c r="A1054" t="s">
        <v>1749</v>
      </c>
      <c r="B1054">
        <v>6356</v>
      </c>
      <c r="C1054">
        <v>1863</v>
      </c>
      <c r="D1054">
        <v>2881.5019924323101</v>
      </c>
      <c r="E1054">
        <v>2379</v>
      </c>
      <c r="F1054">
        <v>3142.3341999999998</v>
      </c>
      <c r="G1054">
        <v>240</v>
      </c>
      <c r="H1054">
        <v>3.6058055460996701</v>
      </c>
      <c r="I1054">
        <v>478.290763872394</v>
      </c>
      <c r="J1054">
        <v>7013.6784769468004</v>
      </c>
      <c r="K1054">
        <v>40.788238074273899</v>
      </c>
      <c r="L1054">
        <v>12.1050976227584</v>
      </c>
      <c r="M1054">
        <v>205.55125753007201</v>
      </c>
      <c r="N1054">
        <v>1.37136799146731</v>
      </c>
      <c r="O1054">
        <v>0.16032388164119399</v>
      </c>
      <c r="P1054">
        <v>2.75375509313839E-4</v>
      </c>
      <c r="Q1054">
        <v>0.78310214375788101</v>
      </c>
      <c r="R1054">
        <v>0.91699411421091104</v>
      </c>
      <c r="S1054" t="s">
        <v>2415</v>
      </c>
      <c r="T1054">
        <v>43141101</v>
      </c>
      <c r="U1054" t="s">
        <v>1751</v>
      </c>
      <c r="V1054">
        <v>622</v>
      </c>
      <c r="W1054">
        <v>38.746207801240701</v>
      </c>
      <c r="X1054">
        <v>-122.62062710763701</v>
      </c>
      <c r="Y1054" t="s">
        <v>2416</v>
      </c>
      <c r="Z1054">
        <v>222</v>
      </c>
      <c r="AA1054">
        <v>181</v>
      </c>
      <c r="AB1054">
        <v>45500.095593648301</v>
      </c>
      <c r="AC1054">
        <v>32035.011802879199</v>
      </c>
      <c r="AD1054">
        <v>13465.0837907691</v>
      </c>
      <c r="AE1054">
        <v>25790.822703581001</v>
      </c>
      <c r="AF1054">
        <v>9001.6870172495292</v>
      </c>
      <c r="AG1054">
        <v>6.6090122235321402E-2</v>
      </c>
      <c r="AH1054">
        <v>3.0775117074881501E-2</v>
      </c>
      <c r="AI1054">
        <v>1.5466999422610299</v>
      </c>
      <c r="AJ1054">
        <v>9.9124999999999996</v>
      </c>
      <c r="AK1054">
        <v>1187</v>
      </c>
      <c r="AL1054" s="4">
        <f t="shared" si="16"/>
        <v>38.47773159388656</v>
      </c>
      <c r="AM1054" s="12">
        <f>$AM$2-SUM(AL$2:AL1053)</f>
        <v>2123.5216706491974</v>
      </c>
      <c r="AN1054" s="12">
        <f>SUM(AE$2:AE1054)*0.621/1000</f>
        <v>12346.737963086392</v>
      </c>
      <c r="AO1054" s="13">
        <f>IFERROR(INDEX(Mapping!$B:$B,MATCH(in!$Y1054,Mapping!$A:$A,0)),0)</f>
        <v>1</v>
      </c>
    </row>
    <row r="1055" spans="1:41" x14ac:dyDescent="0.3">
      <c r="A1055" t="s">
        <v>1749</v>
      </c>
      <c r="B1055">
        <v>2497</v>
      </c>
      <c r="C1055">
        <v>33</v>
      </c>
      <c r="D1055">
        <v>54.922498766357599</v>
      </c>
      <c r="E1055">
        <v>46</v>
      </c>
      <c r="F1055">
        <v>62.962179999999996</v>
      </c>
      <c r="G1055">
        <v>5</v>
      </c>
      <c r="H1055">
        <v>4.3135335333645299</v>
      </c>
      <c r="I1055">
        <v>29.753257401287499</v>
      </c>
      <c r="J1055">
        <v>97.888636231422396</v>
      </c>
      <c r="K1055">
        <v>0.790125091295522</v>
      </c>
      <c r="L1055">
        <v>30.4300886154174</v>
      </c>
      <c r="M1055">
        <v>94.529114216566001</v>
      </c>
      <c r="N1055">
        <v>1.06106195449829</v>
      </c>
      <c r="O1055">
        <v>2.1853832484778301E-2</v>
      </c>
      <c r="P1055">
        <v>2.7526267131179301E-4</v>
      </c>
      <c r="Q1055">
        <v>0.71739130434782605</v>
      </c>
      <c r="R1055">
        <v>0.87230934212250799</v>
      </c>
      <c r="S1055" t="s">
        <v>2417</v>
      </c>
      <c r="T1055">
        <v>42271102</v>
      </c>
      <c r="U1055" t="s">
        <v>1772</v>
      </c>
      <c r="V1055">
        <v>825</v>
      </c>
      <c r="W1055">
        <v>38.3080882312386</v>
      </c>
      <c r="X1055">
        <v>-122.69065242357</v>
      </c>
      <c r="Y1055" t="s">
        <v>2418</v>
      </c>
      <c r="Z1055">
        <v>45</v>
      </c>
      <c r="AA1055">
        <v>107</v>
      </c>
      <c r="AB1055">
        <v>9785.8003009921395</v>
      </c>
      <c r="AC1055">
        <v>3371.6214083939799</v>
      </c>
      <c r="AD1055">
        <v>6414.17889259815</v>
      </c>
      <c r="AE1055">
        <v>749.45672175948403</v>
      </c>
      <c r="AF1055">
        <v>568.18155294105702</v>
      </c>
      <c r="AG1055">
        <v>1.37631335655896E-3</v>
      </c>
      <c r="AH1055">
        <v>3.4643685285118398E-4</v>
      </c>
      <c r="AI1055">
        <v>1.6643181444350801</v>
      </c>
      <c r="AJ1055">
        <v>9.1999999999999993</v>
      </c>
      <c r="AK1055">
        <v>1188</v>
      </c>
      <c r="AL1055" s="4">
        <f t="shared" si="16"/>
        <v>0.10926916242389151</v>
      </c>
      <c r="AM1055" s="12">
        <f>$AM$2-SUM(AL$2:AL1054)</f>
        <v>2085.0439390553111</v>
      </c>
      <c r="AN1055" s="12">
        <f>SUM(AE$2:AE1055)*0.621/1000</f>
        <v>12347.203375710606</v>
      </c>
      <c r="AO1055" s="13">
        <f>IFERROR(INDEX(Mapping!$B:$B,MATCH(in!$Y1055,Mapping!$A:$A,0)),0)</f>
        <v>0</v>
      </c>
    </row>
    <row r="1056" spans="1:41" x14ac:dyDescent="0.3">
      <c r="A1056" t="s">
        <v>1749</v>
      </c>
      <c r="B1056">
        <v>4288</v>
      </c>
      <c r="C1056">
        <v>136</v>
      </c>
      <c r="D1056">
        <v>207.01858134986799</v>
      </c>
      <c r="E1056">
        <v>208</v>
      </c>
      <c r="F1056">
        <v>239.03531000000001</v>
      </c>
      <c r="G1056">
        <v>42</v>
      </c>
      <c r="H1056">
        <v>15.191863149404501</v>
      </c>
      <c r="I1056">
        <v>84.317400667402396</v>
      </c>
      <c r="J1056">
        <v>282.538055234485</v>
      </c>
      <c r="K1056">
        <v>16.125012188270201</v>
      </c>
      <c r="L1056">
        <v>6.4234174051777098</v>
      </c>
      <c r="M1056">
        <v>23.6841955925218</v>
      </c>
      <c r="N1056">
        <v>1.2036451697349499</v>
      </c>
      <c r="O1056">
        <v>1.2170856898818601E-3</v>
      </c>
      <c r="P1056">
        <v>2.7441790546487999E-4</v>
      </c>
      <c r="Q1056">
        <v>0.65384615384615297</v>
      </c>
      <c r="R1056">
        <v>0.86605858505307398</v>
      </c>
      <c r="S1056" t="s">
        <v>2419</v>
      </c>
      <c r="T1056">
        <v>42271104</v>
      </c>
      <c r="U1056" t="s">
        <v>2110</v>
      </c>
      <c r="V1056">
        <v>75972</v>
      </c>
      <c r="W1056">
        <v>38.3318649520794</v>
      </c>
      <c r="X1056">
        <v>-122.71912048406401</v>
      </c>
      <c r="Y1056" t="s">
        <v>2420</v>
      </c>
      <c r="Z1056">
        <v>100</v>
      </c>
      <c r="AA1056">
        <v>231</v>
      </c>
      <c r="AB1056">
        <v>20257.6269006806</v>
      </c>
      <c r="AC1056">
        <v>7223.3940310942999</v>
      </c>
      <c r="AD1056">
        <v>13034.2328695863</v>
      </c>
      <c r="AE1056">
        <v>4863.4766469911901</v>
      </c>
      <c r="AF1056">
        <v>9137.0380615825597</v>
      </c>
      <c r="AG1056">
        <v>1.15255520295249E-2</v>
      </c>
      <c r="AH1056">
        <v>1.6833607933222001E-3</v>
      </c>
      <c r="AI1056">
        <v>1.52219545110197</v>
      </c>
      <c r="AJ1056">
        <v>4.9523809523809499</v>
      </c>
      <c r="AK1056">
        <v>1190</v>
      </c>
      <c r="AL1056" s="4">
        <f t="shared" si="16"/>
        <v>5.1117598975038127E-2</v>
      </c>
      <c r="AM1056" s="12">
        <f>$AM$2-SUM(AL$2:AL1055)</f>
        <v>2084.9346698928871</v>
      </c>
      <c r="AN1056" s="12">
        <f>SUM(AE$2:AE1056)*0.621/1000</f>
        <v>12350.223594708386</v>
      </c>
      <c r="AO1056" s="13">
        <f>IFERROR(INDEX(Mapping!$B:$B,MATCH(in!$Y1056,Mapping!$A:$A,0)),0)</f>
        <v>0</v>
      </c>
    </row>
    <row r="1057" spans="1:41" x14ac:dyDescent="0.3">
      <c r="A1057" t="s">
        <v>1749</v>
      </c>
      <c r="B1057">
        <v>783</v>
      </c>
      <c r="C1057">
        <v>189</v>
      </c>
      <c r="D1057">
        <v>241.148106780793</v>
      </c>
      <c r="E1057">
        <v>366</v>
      </c>
      <c r="F1057">
        <v>342.50427000000002</v>
      </c>
      <c r="G1057">
        <v>45</v>
      </c>
      <c r="H1057">
        <v>3.5496563720330498</v>
      </c>
      <c r="I1057">
        <v>58.5175185239315</v>
      </c>
      <c r="J1057">
        <v>577.32064758777597</v>
      </c>
      <c r="K1057">
        <v>5.2031846337138496</v>
      </c>
      <c r="L1057">
        <v>0.91592920712298798</v>
      </c>
      <c r="M1057">
        <v>15.775133079331701</v>
      </c>
      <c r="N1057">
        <v>1.0229596826765199</v>
      </c>
      <c r="O1057">
        <v>7.2747031711706198E-3</v>
      </c>
      <c r="P1057">
        <v>2.7221504549793698E-4</v>
      </c>
      <c r="Q1057">
        <v>0.51639344262294995</v>
      </c>
      <c r="R1057">
        <v>0.70407328074512299</v>
      </c>
      <c r="S1057" t="s">
        <v>2421</v>
      </c>
      <c r="T1057">
        <v>43071101</v>
      </c>
      <c r="U1057" t="s">
        <v>2252</v>
      </c>
      <c r="V1057" t="s">
        <v>43</v>
      </c>
      <c r="W1057">
        <v>38.383523149248198</v>
      </c>
      <c r="X1057">
        <v>-122.528061851784</v>
      </c>
      <c r="Y1057" t="s">
        <v>2422</v>
      </c>
      <c r="Z1057">
        <v>340</v>
      </c>
      <c r="AA1057">
        <v>611</v>
      </c>
      <c r="AB1057">
        <v>52116.712121042998</v>
      </c>
      <c r="AC1057">
        <v>23582.020625637098</v>
      </c>
      <c r="AD1057">
        <v>28534.691495405899</v>
      </c>
      <c r="AE1057">
        <v>3778.2179876075802</v>
      </c>
      <c r="AF1057">
        <v>4134.60116213111</v>
      </c>
      <c r="AG1057">
        <v>1.22496770474072E-2</v>
      </c>
      <c r="AH1057">
        <v>5.2067755459574896E-3</v>
      </c>
      <c r="AI1057">
        <v>1.27591590889308</v>
      </c>
      <c r="AJ1057">
        <v>8.1333333333333293</v>
      </c>
      <c r="AK1057">
        <v>1198</v>
      </c>
      <c r="AL1057" s="4">
        <f t="shared" si="16"/>
        <v>0.32736164270267787</v>
      </c>
      <c r="AM1057" s="12">
        <f>$AM$2-SUM(AL$2:AL1056)</f>
        <v>2084.8835522939121</v>
      </c>
      <c r="AN1057" s="12">
        <f>SUM(AE$2:AE1057)*0.621/1000</f>
        <v>12352.56986807869</v>
      </c>
      <c r="AO1057" s="13">
        <f>IFERROR(INDEX(Mapping!$B:$B,MATCH(in!$Y1057,Mapping!$A:$A,0)),0)</f>
        <v>0</v>
      </c>
    </row>
    <row r="1058" spans="1:41" x14ac:dyDescent="0.3">
      <c r="A1058" t="s">
        <v>1749</v>
      </c>
      <c r="B1058">
        <v>4695</v>
      </c>
      <c r="C1058">
        <v>897</v>
      </c>
      <c r="D1058">
        <v>1478.51136438053</v>
      </c>
      <c r="E1058">
        <v>1663</v>
      </c>
      <c r="F1058">
        <v>1920.4621999999999</v>
      </c>
      <c r="G1058">
        <v>186</v>
      </c>
      <c r="H1058">
        <v>5.4827962316109504</v>
      </c>
      <c r="I1058">
        <v>30.4521227239395</v>
      </c>
      <c r="J1058">
        <v>143.156204734033</v>
      </c>
      <c r="K1058">
        <v>2.2089525810175501</v>
      </c>
      <c r="L1058">
        <v>2.0739713054634699</v>
      </c>
      <c r="M1058">
        <v>21.686764301408498</v>
      </c>
      <c r="N1058">
        <v>1.13223189756434</v>
      </c>
      <c r="O1058">
        <v>1.47500677906784E-3</v>
      </c>
      <c r="P1058">
        <v>2.7045806543320801E-4</v>
      </c>
      <c r="Q1058">
        <v>0.53938665063138902</v>
      </c>
      <c r="R1058">
        <v>0.76987268823036603</v>
      </c>
      <c r="S1058" t="s">
        <v>2423</v>
      </c>
      <c r="T1058">
        <v>42151104</v>
      </c>
      <c r="U1058" t="s">
        <v>2153</v>
      </c>
      <c r="V1058">
        <v>642</v>
      </c>
      <c r="W1058">
        <v>38.503901080723601</v>
      </c>
      <c r="X1058">
        <v>-122.686643160195</v>
      </c>
      <c r="Y1058" t="s">
        <v>2424</v>
      </c>
      <c r="Z1058">
        <v>308</v>
      </c>
      <c r="AA1058">
        <v>287</v>
      </c>
      <c r="AB1058">
        <v>38902.868610780301</v>
      </c>
      <c r="AC1058">
        <v>21539.308949910999</v>
      </c>
      <c r="AD1058">
        <v>17363.559660869199</v>
      </c>
      <c r="AE1058">
        <v>21539.308949910999</v>
      </c>
      <c r="AF1058">
        <v>17363.559660869199</v>
      </c>
      <c r="AG1058">
        <v>5.0305200170576797E-2</v>
      </c>
      <c r="AH1058">
        <v>1.5411953738293901E-2</v>
      </c>
      <c r="AI1058">
        <v>1.6482846871577801</v>
      </c>
      <c r="AJ1058">
        <v>8.9408602150537604</v>
      </c>
      <c r="AK1058">
        <v>1203</v>
      </c>
      <c r="AL1058" s="4">
        <f t="shared" si="16"/>
        <v>0.27435126090661827</v>
      </c>
      <c r="AM1058" s="12">
        <f>$AM$2-SUM(AL$2:AL1057)</f>
        <v>2084.5561906512094</v>
      </c>
      <c r="AN1058" s="12">
        <f>SUM(AE$2:AE1058)*0.621/1000</f>
        <v>12365.945778936586</v>
      </c>
      <c r="AO1058" s="13">
        <f>IFERROR(INDEX(Mapping!$B:$B,MATCH(in!$Y1058,Mapping!$A:$A,0)),0)</f>
        <v>0</v>
      </c>
    </row>
    <row r="1059" spans="1:41" x14ac:dyDescent="0.3">
      <c r="A1059" t="s">
        <v>1749</v>
      </c>
      <c r="B1059">
        <v>186</v>
      </c>
      <c r="C1059">
        <v>2137</v>
      </c>
      <c r="D1059">
        <v>3613.4952274488101</v>
      </c>
      <c r="E1059">
        <v>2915</v>
      </c>
      <c r="F1059">
        <v>3969.4245999999998</v>
      </c>
      <c r="G1059">
        <v>233</v>
      </c>
      <c r="H1059">
        <v>3.4521998162069099</v>
      </c>
      <c r="I1059">
        <v>29.233076525547201</v>
      </c>
      <c r="J1059">
        <v>147.823340970548</v>
      </c>
      <c r="K1059">
        <v>0.83237519395077597</v>
      </c>
      <c r="L1059">
        <v>0.55112861270815405</v>
      </c>
      <c r="M1059">
        <v>4.9614791076236404</v>
      </c>
      <c r="N1059">
        <v>1.0550153838718299</v>
      </c>
      <c r="O1059">
        <v>1.4907774492713301E-4</v>
      </c>
      <c r="P1059">
        <v>2.6494885338764097E-4</v>
      </c>
      <c r="Q1059">
        <v>0.73310463121783798</v>
      </c>
      <c r="R1059">
        <v>0.910332259079633</v>
      </c>
      <c r="S1059" t="s">
        <v>2425</v>
      </c>
      <c r="T1059">
        <v>43081101</v>
      </c>
      <c r="U1059" t="s">
        <v>1527</v>
      </c>
      <c r="V1059">
        <v>79628</v>
      </c>
      <c r="W1059">
        <v>39.312027153632798</v>
      </c>
      <c r="X1059">
        <v>-123.786079928677</v>
      </c>
      <c r="Y1059" t="s">
        <v>2426</v>
      </c>
      <c r="Z1059">
        <v>266</v>
      </c>
      <c r="AA1059">
        <v>355</v>
      </c>
      <c r="AB1059">
        <v>47890.421378810002</v>
      </c>
      <c r="AC1059">
        <v>23966.437522821099</v>
      </c>
      <c r="AD1059">
        <v>23923.983855988801</v>
      </c>
      <c r="AE1059">
        <v>23966.437522821099</v>
      </c>
      <c r="AF1059">
        <v>23923.983855988801</v>
      </c>
      <c r="AG1059">
        <v>6.1733082839320497E-2</v>
      </c>
      <c r="AH1059">
        <v>2.6179192853305701E-2</v>
      </c>
      <c r="AI1059">
        <v>1.6909196197701499</v>
      </c>
      <c r="AJ1059">
        <v>12.510729613733901</v>
      </c>
      <c r="AK1059">
        <v>1209</v>
      </c>
      <c r="AL1059" s="4">
        <f t="shared" si="16"/>
        <v>3.4735114568021988E-2</v>
      </c>
      <c r="AM1059" s="12">
        <f>$AM$2-SUM(AL$2:AL1058)</f>
        <v>2084.2818393903026</v>
      </c>
      <c r="AN1059" s="12">
        <f>SUM(AE$2:AE1059)*0.621/1000</f>
        <v>12380.828936638256</v>
      </c>
      <c r="AO1059" s="13">
        <f>IFERROR(INDEX(Mapping!$B:$B,MATCH(in!$Y1059,Mapping!$A:$A,0)),0)</f>
        <v>0</v>
      </c>
    </row>
    <row r="1060" spans="1:41" x14ac:dyDescent="0.3">
      <c r="A1060" t="s">
        <v>1749</v>
      </c>
      <c r="B1060">
        <v>7683</v>
      </c>
      <c r="C1060">
        <v>412</v>
      </c>
      <c r="D1060">
        <v>568.59985087205996</v>
      </c>
      <c r="E1060">
        <v>1037</v>
      </c>
      <c r="F1060">
        <v>926.82500000000005</v>
      </c>
      <c r="G1060">
        <v>128</v>
      </c>
      <c r="H1060">
        <v>6.6446466230248102</v>
      </c>
      <c r="I1060">
        <v>94.003201814074203</v>
      </c>
      <c r="J1060">
        <v>728.54694102992096</v>
      </c>
      <c r="K1060">
        <v>11.717376161978301</v>
      </c>
      <c r="L1060">
        <v>2.6213702816312399</v>
      </c>
      <c r="M1060">
        <v>36.153259571525197</v>
      </c>
      <c r="N1060">
        <v>1.0662679793313099</v>
      </c>
      <c r="O1060">
        <v>1.38445468805547E-3</v>
      </c>
      <c r="P1060">
        <v>2.6340261913526599E-4</v>
      </c>
      <c r="Q1060">
        <v>0.397299903567984</v>
      </c>
      <c r="R1060">
        <v>0.61349212999556801</v>
      </c>
      <c r="S1060" t="s">
        <v>2427</v>
      </c>
      <c r="T1060">
        <v>42151104</v>
      </c>
      <c r="U1060" t="s">
        <v>2153</v>
      </c>
      <c r="V1060">
        <v>716</v>
      </c>
      <c r="W1060">
        <v>38.504277762300099</v>
      </c>
      <c r="X1060">
        <v>-122.686402064855</v>
      </c>
      <c r="Y1060" t="s">
        <v>2428</v>
      </c>
      <c r="Z1060">
        <v>170</v>
      </c>
      <c r="AA1060">
        <v>94</v>
      </c>
      <c r="AB1060">
        <v>20185.297411317501</v>
      </c>
      <c r="AC1060">
        <v>14273.5878291275</v>
      </c>
      <c r="AD1060">
        <v>5911.7095821899702</v>
      </c>
      <c r="AE1060">
        <v>14273.5878291275</v>
      </c>
      <c r="AF1060">
        <v>5911.7095821899702</v>
      </c>
      <c r="AG1060">
        <v>3.3715535249314102E-2</v>
      </c>
      <c r="AH1060">
        <v>9.8570012214622693E-3</v>
      </c>
      <c r="AI1060">
        <v>1.38009672541762</v>
      </c>
      <c r="AJ1060">
        <v>8.1015625</v>
      </c>
      <c r="AK1060">
        <v>1212</v>
      </c>
      <c r="AL1060" s="4">
        <f t="shared" si="16"/>
        <v>0.17721020007110017</v>
      </c>
      <c r="AM1060" s="12">
        <f>$AM$2-SUM(AL$2:AL1059)</f>
        <v>2084.2471042757347</v>
      </c>
      <c r="AN1060" s="12">
        <f>SUM(AE$2:AE1060)*0.621/1000</f>
        <v>12389.692834680145</v>
      </c>
      <c r="AO1060" s="13">
        <f>IFERROR(INDEX(Mapping!$B:$B,MATCH(in!$Y1060,Mapping!$A:$A,0)),0)</f>
        <v>1</v>
      </c>
    </row>
    <row r="1061" spans="1:41" x14ac:dyDescent="0.3">
      <c r="A1061" t="s">
        <v>1749</v>
      </c>
      <c r="B1061">
        <v>6851</v>
      </c>
      <c r="C1061">
        <v>81</v>
      </c>
      <c r="D1061">
        <v>102.090039076953</v>
      </c>
      <c r="E1061">
        <v>312</v>
      </c>
      <c r="F1061">
        <v>186.22399999999999</v>
      </c>
      <c r="G1061">
        <v>50</v>
      </c>
      <c r="H1061">
        <v>4.6727171821720797</v>
      </c>
      <c r="I1061">
        <v>850.26863057098603</v>
      </c>
      <c r="J1061">
        <v>10996.533673763201</v>
      </c>
      <c r="K1061">
        <v>172.81545466083799</v>
      </c>
      <c r="L1061">
        <v>12.104026542902</v>
      </c>
      <c r="M1061">
        <v>223.28119647577401</v>
      </c>
      <c r="N1061">
        <v>1.3616371631622299</v>
      </c>
      <c r="O1061">
        <v>2.58009271264866E-2</v>
      </c>
      <c r="P1061">
        <v>2.6238869161858202E-4</v>
      </c>
      <c r="Q1061">
        <v>0.25961538461538403</v>
      </c>
      <c r="R1061">
        <v>0.54821096965115002</v>
      </c>
      <c r="S1061" t="s">
        <v>2429</v>
      </c>
      <c r="T1061">
        <v>42871101</v>
      </c>
      <c r="U1061" t="s">
        <v>1914</v>
      </c>
      <c r="V1061">
        <v>472084</v>
      </c>
      <c r="W1061">
        <v>39.145630687175</v>
      </c>
      <c r="X1061">
        <v>-122.916237843639</v>
      </c>
      <c r="Y1061" t="s">
        <v>2430</v>
      </c>
      <c r="Z1061">
        <v>97</v>
      </c>
      <c r="AA1061">
        <v>109</v>
      </c>
      <c r="AB1061">
        <v>24077.970295296898</v>
      </c>
      <c r="AC1061">
        <v>11576.0440417687</v>
      </c>
      <c r="AD1061">
        <v>12501.9262535282</v>
      </c>
      <c r="AE1061">
        <v>7182.4083388326299</v>
      </c>
      <c r="AF1061">
        <v>2822.87821660278</v>
      </c>
      <c r="AG1061">
        <v>1.3119434580929099E-2</v>
      </c>
      <c r="AH1061">
        <v>4.1126840442302602E-3</v>
      </c>
      <c r="AI1061">
        <v>1.26037085280189</v>
      </c>
      <c r="AJ1061">
        <v>6.24</v>
      </c>
      <c r="AK1061">
        <v>1218</v>
      </c>
      <c r="AL1061" s="4">
        <f t="shared" si="16"/>
        <v>1.2900463563243301</v>
      </c>
      <c r="AM1061" s="12">
        <f>$AM$2-SUM(AL$2:AL1060)</f>
        <v>2084.0698940756638</v>
      </c>
      <c r="AN1061" s="12">
        <f>SUM(AE$2:AE1061)*0.621/1000</f>
        <v>12394.153110258561</v>
      </c>
      <c r="AO1061" s="13">
        <f>IFERROR(INDEX(Mapping!$B:$B,MATCH(in!$Y1061,Mapping!$A:$A,0)),0)</f>
        <v>0</v>
      </c>
    </row>
    <row r="1062" spans="1:41" x14ac:dyDescent="0.3">
      <c r="A1062" t="s">
        <v>1749</v>
      </c>
      <c r="B1062">
        <v>6036</v>
      </c>
      <c r="C1062">
        <v>106</v>
      </c>
      <c r="D1062">
        <v>117.322350553408</v>
      </c>
      <c r="E1062">
        <v>302</v>
      </c>
      <c r="F1062">
        <v>229.95320000000001</v>
      </c>
      <c r="G1062">
        <v>39</v>
      </c>
      <c r="H1062">
        <v>3.2704241311015601</v>
      </c>
      <c r="I1062">
        <v>173.11991081159999</v>
      </c>
      <c r="J1062">
        <v>2290.4907141353701</v>
      </c>
      <c r="K1062">
        <v>15.2813114479146</v>
      </c>
      <c r="L1062">
        <v>0.41468119401581</v>
      </c>
      <c r="M1062">
        <v>47.167676093486598</v>
      </c>
      <c r="N1062">
        <v>1.1609371503194099</v>
      </c>
      <c r="O1062">
        <v>1.57352323000335E-2</v>
      </c>
      <c r="P1062">
        <v>2.5435516467644799E-4</v>
      </c>
      <c r="Q1062">
        <v>0.350993377483443</v>
      </c>
      <c r="R1062">
        <v>0.51020098825863802</v>
      </c>
      <c r="S1062" t="s">
        <v>2431</v>
      </c>
      <c r="T1062">
        <v>43071101</v>
      </c>
      <c r="U1062" t="s">
        <v>2252</v>
      </c>
      <c r="V1062">
        <v>416</v>
      </c>
      <c r="W1062">
        <v>38.436074858845501</v>
      </c>
      <c r="X1062">
        <v>-122.577907734856</v>
      </c>
      <c r="Y1062" t="s">
        <v>2432</v>
      </c>
      <c r="Z1062">
        <v>35</v>
      </c>
      <c r="AA1062">
        <v>33</v>
      </c>
      <c r="AB1062">
        <v>6194.0841758194601</v>
      </c>
      <c r="AC1062">
        <v>5219.9702686186001</v>
      </c>
      <c r="AD1062">
        <v>974.11390720085706</v>
      </c>
      <c r="AE1062">
        <v>4032.4335606971999</v>
      </c>
      <c r="AF1062">
        <v>855.47242647097301</v>
      </c>
      <c r="AG1062">
        <v>9.9198514223814895E-3</v>
      </c>
      <c r="AH1062">
        <v>4.2809872757061298E-3</v>
      </c>
      <c r="AI1062">
        <v>1.1068146278623401</v>
      </c>
      <c r="AJ1062">
        <v>7.7435897435897401</v>
      </c>
      <c r="AK1062">
        <v>1237</v>
      </c>
      <c r="AL1062" s="4">
        <f t="shared" si="16"/>
        <v>0.61367405970130651</v>
      </c>
      <c r="AM1062" s="12">
        <f>$AM$2-SUM(AL$2:AL1061)</f>
        <v>2082.7798477193396</v>
      </c>
      <c r="AN1062" s="12">
        <f>SUM(AE$2:AE1062)*0.621/1000</f>
        <v>12396.657251499753</v>
      </c>
      <c r="AO1062" s="13">
        <f>IFERROR(INDEX(Mapping!$B:$B,MATCH(in!$Y1062,Mapping!$A:$A,0)),0)</f>
        <v>1</v>
      </c>
    </row>
    <row r="1063" spans="1:41" x14ac:dyDescent="0.3">
      <c r="A1063" t="s">
        <v>1749</v>
      </c>
      <c r="B1063">
        <v>7099</v>
      </c>
      <c r="C1063">
        <v>156</v>
      </c>
      <c r="D1063">
        <v>167.01111668700301</v>
      </c>
      <c r="E1063">
        <v>260</v>
      </c>
      <c r="F1063">
        <v>217.15553</v>
      </c>
      <c r="G1063">
        <v>30</v>
      </c>
      <c r="H1063">
        <v>3.7352760790381501</v>
      </c>
      <c r="I1063">
        <v>104.019806185737</v>
      </c>
      <c r="J1063">
        <v>1048.75433043576</v>
      </c>
      <c r="K1063">
        <v>5.8681712203292502</v>
      </c>
      <c r="L1063">
        <v>0.94727139286696904</v>
      </c>
      <c r="M1063">
        <v>42.466865539550703</v>
      </c>
      <c r="N1063">
        <v>1.0844395438829999</v>
      </c>
      <c r="O1063">
        <v>1.61439750437122E-3</v>
      </c>
      <c r="P1063">
        <v>2.5407299742710103E-4</v>
      </c>
      <c r="Q1063">
        <v>0.6</v>
      </c>
      <c r="R1063">
        <v>0.76908524735785</v>
      </c>
      <c r="S1063" t="s">
        <v>2433</v>
      </c>
      <c r="T1063">
        <v>192411101</v>
      </c>
      <c r="U1063" t="s">
        <v>2182</v>
      </c>
      <c r="V1063" t="s">
        <v>43</v>
      </c>
      <c r="W1063">
        <v>40.433580147679898</v>
      </c>
      <c r="X1063">
        <v>-123.473010349039</v>
      </c>
      <c r="Y1063" t="s">
        <v>2434</v>
      </c>
      <c r="Z1063">
        <v>34</v>
      </c>
      <c r="AA1063">
        <v>35</v>
      </c>
      <c r="AB1063">
        <v>4417.3743829491996</v>
      </c>
      <c r="AC1063">
        <v>3490.2508862865998</v>
      </c>
      <c r="AD1063">
        <v>927.12349666259604</v>
      </c>
      <c r="AE1063">
        <v>3490.2508862865998</v>
      </c>
      <c r="AF1063">
        <v>927.12349666259604</v>
      </c>
      <c r="AG1063">
        <v>7.6221899228130496E-3</v>
      </c>
      <c r="AH1063">
        <v>3.0162527909851598E-3</v>
      </c>
      <c r="AI1063">
        <v>1.0705840813269401</v>
      </c>
      <c r="AJ1063">
        <v>8.6666666666666607</v>
      </c>
      <c r="AK1063">
        <v>1238</v>
      </c>
      <c r="AL1063" s="4">
        <f t="shared" si="16"/>
        <v>4.8431925131136602E-2</v>
      </c>
      <c r="AM1063" s="12">
        <f>$AM$2-SUM(AL$2:AL1062)</f>
        <v>2082.1661736596384</v>
      </c>
      <c r="AN1063" s="12">
        <f>SUM(AE$2:AE1063)*0.621/1000</f>
        <v>12398.824697300139</v>
      </c>
      <c r="AO1063" s="13">
        <f>IFERROR(INDEX(Mapping!$B:$B,MATCH(in!$Y1063,Mapping!$A:$A,0)),0)</f>
        <v>0</v>
      </c>
    </row>
    <row r="1064" spans="1:41" x14ac:dyDescent="0.3">
      <c r="A1064" t="s">
        <v>1749</v>
      </c>
      <c r="B1064">
        <v>3038</v>
      </c>
      <c r="C1064">
        <v>1270</v>
      </c>
      <c r="D1064">
        <v>1926.3026929883599</v>
      </c>
      <c r="E1064">
        <v>1911</v>
      </c>
      <c r="F1064">
        <v>2250.6448</v>
      </c>
      <c r="G1064">
        <v>185</v>
      </c>
      <c r="H1064">
        <v>1.25206799295644</v>
      </c>
      <c r="I1064">
        <v>266.04595019144199</v>
      </c>
      <c r="J1064">
        <v>3545.7484910220801</v>
      </c>
      <c r="K1064">
        <v>11.735816694294799</v>
      </c>
      <c r="L1064">
        <v>0.65558478466260395</v>
      </c>
      <c r="M1064">
        <v>56.7838174597033</v>
      </c>
      <c r="N1064">
        <v>1.10784500805107</v>
      </c>
      <c r="O1064">
        <v>7.3271596453711599E-3</v>
      </c>
      <c r="P1064">
        <v>2.5038188158025599E-4</v>
      </c>
      <c r="Q1064">
        <v>0.66457352171637796</v>
      </c>
      <c r="R1064">
        <v>0.85588926073597504</v>
      </c>
      <c r="S1064" t="s">
        <v>2435</v>
      </c>
      <c r="T1064">
        <v>192221102</v>
      </c>
      <c r="U1064" t="s">
        <v>1947</v>
      </c>
      <c r="V1064">
        <v>2540</v>
      </c>
      <c r="W1064">
        <v>40.243239174132199</v>
      </c>
      <c r="X1064">
        <v>-124.12701312012599</v>
      </c>
      <c r="Y1064" t="s">
        <v>2436</v>
      </c>
      <c r="Z1064">
        <v>169</v>
      </c>
      <c r="AA1064">
        <v>128</v>
      </c>
      <c r="AB1064">
        <v>37102.070523321599</v>
      </c>
      <c r="AC1064">
        <v>28743.4557575814</v>
      </c>
      <c r="AD1064">
        <v>8358.6147657401907</v>
      </c>
      <c r="AE1064">
        <v>23928.4593366025</v>
      </c>
      <c r="AF1064">
        <v>7558.77089858216</v>
      </c>
      <c r="AG1064">
        <v>4.63206480923474E-2</v>
      </c>
      <c r="AH1064">
        <v>4.36775224989105E-2</v>
      </c>
      <c r="AI1064">
        <v>1.5167737740065801</v>
      </c>
      <c r="AJ1064">
        <v>10.329729729729699</v>
      </c>
      <c r="AK1064">
        <v>1247</v>
      </c>
      <c r="AL1064" s="4">
        <f t="shared" si="16"/>
        <v>1.3555245343936646</v>
      </c>
      <c r="AM1064" s="12">
        <f>$AM$2-SUM(AL$2:AL1063)</f>
        <v>2082.117741734507</v>
      </c>
      <c r="AN1064" s="12">
        <f>SUM(AE$2:AE1064)*0.621/1000</f>
        <v>12413.684270548167</v>
      </c>
      <c r="AO1064" s="13">
        <f>IFERROR(INDEX(Mapping!$B:$B,MATCH(in!$Y1064,Mapping!$A:$A,0)),0)</f>
        <v>0</v>
      </c>
    </row>
    <row r="1065" spans="1:41" x14ac:dyDescent="0.3">
      <c r="A1065" t="s">
        <v>1749</v>
      </c>
      <c r="B1065">
        <v>5197</v>
      </c>
      <c r="C1065">
        <v>375</v>
      </c>
      <c r="D1065">
        <v>507.99024013680298</v>
      </c>
      <c r="E1065">
        <v>571</v>
      </c>
      <c r="F1065">
        <v>601.6454</v>
      </c>
      <c r="G1065">
        <v>34</v>
      </c>
      <c r="H1065">
        <v>1.75015735775232</v>
      </c>
      <c r="I1065">
        <v>18.380513368919399</v>
      </c>
      <c r="J1065">
        <v>129.16313001345799</v>
      </c>
      <c r="K1065">
        <v>0.462727372666904</v>
      </c>
      <c r="L1065">
        <v>2.1509630210588102</v>
      </c>
      <c r="M1065">
        <v>21.293427902986</v>
      </c>
      <c r="N1065">
        <v>1.05010412019841</v>
      </c>
      <c r="O1065">
        <v>1.82087450796567E-2</v>
      </c>
      <c r="P1065">
        <v>2.5028815717659502E-4</v>
      </c>
      <c r="Q1065">
        <v>0.65674255691768801</v>
      </c>
      <c r="R1065">
        <v>0.84433497235277299</v>
      </c>
      <c r="S1065" t="s">
        <v>2437</v>
      </c>
      <c r="T1065">
        <v>192321121</v>
      </c>
      <c r="U1065" t="s">
        <v>1837</v>
      </c>
      <c r="V1065">
        <v>1663</v>
      </c>
      <c r="W1065">
        <v>40.171987664797797</v>
      </c>
      <c r="X1065">
        <v>-123.607007344484</v>
      </c>
      <c r="Y1065" t="s">
        <v>2438</v>
      </c>
      <c r="Z1065">
        <v>33</v>
      </c>
      <c r="AA1065">
        <v>106</v>
      </c>
      <c r="AB1065">
        <v>6313.6789213298298</v>
      </c>
      <c r="AC1065">
        <v>3125.6697643961202</v>
      </c>
      <c r="AD1065">
        <v>3188.0091569337001</v>
      </c>
      <c r="AE1065">
        <v>3125.6697643961202</v>
      </c>
      <c r="AF1065">
        <v>3188.0091569337001</v>
      </c>
      <c r="AG1065">
        <v>8.5097973440042499E-3</v>
      </c>
      <c r="AH1065">
        <v>5.7496005902066801E-3</v>
      </c>
      <c r="AI1065">
        <v>1.3546406403647999</v>
      </c>
      <c r="AJ1065">
        <v>16.794117647058801</v>
      </c>
      <c r="AK1065">
        <v>1248</v>
      </c>
      <c r="AL1065" s="4">
        <f t="shared" si="16"/>
        <v>0.61909733270832779</v>
      </c>
      <c r="AM1065" s="12">
        <f>$AM$2-SUM(AL$2:AL1064)</f>
        <v>2080.7622172001134</v>
      </c>
      <c r="AN1065" s="12">
        <f>SUM(AE$2:AE1065)*0.621/1000</f>
        <v>12415.625311471857</v>
      </c>
      <c r="AO1065" s="13">
        <f>IFERROR(INDEX(Mapping!$B:$B,MATCH(in!$Y1065,Mapping!$A:$A,0)),0)</f>
        <v>0</v>
      </c>
    </row>
    <row r="1066" spans="1:41" x14ac:dyDescent="0.3">
      <c r="A1066" t="s">
        <v>1749</v>
      </c>
      <c r="B1066">
        <v>9419</v>
      </c>
      <c r="C1066">
        <v>123</v>
      </c>
      <c r="D1066">
        <v>197.052875391122</v>
      </c>
      <c r="E1066">
        <v>152</v>
      </c>
      <c r="F1066">
        <v>210.61413999999999</v>
      </c>
      <c r="G1066">
        <v>30</v>
      </c>
      <c r="H1066">
        <v>7.8936250063498496</v>
      </c>
      <c r="I1066">
        <v>64.002229768103703</v>
      </c>
      <c r="J1066">
        <v>398.308068945716</v>
      </c>
      <c r="K1066">
        <v>7.0009136311278404</v>
      </c>
      <c r="L1066">
        <v>0.24196164946384299</v>
      </c>
      <c r="M1066">
        <v>9.2083628463248406</v>
      </c>
      <c r="N1066">
        <v>1.0084070801734899</v>
      </c>
      <c r="O1066" s="1">
        <v>3.6815830186670402E-6</v>
      </c>
      <c r="P1066">
        <v>2.4885311560296399E-4</v>
      </c>
      <c r="Q1066">
        <v>0.80921052631578905</v>
      </c>
      <c r="R1066">
        <v>0.93561087292039502</v>
      </c>
      <c r="S1066" t="s">
        <v>2439</v>
      </c>
      <c r="T1066">
        <v>42841111</v>
      </c>
      <c r="U1066" t="s">
        <v>2440</v>
      </c>
      <c r="V1066">
        <v>498</v>
      </c>
      <c r="W1066">
        <v>38.754298459353897</v>
      </c>
      <c r="X1066">
        <v>-123.509651567787</v>
      </c>
      <c r="Y1066" t="s">
        <v>2441</v>
      </c>
      <c r="Z1066">
        <v>45</v>
      </c>
      <c r="AA1066">
        <v>2</v>
      </c>
      <c r="AB1066">
        <v>4947.8038818229898</v>
      </c>
      <c r="AC1066">
        <v>4821.7264451532701</v>
      </c>
      <c r="AD1066">
        <v>126.077436669718</v>
      </c>
      <c r="AE1066">
        <v>3498.0819493865602</v>
      </c>
      <c r="AF1066">
        <v>11.7635562774118</v>
      </c>
      <c r="AG1066">
        <v>7.4655934680889404E-3</v>
      </c>
      <c r="AH1066">
        <v>1.6625668431515799E-3</v>
      </c>
      <c r="AI1066">
        <v>1.6020558974888</v>
      </c>
      <c r="AJ1066">
        <v>5.0666666666666602</v>
      </c>
      <c r="AK1066">
        <v>1253</v>
      </c>
      <c r="AL1066" s="4">
        <f t="shared" si="16"/>
        <v>1.104474905600112E-4</v>
      </c>
      <c r="AM1066" s="12">
        <f>$AM$2-SUM(AL$2:AL1065)</f>
        <v>2080.1431198674049</v>
      </c>
      <c r="AN1066" s="12">
        <f>SUM(AE$2:AE1066)*0.621/1000</f>
        <v>12417.797620362426</v>
      </c>
      <c r="AO1066" s="13">
        <f>IFERROR(INDEX(Mapping!$B:$B,MATCH(in!$Y1066,Mapping!$A:$A,0)),0)</f>
        <v>0</v>
      </c>
    </row>
    <row r="1067" spans="1:41" x14ac:dyDescent="0.3">
      <c r="A1067" t="s">
        <v>1749</v>
      </c>
      <c r="B1067">
        <v>7155</v>
      </c>
      <c r="C1067">
        <v>67</v>
      </c>
      <c r="D1067">
        <v>93.275965492134105</v>
      </c>
      <c r="E1067">
        <v>114</v>
      </c>
      <c r="F1067">
        <v>118.9717</v>
      </c>
      <c r="G1067">
        <v>21</v>
      </c>
      <c r="H1067">
        <v>0.86162862100172699</v>
      </c>
      <c r="I1067">
        <v>71.795623317360807</v>
      </c>
      <c r="J1067">
        <v>623.32415044307697</v>
      </c>
      <c r="K1067">
        <v>1.1277950128860501</v>
      </c>
      <c r="L1067">
        <v>0.34650231272514298</v>
      </c>
      <c r="M1067">
        <v>12.4165927029791</v>
      </c>
      <c r="N1067">
        <v>1.0180151746386501</v>
      </c>
      <c r="O1067">
        <v>9.3157391404421006E-3</v>
      </c>
      <c r="P1067">
        <v>2.4785307155503802E-4</v>
      </c>
      <c r="Q1067">
        <v>0.58771929824561397</v>
      </c>
      <c r="R1067">
        <v>0.78401807717929195</v>
      </c>
      <c r="S1067" t="s">
        <v>2442</v>
      </c>
      <c r="T1067">
        <v>192311142</v>
      </c>
      <c r="U1067" t="s">
        <v>1925</v>
      </c>
      <c r="V1067">
        <v>63170</v>
      </c>
      <c r="W1067">
        <v>40.221888028078901</v>
      </c>
      <c r="X1067">
        <v>-123.819850927978</v>
      </c>
      <c r="Y1067" t="s">
        <v>2443</v>
      </c>
      <c r="Z1067">
        <v>119</v>
      </c>
      <c r="AA1067">
        <v>181</v>
      </c>
      <c r="AB1067">
        <v>27138.189205678402</v>
      </c>
      <c r="AC1067">
        <v>21723.374409930799</v>
      </c>
      <c r="AD1067">
        <v>5414.8147957475303</v>
      </c>
      <c r="AE1067">
        <v>19693.290720872599</v>
      </c>
      <c r="AF1067">
        <v>2750.2215027359698</v>
      </c>
      <c r="AG1067">
        <v>5.2049145026558099E-3</v>
      </c>
      <c r="AH1067">
        <v>5.9717174299294103E-3</v>
      </c>
      <c r="AI1067">
        <v>1.39217858943483</v>
      </c>
      <c r="AJ1067">
        <v>5.4285714285714199</v>
      </c>
      <c r="AK1067">
        <v>1256</v>
      </c>
      <c r="AL1067" s="4">
        <f t="shared" si="16"/>
        <v>0.19563052194928413</v>
      </c>
      <c r="AM1067" s="12">
        <f>$AM$2-SUM(AL$2:AL1066)</f>
        <v>2080.1430094199145</v>
      </c>
      <c r="AN1067" s="12">
        <f>SUM(AE$2:AE1067)*0.621/1000</f>
        <v>12430.027153900086</v>
      </c>
      <c r="AO1067" s="13">
        <f>IFERROR(INDEX(Mapping!$B:$B,MATCH(in!$Y1067,Mapping!$A:$A,0)),0)</f>
        <v>0</v>
      </c>
    </row>
    <row r="1068" spans="1:41" x14ac:dyDescent="0.3">
      <c r="A1068" t="s">
        <v>1749</v>
      </c>
      <c r="B1068">
        <v>3097</v>
      </c>
      <c r="C1068">
        <v>70</v>
      </c>
      <c r="D1068">
        <v>107.404260242257</v>
      </c>
      <c r="E1068">
        <v>95</v>
      </c>
      <c r="F1068">
        <v>122.06229999999999</v>
      </c>
      <c r="G1068">
        <v>26</v>
      </c>
      <c r="H1068">
        <v>4.4556104647261696</v>
      </c>
      <c r="I1068">
        <v>527.14762611687104</v>
      </c>
      <c r="J1068">
        <v>3276.14892954485</v>
      </c>
      <c r="K1068">
        <v>33.146023946149</v>
      </c>
      <c r="L1068">
        <v>1.6197243016929599</v>
      </c>
      <c r="M1068">
        <v>154.29263914218799</v>
      </c>
      <c r="N1068">
        <v>1.17231109967598</v>
      </c>
      <c r="O1068">
        <v>7.5562012936027196E-3</v>
      </c>
      <c r="P1068">
        <v>2.4782246278986202E-4</v>
      </c>
      <c r="Q1068">
        <v>0.73684210526315697</v>
      </c>
      <c r="R1068">
        <v>0.87991344422434603</v>
      </c>
      <c r="S1068" t="s">
        <v>2444</v>
      </c>
      <c r="T1068">
        <v>43161101</v>
      </c>
      <c r="U1068" t="s">
        <v>1856</v>
      </c>
      <c r="V1068">
        <v>194</v>
      </c>
      <c r="W1068">
        <v>38.348744569507701</v>
      </c>
      <c r="X1068">
        <v>-123.061267937642</v>
      </c>
      <c r="Y1068" t="s">
        <v>2445</v>
      </c>
      <c r="Z1068">
        <v>110</v>
      </c>
      <c r="AA1068">
        <v>203</v>
      </c>
      <c r="AB1068">
        <v>21877.057308603398</v>
      </c>
      <c r="AC1068">
        <v>13583.004866232601</v>
      </c>
      <c r="AD1068">
        <v>8294.0524423707502</v>
      </c>
      <c r="AE1068">
        <v>7700.4517720539297</v>
      </c>
      <c r="AF1068">
        <v>5551.2443206710795</v>
      </c>
      <c r="AG1068">
        <v>6.4433840325364101E-3</v>
      </c>
      <c r="AH1068">
        <v>2.3628016060683798E-3</v>
      </c>
      <c r="AI1068">
        <v>1.5343465748893801</v>
      </c>
      <c r="AJ1068">
        <v>3.6538461538461502</v>
      </c>
      <c r="AK1068">
        <v>1257</v>
      </c>
      <c r="AL1068" s="4">
        <f t="shared" si="16"/>
        <v>0.19646123363367071</v>
      </c>
      <c r="AM1068" s="12">
        <f>$AM$2-SUM(AL$2:AL1067)</f>
        <v>2079.9473788979653</v>
      </c>
      <c r="AN1068" s="12">
        <f>SUM(AE$2:AE1068)*0.621/1000</f>
        <v>12434.809134450532</v>
      </c>
      <c r="AO1068" s="13">
        <f>IFERROR(INDEX(Mapping!$B:$B,MATCH(in!$Y1068,Mapping!$A:$A,0)),0)</f>
        <v>0</v>
      </c>
    </row>
    <row r="1069" spans="1:41" x14ac:dyDescent="0.3">
      <c r="A1069" t="s">
        <v>1749</v>
      </c>
      <c r="B1069">
        <v>364</v>
      </c>
      <c r="C1069">
        <v>23</v>
      </c>
      <c r="D1069">
        <v>27.477634748964299</v>
      </c>
      <c r="E1069">
        <v>61</v>
      </c>
      <c r="F1069">
        <v>43.550682000000002</v>
      </c>
      <c r="G1069">
        <v>5</v>
      </c>
      <c r="H1069">
        <v>7.4344563484191797</v>
      </c>
      <c r="I1069">
        <v>5.1006836891174299</v>
      </c>
      <c r="J1069">
        <v>15.7970612049102</v>
      </c>
      <c r="K1069">
        <v>0.13787050172686499</v>
      </c>
      <c r="L1069">
        <v>0.97433629035949698</v>
      </c>
      <c r="M1069">
        <v>0.12132743299007399</v>
      </c>
      <c r="N1069">
        <v>1</v>
      </c>
      <c r="O1069" s="1">
        <v>5.2359572600612099E-6</v>
      </c>
      <c r="P1069">
        <v>2.4533095274819E-4</v>
      </c>
      <c r="Q1069">
        <v>0.37704918032786799</v>
      </c>
      <c r="R1069">
        <v>0.63093465921250302</v>
      </c>
      <c r="S1069" t="s">
        <v>2446</v>
      </c>
      <c r="T1069">
        <v>42771114</v>
      </c>
      <c r="U1069" t="s">
        <v>2318</v>
      </c>
      <c r="V1069" t="s">
        <v>43</v>
      </c>
      <c r="W1069">
        <v>39.143270623313697</v>
      </c>
      <c r="X1069">
        <v>-123.191512511201</v>
      </c>
      <c r="Y1069" t="s">
        <v>2447</v>
      </c>
      <c r="Z1069">
        <v>194</v>
      </c>
      <c r="AA1069">
        <v>356</v>
      </c>
      <c r="AB1069">
        <v>27706.522491992499</v>
      </c>
      <c r="AC1069">
        <v>13996.689973882199</v>
      </c>
      <c r="AD1069">
        <v>13709.832518110201</v>
      </c>
      <c r="AE1069">
        <v>555.57245151728603</v>
      </c>
      <c r="AF1069">
        <v>402.04484422474098</v>
      </c>
      <c r="AG1069">
        <v>1.22665476374095E-3</v>
      </c>
      <c r="AH1069">
        <v>3.94086746382527E-4</v>
      </c>
      <c r="AI1069">
        <v>1.1946797716941</v>
      </c>
      <c r="AJ1069">
        <v>12.2</v>
      </c>
      <c r="AK1069">
        <v>1263</v>
      </c>
      <c r="AL1069" s="4">
        <f t="shared" si="16"/>
        <v>2.6179786300306049E-5</v>
      </c>
      <c r="AM1069" s="12">
        <f>$AM$2-SUM(AL$2:AL1068)</f>
        <v>2079.7509176643316</v>
      </c>
      <c r="AN1069" s="12">
        <f>SUM(AE$2:AE1069)*0.621/1000</f>
        <v>12435.154144942924</v>
      </c>
      <c r="AO1069" s="13">
        <f>IFERROR(INDEX(Mapping!$B:$B,MATCH(in!$Y1069,Mapping!$A:$A,0)),0)</f>
        <v>0</v>
      </c>
    </row>
    <row r="1070" spans="1:41" x14ac:dyDescent="0.3">
      <c r="A1070" t="s">
        <v>1749</v>
      </c>
      <c r="B1070">
        <v>1419</v>
      </c>
      <c r="C1070">
        <v>890</v>
      </c>
      <c r="D1070">
        <v>1207.0372883929299</v>
      </c>
      <c r="E1070">
        <v>1305</v>
      </c>
      <c r="F1070">
        <v>1408.6827000000001</v>
      </c>
      <c r="G1070">
        <v>203</v>
      </c>
      <c r="H1070">
        <v>2.8621338926483402</v>
      </c>
      <c r="I1070">
        <v>804.85869950055996</v>
      </c>
      <c r="J1070">
        <v>12526.6361280781</v>
      </c>
      <c r="K1070">
        <v>107.98326905319701</v>
      </c>
      <c r="L1070">
        <v>1.6148698709749101</v>
      </c>
      <c r="M1070">
        <v>112.145750077744</v>
      </c>
      <c r="N1070">
        <v>1.1593465282411901</v>
      </c>
      <c r="O1070">
        <v>3.3752295475658202E-2</v>
      </c>
      <c r="P1070">
        <v>2.4459856791400402E-4</v>
      </c>
      <c r="Q1070">
        <v>0.68199233716475005</v>
      </c>
      <c r="R1070">
        <v>0.85685531223934597</v>
      </c>
      <c r="S1070" t="s">
        <v>2448</v>
      </c>
      <c r="T1070">
        <v>192321122</v>
      </c>
      <c r="U1070" t="s">
        <v>2449</v>
      </c>
      <c r="V1070" t="s">
        <v>43</v>
      </c>
      <c r="W1070">
        <v>40.213567541646199</v>
      </c>
      <c r="X1070">
        <v>-123.596395668572</v>
      </c>
      <c r="Y1070" t="s">
        <v>2450</v>
      </c>
      <c r="Z1070">
        <v>119</v>
      </c>
      <c r="AA1070">
        <v>139</v>
      </c>
      <c r="AB1070">
        <v>47276.825396937398</v>
      </c>
      <c r="AC1070">
        <v>35129.881660112304</v>
      </c>
      <c r="AD1070">
        <v>12146.9437368251</v>
      </c>
      <c r="AE1070">
        <v>28255.366917034498</v>
      </c>
      <c r="AF1070">
        <v>11501.2259839741</v>
      </c>
      <c r="AG1070">
        <v>4.9653509286542802E-2</v>
      </c>
      <c r="AH1070">
        <v>2.6236394613079E-2</v>
      </c>
      <c r="AI1070">
        <v>1.3562216723516001</v>
      </c>
      <c r="AJ1070">
        <v>6.4285714285714199</v>
      </c>
      <c r="AK1070">
        <v>1264</v>
      </c>
      <c r="AL1070" s="4">
        <f t="shared" si="16"/>
        <v>6.8517159815586153</v>
      </c>
      <c r="AM1070" s="12">
        <f>$AM$2-SUM(AL$2:AL1069)</f>
        <v>2079.7508914845453</v>
      </c>
      <c r="AN1070" s="12">
        <f>SUM(AE$2:AE1070)*0.621/1000</f>
        <v>12452.700727798403</v>
      </c>
      <c r="AO1070" s="13">
        <f>IFERROR(INDEX(Mapping!$B:$B,MATCH(in!$Y1070,Mapping!$A:$A,0)),0)</f>
        <v>0</v>
      </c>
    </row>
    <row r="1071" spans="1:41" x14ac:dyDescent="0.3">
      <c r="A1071" t="s">
        <v>1749</v>
      </c>
      <c r="B1071">
        <v>2184</v>
      </c>
      <c r="C1071">
        <v>275</v>
      </c>
      <c r="D1071">
        <v>618.61514490142201</v>
      </c>
      <c r="E1071">
        <v>395</v>
      </c>
      <c r="F1071">
        <v>674.63574000000006</v>
      </c>
      <c r="G1071">
        <v>31</v>
      </c>
      <c r="H1071">
        <v>4.5900685816610496</v>
      </c>
      <c r="I1071">
        <v>19.500741747485701</v>
      </c>
      <c r="J1071">
        <v>151.35287739270601</v>
      </c>
      <c r="K1071">
        <v>3.03311224549739</v>
      </c>
      <c r="L1071">
        <v>0.28654010747108699</v>
      </c>
      <c r="M1071">
        <v>1.37784751913239</v>
      </c>
      <c r="N1071">
        <v>1.0005709355877199</v>
      </c>
      <c r="O1071" s="1">
        <v>5.7480978763350604E-6</v>
      </c>
      <c r="P1071">
        <v>2.43337666901568E-4</v>
      </c>
      <c r="Q1071">
        <v>0.696202531645569</v>
      </c>
      <c r="R1071">
        <v>0.91696171165727003</v>
      </c>
      <c r="S1071" t="s">
        <v>2451</v>
      </c>
      <c r="T1071">
        <v>42761102</v>
      </c>
      <c r="U1071" t="s">
        <v>2239</v>
      </c>
      <c r="V1071">
        <v>1226</v>
      </c>
      <c r="W1071">
        <v>39.4116096993477</v>
      </c>
      <c r="X1071">
        <v>-123.808684577241</v>
      </c>
      <c r="Y1071" t="s">
        <v>2452</v>
      </c>
      <c r="Z1071">
        <v>202</v>
      </c>
      <c r="AA1071">
        <v>288</v>
      </c>
      <c r="AB1071">
        <v>30428.6581903597</v>
      </c>
      <c r="AC1071">
        <v>12668.4441063258</v>
      </c>
      <c r="AD1071">
        <v>17760.2140840338</v>
      </c>
      <c r="AE1071">
        <v>2760.5741749983999</v>
      </c>
      <c r="AF1071">
        <v>3664.4609472893198</v>
      </c>
      <c r="AG1071">
        <v>7.5434676739486199E-3</v>
      </c>
      <c r="AH1071">
        <v>2.6823139269254101E-3</v>
      </c>
      <c r="AI1071">
        <v>2.24950961782335</v>
      </c>
      <c r="AJ1071">
        <v>12.7419354838709</v>
      </c>
      <c r="AK1071">
        <v>1270</v>
      </c>
      <c r="AL1071" s="4">
        <f t="shared" si="16"/>
        <v>1.7819103416638688E-4</v>
      </c>
      <c r="AM1071" s="12">
        <f>$AM$2-SUM(AL$2:AL1070)</f>
        <v>2072.8991755029865</v>
      </c>
      <c r="AN1071" s="12">
        <f>SUM(AE$2:AE1071)*0.621/1000</f>
        <v>12454.415044361078</v>
      </c>
      <c r="AO1071" s="13">
        <f>IFERROR(INDEX(Mapping!$B:$B,MATCH(in!$Y1071,Mapping!$A:$A,0)),0)</f>
        <v>0</v>
      </c>
    </row>
    <row r="1072" spans="1:41" x14ac:dyDescent="0.3">
      <c r="A1072" t="s">
        <v>1749</v>
      </c>
      <c r="B1072">
        <v>1655</v>
      </c>
      <c r="C1072">
        <v>1352</v>
      </c>
      <c r="D1072">
        <v>2047.9636379490601</v>
      </c>
      <c r="E1072">
        <v>2027</v>
      </c>
      <c r="F1072">
        <v>2356.1860000000001</v>
      </c>
      <c r="G1072">
        <v>214</v>
      </c>
      <c r="H1072">
        <v>2.7972114804681301</v>
      </c>
      <c r="I1072">
        <v>183.90895434178799</v>
      </c>
      <c r="J1072">
        <v>3421.2035457338202</v>
      </c>
      <c r="K1072">
        <v>26.9093006278611</v>
      </c>
      <c r="L1072">
        <v>1.2693532476131999</v>
      </c>
      <c r="M1072">
        <v>18.700721442840798</v>
      </c>
      <c r="N1072">
        <v>1.07336035120152</v>
      </c>
      <c r="O1072">
        <v>5.8422122694457999E-4</v>
      </c>
      <c r="P1072">
        <v>2.4289171427697301E-4</v>
      </c>
      <c r="Q1072">
        <v>0.66699555994079895</v>
      </c>
      <c r="R1072">
        <v>0.86918588235043903</v>
      </c>
      <c r="S1072" t="s">
        <v>2453</v>
      </c>
      <c r="T1072">
        <v>192171103</v>
      </c>
      <c r="U1072" t="s">
        <v>1864</v>
      </c>
      <c r="V1072">
        <v>47966</v>
      </c>
      <c r="W1072">
        <v>40.900260193225598</v>
      </c>
      <c r="X1072">
        <v>-123.611892879441</v>
      </c>
      <c r="Y1072" t="s">
        <v>2454</v>
      </c>
      <c r="Z1072">
        <v>290</v>
      </c>
      <c r="AA1072">
        <v>344</v>
      </c>
      <c r="AB1072">
        <v>35725.130210825198</v>
      </c>
      <c r="AC1072">
        <v>27180.637220539102</v>
      </c>
      <c r="AD1072">
        <v>8544.4929902861895</v>
      </c>
      <c r="AE1072">
        <v>27180.637220539102</v>
      </c>
      <c r="AF1072">
        <v>8544.4929902861895</v>
      </c>
      <c r="AG1072">
        <v>5.1978826855272303E-2</v>
      </c>
      <c r="AH1072">
        <v>2.7183037134818702E-2</v>
      </c>
      <c r="AI1072">
        <v>1.51476600440019</v>
      </c>
      <c r="AJ1072">
        <v>9.4719626168224291</v>
      </c>
      <c r="AK1072">
        <v>1271</v>
      </c>
      <c r="AL1072" s="4">
        <f t="shared" si="16"/>
        <v>0.12502334256614012</v>
      </c>
      <c r="AM1072" s="12">
        <f>$AM$2-SUM(AL$2:AL1071)</f>
        <v>2072.8989973119524</v>
      </c>
      <c r="AN1072" s="12">
        <f>SUM(AE$2:AE1072)*0.621/1000</f>
        <v>12471.294220075031</v>
      </c>
      <c r="AO1072" s="13">
        <f>IFERROR(INDEX(Mapping!$B:$B,MATCH(in!$Y1072,Mapping!$A:$A,0)),0)</f>
        <v>0</v>
      </c>
    </row>
    <row r="1073" spans="1:41" x14ac:dyDescent="0.3">
      <c r="A1073" t="s">
        <v>1749</v>
      </c>
      <c r="B1073">
        <v>9727</v>
      </c>
      <c r="C1073">
        <v>17</v>
      </c>
      <c r="D1073">
        <v>28.7992643842409</v>
      </c>
      <c r="E1073">
        <v>42</v>
      </c>
      <c r="F1073">
        <v>42.525109999999998</v>
      </c>
      <c r="G1073">
        <v>3</v>
      </c>
      <c r="H1073">
        <v>6.2941219806671098</v>
      </c>
      <c r="I1073">
        <v>4.92374444007873</v>
      </c>
      <c r="J1073">
        <v>16.838560104370099</v>
      </c>
      <c r="K1073">
        <v>0.114070296287536</v>
      </c>
      <c r="L1073">
        <v>2.2123893722891799E-3</v>
      </c>
      <c r="M1073">
        <v>0.103761062026023</v>
      </c>
      <c r="N1073">
        <v>1</v>
      </c>
      <c r="O1073" s="1">
        <v>4.3512520053752598E-6</v>
      </c>
      <c r="P1073">
        <v>2.4021157393387199E-4</v>
      </c>
      <c r="Q1073">
        <v>0.40476190476190399</v>
      </c>
      <c r="R1073">
        <v>0.67722965349651998</v>
      </c>
      <c r="S1073" t="s">
        <v>2455</v>
      </c>
      <c r="T1073">
        <v>42811113</v>
      </c>
      <c r="U1073" t="s">
        <v>1873</v>
      </c>
      <c r="V1073">
        <v>5024</v>
      </c>
      <c r="W1073">
        <v>38.495540377768499</v>
      </c>
      <c r="X1073">
        <v>-123.007452802782</v>
      </c>
      <c r="Y1073" t="s">
        <v>2456</v>
      </c>
      <c r="Z1073">
        <v>7</v>
      </c>
      <c r="AA1073">
        <v>3</v>
      </c>
      <c r="AB1073">
        <v>668.16345258623699</v>
      </c>
      <c r="AC1073">
        <v>545.86639956631495</v>
      </c>
      <c r="AD1073">
        <v>122.297053019922</v>
      </c>
      <c r="AE1073">
        <v>545.86639956631495</v>
      </c>
      <c r="AF1073">
        <v>122.297053019922</v>
      </c>
      <c r="AG1073">
        <v>7.2063472180161603E-4</v>
      </c>
      <c r="AH1073">
        <v>1.9649984460556801E-4</v>
      </c>
      <c r="AI1073">
        <v>1.6940743755435801</v>
      </c>
      <c r="AJ1073">
        <v>14</v>
      </c>
      <c r="AK1073">
        <v>1277</v>
      </c>
      <c r="AL1073" s="4">
        <f t="shared" si="16"/>
        <v>1.3053756016125779E-5</v>
      </c>
      <c r="AM1073" s="12">
        <f>$AM$2-SUM(AL$2:AL1072)</f>
        <v>2072.7739739693861</v>
      </c>
      <c r="AN1073" s="12">
        <f>SUM(AE$2:AE1073)*0.621/1000</f>
        <v>12471.633203109164</v>
      </c>
      <c r="AO1073" s="13">
        <f>IFERROR(INDEX(Mapping!$B:$B,MATCH(in!$Y1073,Mapping!$A:$A,0)),0)</f>
        <v>0</v>
      </c>
    </row>
    <row r="1074" spans="1:41" x14ac:dyDescent="0.3">
      <c r="A1074" t="s">
        <v>1749</v>
      </c>
      <c r="B1074">
        <v>8028</v>
      </c>
      <c r="C1074">
        <v>518</v>
      </c>
      <c r="D1074">
        <v>968.38554637388097</v>
      </c>
      <c r="E1074">
        <v>1043</v>
      </c>
      <c r="F1074">
        <v>1208.5681999999999</v>
      </c>
      <c r="G1074">
        <v>62</v>
      </c>
      <c r="H1074">
        <v>4.6720974498234602</v>
      </c>
      <c r="I1074">
        <v>84.682773185322702</v>
      </c>
      <c r="J1074">
        <v>225.16472499063801</v>
      </c>
      <c r="K1074">
        <v>1.6966117555449201</v>
      </c>
      <c r="L1074">
        <v>0.76966170690232705</v>
      </c>
      <c r="M1074">
        <v>23.557832316285101</v>
      </c>
      <c r="N1074">
        <v>1.02269483766248</v>
      </c>
      <c r="O1074">
        <v>2.3250169489302201E-4</v>
      </c>
      <c r="P1074">
        <v>2.3977847107244999E-4</v>
      </c>
      <c r="Q1074">
        <v>0.49664429530201298</v>
      </c>
      <c r="R1074">
        <v>0.80126675224689403</v>
      </c>
      <c r="S1074" t="s">
        <v>2457</v>
      </c>
      <c r="T1074">
        <v>192151131</v>
      </c>
      <c r="U1074" t="s">
        <v>2458</v>
      </c>
      <c r="V1074">
        <v>90242</v>
      </c>
      <c r="W1074">
        <v>40.570278142721598</v>
      </c>
      <c r="X1074">
        <v>-124.125377096851</v>
      </c>
      <c r="Y1074" t="s">
        <v>2459</v>
      </c>
      <c r="Z1074">
        <v>75</v>
      </c>
      <c r="AA1074">
        <v>106</v>
      </c>
      <c r="AB1074">
        <v>13221.9214601645</v>
      </c>
      <c r="AC1074">
        <v>7015.9837679576303</v>
      </c>
      <c r="AD1074">
        <v>6205.9376922069296</v>
      </c>
      <c r="AE1074">
        <v>5381.5662406287402</v>
      </c>
      <c r="AF1074">
        <v>2871.49660736134</v>
      </c>
      <c r="AG1074">
        <v>1.48662652064919E-2</v>
      </c>
      <c r="AH1074">
        <v>5.3480489004868997E-3</v>
      </c>
      <c r="AI1074">
        <v>1.86947016674494</v>
      </c>
      <c r="AJ1074">
        <v>16.822580645161199</v>
      </c>
      <c r="AK1074">
        <v>1279</v>
      </c>
      <c r="AL1074" s="4">
        <f t="shared" si="16"/>
        <v>1.4415105083367364E-2</v>
      </c>
      <c r="AM1074" s="12">
        <f>$AM$2-SUM(AL$2:AL1073)</f>
        <v>2072.7739609156301</v>
      </c>
      <c r="AN1074" s="12">
        <f>SUM(AE$2:AE1074)*0.621/1000</f>
        <v>12474.975155744592</v>
      </c>
      <c r="AO1074" s="13">
        <f>IFERROR(INDEX(Mapping!$B:$B,MATCH(in!$Y1074,Mapping!$A:$A,0)),0)</f>
        <v>0</v>
      </c>
    </row>
    <row r="1075" spans="1:41" x14ac:dyDescent="0.3">
      <c r="A1075" t="s">
        <v>1749</v>
      </c>
      <c r="B1075">
        <v>3302</v>
      </c>
      <c r="C1075">
        <v>61</v>
      </c>
      <c r="D1075">
        <v>77.943369753238599</v>
      </c>
      <c r="E1075">
        <v>113</v>
      </c>
      <c r="F1075">
        <v>107.98927</v>
      </c>
      <c r="G1075">
        <v>13</v>
      </c>
      <c r="H1075">
        <v>3.0584983540078001</v>
      </c>
      <c r="I1075">
        <v>103.371610760688</v>
      </c>
      <c r="J1075">
        <v>2058.4835379223</v>
      </c>
      <c r="K1075">
        <v>18.453536462902001</v>
      </c>
      <c r="L1075">
        <v>0.86232130315441302</v>
      </c>
      <c r="M1075">
        <v>23.4785054985147</v>
      </c>
      <c r="N1075">
        <v>1.09632402199965</v>
      </c>
      <c r="O1075">
        <v>2.14138638523786E-2</v>
      </c>
      <c r="P1075">
        <v>2.3773683334236601E-4</v>
      </c>
      <c r="Q1075">
        <v>0.53982300884955703</v>
      </c>
      <c r="R1075">
        <v>0.72176955670202803</v>
      </c>
      <c r="S1075" t="s">
        <v>2460</v>
      </c>
      <c r="T1075">
        <v>42891101</v>
      </c>
      <c r="U1075" t="s">
        <v>2179</v>
      </c>
      <c r="V1075" t="s">
        <v>43</v>
      </c>
      <c r="W1075">
        <v>38.7096412656322</v>
      </c>
      <c r="X1075">
        <v>-122.907913218986</v>
      </c>
      <c r="Y1075" t="s">
        <v>2461</v>
      </c>
      <c r="Z1075">
        <v>170</v>
      </c>
      <c r="AA1075">
        <v>287</v>
      </c>
      <c r="AB1075">
        <v>24940.336971266399</v>
      </c>
      <c r="AC1075">
        <v>13273.8151772894</v>
      </c>
      <c r="AD1075">
        <v>11666.521793976999</v>
      </c>
      <c r="AE1075">
        <v>1595.2813830120499</v>
      </c>
      <c r="AF1075">
        <v>697.07359623425896</v>
      </c>
      <c r="AG1075">
        <v>3.0905788334507599E-3</v>
      </c>
      <c r="AH1075">
        <v>1.45602054544724E-3</v>
      </c>
      <c r="AI1075">
        <v>1.2777601598891499</v>
      </c>
      <c r="AJ1075">
        <v>8.6923076923076898</v>
      </c>
      <c r="AK1075">
        <v>1284</v>
      </c>
      <c r="AL1075" s="4">
        <f t="shared" si="16"/>
        <v>0.27838023008092178</v>
      </c>
      <c r="AM1075" s="12">
        <f>$AM$2-SUM(AL$2:AL1074)</f>
        <v>2072.7595458105466</v>
      </c>
      <c r="AN1075" s="12">
        <f>SUM(AE$2:AE1075)*0.621/1000</f>
        <v>12475.965825483443</v>
      </c>
      <c r="AO1075" s="13">
        <f>IFERROR(INDEX(Mapping!$B:$B,MATCH(in!$Y1075,Mapping!$A:$A,0)),0)</f>
        <v>0</v>
      </c>
    </row>
    <row r="1076" spans="1:41" x14ac:dyDescent="0.3">
      <c r="A1076" t="s">
        <v>1749</v>
      </c>
      <c r="B1076">
        <v>7191</v>
      </c>
      <c r="C1076">
        <v>1587</v>
      </c>
      <c r="D1076">
        <v>2452.3318986678701</v>
      </c>
      <c r="E1076">
        <v>2403</v>
      </c>
      <c r="F1076">
        <v>2844.7750000000001</v>
      </c>
      <c r="G1076">
        <v>213</v>
      </c>
      <c r="H1076">
        <v>1.33648983019064</v>
      </c>
      <c r="I1076">
        <v>75.709958426038796</v>
      </c>
      <c r="J1076">
        <v>594.20451409680595</v>
      </c>
      <c r="K1076">
        <v>1.46635325636402</v>
      </c>
      <c r="L1076">
        <v>0.218070962217074</v>
      </c>
      <c r="M1076">
        <v>16.7400993974682</v>
      </c>
      <c r="N1076">
        <v>1.0512692698850299</v>
      </c>
      <c r="O1076">
        <v>7.6073141423315897E-3</v>
      </c>
      <c r="P1076">
        <v>2.3632894045798301E-4</v>
      </c>
      <c r="Q1076">
        <v>0.66042446941323296</v>
      </c>
      <c r="R1076">
        <v>0.86204778334041499</v>
      </c>
      <c r="S1076" t="s">
        <v>2462</v>
      </c>
      <c r="T1076">
        <v>192221101</v>
      </c>
      <c r="U1076" t="s">
        <v>1790</v>
      </c>
      <c r="V1076">
        <v>97300</v>
      </c>
      <c r="W1076">
        <v>39.972338856888797</v>
      </c>
      <c r="X1076">
        <v>-123.80083933752501</v>
      </c>
      <c r="Y1076" t="s">
        <v>2463</v>
      </c>
      <c r="Z1076">
        <v>134</v>
      </c>
      <c r="AA1076">
        <v>100</v>
      </c>
      <c r="AB1076">
        <v>27385.850851496401</v>
      </c>
      <c r="AC1076">
        <v>22729.209842803299</v>
      </c>
      <c r="AD1076">
        <v>4656.64100869301</v>
      </c>
      <c r="AE1076">
        <v>22729.209842803299</v>
      </c>
      <c r="AF1076">
        <v>4656.64100869301</v>
      </c>
      <c r="AG1076">
        <v>5.03380643175503E-2</v>
      </c>
      <c r="AH1076">
        <v>4.2194919256871799E-2</v>
      </c>
      <c r="AI1076">
        <v>1.54526269607301</v>
      </c>
      <c r="AJ1076">
        <v>11.281690140845001</v>
      </c>
      <c r="AK1076">
        <v>1292</v>
      </c>
      <c r="AL1076" s="4">
        <f t="shared" si="16"/>
        <v>1.6203579123166285</v>
      </c>
      <c r="AM1076" s="12">
        <f>$AM$2-SUM(AL$2:AL1075)</f>
        <v>2072.4811655804656</v>
      </c>
      <c r="AN1076" s="12">
        <f>SUM(AE$2:AE1076)*0.621/1000</f>
        <v>12490.080664795825</v>
      </c>
      <c r="AO1076" s="13">
        <f>IFERROR(INDEX(Mapping!$B:$B,MATCH(in!$Y1076,Mapping!$A:$A,0)),0)</f>
        <v>0</v>
      </c>
    </row>
    <row r="1077" spans="1:41" x14ac:dyDescent="0.3">
      <c r="A1077" t="s">
        <v>1749</v>
      </c>
      <c r="B1077">
        <v>6172</v>
      </c>
      <c r="C1077">
        <v>21</v>
      </c>
      <c r="D1077">
        <v>33.974472347550403</v>
      </c>
      <c r="E1077">
        <v>28</v>
      </c>
      <c r="F1077">
        <v>37.33475</v>
      </c>
      <c r="G1077">
        <v>4</v>
      </c>
      <c r="H1077">
        <v>3.5305522084236101</v>
      </c>
      <c r="I1077">
        <v>8.9050585826238002</v>
      </c>
      <c r="J1077">
        <v>22.986970901489201</v>
      </c>
      <c r="K1077">
        <v>0.113185846110961</v>
      </c>
      <c r="L1077">
        <v>2.2123893722893E-3</v>
      </c>
      <c r="M1077">
        <v>0.99081858992576599</v>
      </c>
      <c r="N1077">
        <v>1</v>
      </c>
      <c r="O1077" s="1">
        <v>5.4347075015953302E-6</v>
      </c>
      <c r="P1077">
        <v>2.3632606689716299E-4</v>
      </c>
      <c r="Q1077">
        <v>0.75</v>
      </c>
      <c r="R1077">
        <v>0.90999595069012496</v>
      </c>
      <c r="S1077" t="s">
        <v>2464</v>
      </c>
      <c r="T1077">
        <v>42761104</v>
      </c>
      <c r="U1077" t="s">
        <v>2230</v>
      </c>
      <c r="V1077">
        <v>65894</v>
      </c>
      <c r="W1077">
        <v>39.436396827233203</v>
      </c>
      <c r="X1077">
        <v>-123.789520486836</v>
      </c>
      <c r="Y1077" t="s">
        <v>2465</v>
      </c>
      <c r="Z1077">
        <v>41</v>
      </c>
      <c r="AA1077">
        <v>58</v>
      </c>
      <c r="AB1077">
        <v>5121.9360113837502</v>
      </c>
      <c r="AC1077">
        <v>1933.42153871963</v>
      </c>
      <c r="AD1077">
        <v>3188.5144726641201</v>
      </c>
      <c r="AE1077">
        <v>322.19944605300702</v>
      </c>
      <c r="AF1077">
        <v>395.432061845634</v>
      </c>
      <c r="AG1077">
        <v>9.4530426758865295E-4</v>
      </c>
      <c r="AH1077">
        <v>3.2723513140808699E-4</v>
      </c>
      <c r="AI1077">
        <v>1.61783201655002</v>
      </c>
      <c r="AJ1077">
        <v>7</v>
      </c>
      <c r="AK1077">
        <v>1293</v>
      </c>
      <c r="AL1077" s="4">
        <f t="shared" si="16"/>
        <v>2.1738830006381321E-5</v>
      </c>
      <c r="AM1077" s="12">
        <f>$AM$2-SUM(AL$2:AL1076)</f>
        <v>2070.8608076681489</v>
      </c>
      <c r="AN1077" s="12">
        <f>SUM(AE$2:AE1077)*0.621/1000</f>
        <v>12490.280750651824</v>
      </c>
      <c r="AO1077" s="13">
        <f>IFERROR(INDEX(Mapping!$B:$B,MATCH(in!$Y1077,Mapping!$A:$A,0)),0)</f>
        <v>0</v>
      </c>
    </row>
    <row r="1078" spans="1:41" x14ac:dyDescent="0.3">
      <c r="A1078" t="s">
        <v>1749</v>
      </c>
      <c r="B1078">
        <v>6145</v>
      </c>
      <c r="C1078">
        <v>515</v>
      </c>
      <c r="D1078">
        <v>877.90638863186496</v>
      </c>
      <c r="E1078">
        <v>1261</v>
      </c>
      <c r="F1078">
        <v>1284.1188</v>
      </c>
      <c r="G1078">
        <v>98</v>
      </c>
      <c r="H1078">
        <v>3.52970782529724</v>
      </c>
      <c r="I1078">
        <v>51.579788748458299</v>
      </c>
      <c r="J1078">
        <v>186.218774451428</v>
      </c>
      <c r="K1078">
        <v>1.1931292340452</v>
      </c>
      <c r="L1078">
        <v>2.88220157689056</v>
      </c>
      <c r="M1078">
        <v>27.505750002581799</v>
      </c>
      <c r="N1078">
        <v>1.08034585203443</v>
      </c>
      <c r="O1078">
        <v>1.1810458796036601E-2</v>
      </c>
      <c r="P1078">
        <v>2.35414764605702E-4</v>
      </c>
      <c r="Q1078">
        <v>0.40840602696272799</v>
      </c>
      <c r="R1078">
        <v>0.683664475688746</v>
      </c>
      <c r="S1078" t="s">
        <v>2466</v>
      </c>
      <c r="T1078">
        <v>42601102</v>
      </c>
      <c r="U1078" t="s">
        <v>2467</v>
      </c>
      <c r="V1078" t="s">
        <v>43</v>
      </c>
      <c r="W1078">
        <v>39.064070359492803</v>
      </c>
      <c r="X1078">
        <v>-123.437864072016</v>
      </c>
      <c r="Y1078" t="s">
        <v>2468</v>
      </c>
      <c r="Z1078">
        <v>216</v>
      </c>
      <c r="AA1078">
        <v>196</v>
      </c>
      <c r="AB1078">
        <v>43061.5325679987</v>
      </c>
      <c r="AC1078">
        <v>20191.540219711798</v>
      </c>
      <c r="AD1078">
        <v>22869.9923482868</v>
      </c>
      <c r="AE1078">
        <v>10918.630127344901</v>
      </c>
      <c r="AF1078">
        <v>8461.0096562171402</v>
      </c>
      <c r="AG1078">
        <v>2.3070646931358799E-2</v>
      </c>
      <c r="AH1078">
        <v>1.09853317153465E-2</v>
      </c>
      <c r="AI1078">
        <v>1.7046725992851699</v>
      </c>
      <c r="AJ1078">
        <v>12.8673469387755</v>
      </c>
      <c r="AK1078">
        <v>1295</v>
      </c>
      <c r="AL1078" s="4">
        <f t="shared" si="16"/>
        <v>1.1574249620115868</v>
      </c>
      <c r="AM1078" s="12">
        <f>$AM$2-SUM(AL$2:AL1077)</f>
        <v>2070.8607859293188</v>
      </c>
      <c r="AN1078" s="12">
        <f>SUM(AE$2:AE1078)*0.621/1000</f>
        <v>12497.061219960904</v>
      </c>
      <c r="AO1078" s="13">
        <f>IFERROR(INDEX(Mapping!$B:$B,MATCH(in!$Y1078,Mapping!$A:$A,0)),0)</f>
        <v>0</v>
      </c>
    </row>
    <row r="1079" spans="1:41" x14ac:dyDescent="0.3">
      <c r="A1079" t="s">
        <v>1749</v>
      </c>
      <c r="B1079">
        <v>8982</v>
      </c>
      <c r="C1079">
        <v>51</v>
      </c>
      <c r="D1079">
        <v>70.871489941278398</v>
      </c>
      <c r="E1079">
        <v>73</v>
      </c>
      <c r="F1079">
        <v>77.856340000000003</v>
      </c>
      <c r="G1079">
        <v>15</v>
      </c>
      <c r="H1079">
        <v>4.0717035564981998</v>
      </c>
      <c r="I1079">
        <v>106.698003977537</v>
      </c>
      <c r="J1079">
        <v>946.47533660255203</v>
      </c>
      <c r="K1079">
        <v>7.6674015251856602</v>
      </c>
      <c r="L1079">
        <v>4.81283183271686</v>
      </c>
      <c r="M1079">
        <v>260.70475807189899</v>
      </c>
      <c r="N1079">
        <v>1.3955752134323101</v>
      </c>
      <c r="O1079">
        <v>2.5076432272115499E-3</v>
      </c>
      <c r="P1079">
        <v>2.3518883089366201E-4</v>
      </c>
      <c r="Q1079">
        <v>0.69863013698630105</v>
      </c>
      <c r="R1079">
        <v>0.91028542191705397</v>
      </c>
      <c r="S1079" t="s">
        <v>2469</v>
      </c>
      <c r="T1079">
        <v>43351103</v>
      </c>
      <c r="U1079" t="s">
        <v>2282</v>
      </c>
      <c r="V1079">
        <v>4200</v>
      </c>
      <c r="W1079">
        <v>39.117300481468597</v>
      </c>
      <c r="X1079">
        <v>-122.90203707579499</v>
      </c>
      <c r="Y1079" t="s">
        <v>2470</v>
      </c>
      <c r="Z1079">
        <v>49</v>
      </c>
      <c r="AA1079">
        <v>18</v>
      </c>
      <c r="AB1079">
        <v>9230.5782937692493</v>
      </c>
      <c r="AC1079">
        <v>7940.3443704002402</v>
      </c>
      <c r="AD1079">
        <v>1290.23392336901</v>
      </c>
      <c r="AE1079">
        <v>6495.7462183075704</v>
      </c>
      <c r="AF1079">
        <v>791.95142298374196</v>
      </c>
      <c r="AG1079">
        <v>3.5278324634049302E-3</v>
      </c>
      <c r="AH1079">
        <v>8.9772802130028096E-4</v>
      </c>
      <c r="AI1079">
        <v>1.38963705767212</v>
      </c>
      <c r="AJ1079">
        <v>4.86666666666666</v>
      </c>
      <c r="AK1079">
        <v>1296</v>
      </c>
      <c r="AL1079" s="4">
        <f t="shared" si="16"/>
        <v>3.7614648408173246E-2</v>
      </c>
      <c r="AM1079" s="12">
        <f>$AM$2-SUM(AL$2:AL1078)</f>
        <v>2069.7033609673072</v>
      </c>
      <c r="AN1079" s="12">
        <f>SUM(AE$2:AE1079)*0.621/1000</f>
        <v>12501.095078362474</v>
      </c>
      <c r="AO1079" s="13">
        <f>IFERROR(INDEX(Mapping!$B:$B,MATCH(in!$Y1079,Mapping!$A:$A,0)),0)</f>
        <v>0</v>
      </c>
    </row>
    <row r="1080" spans="1:41" x14ac:dyDescent="0.3">
      <c r="A1080" t="s">
        <v>1749</v>
      </c>
      <c r="B1080">
        <v>9369</v>
      </c>
      <c r="C1080">
        <v>214</v>
      </c>
      <c r="D1080">
        <v>321.28002090152899</v>
      </c>
      <c r="E1080">
        <v>494</v>
      </c>
      <c r="F1080">
        <v>483.15566999999999</v>
      </c>
      <c r="G1080">
        <v>27</v>
      </c>
      <c r="H1080">
        <v>3.08419507710884</v>
      </c>
      <c r="I1080">
        <v>46.377856386204499</v>
      </c>
      <c r="J1080">
        <v>344.82570343712899</v>
      </c>
      <c r="K1080">
        <v>1.1076456318599699</v>
      </c>
      <c r="L1080">
        <v>0.17548672214150399</v>
      </c>
      <c r="M1080">
        <v>13.5073804442211</v>
      </c>
      <c r="N1080">
        <v>1.0104883688467501</v>
      </c>
      <c r="O1080">
        <v>2.6377663060963398E-3</v>
      </c>
      <c r="P1080">
        <v>2.35061408922639E-4</v>
      </c>
      <c r="Q1080">
        <v>0.43319838056680099</v>
      </c>
      <c r="R1080">
        <v>0.66496171056242703</v>
      </c>
      <c r="S1080" t="s">
        <v>2471</v>
      </c>
      <c r="T1080">
        <v>42811113</v>
      </c>
      <c r="U1080" t="s">
        <v>1873</v>
      </c>
      <c r="V1080">
        <v>678</v>
      </c>
      <c r="W1080">
        <v>38.486720836512397</v>
      </c>
      <c r="X1080">
        <v>-123.015795007942</v>
      </c>
      <c r="Y1080" t="s">
        <v>2472</v>
      </c>
      <c r="Z1080">
        <v>25</v>
      </c>
      <c r="AA1080">
        <v>62</v>
      </c>
      <c r="AB1080">
        <v>5741.26543709016</v>
      </c>
      <c r="AC1080">
        <v>2967.18363026628</v>
      </c>
      <c r="AD1080">
        <v>2774.08180682387</v>
      </c>
      <c r="AE1080">
        <v>2967.18363026628</v>
      </c>
      <c r="AF1080">
        <v>2774.08180682387</v>
      </c>
      <c r="AG1080">
        <v>6.3466580409112698E-3</v>
      </c>
      <c r="AH1080">
        <v>3.3067865697375899E-3</v>
      </c>
      <c r="AI1080">
        <v>1.5013085088856499</v>
      </c>
      <c r="AJ1080">
        <v>18.296296296296202</v>
      </c>
      <c r="AK1080">
        <v>1297</v>
      </c>
      <c r="AL1080" s="4">
        <f t="shared" si="16"/>
        <v>7.1219690264601176E-2</v>
      </c>
      <c r="AM1080" s="12">
        <f>$AM$2-SUM(AL$2:AL1079)</f>
        <v>2069.665746318899</v>
      </c>
      <c r="AN1080" s="12">
        <f>SUM(AE$2:AE1080)*0.621/1000</f>
        <v>12502.937699396869</v>
      </c>
      <c r="AO1080" s="13">
        <f>IFERROR(INDEX(Mapping!$B:$B,MATCH(in!$Y1080,Mapping!$A:$A,0)),0)</f>
        <v>0</v>
      </c>
    </row>
    <row r="1081" spans="1:41" x14ac:dyDescent="0.3">
      <c r="A1081" t="s">
        <v>1749</v>
      </c>
      <c r="B1081">
        <v>4346</v>
      </c>
      <c r="C1081">
        <v>130</v>
      </c>
      <c r="D1081">
        <v>235.44072031716601</v>
      </c>
      <c r="E1081">
        <v>240</v>
      </c>
      <c r="F1081">
        <v>291.36279999999999</v>
      </c>
      <c r="G1081">
        <v>30</v>
      </c>
      <c r="H1081">
        <v>5.6899139977553297</v>
      </c>
      <c r="I1081">
        <v>69.025670225567595</v>
      </c>
      <c r="J1081">
        <v>181.56245712234599</v>
      </c>
      <c r="K1081">
        <v>4.21992668815244</v>
      </c>
      <c r="L1081">
        <v>2.53643068019311</v>
      </c>
      <c r="M1081">
        <v>33.092765499651399</v>
      </c>
      <c r="N1081">
        <v>1.03038347562154</v>
      </c>
      <c r="O1081">
        <v>2.22649123390179E-3</v>
      </c>
      <c r="P1081">
        <v>2.33367196748683E-4</v>
      </c>
      <c r="Q1081">
        <v>0.54166666666666596</v>
      </c>
      <c r="R1081">
        <v>0.80806721379286905</v>
      </c>
      <c r="S1081" t="s">
        <v>2473</v>
      </c>
      <c r="T1081">
        <v>43321102</v>
      </c>
      <c r="U1081" t="s">
        <v>2474</v>
      </c>
      <c r="V1081" t="s">
        <v>43</v>
      </c>
      <c r="W1081">
        <v>38.489864573474897</v>
      </c>
      <c r="X1081">
        <v>-122.66600413256</v>
      </c>
      <c r="Y1081" t="s">
        <v>2475</v>
      </c>
      <c r="Z1081">
        <v>110</v>
      </c>
      <c r="AA1081">
        <v>152</v>
      </c>
      <c r="AB1081">
        <v>14494.0740580641</v>
      </c>
      <c r="AC1081">
        <v>5733.52117382912</v>
      </c>
      <c r="AD1081">
        <v>8760.5528842349995</v>
      </c>
      <c r="AE1081">
        <v>4493.3107824694698</v>
      </c>
      <c r="AF1081">
        <v>7756.5017645866301</v>
      </c>
      <c r="AG1081">
        <v>7.0010159024604902E-3</v>
      </c>
      <c r="AH1081">
        <v>1.5897389184829E-3</v>
      </c>
      <c r="AI1081">
        <v>1.8110824639781999</v>
      </c>
      <c r="AJ1081">
        <v>8</v>
      </c>
      <c r="AK1081">
        <v>1304</v>
      </c>
      <c r="AL1081" s="4">
        <f t="shared" si="16"/>
        <v>6.6794737017053699E-2</v>
      </c>
      <c r="AM1081" s="12">
        <f>$AM$2-SUM(AL$2:AL1080)</f>
        <v>2069.5945266286344</v>
      </c>
      <c r="AN1081" s="12">
        <f>SUM(AE$2:AE1081)*0.621/1000</f>
        <v>12505.728045392781</v>
      </c>
      <c r="AO1081" s="13">
        <f>IFERROR(INDEX(Mapping!$B:$B,MATCH(in!$Y1081,Mapping!$A:$A,0)),0)</f>
        <v>0</v>
      </c>
    </row>
    <row r="1082" spans="1:41" x14ac:dyDescent="0.3">
      <c r="A1082" t="s">
        <v>1749</v>
      </c>
      <c r="B1082">
        <v>5003</v>
      </c>
      <c r="C1082">
        <v>59</v>
      </c>
      <c r="D1082">
        <v>105.41535031546201</v>
      </c>
      <c r="E1082">
        <v>180</v>
      </c>
      <c r="F1082">
        <v>136.15106</v>
      </c>
      <c r="G1082">
        <v>33</v>
      </c>
      <c r="H1082">
        <v>8.7008883824186896</v>
      </c>
      <c r="I1082">
        <v>7.4848316817615999</v>
      </c>
      <c r="J1082">
        <v>21.0422842896525</v>
      </c>
      <c r="K1082">
        <v>1.6980975296712</v>
      </c>
      <c r="L1082">
        <v>4.2229149202167102</v>
      </c>
      <c r="M1082">
        <v>29.7331315749183</v>
      </c>
      <c r="N1082">
        <v>1.08366854263074</v>
      </c>
      <c r="O1082">
        <v>1.9760784318696698E-3</v>
      </c>
      <c r="P1082">
        <v>2.3045901361140199E-4</v>
      </c>
      <c r="Q1082">
        <v>0.327777777777777</v>
      </c>
      <c r="R1082">
        <v>0.77425286852620601</v>
      </c>
      <c r="S1082" t="s">
        <v>2476</v>
      </c>
      <c r="T1082">
        <v>43211102</v>
      </c>
      <c r="U1082" t="s">
        <v>2477</v>
      </c>
      <c r="V1082" t="s">
        <v>43</v>
      </c>
      <c r="W1082">
        <v>39.076868369058701</v>
      </c>
      <c r="X1082">
        <v>-122.93305101591901</v>
      </c>
      <c r="Y1082" t="s">
        <v>2478</v>
      </c>
      <c r="Z1082">
        <v>220</v>
      </c>
      <c r="AA1082">
        <v>206</v>
      </c>
      <c r="AB1082">
        <v>33457.451070555202</v>
      </c>
      <c r="AC1082">
        <v>18689.970009847701</v>
      </c>
      <c r="AD1082">
        <v>14767.4810607074</v>
      </c>
      <c r="AE1082">
        <v>4816.0327598802796</v>
      </c>
      <c r="AF1082">
        <v>4847.6506616001998</v>
      </c>
      <c r="AG1082">
        <v>7.60514744917628E-3</v>
      </c>
      <c r="AH1082">
        <v>2.3949484602781E-3</v>
      </c>
      <c r="AI1082">
        <v>1.7867008528044499</v>
      </c>
      <c r="AJ1082">
        <v>5.4545454545454497</v>
      </c>
      <c r="AK1082">
        <v>1309</v>
      </c>
      <c r="AL1082" s="4">
        <f t="shared" si="16"/>
        <v>6.5210588251699106E-2</v>
      </c>
      <c r="AM1082" s="12">
        <f>$AM$2-SUM(AL$2:AL1081)</f>
        <v>2069.5277318916173</v>
      </c>
      <c r="AN1082" s="12">
        <f>SUM(AE$2:AE1082)*0.621/1000</f>
        <v>12508.718801736666</v>
      </c>
      <c r="AO1082" s="13">
        <f>IFERROR(INDEX(Mapping!$B:$B,MATCH(in!$Y1082,Mapping!$A:$A,0)),0)</f>
        <v>0</v>
      </c>
    </row>
    <row r="1083" spans="1:41" x14ac:dyDescent="0.3">
      <c r="A1083" t="s">
        <v>1749</v>
      </c>
      <c r="B1083">
        <v>2036</v>
      </c>
      <c r="C1083">
        <v>1754</v>
      </c>
      <c r="D1083">
        <v>2440.9950240921999</v>
      </c>
      <c r="E1083">
        <v>3084</v>
      </c>
      <c r="F1083">
        <v>3045.1523000000002</v>
      </c>
      <c r="G1083">
        <v>394</v>
      </c>
      <c r="H1083">
        <v>1.73791281565323</v>
      </c>
      <c r="I1083">
        <v>98.699234994404193</v>
      </c>
      <c r="J1083">
        <v>640.69769342365805</v>
      </c>
      <c r="K1083">
        <v>1.1213955996111999</v>
      </c>
      <c r="L1083">
        <v>0.95917747924719599</v>
      </c>
      <c r="M1083">
        <v>34.911464057121698</v>
      </c>
      <c r="N1083">
        <v>1.1814496217645301</v>
      </c>
      <c r="O1083">
        <v>2.6561588093469203E-4</v>
      </c>
      <c r="P1083">
        <v>2.2820139178959399E-4</v>
      </c>
      <c r="Q1083">
        <v>0.56874189364461702</v>
      </c>
      <c r="R1083">
        <v>0.80160029730604498</v>
      </c>
      <c r="S1083" t="s">
        <v>2479</v>
      </c>
      <c r="T1083">
        <v>192171103</v>
      </c>
      <c r="U1083" t="s">
        <v>1864</v>
      </c>
      <c r="V1083">
        <v>2936</v>
      </c>
      <c r="W1083">
        <v>40.866553190827297</v>
      </c>
      <c r="X1083">
        <v>-123.51445044231301</v>
      </c>
      <c r="Y1083" t="s">
        <v>2480</v>
      </c>
      <c r="Z1083">
        <v>323</v>
      </c>
      <c r="AA1083">
        <v>297</v>
      </c>
      <c r="AB1083">
        <v>59465.348199690503</v>
      </c>
      <c r="AC1083">
        <v>53467.337323789798</v>
      </c>
      <c r="AD1083">
        <v>5998.0108759007599</v>
      </c>
      <c r="AE1083">
        <v>53467.337323789798</v>
      </c>
      <c r="AF1083">
        <v>5998.0108759007599</v>
      </c>
      <c r="AG1083">
        <v>8.9911348365100105E-2</v>
      </c>
      <c r="AH1083">
        <v>6.0418756827857502E-2</v>
      </c>
      <c r="AI1083">
        <v>1.3916733318655601</v>
      </c>
      <c r="AJ1083">
        <v>7.8274111675126896</v>
      </c>
      <c r="AK1083">
        <v>1317</v>
      </c>
      <c r="AL1083" s="4">
        <f t="shared" si="16"/>
        <v>0.10465265708826865</v>
      </c>
      <c r="AM1083" s="12">
        <f>$AM$2-SUM(AL$2:AL1082)</f>
        <v>2069.4625213033655</v>
      </c>
      <c r="AN1083" s="12">
        <f>SUM(AE$2:AE1083)*0.621/1000</f>
        <v>12541.92201821474</v>
      </c>
      <c r="AO1083" s="13">
        <f>IFERROR(INDEX(Mapping!$B:$B,MATCH(in!$Y1083,Mapping!$A:$A,0)),0)</f>
        <v>0</v>
      </c>
    </row>
    <row r="1084" spans="1:41" x14ac:dyDescent="0.3">
      <c r="A1084" t="s">
        <v>1749</v>
      </c>
      <c r="B1084">
        <v>7477</v>
      </c>
      <c r="C1084">
        <v>71</v>
      </c>
      <c r="D1084">
        <v>114.67061417977899</v>
      </c>
      <c r="E1084">
        <v>79</v>
      </c>
      <c r="F1084">
        <v>118.07417</v>
      </c>
      <c r="G1084">
        <v>20</v>
      </c>
      <c r="H1084">
        <v>1.8620478520169801</v>
      </c>
      <c r="I1084">
        <v>74.527924481779294</v>
      </c>
      <c r="J1084">
        <v>463.02767969295297</v>
      </c>
      <c r="K1084">
        <v>1.3906214892553801</v>
      </c>
      <c r="L1084">
        <v>0.44878319804556599</v>
      </c>
      <c r="M1084">
        <v>28.732023763656599</v>
      </c>
      <c r="N1084">
        <v>1.02721237540245</v>
      </c>
      <c r="O1084">
        <v>4.4052066600570403E-3</v>
      </c>
      <c r="P1084">
        <v>2.27239185163341E-4</v>
      </c>
      <c r="Q1084">
        <v>0.898734177215189</v>
      </c>
      <c r="R1084">
        <v>0.97117440073356998</v>
      </c>
      <c r="S1084" t="s">
        <v>2481</v>
      </c>
      <c r="T1084">
        <v>43381101</v>
      </c>
      <c r="U1084" t="s">
        <v>1930</v>
      </c>
      <c r="V1084">
        <v>83354</v>
      </c>
      <c r="W1084">
        <v>38.880819822612999</v>
      </c>
      <c r="X1084">
        <v>-123.662098934827</v>
      </c>
      <c r="Y1084" t="s">
        <v>2482</v>
      </c>
      <c r="Z1084">
        <v>48</v>
      </c>
      <c r="AA1084">
        <v>21</v>
      </c>
      <c r="AB1084">
        <v>10174.044653482</v>
      </c>
      <c r="AC1084">
        <v>8260.8146547698398</v>
      </c>
      <c r="AD1084">
        <v>1913.2299987122401</v>
      </c>
      <c r="AE1084">
        <v>8260.8146547698398</v>
      </c>
      <c r="AF1084">
        <v>1913.2299987122401</v>
      </c>
      <c r="AG1084">
        <v>4.5447837032668303E-3</v>
      </c>
      <c r="AH1084">
        <v>3.3977404600591399E-3</v>
      </c>
      <c r="AI1084">
        <v>1.61507907295464</v>
      </c>
      <c r="AJ1084">
        <v>3.95</v>
      </c>
      <c r="AK1084">
        <v>1324</v>
      </c>
      <c r="AL1084" s="4">
        <f t="shared" si="16"/>
        <v>8.81041332011408E-2</v>
      </c>
      <c r="AM1084" s="12">
        <f>$AM$2-SUM(AL$2:AL1083)</f>
        <v>2069.3578686462774</v>
      </c>
      <c r="AN1084" s="12">
        <f>SUM(AE$2:AE1084)*0.621/1000</f>
        <v>12547.051984115353</v>
      </c>
      <c r="AO1084" s="13">
        <f>IFERROR(INDEX(Mapping!$B:$B,MATCH(in!$Y1084,Mapping!$A:$A,0)),0)</f>
        <v>0</v>
      </c>
    </row>
    <row r="1085" spans="1:41" x14ac:dyDescent="0.3">
      <c r="A1085" t="s">
        <v>1749</v>
      </c>
      <c r="B1085">
        <v>7060</v>
      </c>
      <c r="C1085">
        <v>995</v>
      </c>
      <c r="D1085">
        <v>1625.19148114667</v>
      </c>
      <c r="E1085">
        <v>1273</v>
      </c>
      <c r="F1085">
        <v>1754.894</v>
      </c>
      <c r="G1085">
        <v>62</v>
      </c>
      <c r="H1085">
        <v>4.11678538225694</v>
      </c>
      <c r="I1085">
        <v>57.935551982786897</v>
      </c>
      <c r="J1085">
        <v>167.33726291523999</v>
      </c>
      <c r="K1085">
        <v>1.4990395027832299</v>
      </c>
      <c r="L1085">
        <v>0.78925207629799798</v>
      </c>
      <c r="M1085">
        <v>20.770003977321799</v>
      </c>
      <c r="N1085">
        <v>1.03033114440979</v>
      </c>
      <c r="O1085" s="1">
        <v>5.9878307660366499E-6</v>
      </c>
      <c r="P1085">
        <v>2.25767149096382E-4</v>
      </c>
      <c r="Q1085">
        <v>0.78161822466614295</v>
      </c>
      <c r="R1085">
        <v>0.92609094415600302</v>
      </c>
      <c r="S1085" t="s">
        <v>2483</v>
      </c>
      <c r="T1085">
        <v>192251102</v>
      </c>
      <c r="U1085" t="s">
        <v>2323</v>
      </c>
      <c r="V1085">
        <v>8852</v>
      </c>
      <c r="W1085">
        <v>40.493183325173298</v>
      </c>
      <c r="X1085">
        <v>-124.107800297282</v>
      </c>
      <c r="Y1085" t="s">
        <v>2484</v>
      </c>
      <c r="Z1085">
        <v>65</v>
      </c>
      <c r="AA1085">
        <v>57</v>
      </c>
      <c r="AB1085">
        <v>11998.5657709516</v>
      </c>
      <c r="AC1085">
        <v>7652.3134077108598</v>
      </c>
      <c r="AD1085">
        <v>4346.2523632407701</v>
      </c>
      <c r="AE1085">
        <v>6733.2313507377603</v>
      </c>
      <c r="AF1085">
        <v>4232.9276383936603</v>
      </c>
      <c r="AG1085">
        <v>1.39975632439757E-2</v>
      </c>
      <c r="AH1085">
        <v>5.5883675613585997E-3</v>
      </c>
      <c r="AI1085">
        <v>1.6333582725092199</v>
      </c>
      <c r="AJ1085">
        <v>20.5322580645161</v>
      </c>
      <c r="AK1085">
        <v>1326</v>
      </c>
      <c r="AL1085" s="4">
        <f t="shared" si="16"/>
        <v>3.7124550749427227E-4</v>
      </c>
      <c r="AM1085" s="12">
        <f>$AM$2-SUM(AL$2:AL1084)</f>
        <v>2069.2697645130761</v>
      </c>
      <c r="AN1085" s="12">
        <f>SUM(AE$2:AE1085)*0.621/1000</f>
        <v>12551.23332078416</v>
      </c>
      <c r="AO1085" s="13">
        <f>IFERROR(INDEX(Mapping!$B:$B,MATCH(in!$Y1085,Mapping!$A:$A,0)),0)</f>
        <v>0</v>
      </c>
    </row>
    <row r="1086" spans="1:41" x14ac:dyDescent="0.3">
      <c r="A1086" t="s">
        <v>1749</v>
      </c>
      <c r="B1086">
        <v>949</v>
      </c>
      <c r="C1086">
        <v>127</v>
      </c>
      <c r="D1086">
        <v>173.32519066593801</v>
      </c>
      <c r="E1086">
        <v>328</v>
      </c>
      <c r="F1086">
        <v>286.36905000000002</v>
      </c>
      <c r="G1086">
        <v>24</v>
      </c>
      <c r="H1086">
        <v>3.0046424312517002</v>
      </c>
      <c r="I1086">
        <v>52.853077307343398</v>
      </c>
      <c r="J1086">
        <v>591.38129392862299</v>
      </c>
      <c r="K1086">
        <v>5.0929842228915696</v>
      </c>
      <c r="L1086">
        <v>2.7566371423502698</v>
      </c>
      <c r="M1086">
        <v>42.543537219365398</v>
      </c>
      <c r="N1086">
        <v>1.0557706654071799</v>
      </c>
      <c r="O1086">
        <v>7.7012472821418997E-3</v>
      </c>
      <c r="P1086">
        <v>2.23999046575329E-4</v>
      </c>
      <c r="Q1086">
        <v>0.38719512195121902</v>
      </c>
      <c r="R1086">
        <v>0.60525113041179202</v>
      </c>
      <c r="S1086" t="s">
        <v>2485</v>
      </c>
      <c r="T1086">
        <v>43071102</v>
      </c>
      <c r="U1086" t="s">
        <v>1850</v>
      </c>
      <c r="V1086">
        <v>903030</v>
      </c>
      <c r="W1086">
        <v>38.382042025942198</v>
      </c>
      <c r="X1086">
        <v>-122.55493168378</v>
      </c>
      <c r="Y1086" t="s">
        <v>2486</v>
      </c>
      <c r="Z1086">
        <v>25</v>
      </c>
      <c r="AA1086">
        <v>28</v>
      </c>
      <c r="AB1086">
        <v>4351.28674391613</v>
      </c>
      <c r="AC1086">
        <v>2345.78293882151</v>
      </c>
      <c r="AD1086">
        <v>2005.50380509461</v>
      </c>
      <c r="AE1086">
        <v>2345.78293882151</v>
      </c>
      <c r="AF1086">
        <v>2005.50380509461</v>
      </c>
      <c r="AG1086">
        <v>5.3759771178079003E-3</v>
      </c>
      <c r="AH1086">
        <v>2.55038353498093E-3</v>
      </c>
      <c r="AI1086">
        <v>1.3647652808341599</v>
      </c>
      <c r="AJ1086">
        <v>13.6666666666666</v>
      </c>
      <c r="AK1086">
        <v>1329</v>
      </c>
      <c r="AL1086" s="4">
        <f t="shared" si="16"/>
        <v>0.18482993477140558</v>
      </c>
      <c r="AM1086" s="12">
        <f>$AM$2-SUM(AL$2:AL1085)</f>
        <v>2069.2693932675688</v>
      </c>
      <c r="AN1086" s="12">
        <f>SUM(AE$2:AE1086)*0.621/1000</f>
        <v>12552.69005198917</v>
      </c>
      <c r="AO1086" s="13">
        <f>IFERROR(INDEX(Mapping!$B:$B,MATCH(in!$Y1086,Mapping!$A:$A,0)),0)</f>
        <v>0</v>
      </c>
    </row>
    <row r="1087" spans="1:41" x14ac:dyDescent="0.3">
      <c r="A1087" t="s">
        <v>1749</v>
      </c>
      <c r="B1087">
        <v>2145</v>
      </c>
      <c r="C1087">
        <v>258</v>
      </c>
      <c r="D1087">
        <v>422.33394488893202</v>
      </c>
      <c r="E1087">
        <v>342</v>
      </c>
      <c r="F1087">
        <v>460.75466999999998</v>
      </c>
      <c r="G1087">
        <v>41</v>
      </c>
      <c r="H1087">
        <v>4.0263484897820803</v>
      </c>
      <c r="I1087">
        <v>52.518514415492099</v>
      </c>
      <c r="J1087">
        <v>181.34883673294701</v>
      </c>
      <c r="K1087">
        <v>1.0851268737131401</v>
      </c>
      <c r="L1087">
        <v>1.8041765008167101</v>
      </c>
      <c r="M1087">
        <v>16.782306008040901</v>
      </c>
      <c r="N1087">
        <v>1.0266565985795899</v>
      </c>
      <c r="O1087">
        <v>3.1524068476188098E-4</v>
      </c>
      <c r="P1087">
        <v>2.2387017194953901E-4</v>
      </c>
      <c r="Q1087">
        <v>0.75438596491228005</v>
      </c>
      <c r="R1087">
        <v>0.91661348897861505</v>
      </c>
      <c r="S1087" t="s">
        <v>2487</v>
      </c>
      <c r="T1087">
        <v>192151131</v>
      </c>
      <c r="U1087" t="s">
        <v>2458</v>
      </c>
      <c r="V1087" t="s">
        <v>43</v>
      </c>
      <c r="W1087">
        <v>40.594394791373702</v>
      </c>
      <c r="X1087">
        <v>-124.135275702252</v>
      </c>
      <c r="Y1087" t="s">
        <v>2488</v>
      </c>
      <c r="Z1087">
        <v>305</v>
      </c>
      <c r="AA1087">
        <v>693</v>
      </c>
      <c r="AB1087">
        <v>52153.154170975402</v>
      </c>
      <c r="AC1087">
        <v>19977.490898825599</v>
      </c>
      <c r="AD1087">
        <v>32175.663272149701</v>
      </c>
      <c r="AE1087">
        <v>3684.9558365806201</v>
      </c>
      <c r="AF1087">
        <v>3558.8108378647198</v>
      </c>
      <c r="AG1087">
        <v>9.1786770499311301E-3</v>
      </c>
      <c r="AH1087">
        <v>3.1705381552455899E-3</v>
      </c>
      <c r="AI1087">
        <v>1.6369532747633</v>
      </c>
      <c r="AJ1087">
        <v>8.3414634146341395</v>
      </c>
      <c r="AK1087">
        <v>1330</v>
      </c>
      <c r="AL1087" s="4">
        <f t="shared" si="16"/>
        <v>1.2924868075237121E-2</v>
      </c>
      <c r="AM1087" s="12">
        <f>$AM$2-SUM(AL$2:AL1086)</f>
        <v>2069.0845633327976</v>
      </c>
      <c r="AN1087" s="12">
        <f>SUM(AE$2:AE1087)*0.621/1000</f>
        <v>12554.978409563686</v>
      </c>
      <c r="AO1087" s="13">
        <f>IFERROR(INDEX(Mapping!$B:$B,MATCH(in!$Y1087,Mapping!$A:$A,0)),0)</f>
        <v>0</v>
      </c>
    </row>
    <row r="1088" spans="1:41" x14ac:dyDescent="0.3">
      <c r="A1088" t="s">
        <v>1749</v>
      </c>
      <c r="B1088">
        <v>150</v>
      </c>
      <c r="C1088">
        <v>75</v>
      </c>
      <c r="D1088">
        <v>117.113862043198</v>
      </c>
      <c r="E1088">
        <v>143</v>
      </c>
      <c r="F1088">
        <v>145.32881</v>
      </c>
      <c r="G1088">
        <v>14</v>
      </c>
      <c r="H1088">
        <v>4.5125038623809797</v>
      </c>
      <c r="I1088">
        <v>38.353754186630198</v>
      </c>
      <c r="J1088">
        <v>189.29724330901999</v>
      </c>
      <c r="K1088">
        <v>0.93993961587548203</v>
      </c>
      <c r="L1088">
        <v>0.984355241392872</v>
      </c>
      <c r="M1088">
        <v>8.3728508821555501</v>
      </c>
      <c r="N1088">
        <v>1.016908960683</v>
      </c>
      <c r="O1088">
        <v>2.69514177154999E-3</v>
      </c>
      <c r="P1088">
        <v>2.2333956284065901E-4</v>
      </c>
      <c r="Q1088">
        <v>0.52447552447552404</v>
      </c>
      <c r="R1088">
        <v>0.805854398155184</v>
      </c>
      <c r="S1088" t="s">
        <v>2489</v>
      </c>
      <c r="T1088">
        <v>192151132</v>
      </c>
      <c r="U1088" t="s">
        <v>2326</v>
      </c>
      <c r="V1088">
        <v>2074</v>
      </c>
      <c r="W1088">
        <v>40.594583635646202</v>
      </c>
      <c r="X1088">
        <v>-124.14274249939599</v>
      </c>
      <c r="Y1088" t="s">
        <v>2490</v>
      </c>
      <c r="Z1088">
        <v>343</v>
      </c>
      <c r="AA1088">
        <v>1281</v>
      </c>
      <c r="AB1088">
        <v>65515.436171438203</v>
      </c>
      <c r="AC1088">
        <v>16861.321160800599</v>
      </c>
      <c r="AD1088">
        <v>48654.115010637601</v>
      </c>
      <c r="AE1088">
        <v>1527.07172424585</v>
      </c>
      <c r="AF1088">
        <v>1850.4272332714099</v>
      </c>
      <c r="AG1088">
        <v>3.12675387976923E-3</v>
      </c>
      <c r="AH1088">
        <v>8.82607302628457E-4</v>
      </c>
      <c r="AI1088">
        <v>1.56151816057598</v>
      </c>
      <c r="AJ1088">
        <v>10.214285714285699</v>
      </c>
      <c r="AK1088">
        <v>1331</v>
      </c>
      <c r="AL1088" s="4">
        <f t="shared" si="16"/>
        <v>3.7731984801699862E-2</v>
      </c>
      <c r="AM1088" s="12">
        <f>$AM$2-SUM(AL$2:AL1087)</f>
        <v>2069.0716384647226</v>
      </c>
      <c r="AN1088" s="12">
        <f>SUM(AE$2:AE1088)*0.621/1000</f>
        <v>12555.926721104443</v>
      </c>
      <c r="AO1088" s="13">
        <f>IFERROR(INDEX(Mapping!$B:$B,MATCH(in!$Y1088,Mapping!$A:$A,0)),0)</f>
        <v>0</v>
      </c>
    </row>
    <row r="1089" spans="1:41" x14ac:dyDescent="0.3">
      <c r="A1089" t="s">
        <v>1749</v>
      </c>
      <c r="B1089">
        <v>6489</v>
      </c>
      <c r="C1089">
        <v>52</v>
      </c>
      <c r="D1089">
        <v>78.674443988638998</v>
      </c>
      <c r="E1089">
        <v>115</v>
      </c>
      <c r="F1089">
        <v>95.606255000000004</v>
      </c>
      <c r="G1089">
        <v>32</v>
      </c>
      <c r="H1089">
        <v>7.9779424065103104</v>
      </c>
      <c r="I1089">
        <v>1187.08136933644</v>
      </c>
      <c r="J1089">
        <v>5410.3148157755504</v>
      </c>
      <c r="K1089">
        <v>81.1515277570889</v>
      </c>
      <c r="L1089">
        <v>25.529590643942601</v>
      </c>
      <c r="M1089">
        <v>1102.1313669236799</v>
      </c>
      <c r="N1089">
        <v>1.5945796556770799</v>
      </c>
      <c r="O1089">
        <v>0.119312297916208</v>
      </c>
      <c r="P1089">
        <v>2.2275030454999001E-4</v>
      </c>
      <c r="Q1089">
        <v>0.45217391304347798</v>
      </c>
      <c r="R1089">
        <v>0.82290059720676301</v>
      </c>
      <c r="S1089" t="s">
        <v>2491</v>
      </c>
      <c r="T1089">
        <v>43141102</v>
      </c>
      <c r="U1089" t="s">
        <v>2004</v>
      </c>
      <c r="V1089" t="s">
        <v>43</v>
      </c>
      <c r="W1089">
        <v>38.752835591143999</v>
      </c>
      <c r="X1089">
        <v>-122.608847773712</v>
      </c>
      <c r="Y1089" t="s">
        <v>2492</v>
      </c>
      <c r="Z1089">
        <v>115</v>
      </c>
      <c r="AA1089">
        <v>49</v>
      </c>
      <c r="AB1089">
        <v>15060.3621405097</v>
      </c>
      <c r="AC1089">
        <v>10581.296578141801</v>
      </c>
      <c r="AD1089">
        <v>4479.0655623679104</v>
      </c>
      <c r="AE1089">
        <v>7090.0727637905802</v>
      </c>
      <c r="AF1089">
        <v>2534.4494740125701</v>
      </c>
      <c r="AG1089">
        <v>7.1280097455996803E-3</v>
      </c>
      <c r="AH1089">
        <v>1.8226741049147601E-3</v>
      </c>
      <c r="AI1089">
        <v>1.5129700767045899</v>
      </c>
      <c r="AJ1089">
        <v>3.59375</v>
      </c>
      <c r="AK1089">
        <v>1334</v>
      </c>
      <c r="AL1089" s="4">
        <f t="shared" si="16"/>
        <v>3.8179935333186559</v>
      </c>
      <c r="AM1089" s="12">
        <f>$AM$2-SUM(AL$2:AL1088)</f>
        <v>2069.0339064799209</v>
      </c>
      <c r="AN1089" s="12">
        <f>SUM(AE$2:AE1089)*0.621/1000</f>
        <v>12560.329656290756</v>
      </c>
      <c r="AO1089" s="13">
        <f>IFERROR(INDEX(Mapping!$B:$B,MATCH(in!$Y1089,Mapping!$A:$A,0)),0)</f>
        <v>1</v>
      </c>
    </row>
    <row r="1090" spans="1:41" x14ac:dyDescent="0.3">
      <c r="A1090" t="s">
        <v>1749</v>
      </c>
      <c r="B1090">
        <v>3473</v>
      </c>
      <c r="C1090">
        <v>62</v>
      </c>
      <c r="D1090">
        <v>79.111543980788795</v>
      </c>
      <c r="E1090">
        <v>250</v>
      </c>
      <c r="F1090">
        <v>181.27359000000001</v>
      </c>
      <c r="G1090">
        <v>28</v>
      </c>
      <c r="H1090">
        <v>5.7865648693225902</v>
      </c>
      <c r="I1090">
        <v>98.910865142941404</v>
      </c>
      <c r="J1090">
        <v>1040.4064987255899</v>
      </c>
      <c r="K1090">
        <v>41.734155676213497</v>
      </c>
      <c r="L1090">
        <v>1.8328855786406</v>
      </c>
      <c r="M1090">
        <v>33.274723761848001</v>
      </c>
      <c r="N1090">
        <v>1.0262326002120901</v>
      </c>
      <c r="O1090">
        <v>1.4146712241299201E-3</v>
      </c>
      <c r="P1090">
        <v>2.2200821247914899E-4</v>
      </c>
      <c r="Q1090">
        <v>0.248</v>
      </c>
      <c r="R1090">
        <v>0.43642068291598102</v>
      </c>
      <c r="S1090" t="s">
        <v>2493</v>
      </c>
      <c r="T1090">
        <v>43071103</v>
      </c>
      <c r="U1090" t="s">
        <v>1959</v>
      </c>
      <c r="V1090" t="s">
        <v>43</v>
      </c>
      <c r="W1090">
        <v>38.383413081041397</v>
      </c>
      <c r="X1090">
        <v>-122.52798007241</v>
      </c>
      <c r="Y1090" t="s">
        <v>2494</v>
      </c>
      <c r="Z1090">
        <v>249</v>
      </c>
      <c r="AA1090">
        <v>305</v>
      </c>
      <c r="AB1090">
        <v>32998.968002759299</v>
      </c>
      <c r="AC1090">
        <v>19663.038042869499</v>
      </c>
      <c r="AD1090">
        <v>13335.9299598898</v>
      </c>
      <c r="AE1090">
        <v>3351.8236428042901</v>
      </c>
      <c r="AF1090">
        <v>2239.2223551777802</v>
      </c>
      <c r="AG1090">
        <v>6.21622994941617E-3</v>
      </c>
      <c r="AH1090">
        <v>2.2582846468139901E-3</v>
      </c>
      <c r="AI1090">
        <v>1.27599264485143</v>
      </c>
      <c r="AJ1090">
        <v>8.9285714285714199</v>
      </c>
      <c r="AK1090">
        <v>1336</v>
      </c>
      <c r="AL1090" s="4">
        <f t="shared" ref="AL1090:AL1153" si="17">O1090*G1090</f>
        <v>3.961079427563776E-2</v>
      </c>
      <c r="AM1090" s="12">
        <f>$AM$2-SUM(AL$2:AL1089)</f>
        <v>2065.2159129466022</v>
      </c>
      <c r="AN1090" s="12">
        <f>SUM(AE$2:AE1090)*0.621/1000</f>
        <v>12562.411138772939</v>
      </c>
      <c r="AO1090" s="13">
        <f>IFERROR(INDEX(Mapping!$B:$B,MATCH(in!$Y1090,Mapping!$A:$A,0)),0)</f>
        <v>1</v>
      </c>
    </row>
    <row r="1091" spans="1:41" x14ac:dyDescent="0.3">
      <c r="A1091" t="s">
        <v>1749</v>
      </c>
      <c r="B1091">
        <v>5478</v>
      </c>
      <c r="C1091">
        <v>430</v>
      </c>
      <c r="D1091">
        <v>605.43482138573995</v>
      </c>
      <c r="E1091">
        <v>723</v>
      </c>
      <c r="F1091">
        <v>762.67804000000001</v>
      </c>
      <c r="G1091">
        <v>152</v>
      </c>
      <c r="H1091">
        <v>4.5679528303408201</v>
      </c>
      <c r="I1091">
        <v>735.613727499638</v>
      </c>
      <c r="J1091">
        <v>9921.5758903313908</v>
      </c>
      <c r="K1091">
        <v>100.61967152313601</v>
      </c>
      <c r="L1091">
        <v>2.43455983205134</v>
      </c>
      <c r="M1091">
        <v>237.34300863115399</v>
      </c>
      <c r="N1091">
        <v>1.46123952536206</v>
      </c>
      <c r="O1091">
        <v>3.2980136052835798E-2</v>
      </c>
      <c r="P1091">
        <v>2.2125692123034499E-4</v>
      </c>
      <c r="Q1091">
        <v>0.59474412171507596</v>
      </c>
      <c r="R1091">
        <v>0.79382752615027796</v>
      </c>
      <c r="S1091" t="s">
        <v>2495</v>
      </c>
      <c r="T1091">
        <v>42821102</v>
      </c>
      <c r="U1091" t="s">
        <v>2411</v>
      </c>
      <c r="V1091">
        <v>672</v>
      </c>
      <c r="W1091">
        <v>38.823841879575703</v>
      </c>
      <c r="X1091">
        <v>-123.003232889431</v>
      </c>
      <c r="Y1091" t="s">
        <v>2496</v>
      </c>
      <c r="Z1091">
        <v>168</v>
      </c>
      <c r="AA1091">
        <v>162</v>
      </c>
      <c r="AB1091">
        <v>55257.656371363701</v>
      </c>
      <c r="AC1091">
        <v>36513.578175793802</v>
      </c>
      <c r="AD1091">
        <v>18744.0781955698</v>
      </c>
      <c r="AE1091">
        <v>35674.820464495897</v>
      </c>
      <c r="AF1091">
        <v>17482.171574476</v>
      </c>
      <c r="AG1091">
        <v>3.3631052027012401E-2</v>
      </c>
      <c r="AH1091">
        <v>1.19378698946093E-2</v>
      </c>
      <c r="AI1091">
        <v>1.4079879567110201</v>
      </c>
      <c r="AJ1091">
        <v>4.7565789473684204</v>
      </c>
      <c r="AK1091">
        <v>1339</v>
      </c>
      <c r="AL1091" s="4">
        <f t="shared" si="17"/>
        <v>5.012980680031041</v>
      </c>
      <c r="AM1091" s="12">
        <f>$AM$2-SUM(AL$2:AL1090)</f>
        <v>2065.1763021523266</v>
      </c>
      <c r="AN1091" s="12">
        <f>SUM(AE$2:AE1091)*0.621/1000</f>
        <v>12584.565202281392</v>
      </c>
      <c r="AO1091" s="13">
        <f>IFERROR(INDEX(Mapping!$B:$B,MATCH(in!$Y1091,Mapping!$A:$A,0)),0)</f>
        <v>1</v>
      </c>
    </row>
    <row r="1092" spans="1:41" x14ac:dyDescent="0.3">
      <c r="A1092" t="s">
        <v>1749</v>
      </c>
      <c r="B1092">
        <v>4667</v>
      </c>
      <c r="C1092">
        <v>392</v>
      </c>
      <c r="D1092">
        <v>555.22615276671002</v>
      </c>
      <c r="E1092">
        <v>658</v>
      </c>
      <c r="F1092">
        <v>708.04560000000004</v>
      </c>
      <c r="G1092">
        <v>110</v>
      </c>
      <c r="H1092">
        <v>5.36556197236792</v>
      </c>
      <c r="I1092">
        <v>933.81966684317103</v>
      </c>
      <c r="J1092">
        <v>12636.2963265864</v>
      </c>
      <c r="K1092">
        <v>206.13757522300301</v>
      </c>
      <c r="L1092">
        <v>1.5219831016084</v>
      </c>
      <c r="M1092">
        <v>155.45608350058799</v>
      </c>
      <c r="N1092">
        <v>1.2987932465293099</v>
      </c>
      <c r="O1092">
        <v>1.27477213910096E-2</v>
      </c>
      <c r="P1092">
        <v>2.1892580160571401E-4</v>
      </c>
      <c r="Q1092">
        <v>0.59574468085106302</v>
      </c>
      <c r="R1092">
        <v>0.78416723167356694</v>
      </c>
      <c r="S1092" t="s">
        <v>2497</v>
      </c>
      <c r="T1092">
        <v>42821102</v>
      </c>
      <c r="U1092" t="s">
        <v>2411</v>
      </c>
      <c r="V1092">
        <v>674</v>
      </c>
      <c r="W1092">
        <v>38.829431880028402</v>
      </c>
      <c r="X1092">
        <v>-123.006394728654</v>
      </c>
      <c r="Y1092" t="s">
        <v>2498</v>
      </c>
      <c r="Z1092">
        <v>171</v>
      </c>
      <c r="AA1092">
        <v>231</v>
      </c>
      <c r="AB1092">
        <v>45952.628476938597</v>
      </c>
      <c r="AC1092">
        <v>31757.827307579799</v>
      </c>
      <c r="AD1092">
        <v>14194.8011693588</v>
      </c>
      <c r="AE1092">
        <v>25986.681258841199</v>
      </c>
      <c r="AF1092">
        <v>7825.4837891125799</v>
      </c>
      <c r="AG1092">
        <v>2.4081838176628598E-2</v>
      </c>
      <c r="AH1092">
        <v>7.1109866122584303E-3</v>
      </c>
      <c r="AI1092">
        <v>1.41639324685385</v>
      </c>
      <c r="AJ1092">
        <v>5.9818181818181797</v>
      </c>
      <c r="AK1092">
        <v>1345</v>
      </c>
      <c r="AL1092" s="4">
        <f t="shared" si="17"/>
        <v>1.402249353011056</v>
      </c>
      <c r="AM1092" s="12">
        <f>$AM$2-SUM(AL$2:AL1091)</f>
        <v>2060.1633214722956</v>
      </c>
      <c r="AN1092" s="12">
        <f>SUM(AE$2:AE1092)*0.621/1000</f>
        <v>12600.70293134313</v>
      </c>
      <c r="AO1092" s="13">
        <f>IFERROR(INDEX(Mapping!$B:$B,MATCH(in!$Y1092,Mapping!$A:$A,0)),0)</f>
        <v>0</v>
      </c>
    </row>
    <row r="1093" spans="1:41" x14ac:dyDescent="0.3">
      <c r="A1093" t="s">
        <v>1749</v>
      </c>
      <c r="B1093">
        <v>6417</v>
      </c>
      <c r="C1093">
        <v>114</v>
      </c>
      <c r="D1093">
        <v>138.62812114057101</v>
      </c>
      <c r="E1093">
        <v>186</v>
      </c>
      <c r="F1093">
        <v>173.89171999999999</v>
      </c>
      <c r="G1093">
        <v>20</v>
      </c>
      <c r="H1093">
        <v>4.1607030728288601</v>
      </c>
      <c r="I1093">
        <v>310.48300036291198</v>
      </c>
      <c r="J1093">
        <v>1564.3949082444101</v>
      </c>
      <c r="K1093">
        <v>34.612120395519199</v>
      </c>
      <c r="L1093">
        <v>9.3035401135682996</v>
      </c>
      <c r="M1093">
        <v>203.64400424957199</v>
      </c>
      <c r="N1093">
        <v>1.2120575249195</v>
      </c>
      <c r="O1093">
        <v>6.0947028066448798E-2</v>
      </c>
      <c r="P1093">
        <v>2.17139030324631E-4</v>
      </c>
      <c r="Q1093">
        <v>0.61290322580645096</v>
      </c>
      <c r="R1093">
        <v>0.79720942575332898</v>
      </c>
      <c r="S1093" t="s">
        <v>2499</v>
      </c>
      <c r="T1093">
        <v>42281105</v>
      </c>
      <c r="U1093" t="s">
        <v>1952</v>
      </c>
      <c r="V1093">
        <v>37476</v>
      </c>
      <c r="W1093">
        <v>39.317097862909598</v>
      </c>
      <c r="X1093">
        <v>-123.11309411803499</v>
      </c>
      <c r="Y1093" t="s">
        <v>2500</v>
      </c>
      <c r="Z1093">
        <v>102</v>
      </c>
      <c r="AA1093">
        <v>98</v>
      </c>
      <c r="AB1093">
        <v>25121.9055541292</v>
      </c>
      <c r="AC1093">
        <v>14076.616129751499</v>
      </c>
      <c r="AD1093">
        <v>11045.289424377601</v>
      </c>
      <c r="AE1093">
        <v>3321.52829185264</v>
      </c>
      <c r="AF1093">
        <v>3655.9072534560901</v>
      </c>
      <c r="AG1093">
        <v>4.3427806064926201E-3</v>
      </c>
      <c r="AH1093">
        <v>2.3102699560695302E-3</v>
      </c>
      <c r="AI1093">
        <v>1.2160361503558801</v>
      </c>
      <c r="AJ1093">
        <v>9.3000000000000007</v>
      </c>
      <c r="AK1093">
        <v>1351</v>
      </c>
      <c r="AL1093" s="4">
        <f t="shared" si="17"/>
        <v>1.2189405613289759</v>
      </c>
      <c r="AM1093" s="12">
        <f>$AM$2-SUM(AL$2:AL1092)</f>
        <v>2058.7610721192846</v>
      </c>
      <c r="AN1093" s="12">
        <f>SUM(AE$2:AE1093)*0.621/1000</f>
        <v>12602.765600412371</v>
      </c>
      <c r="AO1093" s="13">
        <f>IFERROR(INDEX(Mapping!$B:$B,MATCH(in!$Y1093,Mapping!$A:$A,0)),0)</f>
        <v>0</v>
      </c>
    </row>
    <row r="1094" spans="1:41" x14ac:dyDescent="0.3">
      <c r="A1094" t="s">
        <v>1749</v>
      </c>
      <c r="B1094">
        <v>6706</v>
      </c>
      <c r="C1094">
        <v>268</v>
      </c>
      <c r="D1094">
        <v>503.52280817296003</v>
      </c>
      <c r="E1094">
        <v>319</v>
      </c>
      <c r="F1094">
        <v>526.54100000000005</v>
      </c>
      <c r="G1094">
        <v>35</v>
      </c>
      <c r="H1094">
        <v>4.0896679418427597</v>
      </c>
      <c r="I1094">
        <v>21.695347487926401</v>
      </c>
      <c r="J1094">
        <v>70.721493176051496</v>
      </c>
      <c r="K1094">
        <v>0.290647344796785</v>
      </c>
      <c r="L1094">
        <v>9.99032063409689E-2</v>
      </c>
      <c r="M1094">
        <v>2.1853083561581998</v>
      </c>
      <c r="N1094">
        <v>1.22857142857142</v>
      </c>
      <c r="O1094" s="1">
        <v>6.07499212179579E-6</v>
      </c>
      <c r="P1094">
        <v>2.17024953911147E-4</v>
      </c>
      <c r="Q1094">
        <v>0.84012539184952895</v>
      </c>
      <c r="R1094">
        <v>0.95628411316691597</v>
      </c>
      <c r="S1094" t="s">
        <v>2501</v>
      </c>
      <c r="T1094">
        <v>42761102</v>
      </c>
      <c r="U1094" t="s">
        <v>2239</v>
      </c>
      <c r="V1094">
        <v>816</v>
      </c>
      <c r="W1094">
        <v>39.411866834780703</v>
      </c>
      <c r="X1094">
        <v>-123.798465482865</v>
      </c>
      <c r="Y1094" t="s">
        <v>2502</v>
      </c>
      <c r="Z1094">
        <v>54</v>
      </c>
      <c r="AA1094">
        <v>71</v>
      </c>
      <c r="AB1094">
        <v>8375.08647436295</v>
      </c>
      <c r="AC1094">
        <v>4123.7572302579701</v>
      </c>
      <c r="AD1094">
        <v>4251.3292441049698</v>
      </c>
      <c r="AE1094">
        <v>3663.9719570511502</v>
      </c>
      <c r="AF1094">
        <v>3892.9012045986201</v>
      </c>
      <c r="AG1094">
        <v>7.59587338689016E-3</v>
      </c>
      <c r="AH1094">
        <v>3.3907477700267901E-3</v>
      </c>
      <c r="AI1094">
        <v>1.8788164484065699</v>
      </c>
      <c r="AJ1094">
        <v>9.1142857142857103</v>
      </c>
      <c r="AK1094">
        <v>1352</v>
      </c>
      <c r="AL1094" s="4">
        <f t="shared" si="17"/>
        <v>2.1262472426285264E-4</v>
      </c>
      <c r="AM1094" s="12">
        <f>$AM$2-SUM(AL$2:AL1093)</f>
        <v>2057.5421315579556</v>
      </c>
      <c r="AN1094" s="12">
        <f>SUM(AE$2:AE1094)*0.621/1000</f>
        <v>12605.040926997699</v>
      </c>
      <c r="AO1094" s="13">
        <f>IFERROR(INDEX(Mapping!$B:$B,MATCH(in!$Y1094,Mapping!$A:$A,0)),0)</f>
        <v>0</v>
      </c>
    </row>
    <row r="1095" spans="1:41" x14ac:dyDescent="0.3">
      <c r="A1095" t="s">
        <v>1749</v>
      </c>
      <c r="B1095">
        <v>1796</v>
      </c>
      <c r="C1095">
        <v>598</v>
      </c>
      <c r="D1095">
        <v>922.962517107586</v>
      </c>
      <c r="E1095">
        <v>1119</v>
      </c>
      <c r="F1095">
        <v>1220.5382</v>
      </c>
      <c r="G1095">
        <v>105</v>
      </c>
      <c r="H1095">
        <v>3.12314840727577</v>
      </c>
      <c r="I1095">
        <v>3.0719855265947502</v>
      </c>
      <c r="J1095">
        <v>12.237389409257201</v>
      </c>
      <c r="K1095">
        <v>0.14669869658457399</v>
      </c>
      <c r="L1095">
        <v>3.1578947025308099E-2</v>
      </c>
      <c r="M1095">
        <v>0.112042381428183</v>
      </c>
      <c r="N1095">
        <v>0.70476190476191303</v>
      </c>
      <c r="O1095" s="1">
        <v>6.3779867045585401E-6</v>
      </c>
      <c r="P1095">
        <v>2.1540329196016299E-4</v>
      </c>
      <c r="Q1095">
        <v>0.53440571939231396</v>
      </c>
      <c r="R1095">
        <v>0.75619305569635897</v>
      </c>
      <c r="S1095" t="s">
        <v>2503</v>
      </c>
      <c r="T1095">
        <v>42151104</v>
      </c>
      <c r="U1095" t="s">
        <v>2153</v>
      </c>
      <c r="V1095">
        <v>210</v>
      </c>
      <c r="W1095">
        <v>38.457059387776297</v>
      </c>
      <c r="X1095">
        <v>-122.697881250884</v>
      </c>
      <c r="Y1095" t="s">
        <v>2504</v>
      </c>
      <c r="Z1095">
        <v>287</v>
      </c>
      <c r="AA1095">
        <v>547</v>
      </c>
      <c r="AB1095">
        <v>39862.545384711397</v>
      </c>
      <c r="AC1095">
        <v>12743.981518611101</v>
      </c>
      <c r="AD1095">
        <v>27118.563866100201</v>
      </c>
      <c r="AE1095">
        <v>10547.5245001895</v>
      </c>
      <c r="AF1095">
        <v>22521.0613438972</v>
      </c>
      <c r="AG1095">
        <v>2.2617345655817099E-2</v>
      </c>
      <c r="AH1095">
        <v>1.0871191014302801E-2</v>
      </c>
      <c r="AI1095">
        <v>1.5434155804474601</v>
      </c>
      <c r="AJ1095">
        <v>10.6571428571428</v>
      </c>
      <c r="AK1095">
        <v>1358</v>
      </c>
      <c r="AL1095" s="4">
        <f t="shared" si="17"/>
        <v>6.6968860397864671E-4</v>
      </c>
      <c r="AM1095" s="12">
        <f>$AM$2-SUM(AL$2:AL1094)</f>
        <v>2057.5419189332315</v>
      </c>
      <c r="AN1095" s="12">
        <f>SUM(AE$2:AE1095)*0.621/1000</f>
        <v>12611.590939712318</v>
      </c>
      <c r="AO1095" s="13">
        <f>IFERROR(INDEX(Mapping!$B:$B,MATCH(in!$Y1095,Mapping!$A:$A,0)),0)</f>
        <v>0</v>
      </c>
    </row>
    <row r="1096" spans="1:41" x14ac:dyDescent="0.3">
      <c r="A1096" t="s">
        <v>1749</v>
      </c>
      <c r="B1096">
        <v>4477</v>
      </c>
      <c r="C1096">
        <v>99</v>
      </c>
      <c r="D1096">
        <v>136.40920902816799</v>
      </c>
      <c r="E1096">
        <v>195</v>
      </c>
      <c r="F1096">
        <v>170.63191</v>
      </c>
      <c r="G1096">
        <v>50</v>
      </c>
      <c r="H1096">
        <v>6.3347226600550703</v>
      </c>
      <c r="I1096">
        <v>202.257036141057</v>
      </c>
      <c r="J1096">
        <v>1740.5162384221901</v>
      </c>
      <c r="K1096">
        <v>62.547011469197997</v>
      </c>
      <c r="L1096">
        <v>21.6740705986881</v>
      </c>
      <c r="M1096">
        <v>356.63232770681299</v>
      </c>
      <c r="N1096">
        <v>1.5385840725898701</v>
      </c>
      <c r="O1096">
        <v>6.5895819136188194E-2</v>
      </c>
      <c r="P1096">
        <v>2.1493619261804E-4</v>
      </c>
      <c r="Q1096">
        <v>0.507692307692307</v>
      </c>
      <c r="R1096">
        <v>0.79943550561129995</v>
      </c>
      <c r="S1096" t="s">
        <v>2505</v>
      </c>
      <c r="T1096">
        <v>42871101</v>
      </c>
      <c r="U1096" t="s">
        <v>1914</v>
      </c>
      <c r="V1096">
        <v>660</v>
      </c>
      <c r="W1096">
        <v>39.164065179127697</v>
      </c>
      <c r="X1096">
        <v>-122.923588832492</v>
      </c>
      <c r="Y1096" t="s">
        <v>2506</v>
      </c>
      <c r="Z1096">
        <v>114</v>
      </c>
      <c r="AA1096">
        <v>116</v>
      </c>
      <c r="AB1096">
        <v>27211.182837492299</v>
      </c>
      <c r="AC1096">
        <v>15466.520740079601</v>
      </c>
      <c r="AD1096">
        <v>11744.6620974127</v>
      </c>
      <c r="AE1096">
        <v>8469.2096908243002</v>
      </c>
      <c r="AF1096">
        <v>5986.6833714084696</v>
      </c>
      <c r="AG1096">
        <v>1.0746809630902E-2</v>
      </c>
      <c r="AH1096">
        <v>3.3568017224752098E-3</v>
      </c>
      <c r="AI1096">
        <v>1.3778707982643199</v>
      </c>
      <c r="AJ1096">
        <v>3.9</v>
      </c>
      <c r="AK1096">
        <v>1362</v>
      </c>
      <c r="AL1096" s="4">
        <f t="shared" si="17"/>
        <v>3.2947909568094098</v>
      </c>
      <c r="AM1096" s="12">
        <f>$AM$2-SUM(AL$2:AL1095)</f>
        <v>2057.5412492446276</v>
      </c>
      <c r="AN1096" s="12">
        <f>SUM(AE$2:AE1096)*0.621/1000</f>
        <v>12616.850318930321</v>
      </c>
      <c r="AO1096" s="13">
        <f>IFERROR(INDEX(Mapping!$B:$B,MATCH(in!$Y1096,Mapping!$A:$A,0)),0)</f>
        <v>0</v>
      </c>
    </row>
    <row r="1097" spans="1:41" x14ac:dyDescent="0.3">
      <c r="A1097" t="s">
        <v>1749</v>
      </c>
      <c r="B1097">
        <v>7532</v>
      </c>
      <c r="C1097">
        <v>286</v>
      </c>
      <c r="D1097">
        <v>432.43772892770801</v>
      </c>
      <c r="E1097">
        <v>434</v>
      </c>
      <c r="F1097">
        <v>510.49905000000001</v>
      </c>
      <c r="G1097">
        <v>44</v>
      </c>
      <c r="H1097">
        <v>0.99981552371900695</v>
      </c>
      <c r="I1097">
        <v>132.78899500705299</v>
      </c>
      <c r="J1097">
        <v>1210.7834465615399</v>
      </c>
      <c r="K1097">
        <v>2.2667692659776999</v>
      </c>
      <c r="L1097">
        <v>0.40697909047065101</v>
      </c>
      <c r="M1097">
        <v>34.815074235200797</v>
      </c>
      <c r="N1097">
        <v>1.1317880234935001</v>
      </c>
      <c r="O1097">
        <v>2.5727587271867799E-2</v>
      </c>
      <c r="P1097">
        <v>2.14363222780052E-4</v>
      </c>
      <c r="Q1097">
        <v>0.65898617511520696</v>
      </c>
      <c r="R1097">
        <v>0.84708820824917896</v>
      </c>
      <c r="S1097" t="s">
        <v>2507</v>
      </c>
      <c r="T1097">
        <v>192311142</v>
      </c>
      <c r="U1097" t="s">
        <v>1925</v>
      </c>
      <c r="V1097">
        <v>6064</v>
      </c>
      <c r="W1097">
        <v>40.294312945949699</v>
      </c>
      <c r="X1097">
        <v>-123.819488511665</v>
      </c>
      <c r="Y1097" t="s">
        <v>2508</v>
      </c>
      <c r="Z1097">
        <v>83</v>
      </c>
      <c r="AA1097">
        <v>82</v>
      </c>
      <c r="AB1097">
        <v>21625.190450854199</v>
      </c>
      <c r="AC1097">
        <v>13612.8990090144</v>
      </c>
      <c r="AD1097">
        <v>8012.2914418398004</v>
      </c>
      <c r="AE1097">
        <v>9593.2151508775005</v>
      </c>
      <c r="AF1097">
        <v>7060.68580697165</v>
      </c>
      <c r="AG1097">
        <v>9.4319818023222892E-3</v>
      </c>
      <c r="AH1097">
        <v>9.2717926636396407E-3</v>
      </c>
      <c r="AI1097">
        <v>1.5120200312157599</v>
      </c>
      <c r="AJ1097">
        <v>9.8636363636363598</v>
      </c>
      <c r="AK1097">
        <v>1365</v>
      </c>
      <c r="AL1097" s="4">
        <f t="shared" si="17"/>
        <v>1.1320138399621831</v>
      </c>
      <c r="AM1097" s="12">
        <f>$AM$2-SUM(AL$2:AL1096)</f>
        <v>2054.2464582878183</v>
      </c>
      <c r="AN1097" s="12">
        <f>SUM(AE$2:AE1097)*0.621/1000</f>
        <v>12622.807705539015</v>
      </c>
      <c r="AO1097" s="13">
        <f>IFERROR(INDEX(Mapping!$B:$B,MATCH(in!$Y1097,Mapping!$A:$A,0)),0)</f>
        <v>0</v>
      </c>
    </row>
    <row r="1098" spans="1:41" x14ac:dyDescent="0.3">
      <c r="A1098" t="s">
        <v>1749</v>
      </c>
      <c r="B1098">
        <v>801</v>
      </c>
      <c r="C1098">
        <v>547</v>
      </c>
      <c r="D1098">
        <v>825.15274580519099</v>
      </c>
      <c r="E1098">
        <v>1206</v>
      </c>
      <c r="F1098">
        <v>1208.8362</v>
      </c>
      <c r="G1098">
        <v>182</v>
      </c>
      <c r="H1098">
        <v>3.4600696411053802</v>
      </c>
      <c r="I1098">
        <v>41.230096211000102</v>
      </c>
      <c r="J1098">
        <v>393.11035475652398</v>
      </c>
      <c r="K1098">
        <v>4.3291867785907598</v>
      </c>
      <c r="L1098">
        <v>4.4506223675088696</v>
      </c>
      <c r="M1098">
        <v>96.634439460748993</v>
      </c>
      <c r="N1098">
        <v>1.2587280004889101</v>
      </c>
      <c r="O1098">
        <v>1.4382785188824399E-2</v>
      </c>
      <c r="P1098">
        <v>2.1386011933245699E-4</v>
      </c>
      <c r="Q1098">
        <v>0.45356550580431099</v>
      </c>
      <c r="R1098">
        <v>0.68260096639835799</v>
      </c>
      <c r="S1098" t="s">
        <v>2509</v>
      </c>
      <c r="T1098">
        <v>42821102</v>
      </c>
      <c r="U1098" t="s">
        <v>2411</v>
      </c>
      <c r="V1098">
        <v>570</v>
      </c>
      <c r="W1098">
        <v>38.776244378816202</v>
      </c>
      <c r="X1098">
        <v>-122.981030709783</v>
      </c>
      <c r="Y1098" t="s">
        <v>2510</v>
      </c>
      <c r="Z1098">
        <v>268</v>
      </c>
      <c r="AA1098">
        <v>301</v>
      </c>
      <c r="AB1098">
        <v>64680.305530356898</v>
      </c>
      <c r="AC1098">
        <v>34152.262023761301</v>
      </c>
      <c r="AD1098">
        <v>30528.043506595499</v>
      </c>
      <c r="AE1098">
        <v>26431.444784648698</v>
      </c>
      <c r="AF1098">
        <v>20545.416273429499</v>
      </c>
      <c r="AG1098">
        <v>3.8922541718507203E-2</v>
      </c>
      <c r="AH1098">
        <v>1.5205974355922001E-2</v>
      </c>
      <c r="AI1098">
        <v>1.5085059338303299</v>
      </c>
      <c r="AJ1098">
        <v>6.6263736263736197</v>
      </c>
      <c r="AK1098">
        <v>1370</v>
      </c>
      <c r="AL1098" s="4">
        <f t="shared" si="17"/>
        <v>2.6176669043660405</v>
      </c>
      <c r="AM1098" s="12">
        <f>$AM$2-SUM(AL$2:AL1097)</f>
        <v>2053.1144444478559</v>
      </c>
      <c r="AN1098" s="12">
        <f>SUM(AE$2:AE1098)*0.621/1000</f>
        <v>12639.221632750283</v>
      </c>
      <c r="AO1098" s="13">
        <f>IFERROR(INDEX(Mapping!$B:$B,MATCH(in!$Y1098,Mapping!$A:$A,0)),0)</f>
        <v>0</v>
      </c>
    </row>
    <row r="1099" spans="1:41" x14ac:dyDescent="0.3">
      <c r="A1099" t="s">
        <v>1749</v>
      </c>
      <c r="B1099">
        <v>7539</v>
      </c>
      <c r="C1099">
        <v>276</v>
      </c>
      <c r="D1099">
        <v>368.64505101731902</v>
      </c>
      <c r="E1099">
        <v>1256</v>
      </c>
      <c r="F1099">
        <v>913.87850000000003</v>
      </c>
      <c r="G1099">
        <v>129</v>
      </c>
      <c r="H1099">
        <v>4.6413516433398998</v>
      </c>
      <c r="I1099">
        <v>69.130767430681203</v>
      </c>
      <c r="J1099">
        <v>733.96525063950605</v>
      </c>
      <c r="K1099">
        <v>12.5547378056915</v>
      </c>
      <c r="L1099">
        <v>1.76776769602772</v>
      </c>
      <c r="M1099">
        <v>28.983817074419001</v>
      </c>
      <c r="N1099">
        <v>1.06716059159863</v>
      </c>
      <c r="O1099">
        <v>5.45801087507501E-3</v>
      </c>
      <c r="P1099">
        <v>2.1357714487911899E-4</v>
      </c>
      <c r="Q1099">
        <v>0.21974522292993601</v>
      </c>
      <c r="R1099">
        <v>0.40338519779908599</v>
      </c>
      <c r="S1099" t="s">
        <v>2511</v>
      </c>
      <c r="T1099">
        <v>42721103</v>
      </c>
      <c r="U1099" t="s">
        <v>2512</v>
      </c>
      <c r="V1099">
        <v>3052</v>
      </c>
      <c r="W1099">
        <v>38.291110334353299</v>
      </c>
      <c r="X1099">
        <v>-122.43943839642699</v>
      </c>
      <c r="Y1099" t="s">
        <v>2513</v>
      </c>
      <c r="Z1099">
        <v>238</v>
      </c>
      <c r="AA1099">
        <v>278</v>
      </c>
      <c r="AB1099">
        <v>53420.248019773499</v>
      </c>
      <c r="AC1099">
        <v>26080.101598609501</v>
      </c>
      <c r="AD1099">
        <v>27340.1464211639</v>
      </c>
      <c r="AE1099">
        <v>21211.169258364</v>
      </c>
      <c r="AF1099">
        <v>20130.944997553699</v>
      </c>
      <c r="AG1099">
        <v>2.7551451689406401E-2</v>
      </c>
      <c r="AH1099">
        <v>9.6832604449445994E-3</v>
      </c>
      <c r="AI1099">
        <v>1.33567047470043</v>
      </c>
      <c r="AJ1099">
        <v>9.7364341085271295</v>
      </c>
      <c r="AK1099">
        <v>1372</v>
      </c>
      <c r="AL1099" s="4">
        <f t="shared" si="17"/>
        <v>0.7040834028846763</v>
      </c>
      <c r="AM1099" s="12">
        <f>$AM$2-SUM(AL$2:AL1098)</f>
        <v>2050.4967775434898</v>
      </c>
      <c r="AN1099" s="12">
        <f>SUM(AE$2:AE1099)*0.621/1000</f>
        <v>12652.393768859725</v>
      </c>
      <c r="AO1099" s="13">
        <f>IFERROR(INDEX(Mapping!$B:$B,MATCH(in!$Y1099,Mapping!$A:$A,0)),0)</f>
        <v>0</v>
      </c>
    </row>
    <row r="1100" spans="1:41" x14ac:dyDescent="0.3">
      <c r="A1100" t="s">
        <v>1749</v>
      </c>
      <c r="B1100">
        <v>4707</v>
      </c>
      <c r="C1100">
        <v>601</v>
      </c>
      <c r="D1100">
        <v>983.00897878791602</v>
      </c>
      <c r="E1100">
        <v>672</v>
      </c>
      <c r="F1100">
        <v>1015.218</v>
      </c>
      <c r="G1100">
        <v>71</v>
      </c>
      <c r="H1100">
        <v>2.4468340914420499</v>
      </c>
      <c r="I1100">
        <v>50.783849712875103</v>
      </c>
      <c r="J1100">
        <v>231.28991203837899</v>
      </c>
      <c r="K1100">
        <v>0.79336962478434203</v>
      </c>
      <c r="L1100">
        <v>0.20434999208844801</v>
      </c>
      <c r="M1100">
        <v>16.469634297867799</v>
      </c>
      <c r="N1100">
        <v>1.0296958718501299</v>
      </c>
      <c r="O1100">
        <v>1.8748966213632599E-3</v>
      </c>
      <c r="P1100">
        <v>2.1124874005706601E-4</v>
      </c>
      <c r="Q1100">
        <v>0.89434523809523803</v>
      </c>
      <c r="R1100">
        <v>0.96827377151259997</v>
      </c>
      <c r="S1100" t="s">
        <v>2514</v>
      </c>
      <c r="T1100">
        <v>42841112</v>
      </c>
      <c r="U1100" t="s">
        <v>2193</v>
      </c>
      <c r="V1100">
        <v>23444</v>
      </c>
      <c r="W1100">
        <v>38.849016831208203</v>
      </c>
      <c r="X1100">
        <v>-123.643990931565</v>
      </c>
      <c r="Y1100" t="s">
        <v>2515</v>
      </c>
      <c r="Z1100">
        <v>195</v>
      </c>
      <c r="AA1100">
        <v>155</v>
      </c>
      <c r="AB1100">
        <v>36723.351303821997</v>
      </c>
      <c r="AC1100">
        <v>23359.652359161901</v>
      </c>
      <c r="AD1100">
        <v>13363.6989446601</v>
      </c>
      <c r="AE1100">
        <v>23359.652359161901</v>
      </c>
      <c r="AF1100">
        <v>13363.6989446601</v>
      </c>
      <c r="AG1100">
        <v>1.49986605440517E-2</v>
      </c>
      <c r="AH1100">
        <v>9.9728813220281102E-3</v>
      </c>
      <c r="AI1100">
        <v>1.6356222608783899</v>
      </c>
      <c r="AJ1100">
        <v>9.4647887323943607</v>
      </c>
      <c r="AK1100">
        <v>1376</v>
      </c>
      <c r="AL1100" s="4">
        <f t="shared" si="17"/>
        <v>0.13311766011679146</v>
      </c>
      <c r="AM1100" s="12">
        <f>$AM$2-SUM(AL$2:AL1099)</f>
        <v>2049.7926941406049</v>
      </c>
      <c r="AN1100" s="12">
        <f>SUM(AE$2:AE1100)*0.621/1000</f>
        <v>12666.900112974765</v>
      </c>
      <c r="AO1100" s="13">
        <f>IFERROR(INDEX(Mapping!$B:$B,MATCH(in!$Y1100,Mapping!$A:$A,0)),0)</f>
        <v>0</v>
      </c>
    </row>
    <row r="1101" spans="1:41" x14ac:dyDescent="0.3">
      <c r="A1101" t="s">
        <v>1749</v>
      </c>
      <c r="B1101">
        <v>8923</v>
      </c>
      <c r="C1101">
        <v>1113</v>
      </c>
      <c r="D1101">
        <v>1768.9977576578201</v>
      </c>
      <c r="E1101">
        <v>1612</v>
      </c>
      <c r="F1101">
        <v>1992.9650999999999</v>
      </c>
      <c r="G1101">
        <v>147</v>
      </c>
      <c r="H1101">
        <v>2.2180748226724099</v>
      </c>
      <c r="I1101">
        <v>315.74431089592701</v>
      </c>
      <c r="J1101">
        <v>4777.2398009041199</v>
      </c>
      <c r="K1101">
        <v>23.8507298297631</v>
      </c>
      <c r="L1101">
        <v>0.50445509275855205</v>
      </c>
      <c r="M1101">
        <v>40.198803135078997</v>
      </c>
      <c r="N1101">
        <v>1.2084010652944299</v>
      </c>
      <c r="O1101">
        <v>4.4131412596128397E-3</v>
      </c>
      <c r="P1101">
        <v>2.11191483570117E-4</v>
      </c>
      <c r="Q1101">
        <v>0.69044665012406903</v>
      </c>
      <c r="R1101">
        <v>0.88762104685443599</v>
      </c>
      <c r="S1101" t="s">
        <v>2516</v>
      </c>
      <c r="T1101">
        <v>192171103</v>
      </c>
      <c r="U1101" t="s">
        <v>1864</v>
      </c>
      <c r="V1101">
        <v>3090</v>
      </c>
      <c r="W1101">
        <v>40.888919313039501</v>
      </c>
      <c r="X1101">
        <v>-123.592750125859</v>
      </c>
      <c r="Y1101" t="s">
        <v>2517</v>
      </c>
      <c r="Z1101">
        <v>63</v>
      </c>
      <c r="AA1101">
        <v>42</v>
      </c>
      <c r="AB1101">
        <v>17734.3922702282</v>
      </c>
      <c r="AC1101">
        <v>16560.565491021</v>
      </c>
      <c r="AD1101">
        <v>1173.8267792071499</v>
      </c>
      <c r="AE1101">
        <v>16560.565491021</v>
      </c>
      <c r="AF1101">
        <v>1173.8267792071499</v>
      </c>
      <c r="AG1101">
        <v>3.1045148084807201E-2</v>
      </c>
      <c r="AH1101">
        <v>2.1054963210190101E-2</v>
      </c>
      <c r="AI1101">
        <v>1.58939600867728</v>
      </c>
      <c r="AJ1101">
        <v>10.965986394557801</v>
      </c>
      <c r="AK1101">
        <v>1377</v>
      </c>
      <c r="AL1101" s="4">
        <f t="shared" si="17"/>
        <v>0.64873176516308739</v>
      </c>
      <c r="AM1101" s="12">
        <f>$AM$2-SUM(AL$2:AL1100)</f>
        <v>2049.6595764804883</v>
      </c>
      <c r="AN1101" s="12">
        <f>SUM(AE$2:AE1101)*0.621/1000</f>
        <v>12677.184224144688</v>
      </c>
      <c r="AO1101" s="13">
        <f>IFERROR(INDEX(Mapping!$B:$B,MATCH(in!$Y1101,Mapping!$A:$A,0)),0)</f>
        <v>0</v>
      </c>
    </row>
    <row r="1102" spans="1:41" x14ac:dyDescent="0.3">
      <c r="A1102" t="s">
        <v>1749</v>
      </c>
      <c r="B1102">
        <v>3569</v>
      </c>
      <c r="C1102">
        <v>30</v>
      </c>
      <c r="D1102">
        <v>96.025279869654298</v>
      </c>
      <c r="E1102">
        <v>80</v>
      </c>
      <c r="F1102">
        <v>126.686485</v>
      </c>
      <c r="G1102">
        <v>16</v>
      </c>
      <c r="H1102">
        <v>13.7788795471191</v>
      </c>
      <c r="I1102">
        <v>80.169836425781199</v>
      </c>
      <c r="J1102">
        <v>264.82220840454102</v>
      </c>
      <c r="K1102">
        <v>7.5615542411804197</v>
      </c>
      <c r="L1102">
        <v>7.6487832963466698</v>
      </c>
      <c r="M1102">
        <v>27.152032772311902</v>
      </c>
      <c r="N1102">
        <v>1.01756084710359</v>
      </c>
      <c r="O1102">
        <v>3.0405860198276301E-3</v>
      </c>
      <c r="P1102">
        <v>2.09931833069276E-4</v>
      </c>
      <c r="Q1102">
        <v>0.375</v>
      </c>
      <c r="R1102">
        <v>0.75797571974186195</v>
      </c>
      <c r="S1102" t="s">
        <v>2518</v>
      </c>
      <c r="T1102">
        <v>43471101</v>
      </c>
      <c r="U1102" t="s">
        <v>1904</v>
      </c>
      <c r="V1102">
        <v>554</v>
      </c>
      <c r="W1102">
        <v>38.312625508407898</v>
      </c>
      <c r="X1102">
        <v>-122.66672904666299</v>
      </c>
      <c r="Y1102" t="s">
        <v>2519</v>
      </c>
      <c r="Z1102">
        <v>289</v>
      </c>
      <c r="AA1102">
        <v>554</v>
      </c>
      <c r="AB1102">
        <v>50627.886605467</v>
      </c>
      <c r="AC1102">
        <v>20497.869398572999</v>
      </c>
      <c r="AD1102">
        <v>30130.017206894001</v>
      </c>
      <c r="AE1102">
        <v>1740.04357932279</v>
      </c>
      <c r="AF1102">
        <v>3061.9493567798199</v>
      </c>
      <c r="AG1102">
        <v>3.35890932910842E-3</v>
      </c>
      <c r="AH1102">
        <v>8.0283368879463502E-4</v>
      </c>
      <c r="AI1102">
        <v>3.20084266232181</v>
      </c>
      <c r="AJ1102">
        <v>5</v>
      </c>
      <c r="AK1102">
        <v>1379</v>
      </c>
      <c r="AL1102" s="4">
        <f t="shared" si="17"/>
        <v>4.8649376317242081E-2</v>
      </c>
      <c r="AM1102" s="12">
        <f>$AM$2-SUM(AL$2:AL1101)</f>
        <v>2049.0108447153252</v>
      </c>
      <c r="AN1102" s="12">
        <f>SUM(AE$2:AE1102)*0.621/1000</f>
        <v>12678.264791207448</v>
      </c>
      <c r="AO1102" s="13">
        <f>IFERROR(INDEX(Mapping!$B:$B,MATCH(in!$Y1102,Mapping!$A:$A,0)),0)</f>
        <v>1</v>
      </c>
    </row>
    <row r="1103" spans="1:41" x14ac:dyDescent="0.3">
      <c r="A1103" t="s">
        <v>1749</v>
      </c>
      <c r="B1103">
        <v>5406</v>
      </c>
      <c r="C1103">
        <v>64</v>
      </c>
      <c r="D1103">
        <v>102.165300800011</v>
      </c>
      <c r="E1103">
        <v>188</v>
      </c>
      <c r="F1103">
        <v>131.66354000000001</v>
      </c>
      <c r="G1103">
        <v>46</v>
      </c>
      <c r="H1103">
        <v>7.9593045950028998</v>
      </c>
      <c r="I1103">
        <v>90.678750965595199</v>
      </c>
      <c r="J1103">
        <v>517.52939031600897</v>
      </c>
      <c r="K1103">
        <v>10.731102328752501</v>
      </c>
      <c r="L1103">
        <v>17.982397302985099</v>
      </c>
      <c r="M1103">
        <v>579.53702863921205</v>
      </c>
      <c r="N1103">
        <v>1.5971046556597099</v>
      </c>
      <c r="O1103">
        <v>4.2741086373496197E-2</v>
      </c>
      <c r="P1103">
        <v>2.09842143285251E-4</v>
      </c>
      <c r="Q1103">
        <v>0.340425531914893</v>
      </c>
      <c r="R1103">
        <v>0.775957398138164</v>
      </c>
      <c r="S1103" t="s">
        <v>2520</v>
      </c>
      <c r="T1103">
        <v>43361102</v>
      </c>
      <c r="U1103" t="s">
        <v>2521</v>
      </c>
      <c r="V1103">
        <v>80660</v>
      </c>
      <c r="W1103">
        <v>38.954645478511203</v>
      </c>
      <c r="X1103">
        <v>-122.60803365766</v>
      </c>
      <c r="Y1103" t="s">
        <v>2522</v>
      </c>
      <c r="Z1103">
        <v>98</v>
      </c>
      <c r="AA1103">
        <v>82</v>
      </c>
      <c r="AB1103">
        <v>20717.5415760785</v>
      </c>
      <c r="AC1103">
        <v>12052.286516148401</v>
      </c>
      <c r="AD1103">
        <v>8665.2550599300303</v>
      </c>
      <c r="AE1103">
        <v>9091.4024016698495</v>
      </c>
      <c r="AF1103">
        <v>6606.6395148888796</v>
      </c>
      <c r="AG1103">
        <v>9.6527385911215902E-3</v>
      </c>
      <c r="AH1103">
        <v>2.0636720291804501E-3</v>
      </c>
      <c r="AI1103">
        <v>1.59633282500018</v>
      </c>
      <c r="AJ1103">
        <v>4.0869565217391299</v>
      </c>
      <c r="AK1103">
        <v>1380</v>
      </c>
      <c r="AL1103" s="4">
        <f t="shared" si="17"/>
        <v>1.966089973180825</v>
      </c>
      <c r="AM1103" s="12">
        <f>$AM$2-SUM(AL$2:AL1102)</f>
        <v>2048.9621953390078</v>
      </c>
      <c r="AN1103" s="12">
        <f>SUM(AE$2:AE1103)*0.621/1000</f>
        <v>12683.910552098885</v>
      </c>
      <c r="AO1103" s="13">
        <f>IFERROR(INDEX(Mapping!$B:$B,MATCH(in!$Y1103,Mapping!$A:$A,0)),0)</f>
        <v>0</v>
      </c>
    </row>
    <row r="1104" spans="1:41" x14ac:dyDescent="0.3">
      <c r="A1104" t="s">
        <v>1749</v>
      </c>
      <c r="B1104">
        <v>6126</v>
      </c>
      <c r="C1104">
        <v>3024</v>
      </c>
      <c r="D1104">
        <v>5250.4538832261596</v>
      </c>
      <c r="E1104">
        <v>3285</v>
      </c>
      <c r="F1104">
        <v>5371.9</v>
      </c>
      <c r="G1104">
        <v>247</v>
      </c>
      <c r="H1104">
        <v>3.7449877148689099</v>
      </c>
      <c r="I1104">
        <v>37.020385497660698</v>
      </c>
      <c r="J1104">
        <v>184.373512522325</v>
      </c>
      <c r="K1104">
        <v>1.0004653548842</v>
      </c>
      <c r="L1104">
        <v>0.39483536917505202</v>
      </c>
      <c r="M1104">
        <v>8.7881202860131999</v>
      </c>
      <c r="N1104">
        <v>1.01024685600991</v>
      </c>
      <c r="O1104">
        <v>4.0099231385151203E-4</v>
      </c>
      <c r="P1104">
        <v>2.0838195290224601E-4</v>
      </c>
      <c r="Q1104">
        <v>0.920547945205479</v>
      </c>
      <c r="R1104">
        <v>0.977392352552102</v>
      </c>
      <c r="S1104" t="s">
        <v>2523</v>
      </c>
      <c r="T1104">
        <v>42841111</v>
      </c>
      <c r="U1104" t="s">
        <v>2440</v>
      </c>
      <c r="V1104">
        <v>35562</v>
      </c>
      <c r="W1104">
        <v>38.786802214416099</v>
      </c>
      <c r="X1104">
        <v>-123.52171847443699</v>
      </c>
      <c r="Y1104" t="s">
        <v>2524</v>
      </c>
      <c r="Z1104">
        <v>240</v>
      </c>
      <c r="AA1104">
        <v>336</v>
      </c>
      <c r="AB1104">
        <v>42565.715669016099</v>
      </c>
      <c r="AC1104">
        <v>22847.334795550101</v>
      </c>
      <c r="AD1104">
        <v>19718.3808734659</v>
      </c>
      <c r="AE1104">
        <v>22847.334795550101</v>
      </c>
      <c r="AF1104">
        <v>19718.3808734659</v>
      </c>
      <c r="AG1104">
        <v>5.1470342366854903E-2</v>
      </c>
      <c r="AH1104">
        <v>2.3219953252919302E-2</v>
      </c>
      <c r="AI1104">
        <v>1.7362612047705499</v>
      </c>
      <c r="AJ1104">
        <v>13.299595141700401</v>
      </c>
      <c r="AK1104">
        <v>1385</v>
      </c>
      <c r="AL1104" s="4">
        <f t="shared" si="17"/>
        <v>9.9045101521323467E-2</v>
      </c>
      <c r="AM1104" s="12">
        <f>$AM$2-SUM(AL$2:AL1103)</f>
        <v>2046.9961053658271</v>
      </c>
      <c r="AN1104" s="12">
        <f>SUM(AE$2:AE1104)*0.621/1000</f>
        <v>12698.098747006921</v>
      </c>
      <c r="AO1104" s="13">
        <f>IFERROR(INDEX(Mapping!$B:$B,MATCH(in!$Y1104,Mapping!$A:$A,0)),0)</f>
        <v>0</v>
      </c>
    </row>
    <row r="1105" spans="1:41" x14ac:dyDescent="0.3">
      <c r="A1105" t="s">
        <v>1749</v>
      </c>
      <c r="B1105">
        <v>528</v>
      </c>
      <c r="C1105">
        <v>1145</v>
      </c>
      <c r="D1105">
        <v>1384.52324412437</v>
      </c>
      <c r="E1105">
        <v>1702</v>
      </c>
      <c r="F1105">
        <v>1661.5139999999999</v>
      </c>
      <c r="G1105">
        <v>242</v>
      </c>
      <c r="H1105">
        <v>2.6229992639519302</v>
      </c>
      <c r="I1105">
        <v>554.18335469577596</v>
      </c>
      <c r="J1105">
        <v>8382.0297496885796</v>
      </c>
      <c r="K1105">
        <v>98.073136212761796</v>
      </c>
      <c r="L1105">
        <v>0.61413003683613598</v>
      </c>
      <c r="M1105">
        <v>56.627463876656499</v>
      </c>
      <c r="N1105">
        <v>1.1596577187215</v>
      </c>
      <c r="O1105">
        <v>1.8717761362091901E-2</v>
      </c>
      <c r="P1105">
        <v>2.0779444293707899E-4</v>
      </c>
      <c r="Q1105">
        <v>0.67273795534665104</v>
      </c>
      <c r="R1105">
        <v>0.83329012718985995</v>
      </c>
      <c r="S1105" t="s">
        <v>2525</v>
      </c>
      <c r="T1105">
        <v>192321121</v>
      </c>
      <c r="U1105" t="s">
        <v>1837</v>
      </c>
      <c r="V1105">
        <v>1602</v>
      </c>
      <c r="W1105">
        <v>40.183424943167097</v>
      </c>
      <c r="X1105">
        <v>-123.576532397644</v>
      </c>
      <c r="Y1105" t="s">
        <v>2526</v>
      </c>
      <c r="Z1105">
        <v>122</v>
      </c>
      <c r="AA1105">
        <v>100</v>
      </c>
      <c r="AB1105">
        <v>38973.136210488301</v>
      </c>
      <c r="AC1105">
        <v>36343.227042291699</v>
      </c>
      <c r="AD1105">
        <v>2629.9091681966802</v>
      </c>
      <c r="AE1105">
        <v>27815.412731928602</v>
      </c>
      <c r="AF1105">
        <v>2021.7031949248001</v>
      </c>
      <c r="AG1105">
        <v>5.0286255190773198E-2</v>
      </c>
      <c r="AH1105">
        <v>2.6489626503462201E-2</v>
      </c>
      <c r="AI1105">
        <v>1.20919060622215</v>
      </c>
      <c r="AJ1105">
        <v>7.0330578512396604</v>
      </c>
      <c r="AK1105">
        <v>1388</v>
      </c>
      <c r="AL1105" s="4">
        <f t="shared" si="17"/>
        <v>4.5296982496262403</v>
      </c>
      <c r="AM1105" s="12">
        <f>$AM$2-SUM(AL$2:AL1104)</f>
        <v>2046.8970602643058</v>
      </c>
      <c r="AN1105" s="12">
        <f>SUM(AE$2:AE1105)*0.621/1000</f>
        <v>12715.372118313449</v>
      </c>
      <c r="AO1105" s="13">
        <f>IFERROR(INDEX(Mapping!$B:$B,MATCH(in!$Y1105,Mapping!$A:$A,0)),0)</f>
        <v>0</v>
      </c>
    </row>
    <row r="1106" spans="1:41" x14ac:dyDescent="0.3">
      <c r="A1106" t="s">
        <v>1749</v>
      </c>
      <c r="B1106">
        <v>5257</v>
      </c>
      <c r="C1106">
        <v>811</v>
      </c>
      <c r="D1106">
        <v>1405.36482266293</v>
      </c>
      <c r="E1106">
        <v>1810</v>
      </c>
      <c r="F1106">
        <v>1726.9236000000001</v>
      </c>
      <c r="G1106">
        <v>270</v>
      </c>
      <c r="H1106">
        <v>5.5617872655721001</v>
      </c>
      <c r="I1106">
        <v>964.33713382357598</v>
      </c>
      <c r="J1106">
        <v>20051.919037986801</v>
      </c>
      <c r="K1106">
        <v>297.893009855071</v>
      </c>
      <c r="L1106">
        <v>12.0523710070986</v>
      </c>
      <c r="M1106">
        <v>426.383175116833</v>
      </c>
      <c r="N1106">
        <v>1.4607014077681</v>
      </c>
      <c r="O1106">
        <v>4.0963848055272999E-2</v>
      </c>
      <c r="P1106">
        <v>2.0692560214466001E-4</v>
      </c>
      <c r="Q1106">
        <v>0.44806629834254103</v>
      </c>
      <c r="R1106">
        <v>0.81379676303943205</v>
      </c>
      <c r="S1106" t="s">
        <v>2527</v>
      </c>
      <c r="T1106">
        <v>43311102</v>
      </c>
      <c r="U1106" t="s">
        <v>1757</v>
      </c>
      <c r="V1106">
        <v>64664</v>
      </c>
      <c r="W1106">
        <v>38.943508327370502</v>
      </c>
      <c r="X1106">
        <v>-122.79759384488</v>
      </c>
      <c r="Y1106" t="s">
        <v>2528</v>
      </c>
      <c r="Z1106">
        <v>379</v>
      </c>
      <c r="AA1106">
        <v>329</v>
      </c>
      <c r="AB1106">
        <v>79284.213804712504</v>
      </c>
      <c r="AC1106">
        <v>46643.709232739799</v>
      </c>
      <c r="AD1106">
        <v>32640.5045719726</v>
      </c>
      <c r="AE1106">
        <v>43740.749776090597</v>
      </c>
      <c r="AF1106">
        <v>31832.986858243501</v>
      </c>
      <c r="AG1106">
        <v>5.5869912579058198E-2</v>
      </c>
      <c r="AH1106">
        <v>1.75847081791289E-2</v>
      </c>
      <c r="AI1106">
        <v>1.7328789428642899</v>
      </c>
      <c r="AJ1106">
        <v>6.7037037037036997</v>
      </c>
      <c r="AK1106">
        <v>1392</v>
      </c>
      <c r="AL1106" s="4">
        <f t="shared" si="17"/>
        <v>11.06023897492371</v>
      </c>
      <c r="AM1106" s="12">
        <f>$AM$2-SUM(AL$2:AL1105)</f>
        <v>2042.3673620146797</v>
      </c>
      <c r="AN1106" s="12">
        <f>SUM(AE$2:AE1106)*0.621/1000</f>
        <v>12742.535123924401</v>
      </c>
      <c r="AO1106" s="13">
        <f>IFERROR(INDEX(Mapping!$B:$B,MATCH(in!$Y1106,Mapping!$A:$A,0)),0)</f>
        <v>0</v>
      </c>
    </row>
    <row r="1107" spans="1:41" x14ac:dyDescent="0.3">
      <c r="A1107" t="s">
        <v>1749</v>
      </c>
      <c r="B1107">
        <v>4588</v>
      </c>
      <c r="C1107">
        <v>57</v>
      </c>
      <c r="D1107">
        <v>102.555290301236</v>
      </c>
      <c r="E1107">
        <v>152</v>
      </c>
      <c r="F1107">
        <v>138.38840999999999</v>
      </c>
      <c r="G1107">
        <v>50</v>
      </c>
      <c r="H1107">
        <v>5.0184206581007702</v>
      </c>
      <c r="I1107">
        <v>1005.8448277468</v>
      </c>
      <c r="J1107">
        <v>13237.7208271482</v>
      </c>
      <c r="K1107">
        <v>199.46082958769901</v>
      </c>
      <c r="L1107">
        <v>10.7631416857243</v>
      </c>
      <c r="M1107">
        <v>486.705276321768</v>
      </c>
      <c r="N1107">
        <v>1.5428318619728001</v>
      </c>
      <c r="O1107">
        <v>1.3125668325546101E-2</v>
      </c>
      <c r="P1107">
        <v>2.0407689604599701E-4</v>
      </c>
      <c r="Q1107">
        <v>0.375</v>
      </c>
      <c r="R1107">
        <v>0.74106847868732495</v>
      </c>
      <c r="S1107" t="s">
        <v>2529</v>
      </c>
      <c r="T1107">
        <v>43191101</v>
      </c>
      <c r="U1107" t="s">
        <v>2011</v>
      </c>
      <c r="V1107">
        <v>454</v>
      </c>
      <c r="W1107">
        <v>39.083949162065601</v>
      </c>
      <c r="X1107">
        <v>-122.660144063571</v>
      </c>
      <c r="Y1107" t="s">
        <v>2530</v>
      </c>
      <c r="Z1107">
        <v>66</v>
      </c>
      <c r="AA1107">
        <v>44</v>
      </c>
      <c r="AB1107">
        <v>13036.218817043</v>
      </c>
      <c r="AC1107">
        <v>8939.3598069323198</v>
      </c>
      <c r="AD1107">
        <v>4096.8590101106802</v>
      </c>
      <c r="AE1107">
        <v>8939.3598069323198</v>
      </c>
      <c r="AF1107">
        <v>4096.8590101106802</v>
      </c>
      <c r="AG1107">
        <v>1.02038448022998E-2</v>
      </c>
      <c r="AH1107">
        <v>2.88597311009652E-3</v>
      </c>
      <c r="AI1107">
        <v>1.79921561931994</v>
      </c>
      <c r="AJ1107">
        <v>3.04</v>
      </c>
      <c r="AK1107">
        <v>1400</v>
      </c>
      <c r="AL1107" s="4">
        <f t="shared" si="17"/>
        <v>0.65628341627730502</v>
      </c>
      <c r="AM1107" s="12">
        <f>$AM$2-SUM(AL$2:AL1106)</f>
        <v>2031.3071230397559</v>
      </c>
      <c r="AN1107" s="12">
        <f>SUM(AE$2:AE1107)*0.621/1000</f>
        <v>12748.086466364504</v>
      </c>
      <c r="AO1107" s="13">
        <f>IFERROR(INDEX(Mapping!$B:$B,MATCH(in!$Y1107,Mapping!$A:$A,0)),0)</f>
        <v>0</v>
      </c>
    </row>
    <row r="1108" spans="1:41" x14ac:dyDescent="0.3">
      <c r="A1108" t="s">
        <v>1749</v>
      </c>
      <c r="B1108">
        <v>2034</v>
      </c>
      <c r="C1108">
        <v>2259</v>
      </c>
      <c r="D1108">
        <v>4104.3522462009096</v>
      </c>
      <c r="E1108">
        <v>3630</v>
      </c>
      <c r="F1108">
        <v>4739.8509999999997</v>
      </c>
      <c r="G1108">
        <v>369</v>
      </c>
      <c r="H1108">
        <v>3.3641694195030398</v>
      </c>
      <c r="I1108">
        <v>235.56455630963001</v>
      </c>
      <c r="J1108">
        <v>1793.2101532197901</v>
      </c>
      <c r="K1108">
        <v>9.7378007691128605</v>
      </c>
      <c r="L1108">
        <v>4.5829136707822702</v>
      </c>
      <c r="M1108">
        <v>138.01301802288299</v>
      </c>
      <c r="N1108">
        <v>1.18841882902109</v>
      </c>
      <c r="O1108">
        <v>3.3444000932958497E-2</v>
      </c>
      <c r="P1108">
        <v>2.0357354934519899E-4</v>
      </c>
      <c r="Q1108">
        <v>0.62231404958677605</v>
      </c>
      <c r="R1108">
        <v>0.86592430477943105</v>
      </c>
      <c r="S1108" t="s">
        <v>2531</v>
      </c>
      <c r="T1108">
        <v>42601101</v>
      </c>
      <c r="U1108" t="s">
        <v>2532</v>
      </c>
      <c r="V1108" t="s">
        <v>43</v>
      </c>
      <c r="W1108">
        <v>39.063952821688602</v>
      </c>
      <c r="X1108">
        <v>-123.437818418319</v>
      </c>
      <c r="Y1108" t="s">
        <v>2533</v>
      </c>
      <c r="Z1108">
        <v>712</v>
      </c>
      <c r="AA1108">
        <v>903</v>
      </c>
      <c r="AB1108">
        <v>135354.56219554599</v>
      </c>
      <c r="AC1108">
        <v>79786.499737346807</v>
      </c>
      <c r="AD1108">
        <v>55568.062458199704</v>
      </c>
      <c r="AE1108">
        <v>48254.703739976598</v>
      </c>
      <c r="AF1108">
        <v>22956.146783913799</v>
      </c>
      <c r="AG1108">
        <v>7.5118639708378704E-2</v>
      </c>
      <c r="AH1108">
        <v>3.5664379885019998E-2</v>
      </c>
      <c r="AI1108">
        <v>1.81688899787557</v>
      </c>
      <c r="AJ1108">
        <v>9.8373983739837403</v>
      </c>
      <c r="AK1108">
        <v>1401</v>
      </c>
      <c r="AL1108" s="4">
        <f t="shared" si="17"/>
        <v>12.340836344261685</v>
      </c>
      <c r="AM1108" s="12">
        <f>$AM$2-SUM(AL$2:AL1107)</f>
        <v>2030.6508396234785</v>
      </c>
      <c r="AN1108" s="12">
        <f>SUM(AE$2:AE1108)*0.621/1000</f>
        <v>12778.052637387033</v>
      </c>
      <c r="AO1108" s="13">
        <f>IFERROR(INDEX(Mapping!$B:$B,MATCH(in!$Y1108,Mapping!$A:$A,0)),0)</f>
        <v>0</v>
      </c>
    </row>
    <row r="1109" spans="1:41" x14ac:dyDescent="0.3">
      <c r="A1109" t="s">
        <v>1749</v>
      </c>
      <c r="B1109">
        <v>9616</v>
      </c>
      <c r="C1109">
        <v>1</v>
      </c>
      <c r="D1109">
        <v>2.9828636728421598</v>
      </c>
      <c r="E1109">
        <v>1</v>
      </c>
      <c r="F1109">
        <v>2.9828636999999998</v>
      </c>
      <c r="G1109">
        <v>1</v>
      </c>
      <c r="L1109">
        <v>0</v>
      </c>
      <c r="M1109">
        <v>17.985397338867099</v>
      </c>
      <c r="N1109">
        <v>1.00663721561431</v>
      </c>
      <c r="O1109" s="1">
        <v>1.59908991024471E-5</v>
      </c>
      <c r="P1109">
        <v>2.02038121642544E-4</v>
      </c>
      <c r="Q1109">
        <v>1</v>
      </c>
      <c r="R1109">
        <v>1.0000000027540901</v>
      </c>
      <c r="S1109" t="s">
        <v>2534</v>
      </c>
      <c r="T1109">
        <v>192251102</v>
      </c>
      <c r="U1109" t="s">
        <v>2323</v>
      </c>
      <c r="V1109">
        <v>7124</v>
      </c>
      <c r="W1109">
        <v>40.446857384889</v>
      </c>
      <c r="X1109">
        <v>-124.13993702955899</v>
      </c>
      <c r="Y1109" t="s">
        <v>2535</v>
      </c>
      <c r="Z1109">
        <v>6</v>
      </c>
      <c r="AA1109">
        <v>0</v>
      </c>
      <c r="AB1109">
        <v>1081.3743316903301</v>
      </c>
      <c r="AC1109">
        <v>1081.3743316903301</v>
      </c>
      <c r="AD1109">
        <v>0</v>
      </c>
      <c r="AE1109">
        <v>1081.3743316903301</v>
      </c>
      <c r="AF1109">
        <v>0</v>
      </c>
      <c r="AG1109">
        <v>2.02038121642544E-4</v>
      </c>
      <c r="AH1109">
        <v>2.02038121642544E-4</v>
      </c>
      <c r="AI1109">
        <v>2.9828636728421598</v>
      </c>
      <c r="AJ1109">
        <v>1</v>
      </c>
      <c r="AK1109">
        <v>1405</v>
      </c>
      <c r="AL1109" s="4">
        <f t="shared" si="17"/>
        <v>1.59908991024471E-5</v>
      </c>
      <c r="AM1109" s="12">
        <f>$AM$2-SUM(AL$2:AL1108)</f>
        <v>2018.3100032792167</v>
      </c>
      <c r="AN1109" s="12">
        <f>SUM(AE$2:AE1109)*0.621/1000</f>
        <v>12778.724170847012</v>
      </c>
      <c r="AO1109" s="13">
        <f>IFERROR(INDEX(Mapping!$B:$B,MATCH(in!$Y1109,Mapping!$A:$A,0)),0)</f>
        <v>0</v>
      </c>
    </row>
    <row r="1110" spans="1:41" x14ac:dyDescent="0.3">
      <c r="A1110" t="s">
        <v>1749</v>
      </c>
      <c r="B1110">
        <v>1573</v>
      </c>
      <c r="C1110">
        <v>143</v>
      </c>
      <c r="D1110">
        <v>233.739100732049</v>
      </c>
      <c r="E1110">
        <v>297</v>
      </c>
      <c r="F1110">
        <v>320.02533</v>
      </c>
      <c r="G1110">
        <v>36</v>
      </c>
      <c r="H1110">
        <v>3.4120420702965899</v>
      </c>
      <c r="I1110">
        <v>2.50832510885084</v>
      </c>
      <c r="J1110">
        <v>9.0707195205031894</v>
      </c>
      <c r="K1110">
        <v>0.189531454331969</v>
      </c>
      <c r="L1110">
        <v>0.19997541425335699</v>
      </c>
      <c r="M1110">
        <v>0.45237217447720401</v>
      </c>
      <c r="N1110">
        <v>2.0319567388958402</v>
      </c>
      <c r="O1110">
        <v>1.53098774634656E-3</v>
      </c>
      <c r="P1110">
        <v>1.99963837069895E-4</v>
      </c>
      <c r="Q1110">
        <v>0.48148148148148101</v>
      </c>
      <c r="R1110">
        <v>0.73037687682915098</v>
      </c>
      <c r="S1110" t="s">
        <v>2536</v>
      </c>
      <c r="T1110">
        <v>43321104</v>
      </c>
      <c r="U1110" t="s">
        <v>2537</v>
      </c>
      <c r="V1110" t="s">
        <v>43</v>
      </c>
      <c r="W1110">
        <v>38.489877701958498</v>
      </c>
      <c r="X1110">
        <v>-122.666308335561</v>
      </c>
      <c r="Y1110" t="s">
        <v>2538</v>
      </c>
      <c r="Z1110">
        <v>194</v>
      </c>
      <c r="AA1110">
        <v>442</v>
      </c>
      <c r="AB1110">
        <v>28028.189081078399</v>
      </c>
      <c r="AC1110">
        <v>9046.3287574307797</v>
      </c>
      <c r="AD1110">
        <v>18981.860323647499</v>
      </c>
      <c r="AE1110">
        <v>4001.0684267309298</v>
      </c>
      <c r="AF1110">
        <v>7544.2170599844903</v>
      </c>
      <c r="AG1110">
        <v>7.1986981345162297E-3</v>
      </c>
      <c r="AH1110">
        <v>3.6952079644834101E-3</v>
      </c>
      <c r="AI1110">
        <v>1.6345391659583901</v>
      </c>
      <c r="AJ1110">
        <v>8.25</v>
      </c>
      <c r="AK1110">
        <v>1412</v>
      </c>
      <c r="AL1110" s="4">
        <f t="shared" si="17"/>
        <v>5.5115558868476161E-2</v>
      </c>
      <c r="AM1110" s="12">
        <f>$AM$2-SUM(AL$2:AL1109)</f>
        <v>2018.3099872883176</v>
      </c>
      <c r="AN1110" s="12">
        <f>SUM(AE$2:AE1110)*0.621/1000</f>
        <v>12781.208834340012</v>
      </c>
      <c r="AO1110" s="13">
        <f>IFERROR(INDEX(Mapping!$B:$B,MATCH(in!$Y1110,Mapping!$A:$A,0)),0)</f>
        <v>0</v>
      </c>
    </row>
    <row r="1111" spans="1:41" x14ac:dyDescent="0.3">
      <c r="A1111" t="s">
        <v>1749</v>
      </c>
      <c r="B1111">
        <v>4609</v>
      </c>
      <c r="C1111">
        <v>89</v>
      </c>
      <c r="D1111">
        <v>158.254312362874</v>
      </c>
      <c r="E1111">
        <v>92</v>
      </c>
      <c r="F1111">
        <v>159.72239999999999</v>
      </c>
      <c r="G1111">
        <v>24</v>
      </c>
      <c r="H1111">
        <v>0.11714169496969699</v>
      </c>
      <c r="I1111">
        <v>31.831827259489401</v>
      </c>
      <c r="J1111">
        <v>119.862586019294</v>
      </c>
      <c r="K1111">
        <v>2.2668225267324201E-2</v>
      </c>
      <c r="L1111">
        <v>0.17007743722448701</v>
      </c>
      <c r="M1111">
        <v>8.76753325760364</v>
      </c>
      <c r="N1111">
        <v>1.0115228593349399</v>
      </c>
      <c r="O1111">
        <v>1.48220931149417E-2</v>
      </c>
      <c r="P1111">
        <v>1.9995723676776301E-4</v>
      </c>
      <c r="Q1111">
        <v>0.96739130434782605</v>
      </c>
      <c r="R1111">
        <v>0.990808524560996</v>
      </c>
      <c r="S1111" t="s">
        <v>2539</v>
      </c>
      <c r="T1111">
        <v>192311141</v>
      </c>
      <c r="U1111" t="s">
        <v>2227</v>
      </c>
      <c r="V1111">
        <v>8860</v>
      </c>
      <c r="W1111">
        <v>40.282942684614603</v>
      </c>
      <c r="X1111">
        <v>-123.87257061214299</v>
      </c>
      <c r="Y1111" t="s">
        <v>2540</v>
      </c>
      <c r="Z1111">
        <v>61</v>
      </c>
      <c r="AA1111">
        <v>149</v>
      </c>
      <c r="AB1111">
        <v>10329.4059865163</v>
      </c>
      <c r="AC1111">
        <v>6108.7784632632402</v>
      </c>
      <c r="AD1111">
        <v>4220.6275232530797</v>
      </c>
      <c r="AE1111">
        <v>3211.9110028586101</v>
      </c>
      <c r="AF1111">
        <v>478.65484364490999</v>
      </c>
      <c r="AG1111">
        <v>4.7989736824263201E-3</v>
      </c>
      <c r="AH1111">
        <v>1.0214278474450099E-2</v>
      </c>
      <c r="AI1111">
        <v>1.77813834115589</v>
      </c>
      <c r="AJ1111">
        <v>3.8333333333333299</v>
      </c>
      <c r="AK1111">
        <v>1413</v>
      </c>
      <c r="AL1111" s="4">
        <f t="shared" si="17"/>
        <v>0.35573023475860077</v>
      </c>
      <c r="AM1111" s="12">
        <f>$AM$2-SUM(AL$2:AL1110)</f>
        <v>2018.254871729449</v>
      </c>
      <c r="AN1111" s="12">
        <f>SUM(AE$2:AE1111)*0.621/1000</f>
        <v>12783.203431072789</v>
      </c>
      <c r="AO1111" s="13">
        <f>IFERROR(INDEX(Mapping!$B:$B,MATCH(in!$Y1111,Mapping!$A:$A,0)),0)</f>
        <v>0</v>
      </c>
    </row>
    <row r="1112" spans="1:41" x14ac:dyDescent="0.3">
      <c r="A1112" t="s">
        <v>1749</v>
      </c>
      <c r="B1112">
        <v>584</v>
      </c>
      <c r="C1112">
        <v>93</v>
      </c>
      <c r="D1112">
        <v>140.75757005400899</v>
      </c>
      <c r="E1112">
        <v>118</v>
      </c>
      <c r="F1112">
        <v>152.48662999999999</v>
      </c>
      <c r="G1112">
        <v>11</v>
      </c>
      <c r="H1112">
        <v>0</v>
      </c>
      <c r="I1112">
        <v>0</v>
      </c>
      <c r="J1112">
        <v>0</v>
      </c>
      <c r="K1112">
        <v>0</v>
      </c>
      <c r="L1112">
        <v>1.66452129862525</v>
      </c>
      <c r="M1112">
        <v>4.5917539406906398</v>
      </c>
      <c r="N1112">
        <v>1.0060337781906099</v>
      </c>
      <c r="O1112">
        <v>3.0585051719013998E-3</v>
      </c>
      <c r="P1112">
        <v>1.9828505306081299E-4</v>
      </c>
      <c r="Q1112">
        <v>0.78813559322033899</v>
      </c>
      <c r="R1112">
        <v>0.92308136790169804</v>
      </c>
      <c r="S1112" t="s">
        <v>2541</v>
      </c>
      <c r="T1112">
        <v>192221103</v>
      </c>
      <c r="U1112" t="s">
        <v>2542</v>
      </c>
      <c r="V1112" t="s">
        <v>43</v>
      </c>
      <c r="W1112">
        <v>40.103081425891197</v>
      </c>
      <c r="X1112">
        <v>-123.792831030258</v>
      </c>
      <c r="Y1112" t="s">
        <v>2543</v>
      </c>
      <c r="Z1112">
        <v>99</v>
      </c>
      <c r="AA1112">
        <v>404</v>
      </c>
      <c r="AB1112">
        <v>15687.2267389279</v>
      </c>
      <c r="AC1112">
        <v>3592.4976307925699</v>
      </c>
      <c r="AD1112">
        <v>12094.7291081353</v>
      </c>
      <c r="AE1112">
        <v>841.97171319919403</v>
      </c>
      <c r="AF1112">
        <v>2305.58517260393</v>
      </c>
      <c r="AG1112">
        <v>2.1811355836689398E-3</v>
      </c>
      <c r="AH1112">
        <v>3.6952531081624299E-3</v>
      </c>
      <c r="AI1112">
        <v>1.5135222586452599</v>
      </c>
      <c r="AJ1112">
        <v>10.7272727272727</v>
      </c>
      <c r="AK1112">
        <v>1420</v>
      </c>
      <c r="AL1112" s="4">
        <f t="shared" si="17"/>
        <v>3.3643556890915395E-2</v>
      </c>
      <c r="AM1112" s="12">
        <f>$AM$2-SUM(AL$2:AL1111)</f>
        <v>2017.8991414946904</v>
      </c>
      <c r="AN1112" s="12">
        <f>SUM(AE$2:AE1112)*0.621/1000</f>
        <v>12783.726295506685</v>
      </c>
      <c r="AO1112" s="13">
        <f>IFERROR(INDEX(Mapping!$B:$B,MATCH(in!$Y1112,Mapping!$A:$A,0)),0)</f>
        <v>0</v>
      </c>
    </row>
    <row r="1113" spans="1:41" x14ac:dyDescent="0.3">
      <c r="A1113" t="s">
        <v>1749</v>
      </c>
      <c r="B1113">
        <v>6357</v>
      </c>
      <c r="C1113">
        <v>462</v>
      </c>
      <c r="D1113">
        <v>768.253972894394</v>
      </c>
      <c r="E1113">
        <v>790</v>
      </c>
      <c r="F1113">
        <v>859.62850000000003</v>
      </c>
      <c r="G1113">
        <v>160</v>
      </c>
      <c r="H1113">
        <v>5.1819887170507597</v>
      </c>
      <c r="I1113">
        <v>420.71895019729402</v>
      </c>
      <c r="J1113">
        <v>2125.2663032935002</v>
      </c>
      <c r="K1113">
        <v>18.677005033918999</v>
      </c>
      <c r="L1113">
        <v>8.9801871061775902</v>
      </c>
      <c r="M1113">
        <v>425.61577473396</v>
      </c>
      <c r="N1113">
        <v>1.4350663751363699</v>
      </c>
      <c r="O1113">
        <v>1.0422640656147E-2</v>
      </c>
      <c r="P1113">
        <v>1.97344276137911E-4</v>
      </c>
      <c r="Q1113">
        <v>0.58481012658227804</v>
      </c>
      <c r="R1113">
        <v>0.89370465457892601</v>
      </c>
      <c r="S1113" t="s">
        <v>2544</v>
      </c>
      <c r="T1113">
        <v>43361103</v>
      </c>
      <c r="U1113" t="s">
        <v>1764</v>
      </c>
      <c r="V1113">
        <v>1282</v>
      </c>
      <c r="W1113">
        <v>38.880215770328697</v>
      </c>
      <c r="X1113">
        <v>-122.612466052831</v>
      </c>
      <c r="Y1113" t="s">
        <v>2545</v>
      </c>
      <c r="Z1113">
        <v>218</v>
      </c>
      <c r="AA1113">
        <v>251</v>
      </c>
      <c r="AB1113">
        <v>52001.219125088901</v>
      </c>
      <c r="AC1113">
        <v>26925.577203165802</v>
      </c>
      <c r="AD1113">
        <v>25075.641921923099</v>
      </c>
      <c r="AE1113">
        <v>23288.092564628401</v>
      </c>
      <c r="AF1113">
        <v>20569.365902137</v>
      </c>
      <c r="AG1113">
        <v>3.1575084182065803E-2</v>
      </c>
      <c r="AH1113">
        <v>1.0137404853594399E-2</v>
      </c>
      <c r="AI1113">
        <v>1.6628873872173</v>
      </c>
      <c r="AJ1113">
        <v>4.9375</v>
      </c>
      <c r="AK1113">
        <v>1423</v>
      </c>
      <c r="AL1113" s="4">
        <f t="shared" si="17"/>
        <v>1.66762250498352</v>
      </c>
      <c r="AM1113" s="12">
        <f>$AM$2-SUM(AL$2:AL1112)</f>
        <v>2017.8654979377993</v>
      </c>
      <c r="AN1113" s="12">
        <f>SUM(AE$2:AE1113)*0.621/1000</f>
        <v>12798.18820098932</v>
      </c>
      <c r="AO1113" s="13">
        <f>IFERROR(INDEX(Mapping!$B:$B,MATCH(in!$Y1113,Mapping!$A:$A,0)),0)</f>
        <v>0</v>
      </c>
    </row>
    <row r="1114" spans="1:41" x14ac:dyDescent="0.3">
      <c r="A1114" t="s">
        <v>1749</v>
      </c>
      <c r="B1114">
        <v>4594</v>
      </c>
      <c r="C1114">
        <v>548</v>
      </c>
      <c r="D1114">
        <v>990.48185203292599</v>
      </c>
      <c r="E1114">
        <v>853</v>
      </c>
      <c r="F1114">
        <v>1130.1158</v>
      </c>
      <c r="G1114">
        <v>75</v>
      </c>
      <c r="H1114">
        <v>3.95734377707412</v>
      </c>
      <c r="I1114">
        <v>45.093878438230597</v>
      </c>
      <c r="J1114">
        <v>340.39075345918502</v>
      </c>
      <c r="K1114">
        <v>4.3487691590278796</v>
      </c>
      <c r="L1114">
        <v>0.25495575303833201</v>
      </c>
      <c r="M1114">
        <v>6.5716194128990102</v>
      </c>
      <c r="N1114">
        <v>1.0050442473093599</v>
      </c>
      <c r="O1114">
        <v>6.0942495741977195E-4</v>
      </c>
      <c r="P1114">
        <v>1.93631318497769E-4</v>
      </c>
      <c r="Q1114">
        <v>0.64243845252051501</v>
      </c>
      <c r="R1114">
        <v>0.87644276173526103</v>
      </c>
      <c r="S1114" t="s">
        <v>2546</v>
      </c>
      <c r="T1114">
        <v>43081101</v>
      </c>
      <c r="U1114" t="s">
        <v>1527</v>
      </c>
      <c r="V1114">
        <v>1286</v>
      </c>
      <c r="W1114">
        <v>39.319075478320698</v>
      </c>
      <c r="X1114">
        <v>-123.80018363674201</v>
      </c>
      <c r="Y1114" t="s">
        <v>2547</v>
      </c>
      <c r="Z1114">
        <v>162</v>
      </c>
      <c r="AA1114">
        <v>195</v>
      </c>
      <c r="AB1114">
        <v>24471.580336000501</v>
      </c>
      <c r="AC1114">
        <v>12142.2228819012</v>
      </c>
      <c r="AD1114">
        <v>12329.3574540993</v>
      </c>
      <c r="AE1114">
        <v>6546.1056052997601</v>
      </c>
      <c r="AF1114">
        <v>4985.4612442998596</v>
      </c>
      <c r="AG1114">
        <v>1.45223488873327E-2</v>
      </c>
      <c r="AH1114">
        <v>6.4304064180760101E-3</v>
      </c>
      <c r="AI1114">
        <v>1.8074486350965799</v>
      </c>
      <c r="AJ1114">
        <v>11.373333333333299</v>
      </c>
      <c r="AK1114">
        <v>1435</v>
      </c>
      <c r="AL1114" s="4">
        <f t="shared" si="17"/>
        <v>4.5706871806482897E-2</v>
      </c>
      <c r="AM1114" s="12">
        <f>$AM$2-SUM(AL$2:AL1113)</f>
        <v>2016.1978754328156</v>
      </c>
      <c r="AN1114" s="12">
        <f>SUM(AE$2:AE1114)*0.621/1000</f>
        <v>12802.25333257021</v>
      </c>
      <c r="AO1114" s="13">
        <f>IFERROR(INDEX(Mapping!$B:$B,MATCH(in!$Y1114,Mapping!$A:$A,0)),0)</f>
        <v>0</v>
      </c>
    </row>
    <row r="1115" spans="1:41" x14ac:dyDescent="0.3">
      <c r="A1115" t="s">
        <v>1749</v>
      </c>
      <c r="B1115">
        <v>7563</v>
      </c>
      <c r="C1115">
        <v>737</v>
      </c>
      <c r="D1115">
        <v>1182.36386338846</v>
      </c>
      <c r="E1115">
        <v>1110</v>
      </c>
      <c r="F1115">
        <v>1308.3713</v>
      </c>
      <c r="G1115">
        <v>138</v>
      </c>
      <c r="H1115">
        <v>3.1279737287676901</v>
      </c>
      <c r="I1115">
        <v>181.391375394378</v>
      </c>
      <c r="J1115">
        <v>1538.5855558389001</v>
      </c>
      <c r="K1115">
        <v>32.706859069049898</v>
      </c>
      <c r="L1115">
        <v>5.6877003680253297</v>
      </c>
      <c r="M1115">
        <v>217.01942793112499</v>
      </c>
      <c r="N1115">
        <v>1.4098210853079001</v>
      </c>
      <c r="O1115">
        <v>2.8043491376423899E-2</v>
      </c>
      <c r="P1115">
        <v>1.9353593537672301E-4</v>
      </c>
      <c r="Q1115">
        <v>0.66396396396396395</v>
      </c>
      <c r="R1115">
        <v>0.903691352100914</v>
      </c>
      <c r="S1115" t="s">
        <v>2548</v>
      </c>
      <c r="T1115">
        <v>43311102</v>
      </c>
      <c r="U1115" t="s">
        <v>1757</v>
      </c>
      <c r="V1115">
        <v>716</v>
      </c>
      <c r="W1115">
        <v>38.923981868835298</v>
      </c>
      <c r="X1115">
        <v>-122.72051548638299</v>
      </c>
      <c r="Y1115" t="s">
        <v>2549</v>
      </c>
      <c r="Z1115">
        <v>127</v>
      </c>
      <c r="AA1115">
        <v>69</v>
      </c>
      <c r="AB1115">
        <v>37440.284721048498</v>
      </c>
      <c r="AC1115">
        <v>27418.9123826127</v>
      </c>
      <c r="AD1115">
        <v>10021.3723384358</v>
      </c>
      <c r="AE1115">
        <v>21759.568571012602</v>
      </c>
      <c r="AF1115">
        <v>5163.8409348301602</v>
      </c>
      <c r="AG1115">
        <v>2.6707959081987798E-2</v>
      </c>
      <c r="AH1115">
        <v>1.21212183839816E-2</v>
      </c>
      <c r="AI1115">
        <v>1.60429289469262</v>
      </c>
      <c r="AJ1115">
        <v>8.0434782608695592</v>
      </c>
      <c r="AK1115">
        <v>1436</v>
      </c>
      <c r="AL1115" s="4">
        <f t="shared" si="17"/>
        <v>3.8700018099464981</v>
      </c>
      <c r="AM1115" s="12">
        <f>$AM$2-SUM(AL$2:AL1114)</f>
        <v>2016.1521685610091</v>
      </c>
      <c r="AN1115" s="12">
        <f>SUM(AE$2:AE1115)*0.621/1000</f>
        <v>12815.766024652808</v>
      </c>
      <c r="AO1115" s="13">
        <f>IFERROR(INDEX(Mapping!$B:$B,MATCH(in!$Y1115,Mapping!$A:$A,0)),0)</f>
        <v>0</v>
      </c>
    </row>
    <row r="1116" spans="1:41" x14ac:dyDescent="0.3">
      <c r="A1116" t="s">
        <v>1749</v>
      </c>
      <c r="B1116">
        <v>1172</v>
      </c>
      <c r="C1116">
        <v>2515</v>
      </c>
      <c r="D1116">
        <v>4239.48933772083</v>
      </c>
      <c r="E1116">
        <v>3039</v>
      </c>
      <c r="F1116">
        <v>4479.4830000000002</v>
      </c>
      <c r="G1116">
        <v>228</v>
      </c>
      <c r="H1116">
        <v>2.4140638892522701</v>
      </c>
      <c r="I1116">
        <v>9.0186674363774593</v>
      </c>
      <c r="J1116">
        <v>34.5953142203346</v>
      </c>
      <c r="K1116">
        <v>0.15156654103539499</v>
      </c>
      <c r="L1116">
        <v>0.12619753284038299</v>
      </c>
      <c r="M1116">
        <v>2.0068705864250602</v>
      </c>
      <c r="N1116">
        <v>1.0878648501739201</v>
      </c>
      <c r="O1116" s="1">
        <v>7.1917038123688201E-6</v>
      </c>
      <c r="P1116">
        <v>1.91523401598777E-4</v>
      </c>
      <c r="Q1116">
        <v>0.82757486015136505</v>
      </c>
      <c r="R1116">
        <v>0.94642382229179001</v>
      </c>
      <c r="S1116" t="s">
        <v>2550</v>
      </c>
      <c r="T1116">
        <v>42761102</v>
      </c>
      <c r="U1116" t="s">
        <v>2239</v>
      </c>
      <c r="V1116">
        <v>418</v>
      </c>
      <c r="W1116">
        <v>39.419026447758</v>
      </c>
      <c r="X1116">
        <v>-123.79764642910401</v>
      </c>
      <c r="Y1116" t="s">
        <v>2551</v>
      </c>
      <c r="Z1116">
        <v>338</v>
      </c>
      <c r="AA1116">
        <v>561</v>
      </c>
      <c r="AB1116">
        <v>59721.337598410697</v>
      </c>
      <c r="AC1116">
        <v>22747.057377691799</v>
      </c>
      <c r="AD1116">
        <v>36974.280220718902</v>
      </c>
      <c r="AE1116">
        <v>21780.1497670633</v>
      </c>
      <c r="AF1116">
        <v>36489.368857395399</v>
      </c>
      <c r="AG1116">
        <v>4.3667335564521098E-2</v>
      </c>
      <c r="AH1116">
        <v>2.5327106126496801E-2</v>
      </c>
      <c r="AI1116">
        <v>1.68568164521703</v>
      </c>
      <c r="AJ1116">
        <v>13.328947368421</v>
      </c>
      <c r="AK1116">
        <v>1445</v>
      </c>
      <c r="AL1116" s="4">
        <f t="shared" si="17"/>
        <v>1.6397084692200911E-3</v>
      </c>
      <c r="AM1116" s="12">
        <f>$AM$2-SUM(AL$2:AL1115)</f>
        <v>2012.2821667510625</v>
      </c>
      <c r="AN1116" s="12">
        <f>SUM(AE$2:AE1116)*0.621/1000</f>
        <v>12829.291497658156</v>
      </c>
      <c r="AO1116" s="13">
        <f>IFERROR(INDEX(Mapping!$B:$B,MATCH(in!$Y1116,Mapping!$A:$A,0)),0)</f>
        <v>0</v>
      </c>
    </row>
    <row r="1117" spans="1:41" x14ac:dyDescent="0.3">
      <c r="A1117" t="s">
        <v>1749</v>
      </c>
      <c r="B1117">
        <v>413</v>
      </c>
      <c r="C1117">
        <v>3251</v>
      </c>
      <c r="D1117">
        <v>5303.6363875009101</v>
      </c>
      <c r="E1117">
        <v>4181</v>
      </c>
      <c r="F1117">
        <v>5717.6513999999997</v>
      </c>
      <c r="G1117">
        <v>277</v>
      </c>
      <c r="H1117">
        <v>3.6493266991044302</v>
      </c>
      <c r="I1117">
        <v>76.633695906497493</v>
      </c>
      <c r="J1117">
        <v>440.86738563068502</v>
      </c>
      <c r="K1117">
        <v>2.5524567388225701</v>
      </c>
      <c r="L1117">
        <v>0.54861666047306901</v>
      </c>
      <c r="M1117">
        <v>7.4000654816224003</v>
      </c>
      <c r="N1117">
        <v>1.00804287345831</v>
      </c>
      <c r="O1117">
        <v>1.11581539225663E-3</v>
      </c>
      <c r="P1117">
        <v>1.9152071555814001E-4</v>
      </c>
      <c r="Q1117">
        <v>0.77756517579526396</v>
      </c>
      <c r="R1117">
        <v>0.92759002725095396</v>
      </c>
      <c r="S1117" t="s">
        <v>2552</v>
      </c>
      <c r="T1117">
        <v>192021122</v>
      </c>
      <c r="U1117" t="s">
        <v>2553</v>
      </c>
      <c r="V1117">
        <v>5384</v>
      </c>
      <c r="W1117">
        <v>40.8272881483513</v>
      </c>
      <c r="X1117">
        <v>-124.038880970203</v>
      </c>
      <c r="Y1117" t="s">
        <v>2554</v>
      </c>
      <c r="Z1117">
        <v>315</v>
      </c>
      <c r="AA1117">
        <v>391</v>
      </c>
      <c r="AB1117">
        <v>57674.135497599702</v>
      </c>
      <c r="AC1117">
        <v>28119.800680159999</v>
      </c>
      <c r="AD1117">
        <v>29554.334817439601</v>
      </c>
      <c r="AE1117">
        <v>24769.842287526601</v>
      </c>
      <c r="AF1117">
        <v>26626.588873607201</v>
      </c>
      <c r="AG1117">
        <v>5.3051238209604799E-2</v>
      </c>
      <c r="AH1117">
        <v>2.4667937901540399E-2</v>
      </c>
      <c r="AI1117">
        <v>1.6313861542604999</v>
      </c>
      <c r="AJ1117">
        <v>15.0938628158844</v>
      </c>
      <c r="AK1117">
        <v>1446</v>
      </c>
      <c r="AL1117" s="4">
        <f t="shared" si="17"/>
        <v>0.30908086365508652</v>
      </c>
      <c r="AM1117" s="12">
        <f>$AM$2-SUM(AL$2:AL1116)</f>
        <v>2012.2805270425933</v>
      </c>
      <c r="AN1117" s="12">
        <f>SUM(AE$2:AE1117)*0.621/1000</f>
        <v>12844.673569718709</v>
      </c>
      <c r="AO1117" s="13">
        <f>IFERROR(INDEX(Mapping!$B:$B,MATCH(in!$Y1117,Mapping!$A:$A,0)),0)</f>
        <v>0</v>
      </c>
    </row>
    <row r="1118" spans="1:41" x14ac:dyDescent="0.3">
      <c r="A1118" t="s">
        <v>1749</v>
      </c>
      <c r="B1118">
        <v>3904</v>
      </c>
      <c r="C1118">
        <v>192</v>
      </c>
      <c r="D1118">
        <v>230.911064326613</v>
      </c>
      <c r="E1118">
        <v>359</v>
      </c>
      <c r="F1118">
        <v>314.01740000000001</v>
      </c>
      <c r="G1118">
        <v>27</v>
      </c>
      <c r="H1118">
        <v>2.2767132034525202</v>
      </c>
      <c r="I1118">
        <v>57.902361707886001</v>
      </c>
      <c r="J1118">
        <v>506.82262686490998</v>
      </c>
      <c r="K1118">
        <v>2.45612385596817</v>
      </c>
      <c r="L1118">
        <v>2.0040150484139101</v>
      </c>
      <c r="M1118">
        <v>14.654498515305599</v>
      </c>
      <c r="N1118">
        <v>0.97107505798339799</v>
      </c>
      <c r="O1118">
        <v>5.3301430974602403E-4</v>
      </c>
      <c r="P1118">
        <v>1.90985007746062E-4</v>
      </c>
      <c r="Q1118">
        <v>0.53481894150417797</v>
      </c>
      <c r="R1118">
        <v>0.73534481843673405</v>
      </c>
      <c r="S1118" t="s">
        <v>2555</v>
      </c>
      <c r="T1118">
        <v>43321101</v>
      </c>
      <c r="U1118" t="s">
        <v>2264</v>
      </c>
      <c r="V1118">
        <v>576</v>
      </c>
      <c r="W1118">
        <v>38.464697954127999</v>
      </c>
      <c r="X1118">
        <v>-122.651210172921</v>
      </c>
      <c r="Y1118" t="s">
        <v>2556</v>
      </c>
      <c r="Z1118">
        <v>281</v>
      </c>
      <c r="AA1118">
        <v>371</v>
      </c>
      <c r="AB1118">
        <v>33656.782257791303</v>
      </c>
      <c r="AC1118">
        <v>16916.568294372199</v>
      </c>
      <c r="AD1118">
        <v>16740.213963419101</v>
      </c>
      <c r="AE1118">
        <v>4105.0154575403203</v>
      </c>
      <c r="AF1118">
        <v>2103.8446436090298</v>
      </c>
      <c r="AG1118">
        <v>5.1565952091436797E-3</v>
      </c>
      <c r="AH1118">
        <v>2.6702668183133898E-3</v>
      </c>
      <c r="AI1118">
        <v>1.2026617933677699</v>
      </c>
      <c r="AJ1118">
        <v>13.2962962962962</v>
      </c>
      <c r="AK1118">
        <v>1449</v>
      </c>
      <c r="AL1118" s="4">
        <f t="shared" si="17"/>
        <v>1.4391386363142649E-2</v>
      </c>
      <c r="AM1118" s="12">
        <f>$AM$2-SUM(AL$2:AL1117)</f>
        <v>2011.9714461789381</v>
      </c>
      <c r="AN1118" s="12">
        <f>SUM(AE$2:AE1118)*0.621/1000</f>
        <v>12847.222784317843</v>
      </c>
      <c r="AO1118" s="13">
        <f>IFERROR(INDEX(Mapping!$B:$B,MATCH(in!$Y1118,Mapping!$A:$A,0)),0)</f>
        <v>1</v>
      </c>
    </row>
    <row r="1119" spans="1:41" x14ac:dyDescent="0.3">
      <c r="A1119" t="s">
        <v>1749</v>
      </c>
      <c r="B1119">
        <v>9323</v>
      </c>
      <c r="C1119">
        <v>972</v>
      </c>
      <c r="D1119">
        <v>1905.5171903314399</v>
      </c>
      <c r="E1119">
        <v>1054</v>
      </c>
      <c r="F1119">
        <v>1941.5118</v>
      </c>
      <c r="G1119">
        <v>91</v>
      </c>
      <c r="H1119">
        <v>0.29036868473618099</v>
      </c>
      <c r="I1119">
        <v>149.74187007885001</v>
      </c>
      <c r="J1119">
        <v>2248.8447452973201</v>
      </c>
      <c r="K1119">
        <v>2.1119117968480601</v>
      </c>
      <c r="L1119">
        <v>0.21042011350720799</v>
      </c>
      <c r="M1119">
        <v>20.696939190327701</v>
      </c>
      <c r="N1119">
        <v>1.0765583973664501</v>
      </c>
      <c r="O1119">
        <v>3.1305337888512398E-2</v>
      </c>
      <c r="P1119">
        <v>1.9019617362307499E-4</v>
      </c>
      <c r="Q1119">
        <v>0.92220113851992402</v>
      </c>
      <c r="R1119">
        <v>0.98146050426678599</v>
      </c>
      <c r="S1119" t="s">
        <v>2557</v>
      </c>
      <c r="T1119">
        <v>192221102</v>
      </c>
      <c r="U1119" t="s">
        <v>1947</v>
      </c>
      <c r="V1119">
        <v>56048</v>
      </c>
      <c r="W1119">
        <v>40.1476812612269</v>
      </c>
      <c r="X1119">
        <v>-124.019586269043</v>
      </c>
      <c r="Y1119" t="s">
        <v>2558</v>
      </c>
      <c r="Z1119">
        <v>32</v>
      </c>
      <c r="AA1119">
        <v>13</v>
      </c>
      <c r="AB1119">
        <v>9253.7444894155906</v>
      </c>
      <c r="AC1119">
        <v>7998.8346107376301</v>
      </c>
      <c r="AD1119">
        <v>1254.90987867795</v>
      </c>
      <c r="AE1119">
        <v>7998.8346107376301</v>
      </c>
      <c r="AF1119">
        <v>1254.90987867795</v>
      </c>
      <c r="AG1119">
        <v>1.7307851799699799E-2</v>
      </c>
      <c r="AH1119">
        <v>2.6733909857284702E-2</v>
      </c>
      <c r="AI1119">
        <v>1.9604086320282299</v>
      </c>
      <c r="AJ1119">
        <v>11.5824175824175</v>
      </c>
      <c r="AK1119">
        <v>1450</v>
      </c>
      <c r="AL1119" s="4">
        <f t="shared" si="17"/>
        <v>2.8487857478546283</v>
      </c>
      <c r="AM1119" s="12">
        <f>$AM$2-SUM(AL$2:AL1118)</f>
        <v>2011.957054792575</v>
      </c>
      <c r="AN1119" s="12">
        <f>SUM(AE$2:AE1119)*0.621/1000</f>
        <v>12852.19006061111</v>
      </c>
      <c r="AO1119" s="13">
        <f>IFERROR(INDEX(Mapping!$B:$B,MATCH(in!$Y1119,Mapping!$A:$A,0)),0)</f>
        <v>1</v>
      </c>
    </row>
    <row r="1120" spans="1:41" x14ac:dyDescent="0.3">
      <c r="A1120" t="s">
        <v>1749</v>
      </c>
      <c r="B1120">
        <v>6550</v>
      </c>
      <c r="C1120">
        <v>120</v>
      </c>
      <c r="D1120">
        <v>184.619972629583</v>
      </c>
      <c r="E1120">
        <v>363</v>
      </c>
      <c r="F1120">
        <v>312.19396999999998</v>
      </c>
      <c r="G1120">
        <v>59</v>
      </c>
      <c r="H1120">
        <v>2.9286869975255301</v>
      </c>
      <c r="I1120">
        <v>53.527809321880298</v>
      </c>
      <c r="J1120">
        <v>779.41912394291205</v>
      </c>
      <c r="K1120">
        <v>9.7190362068352201</v>
      </c>
      <c r="L1120">
        <v>1.32375880730165</v>
      </c>
      <c r="M1120">
        <v>31.099890913507</v>
      </c>
      <c r="N1120">
        <v>1.11294435444525</v>
      </c>
      <c r="O1120">
        <v>3.35578755279626E-3</v>
      </c>
      <c r="P1120">
        <v>1.8981477807343799E-4</v>
      </c>
      <c r="Q1120">
        <v>0.330578512396694</v>
      </c>
      <c r="R1120">
        <v>0.59136303238427301</v>
      </c>
      <c r="S1120" t="s">
        <v>2559</v>
      </c>
      <c r="T1120">
        <v>43071103</v>
      </c>
      <c r="U1120" t="s">
        <v>1959</v>
      </c>
      <c r="V1120">
        <v>3127</v>
      </c>
      <c r="W1120">
        <v>38.332871610984398</v>
      </c>
      <c r="X1120">
        <v>-122.490038041791</v>
      </c>
      <c r="Y1120" t="s">
        <v>2560</v>
      </c>
      <c r="Z1120">
        <v>104</v>
      </c>
      <c r="AA1120">
        <v>102</v>
      </c>
      <c r="AB1120">
        <v>23989.055377884</v>
      </c>
      <c r="AC1120">
        <v>15768.158442108699</v>
      </c>
      <c r="AD1120">
        <v>8220.8969357752503</v>
      </c>
      <c r="AE1120">
        <v>14668.346352749501</v>
      </c>
      <c r="AF1120">
        <v>7724.8153216272704</v>
      </c>
      <c r="AG1120">
        <v>1.11990719063328E-2</v>
      </c>
      <c r="AH1120">
        <v>4.9118818369606699E-3</v>
      </c>
      <c r="AI1120">
        <v>1.5384997719131901</v>
      </c>
      <c r="AJ1120">
        <v>6.1525423728813502</v>
      </c>
      <c r="AK1120">
        <v>1451</v>
      </c>
      <c r="AL1120" s="4">
        <f t="shared" si="17"/>
        <v>0.19799146561497935</v>
      </c>
      <c r="AM1120" s="12">
        <f>$AM$2-SUM(AL$2:AL1119)</f>
        <v>2009.1082690447206</v>
      </c>
      <c r="AN1120" s="12">
        <f>SUM(AE$2:AE1120)*0.621/1000</f>
        <v>12861.299103696167</v>
      </c>
      <c r="AO1120" s="13">
        <f>IFERROR(INDEX(Mapping!$B:$B,MATCH(in!$Y1120,Mapping!$A:$A,0)),0)</f>
        <v>0</v>
      </c>
    </row>
    <row r="1121" spans="1:41" x14ac:dyDescent="0.3">
      <c r="A1121" t="s">
        <v>1749</v>
      </c>
      <c r="B1121">
        <v>8429</v>
      </c>
      <c r="C1121">
        <v>1007</v>
      </c>
      <c r="D1121">
        <v>1571.9157028166501</v>
      </c>
      <c r="E1121">
        <v>1229</v>
      </c>
      <c r="F1121">
        <v>1686.0588</v>
      </c>
      <c r="G1121">
        <v>108</v>
      </c>
      <c r="H1121">
        <v>3.51966088175773</v>
      </c>
      <c r="I1121">
        <v>51.373556285500499</v>
      </c>
      <c r="J1121">
        <v>478.358012301325</v>
      </c>
      <c r="K1121">
        <v>3.5847924365951598</v>
      </c>
      <c r="L1121">
        <v>0.324319098949509</v>
      </c>
      <c r="M1121">
        <v>5.78958890927069</v>
      </c>
      <c r="N1121">
        <v>1.11516715641374</v>
      </c>
      <c r="O1121" s="1">
        <v>5.5577650298602903E-6</v>
      </c>
      <c r="P1121">
        <v>1.8841886564284E-4</v>
      </c>
      <c r="Q1121">
        <v>0.81936533767290398</v>
      </c>
      <c r="R1121">
        <v>0.93230180791509498</v>
      </c>
      <c r="S1121" t="s">
        <v>1526</v>
      </c>
      <c r="T1121">
        <v>43081101</v>
      </c>
      <c r="U1121" t="s">
        <v>1527</v>
      </c>
      <c r="V1121">
        <v>954</v>
      </c>
      <c r="W1121">
        <v>39.363004580850301</v>
      </c>
      <c r="X1121">
        <v>-123.812855105884</v>
      </c>
      <c r="Y1121" t="s">
        <v>1528</v>
      </c>
      <c r="Z1121">
        <v>122</v>
      </c>
      <c r="AA1121">
        <v>136</v>
      </c>
      <c r="AB1121">
        <v>20965.403809064599</v>
      </c>
      <c r="AC1121">
        <v>13095.0591506315</v>
      </c>
      <c r="AD1121">
        <v>7870.3446584330804</v>
      </c>
      <c r="AE1121">
        <v>11972.401052344099</v>
      </c>
      <c r="AF1121">
        <v>7353.5570164488699</v>
      </c>
      <c r="AG1121">
        <v>2.03492374894267E-2</v>
      </c>
      <c r="AH1121">
        <v>9.2782296414952708E-3</v>
      </c>
      <c r="AI1121">
        <v>1.5609887813472201</v>
      </c>
      <c r="AJ1121">
        <v>11.3796296296296</v>
      </c>
      <c r="AK1121">
        <v>1455</v>
      </c>
      <c r="AL1121" s="4">
        <f t="shared" si="17"/>
        <v>6.0023862322491136E-4</v>
      </c>
      <c r="AM1121" s="12">
        <f>$AM$2-SUM(AL$2:AL1120)</f>
        <v>2008.9102775791057</v>
      </c>
      <c r="AN1121" s="12">
        <f>SUM(AE$2:AE1121)*0.621/1000</f>
        <v>12868.733964749674</v>
      </c>
      <c r="AO1121" s="13">
        <f>IFERROR(INDEX(Mapping!$B:$B,MATCH(in!$Y1121,Mapping!$A:$A,0)),0)</f>
        <v>0</v>
      </c>
    </row>
    <row r="1122" spans="1:41" x14ac:dyDescent="0.3">
      <c r="A1122" t="s">
        <v>1749</v>
      </c>
      <c r="B1122">
        <v>5345</v>
      </c>
      <c r="C1122">
        <v>515</v>
      </c>
      <c r="D1122">
        <v>846.84633636090405</v>
      </c>
      <c r="E1122">
        <v>601</v>
      </c>
      <c r="F1122">
        <v>886.34439999999995</v>
      </c>
      <c r="G1122">
        <v>69</v>
      </c>
      <c r="H1122">
        <v>4.51955615367853</v>
      </c>
      <c r="I1122">
        <v>42.5211262741323</v>
      </c>
      <c r="J1122">
        <v>251.02663498575001</v>
      </c>
      <c r="K1122">
        <v>2.681613519521</v>
      </c>
      <c r="L1122">
        <v>0.75519431190754105</v>
      </c>
      <c r="M1122">
        <v>8.6741727961470207</v>
      </c>
      <c r="N1122">
        <v>1.0067333587701699</v>
      </c>
      <c r="O1122" s="1">
        <v>4.7003412950136297E-6</v>
      </c>
      <c r="P1122">
        <v>1.8781366633698201E-4</v>
      </c>
      <c r="Q1122">
        <v>0.85690515806988299</v>
      </c>
      <c r="R1122">
        <v>0.95543709186546399</v>
      </c>
      <c r="S1122" t="s">
        <v>2561</v>
      </c>
      <c r="T1122">
        <v>42841111</v>
      </c>
      <c r="U1122" t="s">
        <v>2440</v>
      </c>
      <c r="V1122" t="s">
        <v>43</v>
      </c>
      <c r="W1122">
        <v>38.786203552413703</v>
      </c>
      <c r="X1122">
        <v>-123.521933993871</v>
      </c>
      <c r="Y1122" t="s">
        <v>2562</v>
      </c>
      <c r="Z1122">
        <v>92</v>
      </c>
      <c r="AA1122">
        <v>76</v>
      </c>
      <c r="AB1122">
        <v>9335.4726731206902</v>
      </c>
      <c r="AC1122">
        <v>6218.51953827739</v>
      </c>
      <c r="AD1122">
        <v>3116.9531348432802</v>
      </c>
      <c r="AE1122">
        <v>5963.2451188921596</v>
      </c>
      <c r="AF1122">
        <v>3116.9531348432802</v>
      </c>
      <c r="AG1122">
        <v>1.29591429772517E-2</v>
      </c>
      <c r="AH1122">
        <v>4.88204904650046E-3</v>
      </c>
      <c r="AI1122">
        <v>1.6443618181765101</v>
      </c>
      <c r="AJ1122">
        <v>8.7101449275362306</v>
      </c>
      <c r="AK1122">
        <v>1458</v>
      </c>
      <c r="AL1122" s="4">
        <f t="shared" si="17"/>
        <v>3.2432354935594046E-4</v>
      </c>
      <c r="AM1122" s="12">
        <f>$AM$2-SUM(AL$2:AL1121)</f>
        <v>2008.9096773404826</v>
      </c>
      <c r="AN1122" s="12">
        <f>SUM(AE$2:AE1122)*0.621/1000</f>
        <v>12872.437139968508</v>
      </c>
      <c r="AO1122" s="13">
        <f>IFERROR(INDEX(Mapping!$B:$B,MATCH(in!$Y1122,Mapping!$A:$A,0)),0)</f>
        <v>0</v>
      </c>
    </row>
    <row r="1123" spans="1:41" x14ac:dyDescent="0.3">
      <c r="A1123" t="s">
        <v>1749</v>
      </c>
      <c r="B1123">
        <v>7360</v>
      </c>
      <c r="C1123">
        <v>113</v>
      </c>
      <c r="D1123">
        <v>217.95805938894199</v>
      </c>
      <c r="E1123">
        <v>190</v>
      </c>
      <c r="F1123">
        <v>242.15877</v>
      </c>
      <c r="G1123">
        <v>73</v>
      </c>
      <c r="H1123">
        <v>3.85234862885217</v>
      </c>
      <c r="I1123">
        <v>759.84669872843904</v>
      </c>
      <c r="J1123">
        <v>7166.1065965255602</v>
      </c>
      <c r="K1123">
        <v>113.859295136374</v>
      </c>
      <c r="L1123">
        <v>4.9080494242554398</v>
      </c>
      <c r="M1123">
        <v>1220.85276618477</v>
      </c>
      <c r="N1123">
        <v>1.8781973482811201</v>
      </c>
      <c r="O1123">
        <v>5.9960511969271803E-2</v>
      </c>
      <c r="P1123">
        <v>1.8538447390301999E-4</v>
      </c>
      <c r="Q1123">
        <v>0.59473684210526301</v>
      </c>
      <c r="R1123">
        <v>0.90006263848677004</v>
      </c>
      <c r="S1123" t="s">
        <v>2563</v>
      </c>
      <c r="T1123">
        <v>43361102</v>
      </c>
      <c r="U1123" t="s">
        <v>2521</v>
      </c>
      <c r="V1123">
        <v>628</v>
      </c>
      <c r="W1123">
        <v>38.982327065561797</v>
      </c>
      <c r="X1123">
        <v>-122.602983968457</v>
      </c>
      <c r="Y1123" t="s">
        <v>2564</v>
      </c>
      <c r="Z1123">
        <v>58</v>
      </c>
      <c r="AA1123">
        <v>31</v>
      </c>
      <c r="AB1123">
        <v>29074.024894326001</v>
      </c>
      <c r="AC1123">
        <v>22902.680626165198</v>
      </c>
      <c r="AD1123">
        <v>6171.3442681608003</v>
      </c>
      <c r="AE1123">
        <v>22902.680626165198</v>
      </c>
      <c r="AF1123">
        <v>6171.3442681608003</v>
      </c>
      <c r="AG1123">
        <v>1.3533066594920399E-2</v>
      </c>
      <c r="AH1123">
        <v>4.3719098057408701E-3</v>
      </c>
      <c r="AI1123">
        <v>1.92883238397294</v>
      </c>
      <c r="AJ1123">
        <v>2.6027397260273899</v>
      </c>
      <c r="AK1123">
        <v>1463</v>
      </c>
      <c r="AL1123" s="4">
        <f t="shared" si="17"/>
        <v>4.3771173737568416</v>
      </c>
      <c r="AM1123" s="12">
        <f>$AM$2-SUM(AL$2:AL1122)</f>
        <v>2008.9093530169334</v>
      </c>
      <c r="AN1123" s="12">
        <f>SUM(AE$2:AE1123)*0.621/1000</f>
        <v>12886.659704637354</v>
      </c>
      <c r="AO1123" s="13">
        <f>IFERROR(INDEX(Mapping!$B:$B,MATCH(in!$Y1123,Mapping!$A:$A,0)),0)</f>
        <v>0</v>
      </c>
    </row>
    <row r="1124" spans="1:41" x14ac:dyDescent="0.3">
      <c r="A1124" t="s">
        <v>1749</v>
      </c>
      <c r="B1124">
        <v>6060</v>
      </c>
      <c r="C1124">
        <v>3250</v>
      </c>
      <c r="D1124">
        <v>5521.6609862155001</v>
      </c>
      <c r="E1124">
        <v>3704</v>
      </c>
      <c r="F1124">
        <v>5731.1923999999999</v>
      </c>
      <c r="G1124">
        <v>354</v>
      </c>
      <c r="H1124">
        <v>0.47408224658514098</v>
      </c>
      <c r="I1124">
        <v>147.16124620853299</v>
      </c>
      <c r="J1124">
        <v>1780.0594001703901</v>
      </c>
      <c r="K1124">
        <v>2.0430641944229802</v>
      </c>
      <c r="L1124">
        <v>0.14890012623742199</v>
      </c>
      <c r="M1124">
        <v>24.944787573409901</v>
      </c>
      <c r="N1124">
        <v>1.1531735894370201</v>
      </c>
      <c r="O1124">
        <v>5.2486589070219199E-2</v>
      </c>
      <c r="P1124">
        <v>1.8314866586796E-4</v>
      </c>
      <c r="Q1124">
        <v>0.87742980561554995</v>
      </c>
      <c r="R1124">
        <v>0.96344017394611103</v>
      </c>
      <c r="S1124" t="s">
        <v>2565</v>
      </c>
      <c r="T1124">
        <v>192251102</v>
      </c>
      <c r="U1124" t="s">
        <v>2323</v>
      </c>
      <c r="V1124">
        <v>4230</v>
      </c>
      <c r="W1124">
        <v>40.417248338115698</v>
      </c>
      <c r="X1124">
        <v>-124.08948362344201</v>
      </c>
      <c r="Y1124" t="s">
        <v>2566</v>
      </c>
      <c r="Z1124">
        <v>68</v>
      </c>
      <c r="AA1124">
        <v>32</v>
      </c>
      <c r="AB1124">
        <v>37599.799771161197</v>
      </c>
      <c r="AC1124">
        <v>36927.9603136488</v>
      </c>
      <c r="AD1124">
        <v>671.83945751242697</v>
      </c>
      <c r="AE1124">
        <v>36847.625711495202</v>
      </c>
      <c r="AF1124">
        <v>671.83945751242697</v>
      </c>
      <c r="AG1124">
        <v>6.4834627717257801E-2</v>
      </c>
      <c r="AH1124">
        <v>8.5289738737628795E-2</v>
      </c>
      <c r="AI1124">
        <v>1.6989726111432299</v>
      </c>
      <c r="AJ1124">
        <v>10.4632768361581</v>
      </c>
      <c r="AK1124">
        <v>1472</v>
      </c>
      <c r="AL1124" s="4">
        <f t="shared" si="17"/>
        <v>18.580252530857596</v>
      </c>
      <c r="AM1124" s="12">
        <f>$AM$2-SUM(AL$2:AL1123)</f>
        <v>2004.5322356431766</v>
      </c>
      <c r="AN1124" s="12">
        <f>SUM(AE$2:AE1124)*0.621/1000</f>
        <v>12909.542080204194</v>
      </c>
      <c r="AO1124" s="13">
        <f>IFERROR(INDEX(Mapping!$B:$B,MATCH(in!$Y1124,Mapping!$A:$A,0)),0)</f>
        <v>0</v>
      </c>
    </row>
    <row r="1125" spans="1:41" x14ac:dyDescent="0.3">
      <c r="A1125" t="s">
        <v>1749</v>
      </c>
      <c r="B1125">
        <v>7349</v>
      </c>
      <c r="C1125">
        <v>19</v>
      </c>
      <c r="D1125">
        <v>32.6175434790119</v>
      </c>
      <c r="E1125">
        <v>30</v>
      </c>
      <c r="F1125">
        <v>37.534092000000001</v>
      </c>
      <c r="G1125">
        <v>6</v>
      </c>
      <c r="H1125">
        <v>2.1860549151897399</v>
      </c>
      <c r="I1125">
        <v>6.7215316295623699</v>
      </c>
      <c r="J1125">
        <v>19.7386167049407</v>
      </c>
      <c r="K1125">
        <v>4.6628789510577903E-2</v>
      </c>
      <c r="L1125">
        <v>1.70169620184848</v>
      </c>
      <c r="M1125">
        <v>3.66297945240512</v>
      </c>
      <c r="N1125">
        <v>1.0022123853365501</v>
      </c>
      <c r="O1125" s="1">
        <v>7.11860435141507E-6</v>
      </c>
      <c r="P1125">
        <v>1.8275823579945899E-4</v>
      </c>
      <c r="Q1125">
        <v>0.63333333333333297</v>
      </c>
      <c r="R1125">
        <v>0.86901112521728896</v>
      </c>
      <c r="S1125" t="s">
        <v>2567</v>
      </c>
      <c r="T1125">
        <v>42761103</v>
      </c>
      <c r="U1125" t="s">
        <v>2568</v>
      </c>
      <c r="V1125" t="s">
        <v>43</v>
      </c>
      <c r="W1125">
        <v>39.435061861797799</v>
      </c>
      <c r="X1125">
        <v>-123.799519522686</v>
      </c>
      <c r="Y1125" t="s">
        <v>2569</v>
      </c>
      <c r="Z1125">
        <v>141</v>
      </c>
      <c r="AA1125">
        <v>235</v>
      </c>
      <c r="AB1125">
        <v>13605.668665405599</v>
      </c>
      <c r="AC1125">
        <v>4315.8195061301603</v>
      </c>
      <c r="AD1125">
        <v>9289.8491592754908</v>
      </c>
      <c r="AE1125">
        <v>271.18739396916698</v>
      </c>
      <c r="AF1125">
        <v>523.48821063852995</v>
      </c>
      <c r="AG1125">
        <v>1.0965494147967499E-3</v>
      </c>
      <c r="AH1125">
        <v>6.4293913601431996E-4</v>
      </c>
      <c r="AI1125">
        <v>1.7167128146848301</v>
      </c>
      <c r="AJ1125">
        <v>5</v>
      </c>
      <c r="AK1125">
        <v>1475</v>
      </c>
      <c r="AL1125" s="4">
        <f t="shared" si="17"/>
        <v>4.2711626108490417E-5</v>
      </c>
      <c r="AM1125" s="12">
        <f>$AM$2-SUM(AL$2:AL1124)</f>
        <v>1985.9519831123189</v>
      </c>
      <c r="AN1125" s="12">
        <f>SUM(AE$2:AE1125)*0.621/1000</f>
        <v>12909.710487575849</v>
      </c>
      <c r="AO1125" s="13">
        <f>IFERROR(INDEX(Mapping!$B:$B,MATCH(in!$Y1125,Mapping!$A:$A,0)),0)</f>
        <v>0</v>
      </c>
    </row>
    <row r="1126" spans="1:41" x14ac:dyDescent="0.3">
      <c r="A1126" t="s">
        <v>1749</v>
      </c>
      <c r="B1126">
        <v>4596</v>
      </c>
      <c r="C1126">
        <v>674</v>
      </c>
      <c r="D1126">
        <v>1175.3088961056001</v>
      </c>
      <c r="E1126">
        <v>857</v>
      </c>
      <c r="F1126">
        <v>1261.0900999999999</v>
      </c>
      <c r="G1126">
        <v>67</v>
      </c>
      <c r="H1126">
        <v>3.31761672643615</v>
      </c>
      <c r="I1126">
        <v>40.744852678740699</v>
      </c>
      <c r="J1126">
        <v>221.28238249645401</v>
      </c>
      <c r="K1126">
        <v>1.02353640601143</v>
      </c>
      <c r="L1126">
        <v>0.26907348404215697</v>
      </c>
      <c r="M1126">
        <v>7.5691338574344398</v>
      </c>
      <c r="N1126">
        <v>1.0606260744493301</v>
      </c>
      <c r="O1126">
        <v>2.2455226666185399E-4</v>
      </c>
      <c r="P1126">
        <v>1.82264627302452E-4</v>
      </c>
      <c r="Q1126">
        <v>0.78646441073512197</v>
      </c>
      <c r="R1126">
        <v>0.93197853776766504</v>
      </c>
      <c r="S1126" t="s">
        <v>2570</v>
      </c>
      <c r="T1126">
        <v>42981101</v>
      </c>
      <c r="U1126" t="s">
        <v>2315</v>
      </c>
      <c r="V1126">
        <v>8779</v>
      </c>
      <c r="W1126">
        <v>39.223410685439497</v>
      </c>
      <c r="X1126">
        <v>-123.73394087765899</v>
      </c>
      <c r="Y1126" t="s">
        <v>2571</v>
      </c>
      <c r="Z1126">
        <v>52</v>
      </c>
      <c r="AA1126">
        <v>45</v>
      </c>
      <c r="AB1126">
        <v>15071.291790082199</v>
      </c>
      <c r="AC1126">
        <v>6865.4128514121203</v>
      </c>
      <c r="AD1126">
        <v>8205.8789386701592</v>
      </c>
      <c r="AE1126">
        <v>6865.4128514121203</v>
      </c>
      <c r="AF1126">
        <v>8205.8789386701592</v>
      </c>
      <c r="AG1126">
        <v>1.22117300292643E-2</v>
      </c>
      <c r="AH1126">
        <v>5.6009229592746098E-3</v>
      </c>
      <c r="AI1126">
        <v>1.74378174496379</v>
      </c>
      <c r="AJ1126">
        <v>12.791044776119399</v>
      </c>
      <c r="AK1126">
        <v>1476</v>
      </c>
      <c r="AL1126" s="4">
        <f t="shared" si="17"/>
        <v>1.5045001866344217E-2</v>
      </c>
      <c r="AM1126" s="12">
        <f>$AM$2-SUM(AL$2:AL1125)</f>
        <v>1985.9519404006928</v>
      </c>
      <c r="AN1126" s="12">
        <f>SUM(AE$2:AE1126)*0.621/1000</f>
        <v>12913.973908956576</v>
      </c>
      <c r="AO1126" s="13">
        <f>IFERROR(INDEX(Mapping!$B:$B,MATCH(in!$Y1126,Mapping!$A:$A,0)),0)</f>
        <v>0</v>
      </c>
    </row>
    <row r="1127" spans="1:41" x14ac:dyDescent="0.3">
      <c r="A1127" t="s">
        <v>1749</v>
      </c>
      <c r="B1127">
        <v>6947</v>
      </c>
      <c r="C1127">
        <v>719</v>
      </c>
      <c r="D1127">
        <v>1227.24698308135</v>
      </c>
      <c r="E1127">
        <v>950</v>
      </c>
      <c r="F1127">
        <v>1337.9055000000001</v>
      </c>
      <c r="G1127">
        <v>115</v>
      </c>
      <c r="H1127">
        <v>1.2276633165047399</v>
      </c>
      <c r="I1127">
        <v>46.063778511758102</v>
      </c>
      <c r="J1127">
        <v>235.14190978149199</v>
      </c>
      <c r="K1127">
        <v>0.55155986202961604</v>
      </c>
      <c r="L1127">
        <v>0.18137745298445301</v>
      </c>
      <c r="M1127">
        <v>8.3253886745999601</v>
      </c>
      <c r="N1127">
        <v>1.01160062292347</v>
      </c>
      <c r="O1127">
        <v>1.80247328642552E-3</v>
      </c>
      <c r="P1127">
        <v>1.81974665795498E-4</v>
      </c>
      <c r="Q1127">
        <v>0.75684210526315698</v>
      </c>
      <c r="R1127">
        <v>0.91728972409271203</v>
      </c>
      <c r="S1127" t="s">
        <v>2572</v>
      </c>
      <c r="T1127">
        <v>192021121</v>
      </c>
      <c r="U1127" t="s">
        <v>2573</v>
      </c>
      <c r="V1127">
        <v>1206</v>
      </c>
      <c r="W1127">
        <v>40.868383860227397</v>
      </c>
      <c r="X1127">
        <v>-124.070709775821</v>
      </c>
      <c r="Y1127" t="s">
        <v>2574</v>
      </c>
      <c r="Z1127">
        <v>237</v>
      </c>
      <c r="AA1127">
        <v>269</v>
      </c>
      <c r="AB1127">
        <v>43650.510899049703</v>
      </c>
      <c r="AC1127">
        <v>25263.887775181902</v>
      </c>
      <c r="AD1127">
        <v>18386.623123867801</v>
      </c>
      <c r="AE1127">
        <v>11057.5552190779</v>
      </c>
      <c r="AF1127">
        <v>3843.3680094111601</v>
      </c>
      <c r="AG1127">
        <v>2.09270865664823E-2</v>
      </c>
      <c r="AH1127">
        <v>1.7881482643133401E-2</v>
      </c>
      <c r="AI1127">
        <v>1.70688036589896</v>
      </c>
      <c r="AJ1127">
        <v>8.2608695652173907</v>
      </c>
      <c r="AK1127">
        <v>1479</v>
      </c>
      <c r="AL1127" s="4">
        <f t="shared" si="17"/>
        <v>0.20728442793893481</v>
      </c>
      <c r="AM1127" s="12">
        <f>$AM$2-SUM(AL$2:AL1126)</f>
        <v>1985.9368953988264</v>
      </c>
      <c r="AN1127" s="12">
        <f>SUM(AE$2:AE1127)*0.621/1000</f>
        <v>12920.840650747623</v>
      </c>
      <c r="AO1127" s="13">
        <f>IFERROR(INDEX(Mapping!$B:$B,MATCH(in!$Y1127,Mapping!$A:$A,0)),0)</f>
        <v>0</v>
      </c>
    </row>
    <row r="1128" spans="1:41" x14ac:dyDescent="0.3">
      <c r="A1128" t="s">
        <v>1749</v>
      </c>
      <c r="B1128">
        <v>9493</v>
      </c>
      <c r="C1128">
        <v>0</v>
      </c>
      <c r="D1128">
        <v>0</v>
      </c>
      <c r="E1128">
        <v>1</v>
      </c>
      <c r="F1128">
        <v>0.35094044000000002</v>
      </c>
      <c r="G1128">
        <v>1</v>
      </c>
      <c r="H1128">
        <v>1.2700290679931601</v>
      </c>
      <c r="I1128">
        <v>113.53776550292901</v>
      </c>
      <c r="J1128">
        <v>1014.3189086914</v>
      </c>
      <c r="K1128">
        <v>4.8416295051574698</v>
      </c>
      <c r="L1128">
        <v>8.8495574891567196E-3</v>
      </c>
      <c r="M1128">
        <v>29.0537605285644</v>
      </c>
      <c r="N1128">
        <v>1.0022124052047701</v>
      </c>
      <c r="O1128" s="1">
        <v>2.0412709013800901E-5</v>
      </c>
      <c r="P1128">
        <v>1.81631839950568E-4</v>
      </c>
      <c r="Q1128">
        <v>0</v>
      </c>
      <c r="R1128">
        <v>0</v>
      </c>
      <c r="S1128" t="s">
        <v>2575</v>
      </c>
      <c r="T1128">
        <v>43141101</v>
      </c>
      <c r="U1128" t="s">
        <v>1751</v>
      </c>
      <c r="V1128">
        <v>612</v>
      </c>
      <c r="W1128">
        <v>38.674187313382099</v>
      </c>
      <c r="X1128">
        <v>-122.58752703191701</v>
      </c>
      <c r="Y1128" t="s">
        <v>2576</v>
      </c>
      <c r="Z1128">
        <v>31</v>
      </c>
      <c r="AA1128">
        <v>29</v>
      </c>
      <c r="AB1128">
        <v>19701.1136365286</v>
      </c>
      <c r="AC1128">
        <v>6226.4808538400002</v>
      </c>
      <c r="AD1128">
        <v>13474.632782688601</v>
      </c>
      <c r="AE1128">
        <v>6226.4808538400002</v>
      </c>
      <c r="AF1128">
        <v>13474.632782688601</v>
      </c>
      <c r="AG1128">
        <v>1.81631839950568E-4</v>
      </c>
      <c r="AH1128">
        <v>1.4301392366178301E-4</v>
      </c>
      <c r="AJ1128">
        <v>1</v>
      </c>
      <c r="AK1128">
        <v>1482</v>
      </c>
      <c r="AL1128" s="4">
        <f t="shared" si="17"/>
        <v>2.0412709013800901E-5</v>
      </c>
      <c r="AM1128" s="12">
        <f>$AM$2-SUM(AL$2:AL1127)</f>
        <v>1985.7296109708873</v>
      </c>
      <c r="AN1128" s="12">
        <f>SUM(AE$2:AE1128)*0.621/1000</f>
        <v>12924.707295357859</v>
      </c>
      <c r="AO1128" s="13">
        <f>IFERROR(INDEX(Mapping!$B:$B,MATCH(in!$Y1128,Mapping!$A:$A,0)),0)</f>
        <v>1</v>
      </c>
    </row>
    <row r="1129" spans="1:41" x14ac:dyDescent="0.3">
      <c r="A1129" t="s">
        <v>1749</v>
      </c>
      <c r="B1129">
        <v>574</v>
      </c>
      <c r="C1129">
        <v>100</v>
      </c>
      <c r="D1129">
        <v>218.28566311708499</v>
      </c>
      <c r="E1129">
        <v>238</v>
      </c>
      <c r="F1129">
        <v>273.71850000000001</v>
      </c>
      <c r="G1129">
        <v>35</v>
      </c>
      <c r="H1129">
        <v>4.8706219507490802</v>
      </c>
      <c r="I1129">
        <v>47.608627814909099</v>
      </c>
      <c r="J1129">
        <v>580.85568537026199</v>
      </c>
      <c r="K1129">
        <v>22.864535906985001</v>
      </c>
      <c r="L1129">
        <v>1.6659924396980199</v>
      </c>
      <c r="M1129">
        <v>103.239796173625</v>
      </c>
      <c r="N1129">
        <v>1.1090391874313299</v>
      </c>
      <c r="O1129">
        <v>1.3548672027954101E-3</v>
      </c>
      <c r="P1129">
        <v>1.8043726803885601E-4</v>
      </c>
      <c r="Q1129">
        <v>0.42016806722688999</v>
      </c>
      <c r="R1129">
        <v>0.79748229821636996</v>
      </c>
      <c r="S1129" t="s">
        <v>2577</v>
      </c>
      <c r="T1129">
        <v>43351106</v>
      </c>
      <c r="U1129" t="s">
        <v>2049</v>
      </c>
      <c r="V1129">
        <v>47198</v>
      </c>
      <c r="W1129">
        <v>39.093582709032702</v>
      </c>
      <c r="X1129">
        <v>-122.795779047746</v>
      </c>
      <c r="Y1129" t="s">
        <v>2578</v>
      </c>
      <c r="Z1129">
        <v>163</v>
      </c>
      <c r="AA1129">
        <v>717</v>
      </c>
      <c r="AB1129">
        <v>40903.903161383103</v>
      </c>
      <c r="AC1129">
        <v>9365.4323949974605</v>
      </c>
      <c r="AD1129">
        <v>31538.470766385501</v>
      </c>
      <c r="AE1129">
        <v>4671.7433362213997</v>
      </c>
      <c r="AF1129">
        <v>9758.2107096092404</v>
      </c>
      <c r="AG1129">
        <v>6.31530438135996E-3</v>
      </c>
      <c r="AH1129">
        <v>2.0913444550387699E-3</v>
      </c>
      <c r="AI1129">
        <v>2.1828566311708499</v>
      </c>
      <c r="AJ1129">
        <v>6.8</v>
      </c>
      <c r="AK1129">
        <v>1485</v>
      </c>
      <c r="AL1129" s="4">
        <f t="shared" si="17"/>
        <v>4.7420352097839354E-2</v>
      </c>
      <c r="AM1129" s="12">
        <f>$AM$2-SUM(AL$2:AL1128)</f>
        <v>1985.7295905581782</v>
      </c>
      <c r="AN1129" s="12">
        <f>SUM(AE$2:AE1129)*0.621/1000</f>
        <v>12927.608447969653</v>
      </c>
      <c r="AO1129" s="13">
        <f>IFERROR(INDEX(Mapping!$B:$B,MATCH(in!$Y1129,Mapping!$A:$A,0)),0)</f>
        <v>0</v>
      </c>
    </row>
    <row r="1130" spans="1:41" x14ac:dyDescent="0.3">
      <c r="A1130" t="s">
        <v>1749</v>
      </c>
      <c r="B1130">
        <v>5241</v>
      </c>
      <c r="C1130">
        <v>0</v>
      </c>
      <c r="D1130">
        <v>0</v>
      </c>
      <c r="E1130">
        <v>1</v>
      </c>
      <c r="F1130">
        <v>0.45573585999999999</v>
      </c>
      <c r="G1130">
        <v>1</v>
      </c>
      <c r="H1130">
        <v>2.6195938587188698</v>
      </c>
      <c r="I1130">
        <v>49.065895080566399</v>
      </c>
      <c r="J1130">
        <v>317.97567749023398</v>
      </c>
      <c r="K1130">
        <v>7.3810462951660103</v>
      </c>
      <c r="L1130" s="1">
        <v>1.29396745054966E-11</v>
      </c>
      <c r="M1130">
        <v>2.2123893722891801E-2</v>
      </c>
      <c r="N1130">
        <v>1</v>
      </c>
      <c r="O1130" s="1">
        <v>4.5570432869013399E-6</v>
      </c>
      <c r="P1130">
        <v>1.79700495209544E-4</v>
      </c>
      <c r="Q1130">
        <v>0</v>
      </c>
      <c r="R1130">
        <v>0</v>
      </c>
      <c r="S1130" t="s">
        <v>2579</v>
      </c>
      <c r="T1130">
        <v>42631108</v>
      </c>
      <c r="U1130" t="s">
        <v>1815</v>
      </c>
      <c r="V1130">
        <v>600</v>
      </c>
      <c r="W1130">
        <v>38.2425107778162</v>
      </c>
      <c r="X1130">
        <v>-122.679628820471</v>
      </c>
      <c r="Y1130" t="s">
        <v>2580</v>
      </c>
      <c r="Z1130">
        <v>249</v>
      </c>
      <c r="AA1130">
        <v>380</v>
      </c>
      <c r="AB1130">
        <v>38359.479910249102</v>
      </c>
      <c r="AC1130">
        <v>13922.744533811299</v>
      </c>
      <c r="AD1130">
        <v>24436.7353764377</v>
      </c>
      <c r="AE1130">
        <v>8142.7680132240503</v>
      </c>
      <c r="AF1130">
        <v>12827.076447711799</v>
      </c>
      <c r="AG1130">
        <v>1.79700495209544E-4</v>
      </c>
      <c r="AH1130" s="1">
        <v>6.8598608777392601E-5</v>
      </c>
      <c r="AJ1130">
        <v>1</v>
      </c>
      <c r="AK1130">
        <v>1486</v>
      </c>
      <c r="AL1130" s="4">
        <f t="shared" si="17"/>
        <v>4.5570432869013399E-6</v>
      </c>
      <c r="AM1130" s="12">
        <f>$AM$2-SUM(AL$2:AL1129)</f>
        <v>1985.6821702060802</v>
      </c>
      <c r="AN1130" s="12">
        <f>SUM(AE$2:AE1130)*0.621/1000</f>
        <v>12932.665106905864</v>
      </c>
      <c r="AO1130" s="13">
        <f>IFERROR(INDEX(Mapping!$B:$B,MATCH(in!$Y1130,Mapping!$A:$A,0)),0)</f>
        <v>0</v>
      </c>
    </row>
    <row r="1131" spans="1:41" x14ac:dyDescent="0.3">
      <c r="A1131" t="s">
        <v>1749</v>
      </c>
      <c r="B1131">
        <v>2125</v>
      </c>
      <c r="C1131">
        <v>330</v>
      </c>
      <c r="D1131">
        <v>448.05380022501902</v>
      </c>
      <c r="E1131">
        <v>665</v>
      </c>
      <c r="F1131">
        <v>574.58159999999998</v>
      </c>
      <c r="G1131">
        <v>176</v>
      </c>
      <c r="H1131">
        <v>5.5474820521650496</v>
      </c>
      <c r="I1131">
        <v>961.68253834418397</v>
      </c>
      <c r="J1131">
        <v>12908.4685991323</v>
      </c>
      <c r="K1131">
        <v>154.483872540471</v>
      </c>
      <c r="L1131">
        <v>10.5617206177029</v>
      </c>
      <c r="M1131">
        <v>411.23546055361498</v>
      </c>
      <c r="N1131">
        <v>1.4414219598878499</v>
      </c>
      <c r="O1131">
        <v>3.2907332374958798E-2</v>
      </c>
      <c r="P1131">
        <v>1.78967033450095E-4</v>
      </c>
      <c r="Q1131">
        <v>0.49624060150375898</v>
      </c>
      <c r="R1131">
        <v>0.77979141187745604</v>
      </c>
      <c r="S1131" t="s">
        <v>2581</v>
      </c>
      <c r="T1131">
        <v>42251101</v>
      </c>
      <c r="U1131" t="s">
        <v>2044</v>
      </c>
      <c r="V1131">
        <v>4626</v>
      </c>
      <c r="W1131">
        <v>38.971114344811198</v>
      </c>
      <c r="X1131">
        <v>-123.113423265842</v>
      </c>
      <c r="Y1131" t="s">
        <v>2582</v>
      </c>
      <c r="Z1131">
        <v>315</v>
      </c>
      <c r="AA1131">
        <v>318</v>
      </c>
      <c r="AB1131">
        <v>78618.189127440797</v>
      </c>
      <c r="AC1131">
        <v>49646.9813434186</v>
      </c>
      <c r="AD1131">
        <v>28971.207784022001</v>
      </c>
      <c r="AE1131">
        <v>40127.547954466601</v>
      </c>
      <c r="AF1131">
        <v>18922.336378365399</v>
      </c>
      <c r="AG1131">
        <v>3.1498197887216799E-2</v>
      </c>
      <c r="AH1131">
        <v>9.2716126509912993E-3</v>
      </c>
      <c r="AI1131">
        <v>1.35773878856066</v>
      </c>
      <c r="AJ1131">
        <v>3.7784090909090899</v>
      </c>
      <c r="AK1131">
        <v>1491</v>
      </c>
      <c r="AL1131" s="4">
        <f t="shared" si="17"/>
        <v>5.7916904979927484</v>
      </c>
      <c r="AM1131" s="12">
        <f>$AM$2-SUM(AL$2:AL1130)</f>
        <v>1985.682165649037</v>
      </c>
      <c r="AN1131" s="12">
        <f>SUM(AE$2:AE1131)*0.621/1000</f>
        <v>12957.584314185589</v>
      </c>
      <c r="AO1131" s="13">
        <f>IFERROR(INDEX(Mapping!$B:$B,MATCH(in!$Y1131,Mapping!$A:$A,0)),0)</f>
        <v>0</v>
      </c>
    </row>
    <row r="1132" spans="1:41" x14ac:dyDescent="0.3">
      <c r="A1132" t="s">
        <v>1749</v>
      </c>
      <c r="B1132">
        <v>230</v>
      </c>
      <c r="C1132">
        <v>108</v>
      </c>
      <c r="D1132">
        <v>169.48947328458101</v>
      </c>
      <c r="E1132">
        <v>219</v>
      </c>
      <c r="F1132">
        <v>213.4896</v>
      </c>
      <c r="G1132">
        <v>24</v>
      </c>
      <c r="H1132">
        <v>2.5933076949246798</v>
      </c>
      <c r="I1132">
        <v>38.432740839392203</v>
      </c>
      <c r="J1132">
        <v>273.79372412939603</v>
      </c>
      <c r="K1132">
        <v>3.1828933746604702</v>
      </c>
      <c r="L1132">
        <v>2.3854166176170502</v>
      </c>
      <c r="M1132">
        <v>12.4191189113383</v>
      </c>
      <c r="N1132">
        <v>1.00986357033254</v>
      </c>
      <c r="O1132">
        <v>1.1866649230614301E-3</v>
      </c>
      <c r="P1132">
        <v>1.75369977075389E-4</v>
      </c>
      <c r="Q1132">
        <v>0.49315068493150599</v>
      </c>
      <c r="R1132">
        <v>0.79390039814717905</v>
      </c>
      <c r="S1132" t="s">
        <v>2583</v>
      </c>
      <c r="T1132">
        <v>43311102</v>
      </c>
      <c r="U1132" t="s">
        <v>1757</v>
      </c>
      <c r="V1132">
        <v>2293</v>
      </c>
      <c r="W1132">
        <v>38.945467904136201</v>
      </c>
      <c r="X1132">
        <v>-122.66726278674</v>
      </c>
      <c r="Y1132" t="s">
        <v>2584</v>
      </c>
      <c r="Z1132">
        <v>44</v>
      </c>
      <c r="AA1132">
        <v>81</v>
      </c>
      <c r="AB1132">
        <v>6782.8665117749297</v>
      </c>
      <c r="AC1132">
        <v>2820.5708872139999</v>
      </c>
      <c r="AD1132">
        <v>3962.2956245609198</v>
      </c>
      <c r="AE1132">
        <v>2621.5628123131</v>
      </c>
      <c r="AF1132">
        <v>3870.26047922315</v>
      </c>
      <c r="AG1132">
        <v>4.2088794498093404E-3</v>
      </c>
      <c r="AH1132">
        <v>2.3565076673706998E-3</v>
      </c>
      <c r="AI1132">
        <v>1.56934697485723</v>
      </c>
      <c r="AJ1132">
        <v>9.125</v>
      </c>
      <c r="AK1132">
        <v>1501</v>
      </c>
      <c r="AL1132" s="4">
        <f t="shared" si="17"/>
        <v>2.8479958153474323E-2</v>
      </c>
      <c r="AM1132" s="12">
        <f>$AM$2-SUM(AL$2:AL1131)</f>
        <v>1979.890475151044</v>
      </c>
      <c r="AN1132" s="12">
        <f>SUM(AE$2:AE1132)*0.621/1000</f>
        <v>12959.212304692035</v>
      </c>
      <c r="AO1132" s="13">
        <f>IFERROR(INDEX(Mapping!$B:$B,MATCH(in!$Y1132,Mapping!$A:$A,0)),0)</f>
        <v>0</v>
      </c>
    </row>
    <row r="1133" spans="1:41" x14ac:dyDescent="0.3">
      <c r="A1133" t="s">
        <v>1749</v>
      </c>
      <c r="B1133">
        <v>2706</v>
      </c>
      <c r="C1133">
        <v>134</v>
      </c>
      <c r="D1133">
        <v>253.93457451057299</v>
      </c>
      <c r="E1133">
        <v>284</v>
      </c>
      <c r="F1133">
        <v>320.78577000000001</v>
      </c>
      <c r="G1133">
        <v>43</v>
      </c>
      <c r="H1133">
        <v>4.1624868424795496</v>
      </c>
      <c r="I1133">
        <v>230.03373797535801</v>
      </c>
      <c r="J1133">
        <v>909.20480495929701</v>
      </c>
      <c r="K1133">
        <v>6.6654331611805597</v>
      </c>
      <c r="L1133">
        <v>1.2079646033343101</v>
      </c>
      <c r="M1133">
        <v>84.394721287800806</v>
      </c>
      <c r="N1133">
        <v>1.1042910121208001</v>
      </c>
      <c r="O1133">
        <v>1.8395325940711999E-4</v>
      </c>
      <c r="P1133">
        <v>1.72820146644219E-4</v>
      </c>
      <c r="Q1133">
        <v>0.471830985915492</v>
      </c>
      <c r="R1133">
        <v>0.79160175091551599</v>
      </c>
      <c r="S1133" t="s">
        <v>2585</v>
      </c>
      <c r="T1133">
        <v>42981101</v>
      </c>
      <c r="U1133" t="s">
        <v>2315</v>
      </c>
      <c r="V1133">
        <v>900</v>
      </c>
      <c r="W1133">
        <v>39.046772485941702</v>
      </c>
      <c r="X1133">
        <v>-123.685014492859</v>
      </c>
      <c r="Y1133" t="s">
        <v>2586</v>
      </c>
      <c r="Z1133">
        <v>262</v>
      </c>
      <c r="AA1133">
        <v>226</v>
      </c>
      <c r="AB1133">
        <v>48739.908219145997</v>
      </c>
      <c r="AC1133">
        <v>33079.2875920199</v>
      </c>
      <c r="AD1133">
        <v>15660.620627126</v>
      </c>
      <c r="AE1133">
        <v>9529.0572863727903</v>
      </c>
      <c r="AF1133">
        <v>2869.2154208095599</v>
      </c>
      <c r="AG1133">
        <v>7.43126630570145E-3</v>
      </c>
      <c r="AH1133">
        <v>2.5758761457836902E-3</v>
      </c>
      <c r="AI1133">
        <v>1.8950341381386</v>
      </c>
      <c r="AJ1133">
        <v>6.6046511627906899</v>
      </c>
      <c r="AK1133">
        <v>1515</v>
      </c>
      <c r="AL1133" s="4">
        <f t="shared" si="17"/>
        <v>7.90999015450616E-3</v>
      </c>
      <c r="AM1133" s="12">
        <f>$AM$2-SUM(AL$2:AL1132)</f>
        <v>1979.8619951928904</v>
      </c>
      <c r="AN1133" s="12">
        <f>SUM(AE$2:AE1133)*0.621/1000</f>
        <v>12965.129849266874</v>
      </c>
      <c r="AO1133" s="13">
        <f>IFERROR(INDEX(Mapping!$B:$B,MATCH(in!$Y1133,Mapping!$A:$A,0)),0)</f>
        <v>0</v>
      </c>
    </row>
    <row r="1134" spans="1:41" x14ac:dyDescent="0.3">
      <c r="A1134" t="s">
        <v>1749</v>
      </c>
      <c r="B1134">
        <v>1525</v>
      </c>
      <c r="C1134">
        <v>1682</v>
      </c>
      <c r="D1134">
        <v>2634.1225214074102</v>
      </c>
      <c r="E1134">
        <v>2365</v>
      </c>
      <c r="F1134">
        <v>2957.877</v>
      </c>
      <c r="G1134">
        <v>152</v>
      </c>
      <c r="H1134">
        <v>2.4177406881838799</v>
      </c>
      <c r="I1134">
        <v>63.715597350288299</v>
      </c>
      <c r="J1134">
        <v>420.22833745126297</v>
      </c>
      <c r="K1134">
        <v>0.74822022533492305</v>
      </c>
      <c r="L1134">
        <v>0.224835949582459</v>
      </c>
      <c r="M1134">
        <v>5.9832264686282004</v>
      </c>
      <c r="N1134">
        <v>1.1141418257826201</v>
      </c>
      <c r="O1134">
        <v>1.01508591382286E-3</v>
      </c>
      <c r="P1134">
        <v>1.7239599237649399E-4</v>
      </c>
      <c r="Q1134">
        <v>0.71120507399577104</v>
      </c>
      <c r="R1134">
        <v>0.89054499668232101</v>
      </c>
      <c r="S1134" t="s">
        <v>2587</v>
      </c>
      <c r="T1134">
        <v>192291121</v>
      </c>
      <c r="U1134" t="s">
        <v>1861</v>
      </c>
      <c r="V1134">
        <v>4914</v>
      </c>
      <c r="W1134">
        <v>40.5335007543896</v>
      </c>
      <c r="X1134">
        <v>-124.041541684303</v>
      </c>
      <c r="Y1134" t="s">
        <v>2588</v>
      </c>
      <c r="Z1134">
        <v>220</v>
      </c>
      <c r="AA1134">
        <v>419</v>
      </c>
      <c r="AB1134">
        <v>42898.8658237173</v>
      </c>
      <c r="AC1134">
        <v>22809.679326256599</v>
      </c>
      <c r="AD1134">
        <v>20089.1864974608</v>
      </c>
      <c r="AE1134">
        <v>15711.383659704299</v>
      </c>
      <c r="AF1134">
        <v>10003.2935268319</v>
      </c>
      <c r="AG1134">
        <v>2.6204190841227101E-2</v>
      </c>
      <c r="AH1134">
        <v>1.4095722843194301E-2</v>
      </c>
      <c r="AI1134">
        <v>1.56606570832783</v>
      </c>
      <c r="AJ1134">
        <v>15.559210526315701</v>
      </c>
      <c r="AK1134">
        <v>1516</v>
      </c>
      <c r="AL1134" s="4">
        <f t="shared" si="17"/>
        <v>0.15429305890107473</v>
      </c>
      <c r="AM1134" s="12">
        <f>$AM$2-SUM(AL$2:AL1133)</f>
        <v>1979.8540852027359</v>
      </c>
      <c r="AN1134" s="12">
        <f>SUM(AE$2:AE1134)*0.621/1000</f>
        <v>12974.886618519549</v>
      </c>
      <c r="AO1134" s="13">
        <f>IFERROR(INDEX(Mapping!$B:$B,MATCH(in!$Y1134,Mapping!$A:$A,0)),0)</f>
        <v>0</v>
      </c>
    </row>
    <row r="1135" spans="1:41" x14ac:dyDescent="0.3">
      <c r="A1135" t="s">
        <v>1749</v>
      </c>
      <c r="B1135">
        <v>2709</v>
      </c>
      <c r="C1135">
        <v>29</v>
      </c>
      <c r="D1135">
        <v>35.603696702600999</v>
      </c>
      <c r="E1135">
        <v>86</v>
      </c>
      <c r="F1135">
        <v>68.40719</v>
      </c>
      <c r="G1135">
        <v>5</v>
      </c>
      <c r="H1135">
        <v>3.5964787801106701</v>
      </c>
      <c r="I1135">
        <v>61.294394810994397</v>
      </c>
      <c r="J1135">
        <v>249.010602315266</v>
      </c>
      <c r="K1135">
        <v>1.29787224531173</v>
      </c>
      <c r="L1135">
        <v>8.3539821743965099</v>
      </c>
      <c r="M1135">
        <v>202.225970268249</v>
      </c>
      <c r="N1135">
        <v>1.2707964658737101</v>
      </c>
      <c r="O1135">
        <v>1.4578483755439299E-2</v>
      </c>
      <c r="P1135">
        <v>1.71866800519637E-4</v>
      </c>
      <c r="Q1135">
        <v>0.337209302325581</v>
      </c>
      <c r="R1135">
        <v>0.520467183745847</v>
      </c>
      <c r="S1135" t="s">
        <v>2589</v>
      </c>
      <c r="T1135">
        <v>42561107</v>
      </c>
      <c r="U1135" t="s">
        <v>2077</v>
      </c>
      <c r="V1135" t="s">
        <v>43</v>
      </c>
      <c r="W1135">
        <v>38.497005642465503</v>
      </c>
      <c r="X1135">
        <v>-122.761907679988</v>
      </c>
      <c r="Y1135" t="s">
        <v>2590</v>
      </c>
      <c r="Z1135">
        <v>508</v>
      </c>
      <c r="AA1135">
        <v>788</v>
      </c>
      <c r="AB1135">
        <v>59910.989954850003</v>
      </c>
      <c r="AC1135">
        <v>22107.5267215108</v>
      </c>
      <c r="AD1135">
        <v>37803.463233339302</v>
      </c>
      <c r="AE1135">
        <v>487.30161640905999</v>
      </c>
      <c r="AF1135">
        <v>748.46245418467004</v>
      </c>
      <c r="AG1135">
        <v>8.5933400259818795E-4</v>
      </c>
      <c r="AH1135">
        <v>3.7211617382126801E-4</v>
      </c>
      <c r="AI1135">
        <v>1.2277136794000301</v>
      </c>
      <c r="AJ1135">
        <v>17.2</v>
      </c>
      <c r="AK1135">
        <v>1517</v>
      </c>
      <c r="AL1135" s="4">
        <f t="shared" si="17"/>
        <v>7.2892418777196502E-2</v>
      </c>
      <c r="AM1135" s="12">
        <f>$AM$2-SUM(AL$2:AL1134)</f>
        <v>1979.6997921438347</v>
      </c>
      <c r="AN1135" s="12">
        <f>SUM(AE$2:AE1135)*0.621/1000</f>
        <v>12975.189232823341</v>
      </c>
      <c r="AO1135" s="13">
        <f>IFERROR(INDEX(Mapping!$B:$B,MATCH(in!$Y1135,Mapping!$A:$A,0)),0)</f>
        <v>0</v>
      </c>
    </row>
    <row r="1136" spans="1:41" x14ac:dyDescent="0.3">
      <c r="A1136" t="s">
        <v>1749</v>
      </c>
      <c r="B1136">
        <v>6055</v>
      </c>
      <c r="C1136">
        <v>323</v>
      </c>
      <c r="D1136">
        <v>503.35604847016799</v>
      </c>
      <c r="E1136">
        <v>679</v>
      </c>
      <c r="F1136">
        <v>685.64110000000005</v>
      </c>
      <c r="G1136">
        <v>77</v>
      </c>
      <c r="H1136">
        <v>1.0553988115248401</v>
      </c>
      <c r="I1136">
        <v>300.63945276229703</v>
      </c>
      <c r="J1136">
        <v>4588.4674544833797</v>
      </c>
      <c r="K1136">
        <v>8.9137547366069398</v>
      </c>
      <c r="L1136">
        <v>9.3064016626252896E-2</v>
      </c>
      <c r="M1136">
        <v>16.8444489650912</v>
      </c>
      <c r="N1136">
        <v>1.02488219892823</v>
      </c>
      <c r="O1136">
        <v>1.06370298979909E-3</v>
      </c>
      <c r="P1136">
        <v>1.71390679098459E-4</v>
      </c>
      <c r="Q1136">
        <v>0.47569955817378401</v>
      </c>
      <c r="R1136">
        <v>0.73413924386954299</v>
      </c>
      <c r="S1136" t="s">
        <v>2591</v>
      </c>
      <c r="T1136">
        <v>192171101</v>
      </c>
      <c r="U1136" t="s">
        <v>1805</v>
      </c>
      <c r="V1136">
        <v>91926</v>
      </c>
      <c r="W1136">
        <v>40.938205032953597</v>
      </c>
      <c r="X1136">
        <v>-123.84611298863901</v>
      </c>
      <c r="Y1136" t="s">
        <v>2592</v>
      </c>
      <c r="Z1136">
        <v>57</v>
      </c>
      <c r="AA1136">
        <v>59</v>
      </c>
      <c r="AB1136">
        <v>21047.6068314187</v>
      </c>
      <c r="AC1136">
        <v>17080.264305858102</v>
      </c>
      <c r="AD1136">
        <v>3967.3425255606298</v>
      </c>
      <c r="AE1136">
        <v>7078.2934751070798</v>
      </c>
      <c r="AF1136">
        <v>2362.0352535603502</v>
      </c>
      <c r="AG1136">
        <v>1.3197082290581299E-2</v>
      </c>
      <c r="AH1136">
        <v>1.30129019089508E-2</v>
      </c>
      <c r="AI1136">
        <v>1.55837785904077</v>
      </c>
      <c r="AJ1136">
        <v>8.8181818181818095</v>
      </c>
      <c r="AK1136">
        <v>1518</v>
      </c>
      <c r="AL1136" s="4">
        <f t="shared" si="17"/>
        <v>8.1905130214529928E-2</v>
      </c>
      <c r="AM1136" s="12">
        <f>$AM$2-SUM(AL$2:AL1135)</f>
        <v>1979.6268997250577</v>
      </c>
      <c r="AN1136" s="12">
        <f>SUM(AE$2:AE1136)*0.621/1000</f>
        <v>12979.584853071381</v>
      </c>
      <c r="AO1136" s="13">
        <f>IFERROR(INDEX(Mapping!$B:$B,MATCH(in!$Y1136,Mapping!$A:$A,0)),0)</f>
        <v>0</v>
      </c>
    </row>
    <row r="1137" spans="1:41" x14ac:dyDescent="0.3">
      <c r="A1137" t="s">
        <v>1749</v>
      </c>
      <c r="B1137">
        <v>5753</v>
      </c>
      <c r="C1137">
        <v>297</v>
      </c>
      <c r="D1137">
        <v>453.42258782243402</v>
      </c>
      <c r="E1137">
        <v>346</v>
      </c>
      <c r="F1137">
        <v>480.68732</v>
      </c>
      <c r="G1137">
        <v>34</v>
      </c>
      <c r="H1137">
        <v>2.2354927903870698</v>
      </c>
      <c r="I1137">
        <v>64.653905034827204</v>
      </c>
      <c r="J1137">
        <v>665.19447792863298</v>
      </c>
      <c r="K1137">
        <v>3.4525263200411</v>
      </c>
      <c r="L1137">
        <v>0.47696512452710499</v>
      </c>
      <c r="M1137">
        <v>5.2972670771619796</v>
      </c>
      <c r="N1137">
        <v>1</v>
      </c>
      <c r="O1137" s="1">
        <v>6.2265809356670298E-6</v>
      </c>
      <c r="P1137">
        <v>1.6812057868564799E-4</v>
      </c>
      <c r="Q1137">
        <v>0.85838150289017301</v>
      </c>
      <c r="R1137">
        <v>0.94327969947649104</v>
      </c>
      <c r="S1137" t="s">
        <v>2593</v>
      </c>
      <c r="T1137">
        <v>43081101</v>
      </c>
      <c r="U1137" t="s">
        <v>1527</v>
      </c>
      <c r="V1137">
        <v>2183</v>
      </c>
      <c r="W1137">
        <v>39.344464872363503</v>
      </c>
      <c r="X1137">
        <v>-123.778213674111</v>
      </c>
      <c r="Y1137" t="s">
        <v>2594</v>
      </c>
      <c r="Z1137">
        <v>42</v>
      </c>
      <c r="AA1137">
        <v>45</v>
      </c>
      <c r="AB1137">
        <v>5944.80977035246</v>
      </c>
      <c r="AC1137">
        <v>4246.8638286946998</v>
      </c>
      <c r="AD1137">
        <v>1697.9459416577599</v>
      </c>
      <c r="AE1137">
        <v>4246.8638286946998</v>
      </c>
      <c r="AF1137">
        <v>1697.9459416577599</v>
      </c>
      <c r="AG1137">
        <v>5.7160996753120499E-3</v>
      </c>
      <c r="AH1137">
        <v>3.18678167241159E-3</v>
      </c>
      <c r="AI1137">
        <v>1.52667537987351</v>
      </c>
      <c r="AJ1137">
        <v>10.176470588235199</v>
      </c>
      <c r="AK1137">
        <v>1523</v>
      </c>
      <c r="AL1137" s="4">
        <f t="shared" si="17"/>
        <v>2.1170375181267902E-4</v>
      </c>
      <c r="AM1137" s="12">
        <f>$AM$2-SUM(AL$2:AL1136)</f>
        <v>1979.544994594843</v>
      </c>
      <c r="AN1137" s="12">
        <f>SUM(AE$2:AE1137)*0.621/1000</f>
        <v>12982.222155509002</v>
      </c>
      <c r="AO1137" s="13">
        <f>IFERROR(INDEX(Mapping!$B:$B,MATCH(in!$Y1137,Mapping!$A:$A,0)),0)</f>
        <v>0</v>
      </c>
    </row>
    <row r="1138" spans="1:41" x14ac:dyDescent="0.3">
      <c r="A1138" t="s">
        <v>1749</v>
      </c>
      <c r="B1138">
        <v>1776</v>
      </c>
      <c r="C1138">
        <v>195</v>
      </c>
      <c r="D1138">
        <v>282.96363089368998</v>
      </c>
      <c r="E1138">
        <v>348</v>
      </c>
      <c r="F1138">
        <v>325.18124</v>
      </c>
      <c r="G1138">
        <v>43</v>
      </c>
      <c r="H1138">
        <v>2.6995989620600902</v>
      </c>
      <c r="I1138">
        <v>6.2208564652299296</v>
      </c>
      <c r="J1138">
        <v>38.483347021700702</v>
      </c>
      <c r="K1138">
        <v>1.02708001658723</v>
      </c>
      <c r="L1138">
        <v>4.62126979946584</v>
      </c>
      <c r="M1138">
        <v>15.553210393482599</v>
      </c>
      <c r="N1138">
        <v>0.98096315528071698</v>
      </c>
      <c r="O1138" s="1">
        <v>5.2922421443674796E-6</v>
      </c>
      <c r="P1138">
        <v>1.67800736586434E-4</v>
      </c>
      <c r="Q1138">
        <v>0.56034482758620596</v>
      </c>
      <c r="R1138">
        <v>0.87017205390777996</v>
      </c>
      <c r="S1138" t="s">
        <v>2595</v>
      </c>
      <c r="T1138">
        <v>43211101</v>
      </c>
      <c r="U1138" t="s">
        <v>2596</v>
      </c>
      <c r="V1138">
        <v>738</v>
      </c>
      <c r="W1138">
        <v>39.062147287612298</v>
      </c>
      <c r="X1138">
        <v>-122.931054735562</v>
      </c>
      <c r="Y1138" t="s">
        <v>2597</v>
      </c>
      <c r="Z1138">
        <v>229</v>
      </c>
      <c r="AA1138">
        <v>701</v>
      </c>
      <c r="AB1138">
        <v>45344.7704808782</v>
      </c>
      <c r="AC1138">
        <v>12990.0962899469</v>
      </c>
      <c r="AD1138">
        <v>32354.674190931299</v>
      </c>
      <c r="AE1138">
        <v>3766.2763912663199</v>
      </c>
      <c r="AF1138">
        <v>7619.9811457947599</v>
      </c>
      <c r="AG1138">
        <v>7.2154316732166998E-3</v>
      </c>
      <c r="AH1138">
        <v>3.42557437033974E-3</v>
      </c>
      <c r="AI1138">
        <v>1.45109554304456</v>
      </c>
      <c r="AJ1138">
        <v>8.0930232558139501</v>
      </c>
      <c r="AK1138">
        <v>1524</v>
      </c>
      <c r="AL1138" s="4">
        <f t="shared" si="17"/>
        <v>2.2756641220780162E-4</v>
      </c>
      <c r="AM1138" s="12">
        <f>$AM$2-SUM(AL$2:AL1137)</f>
        <v>1979.544782891091</v>
      </c>
      <c r="AN1138" s="12">
        <f>SUM(AE$2:AE1138)*0.621/1000</f>
        <v>12984.561013147979</v>
      </c>
      <c r="AO1138" s="13">
        <f>IFERROR(INDEX(Mapping!$B:$B,MATCH(in!$Y1138,Mapping!$A:$A,0)),0)</f>
        <v>0</v>
      </c>
    </row>
    <row r="1139" spans="1:41" x14ac:dyDescent="0.3">
      <c r="A1139" t="s">
        <v>1749</v>
      </c>
      <c r="B1139">
        <v>7183</v>
      </c>
      <c r="C1139">
        <v>22</v>
      </c>
      <c r="D1139">
        <v>32.248051133807799</v>
      </c>
      <c r="E1139">
        <v>59</v>
      </c>
      <c r="F1139">
        <v>48.354453999999997</v>
      </c>
      <c r="G1139">
        <v>17</v>
      </c>
      <c r="H1139">
        <v>2.5335140592598502</v>
      </c>
      <c r="I1139">
        <v>22.602413648993402</v>
      </c>
      <c r="J1139">
        <v>233.21003795688199</v>
      </c>
      <c r="K1139">
        <v>4.9047536864612402</v>
      </c>
      <c r="L1139">
        <v>0.42634044499958401</v>
      </c>
      <c r="M1139">
        <v>12.1420489360085</v>
      </c>
      <c r="N1139">
        <v>1.005596055704</v>
      </c>
      <c r="O1139">
        <v>1.06367547650415E-3</v>
      </c>
      <c r="P1139">
        <v>1.67632945656869E-4</v>
      </c>
      <c r="Q1139">
        <v>0.37288135593220301</v>
      </c>
      <c r="R1139">
        <v>0.66690963167074002</v>
      </c>
      <c r="S1139" t="s">
        <v>2598</v>
      </c>
      <c r="T1139">
        <v>43351106</v>
      </c>
      <c r="U1139" t="s">
        <v>2049</v>
      </c>
      <c r="V1139">
        <v>2327</v>
      </c>
      <c r="W1139">
        <v>39.067169288856597</v>
      </c>
      <c r="X1139">
        <v>-122.78328218945801</v>
      </c>
      <c r="Y1139" t="s">
        <v>2599</v>
      </c>
      <c r="Z1139">
        <v>30</v>
      </c>
      <c r="AA1139">
        <v>103</v>
      </c>
      <c r="AB1139">
        <v>6578.3574610981796</v>
      </c>
      <c r="AC1139">
        <v>2038.5926830301801</v>
      </c>
      <c r="AD1139">
        <v>4539.7647780679899</v>
      </c>
      <c r="AE1139">
        <v>1891.76258703433</v>
      </c>
      <c r="AF1139">
        <v>3406.5385858091799</v>
      </c>
      <c r="AG1139">
        <v>2.8497600761667702E-3</v>
      </c>
      <c r="AH1139">
        <v>1.5355326759163199E-3</v>
      </c>
      <c r="AI1139">
        <v>1.4658205060821701</v>
      </c>
      <c r="AJ1139">
        <v>3.4705882352941102</v>
      </c>
      <c r="AK1139">
        <v>1525</v>
      </c>
      <c r="AL1139" s="4">
        <f t="shared" si="17"/>
        <v>1.8082483100570548E-2</v>
      </c>
      <c r="AM1139" s="12">
        <f>$AM$2-SUM(AL$2:AL1138)</f>
        <v>1979.5445553246786</v>
      </c>
      <c r="AN1139" s="12">
        <f>SUM(AE$2:AE1139)*0.621/1000</f>
        <v>12985.735797714526</v>
      </c>
      <c r="AO1139" s="13">
        <f>IFERROR(INDEX(Mapping!$B:$B,MATCH(in!$Y1139,Mapping!$A:$A,0)),0)</f>
        <v>0</v>
      </c>
    </row>
    <row r="1140" spans="1:41" x14ac:dyDescent="0.3">
      <c r="A1140" t="s">
        <v>1749</v>
      </c>
      <c r="B1140">
        <v>1680</v>
      </c>
      <c r="C1140">
        <v>1115</v>
      </c>
      <c r="D1140">
        <v>2249.3483335379101</v>
      </c>
      <c r="E1140">
        <v>1515</v>
      </c>
      <c r="F1140">
        <v>2432.3040000000001</v>
      </c>
      <c r="G1140">
        <v>97</v>
      </c>
      <c r="H1140">
        <v>3.3621563135665999</v>
      </c>
      <c r="I1140">
        <v>56.6260247141756</v>
      </c>
      <c r="J1140">
        <v>330.476088592346</v>
      </c>
      <c r="K1140">
        <v>1.98034625629528</v>
      </c>
      <c r="L1140">
        <v>0.41868898943642602</v>
      </c>
      <c r="M1140">
        <v>10.100198485033999</v>
      </c>
      <c r="N1140">
        <v>1.0200939719209901</v>
      </c>
      <c r="O1140">
        <v>2.9937708654860599E-4</v>
      </c>
      <c r="P1140">
        <v>1.67178275427028E-4</v>
      </c>
      <c r="Q1140">
        <v>0.735973597359736</v>
      </c>
      <c r="R1140">
        <v>0.924780938188978</v>
      </c>
      <c r="S1140" t="s">
        <v>2600</v>
      </c>
      <c r="T1140">
        <v>42981101</v>
      </c>
      <c r="U1140" t="s">
        <v>2315</v>
      </c>
      <c r="V1140">
        <v>91336</v>
      </c>
      <c r="W1140">
        <v>39.223810073646</v>
      </c>
      <c r="X1140">
        <v>-123.76880170927799</v>
      </c>
      <c r="Y1140" t="s">
        <v>2601</v>
      </c>
      <c r="Z1140">
        <v>119</v>
      </c>
      <c r="AA1140">
        <v>116</v>
      </c>
      <c r="AB1140">
        <v>21915.301325276199</v>
      </c>
      <c r="AC1140">
        <v>13315.4628013316</v>
      </c>
      <c r="AD1140">
        <v>8599.8385239445797</v>
      </c>
      <c r="AE1140">
        <v>11968.0294443246</v>
      </c>
      <c r="AF1140">
        <v>6758.5078366881899</v>
      </c>
      <c r="AG1140">
        <v>1.62162927164217E-2</v>
      </c>
      <c r="AH1140">
        <v>7.1896497556735899E-3</v>
      </c>
      <c r="AI1140">
        <v>2.01735276550485</v>
      </c>
      <c r="AJ1140">
        <v>15.618556701030901</v>
      </c>
      <c r="AK1140">
        <v>1527</v>
      </c>
      <c r="AL1140" s="4">
        <f t="shared" si="17"/>
        <v>2.9039577395214781E-2</v>
      </c>
      <c r="AM1140" s="12">
        <f>$AM$2-SUM(AL$2:AL1139)</f>
        <v>1979.5264728415782</v>
      </c>
      <c r="AN1140" s="12">
        <f>SUM(AE$2:AE1140)*0.621/1000</f>
        <v>12993.167943999453</v>
      </c>
      <c r="AO1140" s="13">
        <f>IFERROR(INDEX(Mapping!$B:$B,MATCH(in!$Y1140,Mapping!$A:$A,0)),0)</f>
        <v>0</v>
      </c>
    </row>
    <row r="1141" spans="1:41" x14ac:dyDescent="0.3">
      <c r="A1141" t="s">
        <v>1749</v>
      </c>
      <c r="B1141">
        <v>1816</v>
      </c>
      <c r="C1141">
        <v>1560</v>
      </c>
      <c r="D1141">
        <v>2352.7391484776199</v>
      </c>
      <c r="E1141">
        <v>1986</v>
      </c>
      <c r="F1141">
        <v>2544.6</v>
      </c>
      <c r="G1141">
        <v>181</v>
      </c>
      <c r="H1141">
        <v>3.7588119268078599</v>
      </c>
      <c r="I1141">
        <v>44.555568477646801</v>
      </c>
      <c r="J1141">
        <v>207.80229159681599</v>
      </c>
      <c r="K1141">
        <v>0.90053604385651498</v>
      </c>
      <c r="L1141">
        <v>0.69079703229855205</v>
      </c>
      <c r="M1141">
        <v>9.0929763837257802</v>
      </c>
      <c r="N1141">
        <v>1.4448613922898901</v>
      </c>
      <c r="O1141" s="1">
        <v>7.0733449828937406E-5</v>
      </c>
      <c r="P1141">
        <v>1.6525756992696801E-4</v>
      </c>
      <c r="Q1141">
        <v>0.78549848942598099</v>
      </c>
      <c r="R1141">
        <v>0.92460074596580299</v>
      </c>
      <c r="S1141" t="s">
        <v>2602</v>
      </c>
      <c r="T1141">
        <v>42761104</v>
      </c>
      <c r="U1141" t="s">
        <v>2230</v>
      </c>
      <c r="V1141">
        <v>4690</v>
      </c>
      <c r="W1141">
        <v>39.441708045115597</v>
      </c>
      <c r="X1141">
        <v>-123.790238982337</v>
      </c>
      <c r="Y1141" t="s">
        <v>2603</v>
      </c>
      <c r="Z1141">
        <v>290</v>
      </c>
      <c r="AA1141">
        <v>494</v>
      </c>
      <c r="AB1141">
        <v>42832.095248874102</v>
      </c>
      <c r="AC1141">
        <v>23032.977438401598</v>
      </c>
      <c r="AD1141">
        <v>19799.1178104725</v>
      </c>
      <c r="AE1141">
        <v>18031.261560851599</v>
      </c>
      <c r="AF1141">
        <v>11461.940944301799</v>
      </c>
      <c r="AG1141">
        <v>2.9911620156781199E-2</v>
      </c>
      <c r="AH1141">
        <v>1.2988475358724799E-2</v>
      </c>
      <c r="AI1141">
        <v>1.50816612081899</v>
      </c>
      <c r="AJ1141">
        <v>10.9723756906077</v>
      </c>
      <c r="AK1141">
        <v>1530</v>
      </c>
      <c r="AL1141" s="4">
        <f t="shared" si="17"/>
        <v>1.280275441903767E-2</v>
      </c>
      <c r="AM1141" s="12">
        <f>$AM$2-SUM(AL$2:AL1140)</f>
        <v>1979.4974332641832</v>
      </c>
      <c r="AN1141" s="12">
        <f>SUM(AE$2:AE1141)*0.621/1000</f>
        <v>13004.36535742874</v>
      </c>
      <c r="AO1141" s="13">
        <f>IFERROR(INDEX(Mapping!$B:$B,MATCH(in!$Y1141,Mapping!$A:$A,0)),0)</f>
        <v>0</v>
      </c>
    </row>
    <row r="1142" spans="1:41" x14ac:dyDescent="0.3">
      <c r="A1142" t="s">
        <v>1749</v>
      </c>
      <c r="B1142">
        <v>1782</v>
      </c>
      <c r="C1142">
        <v>995</v>
      </c>
      <c r="D1142">
        <v>1334.4845865513901</v>
      </c>
      <c r="E1142">
        <v>1767</v>
      </c>
      <c r="F1142">
        <v>1787.86</v>
      </c>
      <c r="G1142">
        <v>247</v>
      </c>
      <c r="H1142">
        <v>3.7735243194618602</v>
      </c>
      <c r="I1142">
        <v>196.81194114710101</v>
      </c>
      <c r="J1142">
        <v>2393.7681032368901</v>
      </c>
      <c r="K1142">
        <v>19.570959633055399</v>
      </c>
      <c r="L1142">
        <v>2.9541578660210299</v>
      </c>
      <c r="M1142">
        <v>146.13271009063001</v>
      </c>
      <c r="N1142">
        <v>1.3353874813689799</v>
      </c>
      <c r="O1142">
        <v>3.2467829986589203E-2</v>
      </c>
      <c r="P1142">
        <v>1.6479369829877001E-4</v>
      </c>
      <c r="Q1142">
        <v>0.56310130164119898</v>
      </c>
      <c r="R1142">
        <v>0.74641448294899904</v>
      </c>
      <c r="S1142" t="s">
        <v>2604</v>
      </c>
      <c r="T1142">
        <v>42821101</v>
      </c>
      <c r="U1142" t="s">
        <v>2213</v>
      </c>
      <c r="V1142">
        <v>112</v>
      </c>
      <c r="W1142">
        <v>38.802128172897604</v>
      </c>
      <c r="X1142">
        <v>-123.018206330989</v>
      </c>
      <c r="Y1142" t="s">
        <v>2605</v>
      </c>
      <c r="Z1142">
        <v>444</v>
      </c>
      <c r="AA1142">
        <v>1077</v>
      </c>
      <c r="AB1142">
        <v>99513.907866192996</v>
      </c>
      <c r="AC1142">
        <v>43621.7133612006</v>
      </c>
      <c r="AD1142">
        <v>55892.194504992498</v>
      </c>
      <c r="AE1142">
        <v>30254.975755768799</v>
      </c>
      <c r="AF1142">
        <v>14059.7953909725</v>
      </c>
      <c r="AG1142">
        <v>4.0704043479796198E-2</v>
      </c>
      <c r="AH1142">
        <v>1.5622198585333501E-2</v>
      </c>
      <c r="AI1142">
        <v>1.34119053924763</v>
      </c>
      <c r="AJ1142">
        <v>7.1538461538461497</v>
      </c>
      <c r="AK1142">
        <v>1532</v>
      </c>
      <c r="AL1142" s="4">
        <f t="shared" si="17"/>
        <v>8.0195540066875335</v>
      </c>
      <c r="AM1142" s="12">
        <f>$AM$2-SUM(AL$2:AL1141)</f>
        <v>1979.484630509764</v>
      </c>
      <c r="AN1142" s="12">
        <f>SUM(AE$2:AE1142)*0.621/1000</f>
        <v>13023.153697373073</v>
      </c>
      <c r="AO1142" s="13">
        <f>IFERROR(INDEX(Mapping!$B:$B,MATCH(in!$Y1142,Mapping!$A:$A,0)),0)</f>
        <v>0</v>
      </c>
    </row>
    <row r="1143" spans="1:41" x14ac:dyDescent="0.3">
      <c r="A1143" t="s">
        <v>1749</v>
      </c>
      <c r="B1143">
        <v>570</v>
      </c>
      <c r="C1143">
        <v>961</v>
      </c>
      <c r="D1143">
        <v>1564.70433101756</v>
      </c>
      <c r="E1143">
        <v>1129</v>
      </c>
      <c r="F1143">
        <v>1645.9978000000001</v>
      </c>
      <c r="G1143">
        <v>108</v>
      </c>
      <c r="H1143">
        <v>3.3607360580057399</v>
      </c>
      <c r="I1143">
        <v>113.14066396569299</v>
      </c>
      <c r="J1143">
        <v>687.52261863564502</v>
      </c>
      <c r="K1143">
        <v>6.6988482656361503</v>
      </c>
      <c r="L1143">
        <v>0.580957062921867</v>
      </c>
      <c r="M1143">
        <v>25.363782482842598</v>
      </c>
      <c r="N1143">
        <v>1.05311783265184</v>
      </c>
      <c r="O1143">
        <v>3.68097922401901E-3</v>
      </c>
      <c r="P1143">
        <v>1.64388239783066E-4</v>
      </c>
      <c r="Q1143">
        <v>0.85119574844995505</v>
      </c>
      <c r="R1143">
        <v>0.95061143363510703</v>
      </c>
      <c r="S1143" t="s">
        <v>2606</v>
      </c>
      <c r="T1143">
        <v>43381101</v>
      </c>
      <c r="U1143" t="s">
        <v>1930</v>
      </c>
      <c r="V1143" t="s">
        <v>43</v>
      </c>
      <c r="W1143">
        <v>38.912255833418897</v>
      </c>
      <c r="X1143">
        <v>-123.67935058645</v>
      </c>
      <c r="Y1143" t="s">
        <v>2607</v>
      </c>
      <c r="Z1143">
        <v>145</v>
      </c>
      <c r="AA1143">
        <v>105</v>
      </c>
      <c r="AB1143">
        <v>29465.840434277099</v>
      </c>
      <c r="AC1143">
        <v>18269.348243337601</v>
      </c>
      <c r="AD1143">
        <v>11196.4921909394</v>
      </c>
      <c r="AE1143">
        <v>18269.348243337601</v>
      </c>
      <c r="AF1143">
        <v>11196.4921909394</v>
      </c>
      <c r="AG1143">
        <v>1.7753929896571201E-2</v>
      </c>
      <c r="AH1143">
        <v>8.2356787024764292E-3</v>
      </c>
      <c r="AI1143">
        <v>1.6282042986655101</v>
      </c>
      <c r="AJ1143">
        <v>10.453703703703701</v>
      </c>
      <c r="AK1143">
        <v>1535</v>
      </c>
      <c r="AL1143" s="4">
        <f t="shared" si="17"/>
        <v>0.39754575619405308</v>
      </c>
      <c r="AM1143" s="12">
        <f>$AM$2-SUM(AL$2:AL1142)</f>
        <v>1971.4650765030765</v>
      </c>
      <c r="AN1143" s="12">
        <f>SUM(AE$2:AE1143)*0.621/1000</f>
        <v>13034.498962632188</v>
      </c>
      <c r="AO1143" s="13">
        <f>IFERROR(INDEX(Mapping!$B:$B,MATCH(in!$Y1143,Mapping!$A:$A,0)),0)</f>
        <v>0</v>
      </c>
    </row>
    <row r="1144" spans="1:41" x14ac:dyDescent="0.3">
      <c r="A1144" t="s">
        <v>1749</v>
      </c>
      <c r="B1144">
        <v>7630</v>
      </c>
      <c r="C1144">
        <v>285</v>
      </c>
      <c r="D1144">
        <v>463.28308004210601</v>
      </c>
      <c r="E1144">
        <v>355</v>
      </c>
      <c r="F1144">
        <v>497.48095999999998</v>
      </c>
      <c r="G1144">
        <v>28</v>
      </c>
      <c r="H1144">
        <v>3.7932991755154202</v>
      </c>
      <c r="I1144">
        <v>21.254095953635101</v>
      </c>
      <c r="J1144">
        <v>201.76081857356101</v>
      </c>
      <c r="K1144">
        <v>1.3465794336363299</v>
      </c>
      <c r="L1144">
        <v>0.39214602215880701</v>
      </c>
      <c r="M1144">
        <v>2.8158660451216302</v>
      </c>
      <c r="N1144">
        <v>1.00023704341479</v>
      </c>
      <c r="O1144" s="1">
        <v>5.2215875063115899E-6</v>
      </c>
      <c r="P1144">
        <v>1.6290873097287101E-4</v>
      </c>
      <c r="Q1144">
        <v>0.80281690140844997</v>
      </c>
      <c r="R1144">
        <v>0.93125791750256803</v>
      </c>
      <c r="S1144" t="s">
        <v>2608</v>
      </c>
      <c r="T1144">
        <v>43081101</v>
      </c>
      <c r="U1144" t="s">
        <v>1527</v>
      </c>
      <c r="V1144">
        <v>5065</v>
      </c>
      <c r="W1144">
        <v>39.364431587443903</v>
      </c>
      <c r="X1144">
        <v>-123.798451866138</v>
      </c>
      <c r="Y1144" t="s">
        <v>2609</v>
      </c>
      <c r="Z1144">
        <v>35</v>
      </c>
      <c r="AA1144">
        <v>38</v>
      </c>
      <c r="AB1144">
        <v>6743.9920921890298</v>
      </c>
      <c r="AC1144">
        <v>3543.5773702905299</v>
      </c>
      <c r="AD1144">
        <v>3200.4147218984899</v>
      </c>
      <c r="AE1144">
        <v>3543.5773702905299</v>
      </c>
      <c r="AF1144">
        <v>3200.4147218984899</v>
      </c>
      <c r="AG1144">
        <v>4.56144446724041E-3</v>
      </c>
      <c r="AH1144">
        <v>2.20081910811131E-3</v>
      </c>
      <c r="AI1144">
        <v>1.6255546668144001</v>
      </c>
      <c r="AJ1144">
        <v>12.6785714285714</v>
      </c>
      <c r="AK1144">
        <v>1539</v>
      </c>
      <c r="AL1144" s="4">
        <f t="shared" si="17"/>
        <v>1.4620445017672452E-4</v>
      </c>
      <c r="AM1144" s="12">
        <f>$AM$2-SUM(AL$2:AL1143)</f>
        <v>1971.0675307468823</v>
      </c>
      <c r="AN1144" s="12">
        <f>SUM(AE$2:AE1144)*0.621/1000</f>
        <v>13036.699524179136</v>
      </c>
      <c r="AO1144" s="13">
        <f>IFERROR(INDEX(Mapping!$B:$B,MATCH(in!$Y1144,Mapping!$A:$A,0)),0)</f>
        <v>0</v>
      </c>
    </row>
    <row r="1145" spans="1:41" x14ac:dyDescent="0.3">
      <c r="A1145" t="s">
        <v>1749</v>
      </c>
      <c r="B1145">
        <v>9592</v>
      </c>
      <c r="C1145">
        <v>9</v>
      </c>
      <c r="D1145">
        <v>9.4061565420009092</v>
      </c>
      <c r="E1145">
        <v>21</v>
      </c>
      <c r="F1145">
        <v>17.468971</v>
      </c>
      <c r="G1145">
        <v>1</v>
      </c>
      <c r="H1145">
        <v>2.1791832447052002</v>
      </c>
      <c r="I1145">
        <v>678.05627441406205</v>
      </c>
      <c r="J1145">
        <v>8061.8759765625</v>
      </c>
      <c r="K1145">
        <v>17.568851470947202</v>
      </c>
      <c r="L1145">
        <v>0.108407080173492</v>
      </c>
      <c r="M1145">
        <v>64.804206848144503</v>
      </c>
      <c r="N1145">
        <v>1.25</v>
      </c>
      <c r="O1145">
        <v>3.5147200429583702E-3</v>
      </c>
      <c r="P1145">
        <v>1.6031657287385301E-4</v>
      </c>
      <c r="Q1145">
        <v>0.42857142857142799</v>
      </c>
      <c r="R1145">
        <v>0.53844936865909199</v>
      </c>
      <c r="S1145" t="s">
        <v>2610</v>
      </c>
      <c r="T1145">
        <v>42861101</v>
      </c>
      <c r="U1145" t="s">
        <v>2611</v>
      </c>
      <c r="V1145" t="s">
        <v>43</v>
      </c>
      <c r="W1145">
        <v>38.680090936013301</v>
      </c>
      <c r="X1145">
        <v>-123.310971855769</v>
      </c>
      <c r="Y1145" t="s">
        <v>2612</v>
      </c>
      <c r="Z1145">
        <v>16</v>
      </c>
      <c r="AA1145">
        <v>3</v>
      </c>
      <c r="AB1145">
        <v>1119.4219964377</v>
      </c>
      <c r="AC1145">
        <v>1058.71660579434</v>
      </c>
      <c r="AD1145">
        <v>60.705390643357198</v>
      </c>
      <c r="AE1145">
        <v>1058.71660579434</v>
      </c>
      <c r="AF1145">
        <v>60.705390643357198</v>
      </c>
      <c r="AG1145">
        <v>1.6031657287385301E-4</v>
      </c>
      <c r="AH1145" s="1">
        <v>7.3567272920627106E-5</v>
      </c>
      <c r="AI1145">
        <v>1.04512850466676</v>
      </c>
      <c r="AJ1145">
        <v>21</v>
      </c>
      <c r="AK1145">
        <v>1545</v>
      </c>
      <c r="AL1145" s="4">
        <f t="shared" si="17"/>
        <v>3.5147200429583702E-3</v>
      </c>
      <c r="AM1145" s="12">
        <f>$AM$2-SUM(AL$2:AL1144)</f>
        <v>1971.0673845424321</v>
      </c>
      <c r="AN1145" s="12">
        <f>SUM(AE$2:AE1145)*0.621/1000</f>
        <v>13037.356987191335</v>
      </c>
      <c r="AO1145" s="13">
        <f>IFERROR(INDEX(Mapping!$B:$B,MATCH(in!$Y1145,Mapping!$A:$A,0)),0)</f>
        <v>0</v>
      </c>
    </row>
    <row r="1146" spans="1:41" x14ac:dyDescent="0.3">
      <c r="A1146" t="s">
        <v>1749</v>
      </c>
      <c r="B1146">
        <v>7221</v>
      </c>
      <c r="C1146">
        <v>282</v>
      </c>
      <c r="D1146">
        <v>452.61520550302498</v>
      </c>
      <c r="E1146">
        <v>508</v>
      </c>
      <c r="F1146">
        <v>539.08759999999995</v>
      </c>
      <c r="G1146">
        <v>71</v>
      </c>
      <c r="H1146">
        <v>2.5473179582675698</v>
      </c>
      <c r="I1146">
        <v>215.43841197725499</v>
      </c>
      <c r="J1146">
        <v>2075.1853542480198</v>
      </c>
      <c r="K1146">
        <v>10.1476726836131</v>
      </c>
      <c r="L1146">
        <v>2.25529725126869</v>
      </c>
      <c r="M1146">
        <v>93.437018322430404</v>
      </c>
      <c r="N1146">
        <v>1.35519755054527</v>
      </c>
      <c r="O1146">
        <v>2.2740420159269199E-2</v>
      </c>
      <c r="P1146">
        <v>1.5912491664108201E-4</v>
      </c>
      <c r="Q1146">
        <v>0.55511811023622004</v>
      </c>
      <c r="R1146">
        <v>0.83959493358739401</v>
      </c>
      <c r="S1146" t="s">
        <v>2613</v>
      </c>
      <c r="T1146">
        <v>43311102</v>
      </c>
      <c r="U1146" t="s">
        <v>1757</v>
      </c>
      <c r="V1146">
        <v>948</v>
      </c>
      <c r="W1146">
        <v>38.910916834780203</v>
      </c>
      <c r="X1146">
        <v>-122.646184660554</v>
      </c>
      <c r="Y1146" t="s">
        <v>2614</v>
      </c>
      <c r="Z1146">
        <v>111</v>
      </c>
      <c r="AA1146">
        <v>169</v>
      </c>
      <c r="AB1146">
        <v>22389.5004873449</v>
      </c>
      <c r="AC1146">
        <v>12598.6340709708</v>
      </c>
      <c r="AD1146">
        <v>9790.8664163740305</v>
      </c>
      <c r="AE1146">
        <v>9863.4506803722707</v>
      </c>
      <c r="AF1146">
        <v>8767.28569843277</v>
      </c>
      <c r="AG1146">
        <v>1.1297869081516801E-2</v>
      </c>
      <c r="AH1146">
        <v>6.6974642159038896E-3</v>
      </c>
      <c r="AI1146">
        <v>1.6050184592305801</v>
      </c>
      <c r="AJ1146">
        <v>7.1549295774647801</v>
      </c>
      <c r="AK1146">
        <v>1546</v>
      </c>
      <c r="AL1146" s="4">
        <f t="shared" si="17"/>
        <v>1.6145698313081132</v>
      </c>
      <c r="AM1146" s="12">
        <f>$AM$2-SUM(AL$2:AL1145)</f>
        <v>1971.0638698223893</v>
      </c>
      <c r="AN1146" s="12">
        <f>SUM(AE$2:AE1146)*0.621/1000</f>
        <v>13043.482190063845</v>
      </c>
      <c r="AO1146" s="13">
        <f>IFERROR(INDEX(Mapping!$B:$B,MATCH(in!$Y1146,Mapping!$A:$A,0)),0)</f>
        <v>0</v>
      </c>
    </row>
    <row r="1147" spans="1:41" x14ac:dyDescent="0.3">
      <c r="A1147" t="s">
        <v>1749</v>
      </c>
      <c r="B1147">
        <v>3432</v>
      </c>
      <c r="C1147">
        <v>188</v>
      </c>
      <c r="D1147">
        <v>300.65086769845999</v>
      </c>
      <c r="E1147">
        <v>525</v>
      </c>
      <c r="F1147">
        <v>389.52730000000003</v>
      </c>
      <c r="G1147">
        <v>134</v>
      </c>
      <c r="H1147">
        <v>2.62089615760669</v>
      </c>
      <c r="I1147">
        <v>880.588700156286</v>
      </c>
      <c r="J1147">
        <v>6535.4577671758798</v>
      </c>
      <c r="K1147">
        <v>38.9418557462417</v>
      </c>
      <c r="L1147">
        <v>8.4421146698017999</v>
      </c>
      <c r="M1147">
        <v>800.72025382863501</v>
      </c>
      <c r="N1147">
        <v>1.5484084033254299</v>
      </c>
      <c r="O1147">
        <v>3.27495393418476E-2</v>
      </c>
      <c r="P1147">
        <v>1.58265945211298E-4</v>
      </c>
      <c r="Q1147">
        <v>0.35809523809523802</v>
      </c>
      <c r="R1147">
        <v>0.77183513834643303</v>
      </c>
      <c r="S1147" t="s">
        <v>2615</v>
      </c>
      <c r="T1147">
        <v>43141103</v>
      </c>
      <c r="U1147" t="s">
        <v>2210</v>
      </c>
      <c r="V1147">
        <v>830</v>
      </c>
      <c r="W1147">
        <v>38.756121877209097</v>
      </c>
      <c r="X1147">
        <v>-122.605151579188</v>
      </c>
      <c r="Y1147" t="s">
        <v>2616</v>
      </c>
      <c r="Z1147">
        <v>254</v>
      </c>
      <c r="AA1147">
        <v>187</v>
      </c>
      <c r="AB1147">
        <v>83433.122231691697</v>
      </c>
      <c r="AC1147">
        <v>62352.333902610997</v>
      </c>
      <c r="AD1147">
        <v>21080.788329080598</v>
      </c>
      <c r="AE1147">
        <v>40504.506950347801</v>
      </c>
      <c r="AF1147">
        <v>12641.1255696272</v>
      </c>
      <c r="AG1147">
        <v>2.1207636658313999E-2</v>
      </c>
      <c r="AH1147">
        <v>1.1163013930854501E-2</v>
      </c>
      <c r="AI1147">
        <v>1.5992067430769099</v>
      </c>
      <c r="AJ1147">
        <v>3.9179104477611899</v>
      </c>
      <c r="AK1147">
        <v>1550</v>
      </c>
      <c r="AL1147" s="4">
        <f t="shared" si="17"/>
        <v>4.3884382718075781</v>
      </c>
      <c r="AM1147" s="12">
        <f>$AM$2-SUM(AL$2:AL1146)</f>
        <v>1969.4492999910813</v>
      </c>
      <c r="AN1147" s="12">
        <f>SUM(AE$2:AE1147)*0.621/1000</f>
        <v>13068.635488880011</v>
      </c>
      <c r="AO1147" s="13">
        <f>IFERROR(INDEX(Mapping!$B:$B,MATCH(in!$Y1147,Mapping!$A:$A,0)),0)</f>
        <v>0</v>
      </c>
    </row>
    <row r="1148" spans="1:41" x14ac:dyDescent="0.3">
      <c r="A1148" t="s">
        <v>1749</v>
      </c>
      <c r="B1148">
        <v>7979</v>
      </c>
      <c r="C1148">
        <v>241</v>
      </c>
      <c r="D1148">
        <v>417.374776809369</v>
      </c>
      <c r="E1148">
        <v>290</v>
      </c>
      <c r="F1148">
        <v>439.60928000000001</v>
      </c>
      <c r="G1148">
        <v>28</v>
      </c>
      <c r="H1148">
        <v>3.3426453247666301</v>
      </c>
      <c r="I1148">
        <v>27.415321764846599</v>
      </c>
      <c r="J1148">
        <v>113.294825643301</v>
      </c>
      <c r="K1148">
        <v>0.51559107348483202</v>
      </c>
      <c r="L1148">
        <v>2.3230088275990299E-2</v>
      </c>
      <c r="M1148">
        <v>2.5981510920184001</v>
      </c>
      <c r="N1148">
        <v>1</v>
      </c>
      <c r="O1148" s="1">
        <v>5.2364417196894499E-6</v>
      </c>
      <c r="P1148">
        <v>1.5799122441048199E-4</v>
      </c>
      <c r="Q1148">
        <v>0.83103448275862002</v>
      </c>
      <c r="R1148">
        <v>0.94942211760511297</v>
      </c>
      <c r="S1148" t="s">
        <v>2617</v>
      </c>
      <c r="T1148">
        <v>42841112</v>
      </c>
      <c r="U1148" t="s">
        <v>2193</v>
      </c>
      <c r="V1148">
        <v>4431</v>
      </c>
      <c r="W1148">
        <v>38.787188709294803</v>
      </c>
      <c r="X1148">
        <v>-123.557694524285</v>
      </c>
      <c r="Y1148" t="s">
        <v>2618</v>
      </c>
      <c r="Z1148">
        <v>27</v>
      </c>
      <c r="AA1148">
        <v>41</v>
      </c>
      <c r="AB1148">
        <v>5171.4033416395096</v>
      </c>
      <c r="AC1148">
        <v>2379.9343323350899</v>
      </c>
      <c r="AD1148">
        <v>2791.4690093044201</v>
      </c>
      <c r="AE1148">
        <v>2212.4234316018401</v>
      </c>
      <c r="AF1148">
        <v>2755.6991326091602</v>
      </c>
      <c r="AG1148">
        <v>4.4237542834934997E-3</v>
      </c>
      <c r="AH1148">
        <v>2.2070799313951201E-3</v>
      </c>
      <c r="AI1148">
        <v>1.7318455469268399</v>
      </c>
      <c r="AJ1148">
        <v>10.357142857142801</v>
      </c>
      <c r="AK1148">
        <v>1552</v>
      </c>
      <c r="AL1148" s="4">
        <f t="shared" si="17"/>
        <v>1.4662036815130461E-4</v>
      </c>
      <c r="AM1148" s="12">
        <f>$AM$2-SUM(AL$2:AL1147)</f>
        <v>1965.0608617192738</v>
      </c>
      <c r="AN1148" s="12">
        <f>SUM(AE$2:AE1148)*0.621/1000</f>
        <v>13070.009403831034</v>
      </c>
      <c r="AO1148" s="13">
        <f>IFERROR(INDEX(Mapping!$B:$B,MATCH(in!$Y1148,Mapping!$A:$A,0)),0)</f>
        <v>0</v>
      </c>
    </row>
    <row r="1149" spans="1:41" x14ac:dyDescent="0.3">
      <c r="A1149" t="s">
        <v>1749</v>
      </c>
      <c r="B1149">
        <v>4359</v>
      </c>
      <c r="C1149">
        <v>172</v>
      </c>
      <c r="D1149">
        <v>303.43954828549198</v>
      </c>
      <c r="E1149">
        <v>496</v>
      </c>
      <c r="F1149">
        <v>418.50695999999999</v>
      </c>
      <c r="G1149">
        <v>105</v>
      </c>
      <c r="H1149">
        <v>5.1825345824454399</v>
      </c>
      <c r="I1149">
        <v>77.108353119180506</v>
      </c>
      <c r="J1149">
        <v>799.31026975238694</v>
      </c>
      <c r="K1149">
        <v>13.4772395311425</v>
      </c>
      <c r="L1149">
        <v>4.7959755919164202</v>
      </c>
      <c r="M1149">
        <v>159.22458355433801</v>
      </c>
      <c r="N1149">
        <v>1.3886009295781401</v>
      </c>
      <c r="O1149">
        <v>8.6285403674749104E-3</v>
      </c>
      <c r="P1149">
        <v>1.5746293376652301E-4</v>
      </c>
      <c r="Q1149">
        <v>0.34677419354838701</v>
      </c>
      <c r="R1149">
        <v>0.72505257673595802</v>
      </c>
      <c r="S1149" t="s">
        <v>2619</v>
      </c>
      <c r="T1149">
        <v>43351106</v>
      </c>
      <c r="U1149" t="s">
        <v>2049</v>
      </c>
      <c r="V1149">
        <v>526</v>
      </c>
      <c r="W1149">
        <v>39.0763112528102</v>
      </c>
      <c r="X1149">
        <v>-122.78298438290101</v>
      </c>
      <c r="Y1149" t="s">
        <v>2620</v>
      </c>
      <c r="Z1149">
        <v>173</v>
      </c>
      <c r="AA1149">
        <v>366</v>
      </c>
      <c r="AB1149">
        <v>34906.440249452702</v>
      </c>
      <c r="AC1149">
        <v>17455.082892987601</v>
      </c>
      <c r="AD1149">
        <v>17451.357356465101</v>
      </c>
      <c r="AE1149">
        <v>16072.0884433964</v>
      </c>
      <c r="AF1149">
        <v>13994.2390350152</v>
      </c>
      <c r="AG1149">
        <v>1.6533608045484899E-2</v>
      </c>
      <c r="AH1149">
        <v>7.2009843206615196E-3</v>
      </c>
      <c r="AI1149">
        <v>1.7641834202644799</v>
      </c>
      <c r="AJ1149">
        <v>4.7238095238095203</v>
      </c>
      <c r="AK1149">
        <v>1554</v>
      </c>
      <c r="AL1149" s="4">
        <f t="shared" si="17"/>
        <v>0.90599673858486562</v>
      </c>
      <c r="AM1149" s="12">
        <f>$AM$2-SUM(AL$2:AL1148)</f>
        <v>1965.0607150989058</v>
      </c>
      <c r="AN1149" s="12">
        <f>SUM(AE$2:AE1149)*0.621/1000</f>
        <v>13079.990170754385</v>
      </c>
      <c r="AO1149" s="13">
        <f>IFERROR(INDEX(Mapping!$B:$B,MATCH(in!$Y1149,Mapping!$A:$A,0)),0)</f>
        <v>0</v>
      </c>
    </row>
    <row r="1150" spans="1:41" x14ac:dyDescent="0.3">
      <c r="A1150" t="s">
        <v>1749</v>
      </c>
      <c r="B1150">
        <v>7276</v>
      </c>
      <c r="C1150">
        <v>47</v>
      </c>
      <c r="D1150">
        <v>138.675781374454</v>
      </c>
      <c r="E1150">
        <v>109</v>
      </c>
      <c r="F1150">
        <v>153.11882</v>
      </c>
      <c r="G1150">
        <v>17</v>
      </c>
      <c r="H1150">
        <v>3.07000260117153</v>
      </c>
      <c r="I1150">
        <v>71.839885222415106</v>
      </c>
      <c r="J1150">
        <v>285.64086177736499</v>
      </c>
      <c r="K1150">
        <v>2.52937001883519</v>
      </c>
      <c r="L1150">
        <v>6.32183753041671</v>
      </c>
      <c r="M1150">
        <v>53.556845476960397</v>
      </c>
      <c r="N1150">
        <v>1.31572097890517</v>
      </c>
      <c r="O1150">
        <v>2.8085236234891599E-3</v>
      </c>
      <c r="P1150">
        <v>1.5716216311248199E-4</v>
      </c>
      <c r="Q1150">
        <v>0.43119266055045802</v>
      </c>
      <c r="R1150">
        <v>0.90567430706419205</v>
      </c>
      <c r="S1150" t="s">
        <v>2621</v>
      </c>
      <c r="T1150">
        <v>43211101</v>
      </c>
      <c r="U1150" t="s">
        <v>2596</v>
      </c>
      <c r="V1150" t="s">
        <v>43</v>
      </c>
      <c r="W1150">
        <v>39.076702975482199</v>
      </c>
      <c r="X1150">
        <v>-122.93303329608401</v>
      </c>
      <c r="Y1150" t="s">
        <v>2622</v>
      </c>
      <c r="Z1150">
        <v>57</v>
      </c>
      <c r="AA1150">
        <v>44</v>
      </c>
      <c r="AB1150">
        <v>8035.3779337409496</v>
      </c>
      <c r="AC1150">
        <v>4864.6418339188904</v>
      </c>
      <c r="AD1150">
        <v>3170.7360998220502</v>
      </c>
      <c r="AE1150">
        <v>2204.3614200611501</v>
      </c>
      <c r="AF1150">
        <v>1366.8607618434601</v>
      </c>
      <c r="AG1150">
        <v>2.6717567729121999E-3</v>
      </c>
      <c r="AH1150">
        <v>1.24189558118814E-3</v>
      </c>
      <c r="AI1150">
        <v>2.9505485398819999</v>
      </c>
      <c r="AJ1150">
        <v>6.4117647058823497</v>
      </c>
      <c r="AK1150">
        <v>1555</v>
      </c>
      <c r="AL1150" s="4">
        <f t="shared" si="17"/>
        <v>4.7744901599315714E-2</v>
      </c>
      <c r="AM1150" s="12">
        <f>$AM$2-SUM(AL$2:AL1149)</f>
        <v>1964.1547183603211</v>
      </c>
      <c r="AN1150" s="12">
        <f>SUM(AE$2:AE1150)*0.621/1000</f>
        <v>13081.359079196243</v>
      </c>
      <c r="AO1150" s="13">
        <f>IFERROR(INDEX(Mapping!$B:$B,MATCH(in!$Y1150,Mapping!$A:$A,0)),0)</f>
        <v>0</v>
      </c>
    </row>
    <row r="1151" spans="1:41" x14ac:dyDescent="0.3">
      <c r="A1151" t="s">
        <v>1749</v>
      </c>
      <c r="B1151">
        <v>3145</v>
      </c>
      <c r="C1151">
        <v>143</v>
      </c>
      <c r="D1151">
        <v>439.02992649847403</v>
      </c>
      <c r="E1151">
        <v>242</v>
      </c>
      <c r="F1151">
        <v>476.16528</v>
      </c>
      <c r="G1151">
        <v>52</v>
      </c>
      <c r="H1151">
        <v>6.4434300708633501</v>
      </c>
      <c r="I1151">
        <v>1078.4955575223</v>
      </c>
      <c r="J1151">
        <v>5239.3266954814098</v>
      </c>
      <c r="K1151">
        <v>108.075185146115</v>
      </c>
      <c r="L1151">
        <v>5.4361946742795499</v>
      </c>
      <c r="M1151">
        <v>217.78149801984401</v>
      </c>
      <c r="N1151">
        <v>1.260891774526</v>
      </c>
      <c r="O1151">
        <v>6.9807384738709601E-3</v>
      </c>
      <c r="P1151">
        <v>1.56859207731503E-4</v>
      </c>
      <c r="Q1151">
        <v>0.59090909090909005</v>
      </c>
      <c r="R1151">
        <v>0.92201162492392597</v>
      </c>
      <c r="S1151" t="s">
        <v>2623</v>
      </c>
      <c r="T1151">
        <v>42271103</v>
      </c>
      <c r="U1151" t="s">
        <v>1782</v>
      </c>
      <c r="V1151">
        <v>61736</v>
      </c>
      <c r="W1151">
        <v>38.276681409350097</v>
      </c>
      <c r="X1151">
        <v>-122.891186562698</v>
      </c>
      <c r="Y1151" t="s">
        <v>2624</v>
      </c>
      <c r="Z1151">
        <v>184</v>
      </c>
      <c r="AA1151">
        <v>267</v>
      </c>
      <c r="AB1151">
        <v>40790.825112033301</v>
      </c>
      <c r="AC1151">
        <v>26748.6695684308</v>
      </c>
      <c r="AD1151">
        <v>14042.155543602499</v>
      </c>
      <c r="AE1151">
        <v>18397.749470013801</v>
      </c>
      <c r="AF1151">
        <v>6698.3067817700803</v>
      </c>
      <c r="AG1151">
        <v>8.1566788020381795E-3</v>
      </c>
      <c r="AH1151">
        <v>2.43352472261904E-3</v>
      </c>
      <c r="AI1151">
        <v>3.0701393461431801</v>
      </c>
      <c r="AJ1151">
        <v>4.6538461538461497</v>
      </c>
      <c r="AK1151">
        <v>1556</v>
      </c>
      <c r="AL1151" s="4">
        <f t="shared" si="17"/>
        <v>0.36299840064128991</v>
      </c>
      <c r="AM1151" s="12">
        <f>$AM$2-SUM(AL$2:AL1150)</f>
        <v>1964.1069734587218</v>
      </c>
      <c r="AN1151" s="12">
        <f>SUM(AE$2:AE1151)*0.621/1000</f>
        <v>13092.784081617121</v>
      </c>
      <c r="AO1151" s="13">
        <f>IFERROR(INDEX(Mapping!$B:$B,MATCH(in!$Y1151,Mapping!$A:$A,0)),0)</f>
        <v>0</v>
      </c>
    </row>
    <row r="1152" spans="1:41" x14ac:dyDescent="0.3">
      <c r="A1152" t="s">
        <v>1749</v>
      </c>
      <c r="B1152">
        <v>2968</v>
      </c>
      <c r="C1152">
        <v>3393</v>
      </c>
      <c r="D1152">
        <v>5396.4147095082799</v>
      </c>
      <c r="E1152">
        <v>3794</v>
      </c>
      <c r="F1152">
        <v>5599.3687</v>
      </c>
      <c r="G1152">
        <v>368</v>
      </c>
      <c r="H1152">
        <v>3.97234876906233</v>
      </c>
      <c r="I1152">
        <v>122.36768853221599</v>
      </c>
      <c r="J1152">
        <v>558.00821146658404</v>
      </c>
      <c r="K1152">
        <v>2.7793277872483499</v>
      </c>
      <c r="L1152">
        <v>1.02557545573619</v>
      </c>
      <c r="M1152">
        <v>34.574046955176698</v>
      </c>
      <c r="N1152">
        <v>1.07706089091041</v>
      </c>
      <c r="O1152">
        <v>2.3443797301968901E-4</v>
      </c>
      <c r="P1152">
        <v>1.5670707153649601E-4</v>
      </c>
      <c r="Q1152">
        <v>0.89430680021085895</v>
      </c>
      <c r="R1152">
        <v>0.96375413811153299</v>
      </c>
      <c r="S1152" t="s">
        <v>2625</v>
      </c>
      <c r="T1152">
        <v>42601102</v>
      </c>
      <c r="U1152" t="s">
        <v>2467</v>
      </c>
      <c r="V1152">
        <v>1308</v>
      </c>
      <c r="W1152">
        <v>39.186253298481098</v>
      </c>
      <c r="X1152">
        <v>-123.580420317215</v>
      </c>
      <c r="Y1152" t="s">
        <v>2626</v>
      </c>
      <c r="Z1152">
        <v>310</v>
      </c>
      <c r="AA1152">
        <v>276</v>
      </c>
      <c r="AB1152">
        <v>82076.154255115296</v>
      </c>
      <c r="AC1152">
        <v>51499.148039293301</v>
      </c>
      <c r="AD1152">
        <v>30577.006215821999</v>
      </c>
      <c r="AE1152">
        <v>51499.148039293301</v>
      </c>
      <c r="AF1152">
        <v>30577.006215821999</v>
      </c>
      <c r="AG1152">
        <v>5.7668202325430601E-2</v>
      </c>
      <c r="AH1152">
        <v>2.4346331119886599E-2</v>
      </c>
      <c r="AI1152">
        <v>1.5904552636334399</v>
      </c>
      <c r="AJ1152">
        <v>10.309782608695601</v>
      </c>
      <c r="AK1152">
        <v>1558</v>
      </c>
      <c r="AL1152" s="4">
        <f t="shared" si="17"/>
        <v>8.6273174071245559E-2</v>
      </c>
      <c r="AM1152" s="12">
        <f>$AM$2-SUM(AL$2:AL1151)</f>
        <v>1963.7439750580807</v>
      </c>
      <c r="AN1152" s="12">
        <f>SUM(AE$2:AE1152)*0.621/1000</f>
        <v>13124.765052549521</v>
      </c>
      <c r="AO1152" s="13">
        <f>IFERROR(INDEX(Mapping!$B:$B,MATCH(in!$Y1152,Mapping!$A:$A,0)),0)</f>
        <v>0</v>
      </c>
    </row>
    <row r="1153" spans="1:41" x14ac:dyDescent="0.3">
      <c r="A1153" t="s">
        <v>1749</v>
      </c>
      <c r="B1153">
        <v>1711</v>
      </c>
      <c r="C1153">
        <v>184</v>
      </c>
      <c r="D1153">
        <v>296.356455522104</v>
      </c>
      <c r="E1153">
        <v>249</v>
      </c>
      <c r="F1153">
        <v>325.83936</v>
      </c>
      <c r="G1153">
        <v>27</v>
      </c>
      <c r="H1153">
        <v>2.7370054228947698</v>
      </c>
      <c r="I1153">
        <v>21.527009578851501</v>
      </c>
      <c r="J1153">
        <v>104.116002376262</v>
      </c>
      <c r="K1153">
        <v>0.59023524354247803</v>
      </c>
      <c r="L1153">
        <v>0.680842364965765</v>
      </c>
      <c r="M1153">
        <v>4.8020977783534198</v>
      </c>
      <c r="N1153">
        <v>1.0096689595116499</v>
      </c>
      <c r="O1153" s="1">
        <v>5.3410716112281102E-6</v>
      </c>
      <c r="P1153">
        <v>1.5660718158701199E-4</v>
      </c>
      <c r="Q1153">
        <v>0.738955823293172</v>
      </c>
      <c r="R1153">
        <v>0.90951706891197404</v>
      </c>
      <c r="S1153" t="s">
        <v>2627</v>
      </c>
      <c r="T1153">
        <v>42841111</v>
      </c>
      <c r="U1153" t="s">
        <v>2440</v>
      </c>
      <c r="V1153">
        <v>402866</v>
      </c>
      <c r="W1153">
        <v>38.759375021127497</v>
      </c>
      <c r="X1153">
        <v>-123.512947085775</v>
      </c>
      <c r="Y1153" t="s">
        <v>2628</v>
      </c>
      <c r="Z1153">
        <v>27</v>
      </c>
      <c r="AA1153">
        <v>15</v>
      </c>
      <c r="AB1153">
        <v>3146.2709506513002</v>
      </c>
      <c r="AC1153">
        <v>2560.40321443119</v>
      </c>
      <c r="AD1153">
        <v>585.86773622011003</v>
      </c>
      <c r="AE1153">
        <v>2022.52077781715</v>
      </c>
      <c r="AF1153">
        <v>585.86773622011003</v>
      </c>
      <c r="AG1153">
        <v>4.22839390284934E-3</v>
      </c>
      <c r="AH1153">
        <v>2.17078009882243E-3</v>
      </c>
      <c r="AI1153">
        <v>1.61063291044621</v>
      </c>
      <c r="AJ1153">
        <v>9.2222222222222197</v>
      </c>
      <c r="AK1153">
        <v>1559</v>
      </c>
      <c r="AL1153" s="4">
        <f t="shared" si="17"/>
        <v>1.4420893350315897E-4</v>
      </c>
      <c r="AM1153" s="12">
        <f>$AM$2-SUM(AL$2:AL1152)</f>
        <v>1963.6577018840094</v>
      </c>
      <c r="AN1153" s="12">
        <f>SUM(AE$2:AE1153)*0.621/1000</f>
        <v>13126.021037952545</v>
      </c>
      <c r="AO1153" s="13">
        <f>IFERROR(INDEX(Mapping!$B:$B,MATCH(in!$Y1153,Mapping!$A:$A,0)),0)</f>
        <v>0</v>
      </c>
    </row>
    <row r="1154" spans="1:41" x14ac:dyDescent="0.3">
      <c r="A1154" t="s">
        <v>1749</v>
      </c>
      <c r="B1154">
        <v>5862</v>
      </c>
      <c r="C1154">
        <v>36</v>
      </c>
      <c r="D1154">
        <v>46.589424226353302</v>
      </c>
      <c r="E1154">
        <v>142</v>
      </c>
      <c r="F1154">
        <v>93.130300000000005</v>
      </c>
      <c r="G1154">
        <v>20</v>
      </c>
      <c r="H1154">
        <v>4.05256785875694</v>
      </c>
      <c r="I1154">
        <v>31.0419251979752</v>
      </c>
      <c r="J1154">
        <v>263.238041767342</v>
      </c>
      <c r="K1154">
        <v>3.21884720549548</v>
      </c>
      <c r="L1154">
        <v>3.7966814797371899</v>
      </c>
      <c r="M1154">
        <v>46.255134420702198</v>
      </c>
      <c r="N1154">
        <v>1.1439159333705899</v>
      </c>
      <c r="O1154">
        <v>4.0002678957845404E-3</v>
      </c>
      <c r="P1154">
        <v>1.5588786862110699E-4</v>
      </c>
      <c r="Q1154">
        <v>0.25352112676056299</v>
      </c>
      <c r="R1154">
        <v>0.50026063495039297</v>
      </c>
      <c r="S1154" t="s">
        <v>2629</v>
      </c>
      <c r="T1154">
        <v>43411102</v>
      </c>
      <c r="U1154" t="s">
        <v>2630</v>
      </c>
      <c r="V1154" t="s">
        <v>43</v>
      </c>
      <c r="W1154">
        <v>39.196967658049203</v>
      </c>
      <c r="X1154">
        <v>-123.192641453485</v>
      </c>
      <c r="Y1154" t="s">
        <v>2631</v>
      </c>
      <c r="Z1154">
        <v>219</v>
      </c>
      <c r="AA1154">
        <v>252</v>
      </c>
      <c r="AB1154">
        <v>27584.278733455401</v>
      </c>
      <c r="AC1154">
        <v>14778.1249890609</v>
      </c>
      <c r="AD1154">
        <v>12806.1537443945</v>
      </c>
      <c r="AE1154">
        <v>3000.9026227914001</v>
      </c>
      <c r="AF1154">
        <v>1821.82607457824</v>
      </c>
      <c r="AG1154">
        <v>3.1177573724221401E-3</v>
      </c>
      <c r="AH1154">
        <v>1.2372326800686999E-3</v>
      </c>
      <c r="AI1154">
        <v>1.29415067295426</v>
      </c>
      <c r="AJ1154">
        <v>7.1</v>
      </c>
      <c r="AK1154">
        <v>1562</v>
      </c>
      <c r="AL1154" s="4">
        <f t="shared" ref="AL1154:AL1217" si="18">O1154*G1154</f>
        <v>8.00053579156908E-2</v>
      </c>
      <c r="AM1154" s="12">
        <f>$AM$2-SUM(AL$2:AL1153)</f>
        <v>1963.6575576750761</v>
      </c>
      <c r="AN1154" s="12">
        <f>SUM(AE$2:AE1154)*0.621/1000</f>
        <v>13127.884598481302</v>
      </c>
      <c r="AO1154" s="13">
        <f>IFERROR(INDEX(Mapping!$B:$B,MATCH(in!$Y1154,Mapping!$A:$A,0)),0)</f>
        <v>0</v>
      </c>
    </row>
    <row r="1155" spans="1:41" x14ac:dyDescent="0.3">
      <c r="A1155" t="s">
        <v>1749</v>
      </c>
      <c r="B1155">
        <v>3121</v>
      </c>
      <c r="C1155">
        <v>10</v>
      </c>
      <c r="D1155">
        <v>15.277409068587801</v>
      </c>
      <c r="E1155">
        <v>39</v>
      </c>
      <c r="F1155">
        <v>31.610869999999998</v>
      </c>
      <c r="G1155">
        <v>11</v>
      </c>
      <c r="H1155">
        <v>2.21508037857711</v>
      </c>
      <c r="I1155">
        <v>97.723089545965195</v>
      </c>
      <c r="J1155">
        <v>697.02973961830105</v>
      </c>
      <c r="K1155">
        <v>25.693687535356698</v>
      </c>
      <c r="L1155">
        <v>5.3740949420766304</v>
      </c>
      <c r="M1155">
        <v>106.684031475674</v>
      </c>
      <c r="N1155">
        <v>1.1017699241638099</v>
      </c>
      <c r="O1155">
        <v>1.6935994194901399E-3</v>
      </c>
      <c r="P1155">
        <v>1.5532619132004101E-4</v>
      </c>
      <c r="Q1155">
        <v>0.256410256410256</v>
      </c>
      <c r="R1155">
        <v>0.48329605904422601</v>
      </c>
      <c r="S1155" t="s">
        <v>2632</v>
      </c>
      <c r="T1155">
        <v>42721104</v>
      </c>
      <c r="U1155" t="s">
        <v>2633</v>
      </c>
      <c r="V1155">
        <v>78372</v>
      </c>
      <c r="W1155">
        <v>38.297230098572498</v>
      </c>
      <c r="X1155">
        <v>-122.50410846035101</v>
      </c>
      <c r="Y1155" t="s">
        <v>2634</v>
      </c>
      <c r="Z1155">
        <v>289</v>
      </c>
      <c r="AA1155">
        <v>333</v>
      </c>
      <c r="AB1155">
        <v>50691.818892818199</v>
      </c>
      <c r="AC1155">
        <v>27765.302271506302</v>
      </c>
      <c r="AD1155">
        <v>22926.516621311799</v>
      </c>
      <c r="AE1155">
        <v>26611.517779712201</v>
      </c>
      <c r="AF1155">
        <v>21270.677162722299</v>
      </c>
      <c r="AG1155">
        <v>1.7085881045204501E-3</v>
      </c>
      <c r="AH1155">
        <v>1.0893126054725101E-3</v>
      </c>
      <c r="AI1155">
        <v>1.5277409068587799</v>
      </c>
      <c r="AJ1155">
        <v>3.5454545454545401</v>
      </c>
      <c r="AK1155">
        <v>1563</v>
      </c>
      <c r="AL1155" s="4">
        <f t="shared" si="18"/>
        <v>1.8629593614391541E-2</v>
      </c>
      <c r="AM1155" s="12">
        <f>$AM$2-SUM(AL$2:AL1154)</f>
        <v>1963.5775523171606</v>
      </c>
      <c r="AN1155" s="12">
        <f>SUM(AE$2:AE1155)*0.621/1000</f>
        <v>13144.410351022501</v>
      </c>
      <c r="AO1155" s="13">
        <f>IFERROR(INDEX(Mapping!$B:$B,MATCH(in!$Y1155,Mapping!$A:$A,0)),0)</f>
        <v>0</v>
      </c>
    </row>
    <row r="1156" spans="1:41" x14ac:dyDescent="0.3">
      <c r="A1156" t="s">
        <v>1749</v>
      </c>
      <c r="B1156">
        <v>4409</v>
      </c>
      <c r="C1156">
        <v>281</v>
      </c>
      <c r="D1156">
        <v>457.197999738654</v>
      </c>
      <c r="E1156">
        <v>737</v>
      </c>
      <c r="F1156">
        <v>657.70245</v>
      </c>
      <c r="G1156">
        <v>116</v>
      </c>
      <c r="H1156">
        <v>4.1597071956098004</v>
      </c>
      <c r="I1156">
        <v>41.584023810624998</v>
      </c>
      <c r="J1156">
        <v>434.42384406208902</v>
      </c>
      <c r="K1156">
        <v>3.45025882983703</v>
      </c>
      <c r="L1156">
        <v>2.5104897554064598</v>
      </c>
      <c r="M1156">
        <v>18.996974997125999</v>
      </c>
      <c r="N1156">
        <v>1.1586817266612199</v>
      </c>
      <c r="O1156">
        <v>5.0679113038846202E-3</v>
      </c>
      <c r="P1156">
        <v>1.5333602460753401E-4</v>
      </c>
      <c r="Q1156">
        <v>0.381275440976933</v>
      </c>
      <c r="R1156">
        <v>0.69514412973055295</v>
      </c>
      <c r="S1156" t="s">
        <v>2635</v>
      </c>
      <c r="T1156">
        <v>43411101</v>
      </c>
      <c r="U1156" t="s">
        <v>2356</v>
      </c>
      <c r="V1156" t="s">
        <v>43</v>
      </c>
      <c r="W1156">
        <v>39.196947192238703</v>
      </c>
      <c r="X1156">
        <v>-123.192670023373</v>
      </c>
      <c r="Y1156" t="s">
        <v>2636</v>
      </c>
      <c r="Z1156">
        <v>398</v>
      </c>
      <c r="AA1156">
        <v>552</v>
      </c>
      <c r="AB1156">
        <v>59702.565505712701</v>
      </c>
      <c r="AC1156">
        <v>32842.3148847755</v>
      </c>
      <c r="AD1156">
        <v>26860.250620937099</v>
      </c>
      <c r="AE1156">
        <v>17245.940348633601</v>
      </c>
      <c r="AF1156">
        <v>10008.7227533183</v>
      </c>
      <c r="AG1156">
        <v>1.7786978854474E-2</v>
      </c>
      <c r="AH1156">
        <v>1.0114876531588299E-2</v>
      </c>
      <c r="AI1156">
        <v>1.62703914497741</v>
      </c>
      <c r="AJ1156">
        <v>6.3534482758620596</v>
      </c>
      <c r="AK1156">
        <v>1573</v>
      </c>
      <c r="AL1156" s="4">
        <f t="shared" si="18"/>
        <v>0.58787771125061594</v>
      </c>
      <c r="AM1156" s="12">
        <f>$AM$2-SUM(AL$2:AL1155)</f>
        <v>1963.5589227235459</v>
      </c>
      <c r="AN1156" s="12">
        <f>SUM(AE$2:AE1156)*0.621/1000</f>
        <v>13155.120079979002</v>
      </c>
      <c r="AO1156" s="13">
        <f>IFERROR(INDEX(Mapping!$B:$B,MATCH(in!$Y1156,Mapping!$A:$A,0)),0)</f>
        <v>0</v>
      </c>
    </row>
    <row r="1157" spans="1:41" x14ac:dyDescent="0.3">
      <c r="A1157" t="s">
        <v>1749</v>
      </c>
      <c r="B1157">
        <v>312</v>
      </c>
      <c r="C1157">
        <v>90</v>
      </c>
      <c r="D1157">
        <v>142.20405444693699</v>
      </c>
      <c r="E1157">
        <v>259</v>
      </c>
      <c r="F1157">
        <v>222.64929000000001</v>
      </c>
      <c r="G1157">
        <v>39</v>
      </c>
      <c r="H1157">
        <v>1.86673851455634</v>
      </c>
      <c r="I1157">
        <v>13.3621146097466</v>
      </c>
      <c r="J1157">
        <v>104.443286200144</v>
      </c>
      <c r="K1157">
        <v>0.47387978386291602</v>
      </c>
      <c r="L1157">
        <v>0.79810529493559601</v>
      </c>
      <c r="M1157">
        <v>5.7302189687720597</v>
      </c>
      <c r="N1157">
        <v>1.0049920662855401</v>
      </c>
      <c r="O1157">
        <v>2.02080150749519E-3</v>
      </c>
      <c r="P1157">
        <v>1.5261934137701899E-4</v>
      </c>
      <c r="Q1157">
        <v>0.34749034749034702</v>
      </c>
      <c r="R1157">
        <v>0.63869080011234403</v>
      </c>
      <c r="S1157" t="s">
        <v>2637</v>
      </c>
      <c r="T1157">
        <v>43071103</v>
      </c>
      <c r="U1157" t="s">
        <v>1959</v>
      </c>
      <c r="V1157">
        <v>440</v>
      </c>
      <c r="W1157">
        <v>38.342417060091897</v>
      </c>
      <c r="X1157">
        <v>-122.496752115625</v>
      </c>
      <c r="Y1157" t="s">
        <v>2638</v>
      </c>
      <c r="Z1157">
        <v>330</v>
      </c>
      <c r="AA1157">
        <v>1047</v>
      </c>
      <c r="AB1157">
        <v>72072.281270105304</v>
      </c>
      <c r="AC1157">
        <v>22799.178842833298</v>
      </c>
      <c r="AD1157">
        <v>49273.102427271901</v>
      </c>
      <c r="AE1157">
        <v>4464.9005441695499</v>
      </c>
      <c r="AF1157">
        <v>7184.3591849243703</v>
      </c>
      <c r="AG1157">
        <v>5.9521543137037699E-3</v>
      </c>
      <c r="AH1157">
        <v>4.6996039309306001E-3</v>
      </c>
      <c r="AI1157">
        <v>1.5800450494104099</v>
      </c>
      <c r="AJ1157">
        <v>6.6410256410256396</v>
      </c>
      <c r="AK1157">
        <v>1577</v>
      </c>
      <c r="AL1157" s="4">
        <f t="shared" si="18"/>
        <v>7.8811258792312405E-2</v>
      </c>
      <c r="AM1157" s="12">
        <f>$AM$2-SUM(AL$2:AL1156)</f>
        <v>1962.9710450122952</v>
      </c>
      <c r="AN1157" s="12">
        <f>SUM(AE$2:AE1157)*0.621/1000</f>
        <v>13157.892783216932</v>
      </c>
      <c r="AO1157" s="13">
        <f>IFERROR(INDEX(Mapping!$B:$B,MATCH(in!$Y1157,Mapping!$A:$A,0)),0)</f>
        <v>1</v>
      </c>
    </row>
    <row r="1158" spans="1:41" x14ac:dyDescent="0.3">
      <c r="A1158" t="s">
        <v>1749</v>
      </c>
      <c r="B1158">
        <v>2382</v>
      </c>
      <c r="C1158">
        <v>1875</v>
      </c>
      <c r="D1158">
        <v>3209.0354057709501</v>
      </c>
      <c r="E1158">
        <v>2429</v>
      </c>
      <c r="F1158">
        <v>3464.2280000000001</v>
      </c>
      <c r="G1158">
        <v>219</v>
      </c>
      <c r="H1158">
        <v>2.12610575072673</v>
      </c>
      <c r="I1158">
        <v>23.527502213213701</v>
      </c>
      <c r="J1158">
        <v>131.67040004876401</v>
      </c>
      <c r="K1158">
        <v>0.50758825811188901</v>
      </c>
      <c r="L1158">
        <v>0.26316898180881698</v>
      </c>
      <c r="M1158">
        <v>3.8386825891627399</v>
      </c>
      <c r="N1158">
        <v>1.5319432667945601</v>
      </c>
      <c r="O1158" s="1">
        <v>2.8152928110234399E-5</v>
      </c>
      <c r="P1158">
        <v>1.5212900312238701E-4</v>
      </c>
      <c r="Q1158">
        <v>0.77192260189378303</v>
      </c>
      <c r="R1158">
        <v>0.92633492381029303</v>
      </c>
      <c r="S1158" t="s">
        <v>2639</v>
      </c>
      <c r="T1158">
        <v>42761102</v>
      </c>
      <c r="U1158" t="s">
        <v>2239</v>
      </c>
      <c r="V1158">
        <v>35592</v>
      </c>
      <c r="W1158">
        <v>39.394050521079002</v>
      </c>
      <c r="X1158">
        <v>-123.779268194567</v>
      </c>
      <c r="Y1158" t="s">
        <v>2640</v>
      </c>
      <c r="Z1158">
        <v>268</v>
      </c>
      <c r="AA1158">
        <v>398</v>
      </c>
      <c r="AB1158">
        <v>47830.407959103897</v>
      </c>
      <c r="AC1158">
        <v>21272.302076155102</v>
      </c>
      <c r="AD1158">
        <v>26558.105882948701</v>
      </c>
      <c r="AE1158">
        <v>21272.302076155102</v>
      </c>
      <c r="AF1158">
        <v>26558.105882948701</v>
      </c>
      <c r="AG1158">
        <v>3.3316251683802797E-2</v>
      </c>
      <c r="AH1158">
        <v>2.1276236144330999E-2</v>
      </c>
      <c r="AI1158">
        <v>1.7114855497445101</v>
      </c>
      <c r="AJ1158">
        <v>11.091324200913199</v>
      </c>
      <c r="AK1158">
        <v>1580</v>
      </c>
      <c r="AL1158" s="4">
        <f t="shared" si="18"/>
        <v>6.1654912561413333E-3</v>
      </c>
      <c r="AM1158" s="12">
        <f>$AM$2-SUM(AL$2:AL1157)</f>
        <v>1962.8922337535028</v>
      </c>
      <c r="AN1158" s="12">
        <f>SUM(AE$2:AE1158)*0.621/1000</f>
        <v>13171.102882806223</v>
      </c>
      <c r="AO1158" s="13">
        <f>IFERROR(INDEX(Mapping!$B:$B,MATCH(in!$Y1158,Mapping!$A:$A,0)),0)</f>
        <v>0</v>
      </c>
    </row>
    <row r="1159" spans="1:41" x14ac:dyDescent="0.3">
      <c r="A1159" t="s">
        <v>1749</v>
      </c>
      <c r="B1159">
        <v>510</v>
      </c>
      <c r="C1159">
        <v>225</v>
      </c>
      <c r="D1159">
        <v>386.24813915946402</v>
      </c>
      <c r="E1159">
        <v>234</v>
      </c>
      <c r="F1159">
        <v>391.20038</v>
      </c>
      <c r="G1159">
        <v>31</v>
      </c>
      <c r="H1159">
        <v>1.79848201200366</v>
      </c>
      <c r="I1159">
        <v>62.020212524815598</v>
      </c>
      <c r="J1159">
        <v>345.77380923220898</v>
      </c>
      <c r="K1159">
        <v>0.84075137673828104</v>
      </c>
      <c r="L1159">
        <v>0.35326863275540499</v>
      </c>
      <c r="M1159">
        <v>12.6497502442329</v>
      </c>
      <c r="N1159">
        <v>1.02233799811332</v>
      </c>
      <c r="O1159">
        <v>3.24644240417854E-3</v>
      </c>
      <c r="P1159">
        <v>1.5182360169590801E-4</v>
      </c>
      <c r="Q1159">
        <v>0.96153846153846101</v>
      </c>
      <c r="R1159">
        <v>0.987340913936405</v>
      </c>
      <c r="S1159" t="s">
        <v>2641</v>
      </c>
      <c r="T1159">
        <v>43381101</v>
      </c>
      <c r="U1159" t="s">
        <v>1930</v>
      </c>
      <c r="V1159">
        <v>47952</v>
      </c>
      <c r="W1159">
        <v>38.914528809631101</v>
      </c>
      <c r="X1159">
        <v>-123.639235353377</v>
      </c>
      <c r="Y1159" t="s">
        <v>2642</v>
      </c>
      <c r="Z1159">
        <v>116</v>
      </c>
      <c r="AA1159">
        <v>81</v>
      </c>
      <c r="AB1159">
        <v>23668.823051411899</v>
      </c>
      <c r="AC1159">
        <v>16717.6296617546</v>
      </c>
      <c r="AD1159">
        <v>6951.19338965731</v>
      </c>
      <c r="AE1159">
        <v>16717.6296617546</v>
      </c>
      <c r="AF1159">
        <v>6951.19338965731</v>
      </c>
      <c r="AG1159">
        <v>4.7065316525731699E-3</v>
      </c>
      <c r="AH1159">
        <v>3.16032985574565E-3</v>
      </c>
      <c r="AI1159">
        <v>1.7166583962642801</v>
      </c>
      <c r="AJ1159">
        <v>7.5483870967741904</v>
      </c>
      <c r="AK1159">
        <v>1583</v>
      </c>
      <c r="AL1159" s="4">
        <f t="shared" si="18"/>
        <v>0.10063971452953474</v>
      </c>
      <c r="AM1159" s="12">
        <f>$AM$2-SUM(AL$2:AL1158)</f>
        <v>1962.8860682622467</v>
      </c>
      <c r="AN1159" s="12">
        <f>SUM(AE$2:AE1159)*0.621/1000</f>
        <v>13181.484530826172</v>
      </c>
      <c r="AO1159" s="13">
        <f>IFERROR(INDEX(Mapping!$B:$B,MATCH(in!$Y1159,Mapping!$A:$A,0)),0)</f>
        <v>0</v>
      </c>
    </row>
    <row r="1160" spans="1:41" x14ac:dyDescent="0.3">
      <c r="A1160" t="s">
        <v>1749</v>
      </c>
      <c r="B1160">
        <v>6987</v>
      </c>
      <c r="C1160">
        <v>625</v>
      </c>
      <c r="D1160">
        <v>783.86289512213705</v>
      </c>
      <c r="E1160">
        <v>1493</v>
      </c>
      <c r="F1160">
        <v>1208.1797999999999</v>
      </c>
      <c r="G1160">
        <v>194</v>
      </c>
      <c r="H1160">
        <v>4.19485218090934</v>
      </c>
      <c r="I1160">
        <v>986.63437192013896</v>
      </c>
      <c r="J1160">
        <v>13052.005800459499</v>
      </c>
      <c r="K1160">
        <v>132.026130886755</v>
      </c>
      <c r="L1160">
        <v>5.6937323437437497</v>
      </c>
      <c r="M1160">
        <v>303.663281078056</v>
      </c>
      <c r="N1160">
        <v>1.37594654326586</v>
      </c>
      <c r="O1160">
        <v>1.8259643538326799E-2</v>
      </c>
      <c r="P1160">
        <v>1.5149779785730001E-4</v>
      </c>
      <c r="Q1160">
        <v>0.41862022772940299</v>
      </c>
      <c r="R1160">
        <v>0.648796552394727</v>
      </c>
      <c r="S1160" t="s">
        <v>2643</v>
      </c>
      <c r="T1160">
        <v>42871101</v>
      </c>
      <c r="U1160" t="s">
        <v>1914</v>
      </c>
      <c r="V1160">
        <v>1276</v>
      </c>
      <c r="W1160">
        <v>39.158592873451198</v>
      </c>
      <c r="X1160">
        <v>-122.988985160665</v>
      </c>
      <c r="Y1160" t="s">
        <v>2644</v>
      </c>
      <c r="Z1160">
        <v>151</v>
      </c>
      <c r="AA1160">
        <v>278</v>
      </c>
      <c r="AB1160">
        <v>42234.791396369903</v>
      </c>
      <c r="AC1160">
        <v>20671.481818391301</v>
      </c>
      <c r="AD1160">
        <v>21563.3095779785</v>
      </c>
      <c r="AE1160">
        <v>20671.481818391301</v>
      </c>
      <c r="AF1160">
        <v>21563.3095779785</v>
      </c>
      <c r="AG1160">
        <v>2.9390572784316199E-2</v>
      </c>
      <c r="AH1160">
        <v>1.08493411959306E-2</v>
      </c>
      <c r="AI1160">
        <v>1.2541806321954101</v>
      </c>
      <c r="AJ1160">
        <v>7.6958762886597896</v>
      </c>
      <c r="AK1160">
        <v>1584</v>
      </c>
      <c r="AL1160" s="4">
        <f t="shared" si="18"/>
        <v>3.5423708464353991</v>
      </c>
      <c r="AM1160" s="12">
        <f>$AM$2-SUM(AL$2:AL1159)</f>
        <v>1962.7854285477169</v>
      </c>
      <c r="AN1160" s="12">
        <f>SUM(AE$2:AE1160)*0.621/1000</f>
        <v>13194.321521035394</v>
      </c>
      <c r="AO1160" s="13">
        <f>IFERROR(INDEX(Mapping!$B:$B,MATCH(in!$Y1160,Mapping!$A:$A,0)),0)</f>
        <v>0</v>
      </c>
    </row>
    <row r="1161" spans="1:41" x14ac:dyDescent="0.3">
      <c r="A1161" t="s">
        <v>1749</v>
      </c>
      <c r="B1161">
        <v>5533</v>
      </c>
      <c r="C1161">
        <v>534</v>
      </c>
      <c r="D1161">
        <v>914.51759184155401</v>
      </c>
      <c r="E1161">
        <v>1918</v>
      </c>
      <c r="F1161">
        <v>1438.4776999999999</v>
      </c>
      <c r="G1161">
        <v>213</v>
      </c>
      <c r="H1161">
        <v>4.9330773592897197</v>
      </c>
      <c r="I1161">
        <v>392.33204806388801</v>
      </c>
      <c r="J1161">
        <v>6458.3093360981002</v>
      </c>
      <c r="K1161">
        <v>69.052656123868701</v>
      </c>
      <c r="L1161">
        <v>1.317210861078</v>
      </c>
      <c r="M1161">
        <v>42.539622895291103</v>
      </c>
      <c r="N1161">
        <v>1.19293489758397</v>
      </c>
      <c r="O1161">
        <v>4.5595086450914298E-4</v>
      </c>
      <c r="P1161">
        <v>1.5002423787894301E-4</v>
      </c>
      <c r="Q1161">
        <v>0.27841501564129301</v>
      </c>
      <c r="R1161">
        <v>0.63575376702156405</v>
      </c>
      <c r="S1161" t="s">
        <v>2645</v>
      </c>
      <c r="T1161">
        <v>42771115</v>
      </c>
      <c r="U1161" t="s">
        <v>2646</v>
      </c>
      <c r="V1161" t="s">
        <v>43</v>
      </c>
      <c r="W1161">
        <v>39.143296077788897</v>
      </c>
      <c r="X1161">
        <v>-123.191596351456</v>
      </c>
      <c r="Y1161" t="s">
        <v>2647</v>
      </c>
      <c r="Z1161">
        <v>433</v>
      </c>
      <c r="AA1161">
        <v>536</v>
      </c>
      <c r="AB1161">
        <v>75254.811770646207</v>
      </c>
      <c r="AC1161">
        <v>40874.779006889003</v>
      </c>
      <c r="AD1161">
        <v>34380.032763757103</v>
      </c>
      <c r="AE1161">
        <v>26755.7551923633</v>
      </c>
      <c r="AF1161">
        <v>28626.416704407799</v>
      </c>
      <c r="AG1161">
        <v>3.1955162668214902E-2</v>
      </c>
      <c r="AH1161">
        <v>1.1629515075583101E-2</v>
      </c>
      <c r="AI1161">
        <v>1.71257976000291</v>
      </c>
      <c r="AJ1161">
        <v>9.0046948356807501</v>
      </c>
      <c r="AK1161">
        <v>1592</v>
      </c>
      <c r="AL1161" s="4">
        <f t="shared" si="18"/>
        <v>9.7117534140447451E-2</v>
      </c>
      <c r="AM1161" s="12">
        <f>$AM$2-SUM(AL$2:AL1160)</f>
        <v>1959.2430577012815</v>
      </c>
      <c r="AN1161" s="12">
        <f>SUM(AE$2:AE1161)*0.621/1000</f>
        <v>13210.93684500985</v>
      </c>
      <c r="AO1161" s="13">
        <f>IFERROR(INDEX(Mapping!$B:$B,MATCH(in!$Y1161,Mapping!$A:$A,0)),0)</f>
        <v>0</v>
      </c>
    </row>
    <row r="1162" spans="1:41" x14ac:dyDescent="0.3">
      <c r="A1162" t="s">
        <v>1749</v>
      </c>
      <c r="B1162">
        <v>9153</v>
      </c>
      <c r="C1162">
        <v>299</v>
      </c>
      <c r="D1162">
        <v>426.28146376362702</v>
      </c>
      <c r="E1162">
        <v>462</v>
      </c>
      <c r="F1162">
        <v>524.39440000000002</v>
      </c>
      <c r="G1162">
        <v>50</v>
      </c>
      <c r="H1162">
        <v>1.6314703694730901</v>
      </c>
      <c r="I1162">
        <v>64.1766036951541</v>
      </c>
      <c r="J1162">
        <v>426.17813416480999</v>
      </c>
      <c r="K1162">
        <v>2.0852918937903699</v>
      </c>
      <c r="L1162">
        <v>0.26438053127378203</v>
      </c>
      <c r="M1162">
        <v>39.236623740196201</v>
      </c>
      <c r="N1162">
        <v>1.10867257118225</v>
      </c>
      <c r="O1162">
        <v>1.1918483218078899E-3</v>
      </c>
      <c r="P1162">
        <v>1.4940402997808599E-4</v>
      </c>
      <c r="Q1162">
        <v>0.64718614718614698</v>
      </c>
      <c r="R1162">
        <v>0.81290238092061595</v>
      </c>
      <c r="S1162" t="s">
        <v>2648</v>
      </c>
      <c r="T1162">
        <v>42811111</v>
      </c>
      <c r="U1162" t="s">
        <v>1966</v>
      </c>
      <c r="V1162">
        <v>3891</v>
      </c>
      <c r="W1162">
        <v>38.5162036157299</v>
      </c>
      <c r="X1162">
        <v>-123.064428816375</v>
      </c>
      <c r="Y1162" t="s">
        <v>2649</v>
      </c>
      <c r="Z1162">
        <v>25</v>
      </c>
      <c r="AA1162">
        <v>36</v>
      </c>
      <c r="AB1162">
        <v>8962.1332105585898</v>
      </c>
      <c r="AC1162">
        <v>5703.5409974063896</v>
      </c>
      <c r="AD1162">
        <v>3258.5922131522102</v>
      </c>
      <c r="AE1162">
        <v>5703.5409974063896</v>
      </c>
      <c r="AF1162">
        <v>3258.5922131522102</v>
      </c>
      <c r="AG1162">
        <v>7.4702014989043103E-3</v>
      </c>
      <c r="AH1162">
        <v>5.6180035753641199E-3</v>
      </c>
      <c r="AI1162">
        <v>1.4256905142596199</v>
      </c>
      <c r="AJ1162">
        <v>9.24</v>
      </c>
      <c r="AK1162">
        <v>1595</v>
      </c>
      <c r="AL1162" s="4">
        <f t="shared" si="18"/>
        <v>5.9592416090394493E-2</v>
      </c>
      <c r="AM1162" s="12">
        <f>$AM$2-SUM(AL$2:AL1161)</f>
        <v>1959.1459401671409</v>
      </c>
      <c r="AN1162" s="12">
        <f>SUM(AE$2:AE1162)*0.621/1000</f>
        <v>13214.478743969239</v>
      </c>
      <c r="AO1162" s="13">
        <f>IFERROR(INDEX(Mapping!$B:$B,MATCH(in!$Y1162,Mapping!$A:$A,0)),0)</f>
        <v>0</v>
      </c>
    </row>
    <row r="1163" spans="1:41" x14ac:dyDescent="0.3">
      <c r="A1163" t="s">
        <v>1749</v>
      </c>
      <c r="B1163">
        <v>3876</v>
      </c>
      <c r="C1163">
        <v>412</v>
      </c>
      <c r="D1163">
        <v>571.14091454485401</v>
      </c>
      <c r="E1163">
        <v>1019</v>
      </c>
      <c r="F1163">
        <v>930.65129999999999</v>
      </c>
      <c r="G1163">
        <v>113</v>
      </c>
      <c r="H1163">
        <v>3.8531943906916699</v>
      </c>
      <c r="I1163">
        <v>253.00203788746299</v>
      </c>
      <c r="J1163">
        <v>3004.53069750242</v>
      </c>
      <c r="K1163">
        <v>50.959024722300498</v>
      </c>
      <c r="L1163">
        <v>4.6924386985797799</v>
      </c>
      <c r="M1163">
        <v>140.85011679830799</v>
      </c>
      <c r="N1163">
        <v>1.30579919308687</v>
      </c>
      <c r="O1163">
        <v>1.3865945369562699E-2</v>
      </c>
      <c r="P1163">
        <v>1.47668682573971E-4</v>
      </c>
      <c r="Q1163">
        <v>0.40431795878311999</v>
      </c>
      <c r="R1163">
        <v>0.61370022345550901</v>
      </c>
      <c r="S1163" t="s">
        <v>2650</v>
      </c>
      <c r="T1163">
        <v>42751113</v>
      </c>
      <c r="U1163" t="s">
        <v>2034</v>
      </c>
      <c r="V1163">
        <v>24550</v>
      </c>
      <c r="W1163">
        <v>38.579261594771403</v>
      </c>
      <c r="X1163">
        <v>-122.87798163851799</v>
      </c>
      <c r="Y1163" t="s">
        <v>2651</v>
      </c>
      <c r="Z1163">
        <v>290</v>
      </c>
      <c r="AA1163">
        <v>240</v>
      </c>
      <c r="AB1163">
        <v>62439.0171838772</v>
      </c>
      <c r="AC1163">
        <v>35120.477744385098</v>
      </c>
      <c r="AD1163">
        <v>27318.539439492</v>
      </c>
      <c r="AE1163">
        <v>12900.980408866</v>
      </c>
      <c r="AF1163">
        <v>9735.9263415855694</v>
      </c>
      <c r="AG1163">
        <v>1.6686561130858701E-2</v>
      </c>
      <c r="AH1163">
        <v>7.35764089404256E-3</v>
      </c>
      <c r="AI1163">
        <v>1.3862643556913901</v>
      </c>
      <c r="AJ1163">
        <v>9.0176991150442394</v>
      </c>
      <c r="AK1163">
        <v>1604</v>
      </c>
      <c r="AL1163" s="4">
        <f t="shared" si="18"/>
        <v>1.5668518267605851</v>
      </c>
      <c r="AM1163" s="12">
        <f>$AM$2-SUM(AL$2:AL1162)</f>
        <v>1959.0863477510507</v>
      </c>
      <c r="AN1163" s="12">
        <f>SUM(AE$2:AE1163)*0.621/1000</f>
        <v>13222.490252803145</v>
      </c>
      <c r="AO1163" s="13">
        <f>IFERROR(INDEX(Mapping!$B:$B,MATCH(in!$Y1163,Mapping!$A:$A,0)),0)</f>
        <v>0</v>
      </c>
    </row>
    <row r="1164" spans="1:41" x14ac:dyDescent="0.3">
      <c r="A1164" t="s">
        <v>1749</v>
      </c>
      <c r="B1164">
        <v>2224</v>
      </c>
      <c r="C1164">
        <v>943</v>
      </c>
      <c r="D1164">
        <v>1484.4941134667799</v>
      </c>
      <c r="E1164">
        <v>1185</v>
      </c>
      <c r="F1164">
        <v>1596.0125</v>
      </c>
      <c r="G1164">
        <v>147</v>
      </c>
      <c r="H1164">
        <v>2.13347891632292</v>
      </c>
      <c r="I1164">
        <v>81.893724743923499</v>
      </c>
      <c r="J1164">
        <v>435.63613881505103</v>
      </c>
      <c r="K1164">
        <v>1.7894493263998299</v>
      </c>
      <c r="L1164">
        <v>0.71631750303517405</v>
      </c>
      <c r="M1164">
        <v>16.6654460787469</v>
      </c>
      <c r="N1164">
        <v>1.0100385291235701</v>
      </c>
      <c r="O1164">
        <v>1.4417123549861701E-4</v>
      </c>
      <c r="P1164">
        <v>1.4728549830294701E-4</v>
      </c>
      <c r="Q1164">
        <v>0.79578059071729901</v>
      </c>
      <c r="R1164">
        <v>0.93012689993539399</v>
      </c>
      <c r="S1164" t="s">
        <v>2652</v>
      </c>
      <c r="T1164">
        <v>42981101</v>
      </c>
      <c r="U1164" t="s">
        <v>2315</v>
      </c>
      <c r="V1164" t="s">
        <v>43</v>
      </c>
      <c r="W1164">
        <v>39.129271931621702</v>
      </c>
      <c r="X1164">
        <v>-123.711740519176</v>
      </c>
      <c r="Y1164" t="s">
        <v>2653</v>
      </c>
      <c r="Z1164">
        <v>189</v>
      </c>
      <c r="AA1164">
        <v>172</v>
      </c>
      <c r="AB1164">
        <v>40768.3596444461</v>
      </c>
      <c r="AC1164">
        <v>27400.221221845499</v>
      </c>
      <c r="AD1164">
        <v>13368.138422600399</v>
      </c>
      <c r="AE1164">
        <v>18644.291232420499</v>
      </c>
      <c r="AF1164">
        <v>7124.5177159852001</v>
      </c>
      <c r="AG1164">
        <v>2.1650968250533201E-2</v>
      </c>
      <c r="AH1164">
        <v>1.3808092224280699E-2</v>
      </c>
      <c r="AI1164">
        <v>1.57422493474738</v>
      </c>
      <c r="AJ1164">
        <v>8.0612244897959098</v>
      </c>
      <c r="AK1164">
        <v>1607</v>
      </c>
      <c r="AL1164" s="4">
        <f t="shared" si="18"/>
        <v>2.1193171618296702E-2</v>
      </c>
      <c r="AM1164" s="12">
        <f>$AM$2-SUM(AL$2:AL1163)</f>
        <v>1957.5194959242899</v>
      </c>
      <c r="AN1164" s="12">
        <f>SUM(AE$2:AE1164)*0.621/1000</f>
        <v>13234.06835765848</v>
      </c>
      <c r="AO1164" s="13">
        <f>IFERROR(INDEX(Mapping!$B:$B,MATCH(in!$Y1164,Mapping!$A:$A,0)),0)</f>
        <v>0</v>
      </c>
    </row>
    <row r="1165" spans="1:41" x14ac:dyDescent="0.3">
      <c r="A1165" t="s">
        <v>1749</v>
      </c>
      <c r="B1165">
        <v>6920</v>
      </c>
      <c r="C1165">
        <v>1747</v>
      </c>
      <c r="D1165">
        <v>1886.0665280002199</v>
      </c>
      <c r="E1165">
        <v>2410</v>
      </c>
      <c r="F1165">
        <v>2196.1518999999998</v>
      </c>
      <c r="G1165">
        <v>319</v>
      </c>
      <c r="H1165">
        <v>1.3014079016625899</v>
      </c>
      <c r="I1165">
        <v>95.437375992911498</v>
      </c>
      <c r="J1165">
        <v>927.52777567205806</v>
      </c>
      <c r="K1165">
        <v>5.1828439089238403</v>
      </c>
      <c r="L1165">
        <v>0.56195383581411695</v>
      </c>
      <c r="M1165">
        <v>33.0488077671789</v>
      </c>
      <c r="N1165">
        <v>1.11604294321006</v>
      </c>
      <c r="O1165">
        <v>6.65400863167428E-3</v>
      </c>
      <c r="P1165">
        <v>1.46516494453163E-4</v>
      </c>
      <c r="Q1165">
        <v>0.72489626556016595</v>
      </c>
      <c r="R1165">
        <v>0.85880515197691698</v>
      </c>
      <c r="S1165" t="s">
        <v>2654</v>
      </c>
      <c r="T1165">
        <v>192411101</v>
      </c>
      <c r="U1165" t="s">
        <v>2182</v>
      </c>
      <c r="V1165">
        <v>4160</v>
      </c>
      <c r="W1165">
        <v>40.427196319591403</v>
      </c>
      <c r="X1165">
        <v>-123.481033186139</v>
      </c>
      <c r="Y1165" t="s">
        <v>2655</v>
      </c>
      <c r="Z1165">
        <v>283</v>
      </c>
      <c r="AA1165">
        <v>250</v>
      </c>
      <c r="AB1165">
        <v>39514.795308746601</v>
      </c>
      <c r="AC1165">
        <v>34991.7062017219</v>
      </c>
      <c r="AD1165">
        <v>4523.0891070247399</v>
      </c>
      <c r="AE1165">
        <v>34571.946712801298</v>
      </c>
      <c r="AF1165">
        <v>4492.3740667051497</v>
      </c>
      <c r="AG1165">
        <v>4.6738761730558999E-2</v>
      </c>
      <c r="AH1165">
        <v>4.1339354045703602E-2</v>
      </c>
      <c r="AI1165">
        <v>1.0796030497997799</v>
      </c>
      <c r="AJ1165">
        <v>7.5548589341692702</v>
      </c>
      <c r="AK1165">
        <v>1612</v>
      </c>
      <c r="AL1165" s="4">
        <f t="shared" si="18"/>
        <v>2.1226287535040953</v>
      </c>
      <c r="AM1165" s="12">
        <f>$AM$2-SUM(AL$2:AL1164)</f>
        <v>1957.4983027526714</v>
      </c>
      <c r="AN1165" s="12">
        <f>SUM(AE$2:AE1165)*0.621/1000</f>
        <v>13255.53753656713</v>
      </c>
      <c r="AO1165" s="13">
        <f>IFERROR(INDEX(Mapping!$B:$B,MATCH(in!$Y1165,Mapping!$A:$A,0)),0)</f>
        <v>0</v>
      </c>
    </row>
    <row r="1166" spans="1:41" x14ac:dyDescent="0.3">
      <c r="A1166" t="s">
        <v>1749</v>
      </c>
      <c r="B1166">
        <v>685</v>
      </c>
      <c r="C1166">
        <v>307</v>
      </c>
      <c r="D1166">
        <v>519.16765716709699</v>
      </c>
      <c r="E1166">
        <v>641</v>
      </c>
      <c r="F1166">
        <v>716.47310000000004</v>
      </c>
      <c r="G1166">
        <v>42</v>
      </c>
      <c r="H1166">
        <v>1.2235647871391799</v>
      </c>
      <c r="I1166">
        <v>0.90637533663539205</v>
      </c>
      <c r="J1166">
        <v>4.8449424482882</v>
      </c>
      <c r="K1166">
        <v>1.5906132213967701E-2</v>
      </c>
      <c r="L1166">
        <v>0.36004852263196802</v>
      </c>
      <c r="M1166">
        <v>0.17256636668236999</v>
      </c>
      <c r="N1166">
        <v>1.4047619047619599</v>
      </c>
      <c r="O1166" s="1">
        <v>7.6292928150319601E-6</v>
      </c>
      <c r="P1166">
        <v>1.4602579586984199E-4</v>
      </c>
      <c r="Q1166">
        <v>0.47893915756630201</v>
      </c>
      <c r="R1166">
        <v>0.72461571708147399</v>
      </c>
      <c r="S1166" t="s">
        <v>2656</v>
      </c>
      <c r="T1166">
        <v>42151107</v>
      </c>
      <c r="U1166" t="s">
        <v>2657</v>
      </c>
      <c r="V1166" t="s">
        <v>43</v>
      </c>
      <c r="W1166">
        <v>38.436725774106499</v>
      </c>
      <c r="X1166">
        <v>-122.71331005164301</v>
      </c>
      <c r="Y1166" t="s">
        <v>2658</v>
      </c>
      <c r="Z1166">
        <v>212</v>
      </c>
      <c r="AA1166">
        <v>674</v>
      </c>
      <c r="AB1166">
        <v>40010.5295990753</v>
      </c>
      <c r="AC1166">
        <v>9899.1862849469308</v>
      </c>
      <c r="AD1166">
        <v>30111.3433141284</v>
      </c>
      <c r="AE1166">
        <v>4761.8385996579</v>
      </c>
      <c r="AF1166">
        <v>10891.6551233464</v>
      </c>
      <c r="AG1166">
        <v>6.1330834265333999E-3</v>
      </c>
      <c r="AH1166">
        <v>5.7010317177628098E-3</v>
      </c>
      <c r="AI1166">
        <v>1.6910998604791401</v>
      </c>
      <c r="AJ1166">
        <v>15.261904761904701</v>
      </c>
      <c r="AK1166">
        <v>1615</v>
      </c>
      <c r="AL1166" s="4">
        <f t="shared" si="18"/>
        <v>3.2043029823134231E-4</v>
      </c>
      <c r="AM1166" s="12">
        <f>$AM$2-SUM(AL$2:AL1165)</f>
        <v>1955.3756739991672</v>
      </c>
      <c r="AN1166" s="12">
        <f>SUM(AE$2:AE1166)*0.621/1000</f>
        <v>13258.494638337519</v>
      </c>
      <c r="AO1166" s="13">
        <f>IFERROR(INDEX(Mapping!$B:$B,MATCH(in!$Y1166,Mapping!$A:$A,0)),0)</f>
        <v>0</v>
      </c>
    </row>
    <row r="1167" spans="1:41" x14ac:dyDescent="0.3">
      <c r="A1167" t="s">
        <v>1749</v>
      </c>
      <c r="B1167">
        <v>9142</v>
      </c>
      <c r="C1167">
        <v>481</v>
      </c>
      <c r="D1167">
        <v>869.87006793001001</v>
      </c>
      <c r="E1167">
        <v>567</v>
      </c>
      <c r="F1167">
        <v>910.18200000000002</v>
      </c>
      <c r="G1167">
        <v>73</v>
      </c>
      <c r="H1167">
        <v>1.4652735215364101</v>
      </c>
      <c r="I1167">
        <v>52.905590894975099</v>
      </c>
      <c r="J1167">
        <v>505.227566328487</v>
      </c>
      <c r="K1167">
        <v>1.4510480187608401</v>
      </c>
      <c r="L1167">
        <v>0.16617502344565199</v>
      </c>
      <c r="M1167">
        <v>15.3832410275936</v>
      </c>
      <c r="N1167">
        <v>1.0272154203832899</v>
      </c>
      <c r="O1167" s="1">
        <v>8.1925984645152396E-6</v>
      </c>
      <c r="P1167">
        <v>1.44392366059018E-4</v>
      </c>
      <c r="Q1167">
        <v>0.848324514991181</v>
      </c>
      <c r="R1167">
        <v>0.95571002436527597</v>
      </c>
      <c r="S1167" t="s">
        <v>2659</v>
      </c>
      <c r="T1167">
        <v>42841111</v>
      </c>
      <c r="U1167" t="s">
        <v>2440</v>
      </c>
      <c r="V1167">
        <v>445166</v>
      </c>
      <c r="W1167">
        <v>38.693683883435099</v>
      </c>
      <c r="X1167">
        <v>-123.423752246414</v>
      </c>
      <c r="Y1167" t="s">
        <v>2660</v>
      </c>
      <c r="Z1167">
        <v>115</v>
      </c>
      <c r="AA1167">
        <v>38</v>
      </c>
      <c r="AB1167">
        <v>16207.771731138801</v>
      </c>
      <c r="AC1167">
        <v>14711.373125370599</v>
      </c>
      <c r="AD1167">
        <v>1496.39860576817</v>
      </c>
      <c r="AE1167">
        <v>9193.5625536070893</v>
      </c>
      <c r="AF1167">
        <v>454.35649354620301</v>
      </c>
      <c r="AG1167">
        <v>1.0540642722308299E-2</v>
      </c>
      <c r="AH1167">
        <v>7.6058319045841901E-3</v>
      </c>
      <c r="AI1167">
        <v>1.8084616796881701</v>
      </c>
      <c r="AJ1167">
        <v>7.7671232876712297</v>
      </c>
      <c r="AK1167">
        <v>1620</v>
      </c>
      <c r="AL1167" s="4">
        <f t="shared" si="18"/>
        <v>5.9805968790961248E-4</v>
      </c>
      <c r="AM1167" s="12">
        <f>$AM$2-SUM(AL$2:AL1166)</f>
        <v>1955.3753535688688</v>
      </c>
      <c r="AN1167" s="12">
        <f>SUM(AE$2:AE1167)*0.621/1000</f>
        <v>13264.203840683307</v>
      </c>
      <c r="AO1167" s="13">
        <f>IFERROR(INDEX(Mapping!$B:$B,MATCH(in!$Y1167,Mapping!$A:$A,0)),0)</f>
        <v>0</v>
      </c>
    </row>
    <row r="1168" spans="1:41" x14ac:dyDescent="0.3">
      <c r="A1168" t="s">
        <v>1749</v>
      </c>
      <c r="B1168">
        <v>453</v>
      </c>
      <c r="C1168">
        <v>188</v>
      </c>
      <c r="D1168">
        <v>337.208681886308</v>
      </c>
      <c r="E1168">
        <v>535</v>
      </c>
      <c r="F1168">
        <v>447.22329999999999</v>
      </c>
      <c r="G1168">
        <v>97</v>
      </c>
      <c r="H1168">
        <v>3.9318454098807698</v>
      </c>
      <c r="I1168">
        <v>539.36471263752196</v>
      </c>
      <c r="J1168">
        <v>11765.030311005999</v>
      </c>
      <c r="K1168">
        <v>287.20373827273698</v>
      </c>
      <c r="L1168">
        <v>8.9055069408055498</v>
      </c>
      <c r="M1168">
        <v>338.13512803133801</v>
      </c>
      <c r="N1168">
        <v>1.7149210811890301</v>
      </c>
      <c r="O1168">
        <v>1.4293748404842901E-2</v>
      </c>
      <c r="P1168">
        <v>1.4109174628376499E-4</v>
      </c>
      <c r="Q1168">
        <v>0.351401869158878</v>
      </c>
      <c r="R1168">
        <v>0.75400517830464298</v>
      </c>
      <c r="S1168" t="s">
        <v>2661</v>
      </c>
      <c r="T1168">
        <v>43311102</v>
      </c>
      <c r="U1168" t="s">
        <v>1757</v>
      </c>
      <c r="V1168">
        <v>596</v>
      </c>
      <c r="W1168">
        <v>38.940570713232802</v>
      </c>
      <c r="X1168">
        <v>-122.78003545096099</v>
      </c>
      <c r="Y1168" t="s">
        <v>2662</v>
      </c>
      <c r="Z1168">
        <v>275</v>
      </c>
      <c r="AA1168">
        <v>516</v>
      </c>
      <c r="AB1168">
        <v>45927.771763733603</v>
      </c>
      <c r="AC1168">
        <v>21540.367232161701</v>
      </c>
      <c r="AD1168">
        <v>24387.404531571901</v>
      </c>
      <c r="AE1168">
        <v>15791.959482067399</v>
      </c>
      <c r="AF1168">
        <v>15501.901931206001</v>
      </c>
      <c r="AG1168">
        <v>1.36858993895252E-2</v>
      </c>
      <c r="AH1168">
        <v>5.7154359947162404E-3</v>
      </c>
      <c r="AI1168">
        <v>1.7936632015229099</v>
      </c>
      <c r="AJ1168">
        <v>5.5154639175257696</v>
      </c>
      <c r="AK1168">
        <v>1628</v>
      </c>
      <c r="AL1168" s="4">
        <f t="shared" si="18"/>
        <v>1.3864935952697615</v>
      </c>
      <c r="AM1168" s="12">
        <f>$AM$2-SUM(AL$2:AL1167)</f>
        <v>1955.3747555091809</v>
      </c>
      <c r="AN1168" s="12">
        <f>SUM(AE$2:AE1168)*0.621/1000</f>
        <v>13274.010647521671</v>
      </c>
      <c r="AO1168" s="13">
        <f>IFERROR(INDEX(Mapping!$B:$B,MATCH(in!$Y1168,Mapping!$A:$A,0)),0)</f>
        <v>0</v>
      </c>
    </row>
    <row r="1169" spans="1:41" x14ac:dyDescent="0.3">
      <c r="A1169" t="s">
        <v>1749</v>
      </c>
      <c r="B1169">
        <v>6292</v>
      </c>
      <c r="C1169">
        <v>270</v>
      </c>
      <c r="D1169">
        <v>402.32844364485197</v>
      </c>
      <c r="E1169">
        <v>655</v>
      </c>
      <c r="F1169">
        <v>591.87019999999995</v>
      </c>
      <c r="G1169">
        <v>85</v>
      </c>
      <c r="H1169">
        <v>2.4708226691991202</v>
      </c>
      <c r="I1169">
        <v>344.86387456898098</v>
      </c>
      <c r="J1169">
        <v>6565.7703435710901</v>
      </c>
      <c r="K1169">
        <v>35.3405287296792</v>
      </c>
      <c r="L1169">
        <v>1.72407601046211</v>
      </c>
      <c r="M1169">
        <v>48.109948195999102</v>
      </c>
      <c r="N1169">
        <v>1.1754294703988399</v>
      </c>
      <c r="O1169">
        <v>2.6184854865559999E-2</v>
      </c>
      <c r="P1169">
        <v>1.38748768949379E-4</v>
      </c>
      <c r="Q1169">
        <v>0.41221374045801501</v>
      </c>
      <c r="R1169">
        <v>0.67975792403160995</v>
      </c>
      <c r="S1169" t="s">
        <v>2663</v>
      </c>
      <c r="T1169">
        <v>42891101</v>
      </c>
      <c r="U1169" t="s">
        <v>2179</v>
      </c>
      <c r="V1169">
        <v>37454</v>
      </c>
      <c r="W1169">
        <v>38.704666881381499</v>
      </c>
      <c r="X1169">
        <v>-122.959198406469</v>
      </c>
      <c r="Y1169" t="s">
        <v>2664</v>
      </c>
      <c r="Z1169">
        <v>174</v>
      </c>
      <c r="AA1169">
        <v>105</v>
      </c>
      <c r="AB1169">
        <v>32079.7362830354</v>
      </c>
      <c r="AC1169">
        <v>19682.626679731799</v>
      </c>
      <c r="AD1169">
        <v>12397.109603303599</v>
      </c>
      <c r="AE1169">
        <v>10482.972861099301</v>
      </c>
      <c r="AF1169">
        <v>8155.9463278174599</v>
      </c>
      <c r="AG1169">
        <v>1.17936453606972E-2</v>
      </c>
      <c r="AH1169">
        <v>7.7568323395098499E-3</v>
      </c>
      <c r="AI1169">
        <v>1.4901053468327801</v>
      </c>
      <c r="AJ1169">
        <v>7.7058823529411704</v>
      </c>
      <c r="AK1169">
        <v>1636</v>
      </c>
      <c r="AL1169" s="4">
        <f t="shared" si="18"/>
        <v>2.2257126635726001</v>
      </c>
      <c r="AM1169" s="12">
        <f>$AM$2-SUM(AL$2:AL1168)</f>
        <v>1953.9882619139112</v>
      </c>
      <c r="AN1169" s="12">
        <f>SUM(AE$2:AE1169)*0.621/1000</f>
        <v>13280.520573668415</v>
      </c>
      <c r="AO1169" s="13">
        <f>IFERROR(INDEX(Mapping!$B:$B,MATCH(in!$Y1169,Mapping!$A:$A,0)),0)</f>
        <v>0</v>
      </c>
    </row>
    <row r="1170" spans="1:41" x14ac:dyDescent="0.3">
      <c r="A1170" t="s">
        <v>1749</v>
      </c>
      <c r="B1170">
        <v>2491</v>
      </c>
      <c r="C1170">
        <v>609</v>
      </c>
      <c r="D1170">
        <v>832.92588001935997</v>
      </c>
      <c r="E1170">
        <v>1521</v>
      </c>
      <c r="F1170">
        <v>1300.6495</v>
      </c>
      <c r="G1170">
        <v>236</v>
      </c>
      <c r="H1170">
        <v>4.1432725903941297</v>
      </c>
      <c r="I1170">
        <v>170.894237792654</v>
      </c>
      <c r="J1170">
        <v>1866.2168576060201</v>
      </c>
      <c r="K1170">
        <v>26.490567174167101</v>
      </c>
      <c r="L1170">
        <v>3.9109888189961799</v>
      </c>
      <c r="M1170">
        <v>137.103086769203</v>
      </c>
      <c r="N1170">
        <v>1.2379162351963899</v>
      </c>
      <c r="O1170">
        <v>1.8859877835520199E-2</v>
      </c>
      <c r="P1170">
        <v>1.3815113515640201E-4</v>
      </c>
      <c r="Q1170">
        <v>0.40039447731755401</v>
      </c>
      <c r="R1170">
        <v>0.64039224778096404</v>
      </c>
      <c r="S1170" t="s">
        <v>2665</v>
      </c>
      <c r="T1170">
        <v>42561102</v>
      </c>
      <c r="U1170" t="s">
        <v>2126</v>
      </c>
      <c r="V1170">
        <v>287172</v>
      </c>
      <c r="W1170">
        <v>38.578986732014499</v>
      </c>
      <c r="X1170">
        <v>-122.770465548446</v>
      </c>
      <c r="Y1170" t="s">
        <v>2666</v>
      </c>
      <c r="Z1170">
        <v>352</v>
      </c>
      <c r="AA1170">
        <v>295</v>
      </c>
      <c r="AB1170">
        <v>73018.047878719706</v>
      </c>
      <c r="AC1170">
        <v>42798.2233997359</v>
      </c>
      <c r="AD1170">
        <v>30219.824478983799</v>
      </c>
      <c r="AE1170">
        <v>29351.404728818401</v>
      </c>
      <c r="AF1170">
        <v>21099.614776730701</v>
      </c>
      <c r="AG1170">
        <v>3.2603667896910903E-2</v>
      </c>
      <c r="AH1170">
        <v>1.52036257759391E-2</v>
      </c>
      <c r="AI1170">
        <v>1.3676943842682401</v>
      </c>
      <c r="AJ1170">
        <v>6.4449152542372801</v>
      </c>
      <c r="AK1170">
        <v>1642</v>
      </c>
      <c r="AL1170" s="4">
        <f t="shared" si="18"/>
        <v>4.4509311691827671</v>
      </c>
      <c r="AM1170" s="12">
        <f>$AM$2-SUM(AL$2:AL1169)</f>
        <v>1951.7625492503385</v>
      </c>
      <c r="AN1170" s="12">
        <f>SUM(AE$2:AE1170)*0.621/1000</f>
        <v>13298.747796005011</v>
      </c>
      <c r="AO1170" s="13">
        <f>IFERROR(INDEX(Mapping!$B:$B,MATCH(in!$Y1170,Mapping!$A:$A,0)),0)</f>
        <v>0</v>
      </c>
    </row>
    <row r="1171" spans="1:41" x14ac:dyDescent="0.3">
      <c r="A1171" t="s">
        <v>1749</v>
      </c>
      <c r="B1171">
        <v>7055</v>
      </c>
      <c r="C1171">
        <v>227</v>
      </c>
      <c r="D1171">
        <v>373.30840066215598</v>
      </c>
      <c r="E1171">
        <v>358</v>
      </c>
      <c r="F1171">
        <v>431.97255999999999</v>
      </c>
      <c r="G1171">
        <v>30</v>
      </c>
      <c r="H1171">
        <v>4.8761004855235397</v>
      </c>
      <c r="I1171">
        <v>13.081512302160199</v>
      </c>
      <c r="J1171">
        <v>44.092557827631602</v>
      </c>
      <c r="K1171">
        <v>0.33838973233165798</v>
      </c>
      <c r="L1171">
        <v>0.339011794514954</v>
      </c>
      <c r="M1171">
        <v>1.43572269921811</v>
      </c>
      <c r="N1171">
        <v>1</v>
      </c>
      <c r="O1171" s="1">
        <v>3.5825246095186402E-6</v>
      </c>
      <c r="P1171">
        <v>1.37706746318144E-4</v>
      </c>
      <c r="Q1171">
        <v>0.63407821229050199</v>
      </c>
      <c r="R1171">
        <v>0.86419469931794701</v>
      </c>
      <c r="S1171" t="s">
        <v>2667</v>
      </c>
      <c r="T1171">
        <v>192431108</v>
      </c>
      <c r="U1171" t="s">
        <v>2668</v>
      </c>
      <c r="V1171">
        <v>2062</v>
      </c>
      <c r="W1171">
        <v>40.757123434805997</v>
      </c>
      <c r="X1171">
        <v>-124.146904049234</v>
      </c>
      <c r="Y1171" t="s">
        <v>2669</v>
      </c>
      <c r="Z1171">
        <v>177</v>
      </c>
      <c r="AA1171">
        <v>585</v>
      </c>
      <c r="AB1171">
        <v>34770.710838792103</v>
      </c>
      <c r="AC1171">
        <v>8481.51715006636</v>
      </c>
      <c r="AD1171">
        <v>26289.1936887257</v>
      </c>
      <c r="AE1171">
        <v>2687.4494329026002</v>
      </c>
      <c r="AF1171">
        <v>7345.5164878200803</v>
      </c>
      <c r="AG1171">
        <v>4.13120238954434E-3</v>
      </c>
      <c r="AH1171">
        <v>1.6178348123503301E-3</v>
      </c>
      <c r="AI1171">
        <v>1.64453039939275</v>
      </c>
      <c r="AJ1171">
        <v>11.9333333333333</v>
      </c>
      <c r="AK1171">
        <v>1648</v>
      </c>
      <c r="AL1171" s="4">
        <f t="shared" si="18"/>
        <v>1.074757382855592E-4</v>
      </c>
      <c r="AM1171" s="12">
        <f>$AM$2-SUM(AL$2:AL1170)</f>
        <v>1947.3116180811558</v>
      </c>
      <c r="AN1171" s="12">
        <f>SUM(AE$2:AE1171)*0.621/1000</f>
        <v>13300.416702102844</v>
      </c>
      <c r="AO1171" s="13">
        <f>IFERROR(INDEX(Mapping!$B:$B,MATCH(in!$Y1171,Mapping!$A:$A,0)),0)</f>
        <v>0</v>
      </c>
    </row>
    <row r="1172" spans="1:41" x14ac:dyDescent="0.3">
      <c r="A1172" t="s">
        <v>1749</v>
      </c>
      <c r="B1172">
        <v>5971</v>
      </c>
      <c r="C1172">
        <v>1598</v>
      </c>
      <c r="D1172">
        <v>2620.2254987247502</v>
      </c>
      <c r="E1172">
        <v>2068</v>
      </c>
      <c r="F1172">
        <v>2848.3503000000001</v>
      </c>
      <c r="G1172">
        <v>158</v>
      </c>
      <c r="H1172">
        <v>1.9811126251573601</v>
      </c>
      <c r="I1172">
        <v>51.6354556762589</v>
      </c>
      <c r="J1172">
        <v>558.752503168315</v>
      </c>
      <c r="K1172">
        <v>2.3550880512751302</v>
      </c>
      <c r="L1172">
        <v>0.70842667438585105</v>
      </c>
      <c r="M1172">
        <v>12.4771451294139</v>
      </c>
      <c r="N1172">
        <v>1.0677019153969101</v>
      </c>
      <c r="O1172">
        <v>1.3514009271824201E-2</v>
      </c>
      <c r="P1172">
        <v>1.37392121532524E-4</v>
      </c>
      <c r="Q1172">
        <v>0.77272727272727204</v>
      </c>
      <c r="R1172">
        <v>0.91990983702931295</v>
      </c>
      <c r="S1172" t="s">
        <v>2670</v>
      </c>
      <c r="T1172">
        <v>192221101</v>
      </c>
      <c r="U1172" t="s">
        <v>1790</v>
      </c>
      <c r="V1172">
        <v>35706</v>
      </c>
      <c r="W1172">
        <v>39.871400658487097</v>
      </c>
      <c r="X1172">
        <v>-123.711871982837</v>
      </c>
      <c r="Y1172" t="s">
        <v>2671</v>
      </c>
      <c r="Z1172">
        <v>162</v>
      </c>
      <c r="AA1172">
        <v>252</v>
      </c>
      <c r="AB1172">
        <v>24034.4147831101</v>
      </c>
      <c r="AC1172">
        <v>16258.1269113898</v>
      </c>
      <c r="AD1172">
        <v>7776.2878717203503</v>
      </c>
      <c r="AE1172">
        <v>16258.1269113898</v>
      </c>
      <c r="AF1172">
        <v>7776.2878717203503</v>
      </c>
      <c r="AG1172">
        <v>2.17079552021388E-2</v>
      </c>
      <c r="AH1172">
        <v>1.53485040773375E-2</v>
      </c>
      <c r="AI1172">
        <v>1.63969054989033</v>
      </c>
      <c r="AJ1172">
        <v>13.0886075949367</v>
      </c>
      <c r="AK1172">
        <v>1651</v>
      </c>
      <c r="AL1172" s="4">
        <f t="shared" si="18"/>
        <v>2.1352134649482237</v>
      </c>
      <c r="AM1172" s="12">
        <f>$AM$2-SUM(AL$2:AL1171)</f>
        <v>1947.3115106054174</v>
      </c>
      <c r="AN1172" s="12">
        <f>SUM(AE$2:AE1172)*0.621/1000</f>
        <v>13310.512998914817</v>
      </c>
      <c r="AO1172" s="13">
        <f>IFERROR(INDEX(Mapping!$B:$B,MATCH(in!$Y1172,Mapping!$A:$A,0)),0)</f>
        <v>0</v>
      </c>
    </row>
    <row r="1173" spans="1:41" x14ac:dyDescent="0.3">
      <c r="A1173" t="s">
        <v>1749</v>
      </c>
      <c r="B1173">
        <v>1201</v>
      </c>
      <c r="C1173">
        <v>29</v>
      </c>
      <c r="D1173">
        <v>32.770701577764903</v>
      </c>
      <c r="E1173">
        <v>104</v>
      </c>
      <c r="F1173">
        <v>73.871970000000005</v>
      </c>
      <c r="G1173">
        <v>15</v>
      </c>
      <c r="H1173">
        <v>1.6657809267441399</v>
      </c>
      <c r="I1173">
        <v>97.297360579172704</v>
      </c>
      <c r="J1173">
        <v>765.43842315673805</v>
      </c>
      <c r="K1173">
        <v>1.68828713521361</v>
      </c>
      <c r="L1173">
        <v>1.9957227150599099</v>
      </c>
      <c r="M1173">
        <v>48.8627718607584</v>
      </c>
      <c r="N1173">
        <v>1.1398230234781901</v>
      </c>
      <c r="O1173">
        <v>9.8117292475734903E-4</v>
      </c>
      <c r="P1173">
        <v>1.37358755940416E-4</v>
      </c>
      <c r="Q1173">
        <v>0.27884615384615302</v>
      </c>
      <c r="R1173">
        <v>0.44361482543805902</v>
      </c>
      <c r="S1173" t="s">
        <v>2672</v>
      </c>
      <c r="T1173">
        <v>42851121</v>
      </c>
      <c r="U1173" t="s">
        <v>2123</v>
      </c>
      <c r="V1173">
        <v>2987</v>
      </c>
      <c r="W1173">
        <v>38.541910406714798</v>
      </c>
      <c r="X1173">
        <v>-123.09003777021699</v>
      </c>
      <c r="Y1173" t="s">
        <v>2673</v>
      </c>
      <c r="Z1173">
        <v>24</v>
      </c>
      <c r="AA1173">
        <v>27</v>
      </c>
      <c r="AB1173">
        <v>7211.3871389455098</v>
      </c>
      <c r="AC1173">
        <v>3345.8186931281598</v>
      </c>
      <c r="AD1173">
        <v>3865.56844581734</v>
      </c>
      <c r="AE1173">
        <v>3345.8186931281598</v>
      </c>
      <c r="AF1173">
        <v>3865.56844581734</v>
      </c>
      <c r="AG1173">
        <v>2.0603813391062401E-3</v>
      </c>
      <c r="AH1173">
        <v>1.61723732162499E-3</v>
      </c>
      <c r="AI1173">
        <v>1.13002419233672</v>
      </c>
      <c r="AJ1173">
        <v>6.93333333333333</v>
      </c>
      <c r="AK1173">
        <v>1652</v>
      </c>
      <c r="AL1173" s="4">
        <f t="shared" si="18"/>
        <v>1.4717593871360235E-2</v>
      </c>
      <c r="AM1173" s="12">
        <f>$AM$2-SUM(AL$2:AL1172)</f>
        <v>1945.1762971404692</v>
      </c>
      <c r="AN1173" s="12">
        <f>SUM(AE$2:AE1173)*0.621/1000</f>
        <v>13312.590752323249</v>
      </c>
      <c r="AO1173" s="13">
        <f>IFERROR(INDEX(Mapping!$B:$B,MATCH(in!$Y1173,Mapping!$A:$A,0)),0)</f>
        <v>0</v>
      </c>
    </row>
    <row r="1174" spans="1:41" x14ac:dyDescent="0.3">
      <c r="A1174" t="s">
        <v>1749</v>
      </c>
      <c r="B1174">
        <v>8089</v>
      </c>
      <c r="C1174">
        <v>73</v>
      </c>
      <c r="D1174">
        <v>120.951882728245</v>
      </c>
      <c r="E1174">
        <v>141</v>
      </c>
      <c r="F1174">
        <v>149.51689999999999</v>
      </c>
      <c r="G1174">
        <v>21</v>
      </c>
      <c r="H1174">
        <v>0.81562528427457404</v>
      </c>
      <c r="I1174">
        <v>2.8709984666881301</v>
      </c>
      <c r="J1174">
        <v>7.7369503651813503</v>
      </c>
      <c r="K1174">
        <v>2.2741790793655001E-2</v>
      </c>
      <c r="L1174">
        <v>3.5398231094913198E-2</v>
      </c>
      <c r="M1174">
        <v>1.1269542785982201</v>
      </c>
      <c r="N1174">
        <v>1.38095238095238</v>
      </c>
      <c r="O1174" s="1">
        <v>7.8562026297928995E-6</v>
      </c>
      <c r="P1174">
        <v>1.3607332810479299E-4</v>
      </c>
      <c r="Q1174">
        <v>0.51773049645390001</v>
      </c>
      <c r="R1174">
        <v>0.80895121071467302</v>
      </c>
      <c r="S1174" t="s">
        <v>2674</v>
      </c>
      <c r="T1174">
        <v>43081101</v>
      </c>
      <c r="U1174" t="s">
        <v>1527</v>
      </c>
      <c r="V1174" t="s">
        <v>43</v>
      </c>
      <c r="W1174">
        <v>39.311597442912699</v>
      </c>
      <c r="X1174">
        <v>-123.786484826543</v>
      </c>
      <c r="Y1174" t="s">
        <v>2675</v>
      </c>
      <c r="Z1174">
        <v>71</v>
      </c>
      <c r="AA1174">
        <v>120</v>
      </c>
      <c r="AB1174">
        <v>9378.5859967556607</v>
      </c>
      <c r="AC1174">
        <v>3058.0721391012198</v>
      </c>
      <c r="AD1174">
        <v>6320.5138576544396</v>
      </c>
      <c r="AE1174">
        <v>2894.9274357649201</v>
      </c>
      <c r="AF1174">
        <v>6320.5138576544396</v>
      </c>
      <c r="AG1174">
        <v>2.8575398902006498E-3</v>
      </c>
      <c r="AH1174">
        <v>2.79578365734778E-3</v>
      </c>
      <c r="AI1174">
        <v>1.65687510586637</v>
      </c>
      <c r="AJ1174">
        <v>6.71428571428571</v>
      </c>
      <c r="AK1174">
        <v>1658</v>
      </c>
      <c r="AL1174" s="4">
        <f t="shared" si="18"/>
        <v>1.649802552256509E-4</v>
      </c>
      <c r="AM1174" s="12">
        <f>$AM$2-SUM(AL$2:AL1173)</f>
        <v>1945.1615795465977</v>
      </c>
      <c r="AN1174" s="12">
        <f>SUM(AE$2:AE1174)*0.621/1000</f>
        <v>13314.388502260857</v>
      </c>
      <c r="AO1174" s="13">
        <f>IFERROR(INDEX(Mapping!$B:$B,MATCH(in!$Y1174,Mapping!$A:$A,0)),0)</f>
        <v>0</v>
      </c>
    </row>
    <row r="1175" spans="1:41" x14ac:dyDescent="0.3">
      <c r="A1175" t="s">
        <v>1749</v>
      </c>
      <c r="B1175">
        <v>6394</v>
      </c>
      <c r="C1175">
        <v>205</v>
      </c>
      <c r="D1175">
        <v>306.90395471879202</v>
      </c>
      <c r="E1175">
        <v>316</v>
      </c>
      <c r="F1175">
        <v>359.14316000000002</v>
      </c>
      <c r="G1175">
        <v>47</v>
      </c>
      <c r="H1175">
        <v>2.28437488720752</v>
      </c>
      <c r="I1175">
        <v>30.546447769701398</v>
      </c>
      <c r="J1175">
        <v>141.13486142039201</v>
      </c>
      <c r="K1175">
        <v>0.76709673304783699</v>
      </c>
      <c r="L1175">
        <v>1.7056580942639601</v>
      </c>
      <c r="M1175">
        <v>11.072730973243999</v>
      </c>
      <c r="N1175">
        <v>0.99778761001343397</v>
      </c>
      <c r="O1175">
        <v>1.17017887245478E-4</v>
      </c>
      <c r="P1175">
        <v>1.3545054696849999E-4</v>
      </c>
      <c r="Q1175">
        <v>0.648734177215189</v>
      </c>
      <c r="R1175">
        <v>0.85454490199098299</v>
      </c>
      <c r="S1175" t="s">
        <v>2676</v>
      </c>
      <c r="T1175">
        <v>43071101</v>
      </c>
      <c r="U1175" t="s">
        <v>2252</v>
      </c>
      <c r="V1175">
        <v>234</v>
      </c>
      <c r="W1175">
        <v>38.421837272614802</v>
      </c>
      <c r="X1175">
        <v>-122.553810986797</v>
      </c>
      <c r="Y1175" t="s">
        <v>2677</v>
      </c>
      <c r="Z1175">
        <v>158</v>
      </c>
      <c r="AA1175">
        <v>174</v>
      </c>
      <c r="AB1175">
        <v>20026.415066636298</v>
      </c>
      <c r="AC1175">
        <v>10449.6965314115</v>
      </c>
      <c r="AD1175">
        <v>9576.7185352247507</v>
      </c>
      <c r="AE1175">
        <v>5211.74211722574</v>
      </c>
      <c r="AF1175">
        <v>4174.5166374717101</v>
      </c>
      <c r="AG1175">
        <v>6.36617570751951E-3</v>
      </c>
      <c r="AH1175">
        <v>3.4213551261927902E-3</v>
      </c>
      <c r="AI1175">
        <v>1.49709246204289</v>
      </c>
      <c r="AJ1175">
        <v>6.7234042553191404</v>
      </c>
      <c r="AK1175">
        <v>1663</v>
      </c>
      <c r="AL1175" s="4">
        <f t="shared" si="18"/>
        <v>5.4998407005374655E-3</v>
      </c>
      <c r="AM1175" s="12">
        <f>$AM$2-SUM(AL$2:AL1174)</f>
        <v>1945.1614145663425</v>
      </c>
      <c r="AN1175" s="12">
        <f>SUM(AE$2:AE1175)*0.621/1000</f>
        <v>13317.624994115655</v>
      </c>
      <c r="AO1175" s="13">
        <f>IFERROR(INDEX(Mapping!$B:$B,MATCH(in!$Y1175,Mapping!$A:$A,0)),0)</f>
        <v>1</v>
      </c>
    </row>
    <row r="1176" spans="1:41" x14ac:dyDescent="0.3">
      <c r="A1176" t="s">
        <v>1749</v>
      </c>
      <c r="B1176">
        <v>4382</v>
      </c>
      <c r="C1176">
        <v>634</v>
      </c>
      <c r="D1176">
        <v>808.22433907028005</v>
      </c>
      <c r="E1176">
        <v>965</v>
      </c>
      <c r="F1176">
        <v>971.35599999999999</v>
      </c>
      <c r="G1176">
        <v>135</v>
      </c>
      <c r="H1176">
        <v>1.0039028779038599</v>
      </c>
      <c r="I1176">
        <v>490.26259885706702</v>
      </c>
      <c r="J1176">
        <v>9029.4935173438007</v>
      </c>
      <c r="K1176">
        <v>17.555682476571601</v>
      </c>
      <c r="L1176">
        <v>1.72833497342136</v>
      </c>
      <c r="M1176">
        <v>126.84070641882001</v>
      </c>
      <c r="N1176">
        <v>1.1996230708228199</v>
      </c>
      <c r="O1176">
        <v>2.3526903344812802E-2</v>
      </c>
      <c r="P1176">
        <v>1.3465199482404401E-4</v>
      </c>
      <c r="Q1176">
        <v>0.65699481865284903</v>
      </c>
      <c r="R1176">
        <v>0.83205778729733104</v>
      </c>
      <c r="S1176" t="s">
        <v>2678</v>
      </c>
      <c r="T1176">
        <v>192411101</v>
      </c>
      <c r="U1176" t="s">
        <v>2182</v>
      </c>
      <c r="V1176">
        <v>4086</v>
      </c>
      <c r="W1176">
        <v>40.302494775023</v>
      </c>
      <c r="X1176">
        <v>-123.353930711038</v>
      </c>
      <c r="Y1176" t="s">
        <v>2679</v>
      </c>
      <c r="Z1176">
        <v>87</v>
      </c>
      <c r="AA1176">
        <v>69</v>
      </c>
      <c r="AB1176">
        <v>19778.995747465</v>
      </c>
      <c r="AC1176">
        <v>18494.2050286091</v>
      </c>
      <c r="AD1176">
        <v>1284.79071885591</v>
      </c>
      <c r="AE1176">
        <v>18494.2050286091</v>
      </c>
      <c r="AF1176">
        <v>1284.79071885591</v>
      </c>
      <c r="AG1176">
        <v>1.81780193012459E-2</v>
      </c>
      <c r="AH1176">
        <v>1.6976346205410602E-2</v>
      </c>
      <c r="AI1176">
        <v>1.2748017966408201</v>
      </c>
      <c r="AJ1176">
        <v>7.1481481481481399</v>
      </c>
      <c r="AK1176">
        <v>1670</v>
      </c>
      <c r="AL1176" s="4">
        <f t="shared" si="18"/>
        <v>3.1761319515497282</v>
      </c>
      <c r="AM1176" s="12">
        <f>$AM$2-SUM(AL$2:AL1175)</f>
        <v>1945.1559147256421</v>
      </c>
      <c r="AN1176" s="12">
        <f>SUM(AE$2:AE1176)*0.621/1000</f>
        <v>13329.109895438422</v>
      </c>
      <c r="AO1176" s="13">
        <f>IFERROR(INDEX(Mapping!$B:$B,MATCH(in!$Y1176,Mapping!$A:$A,0)),0)</f>
        <v>0</v>
      </c>
    </row>
    <row r="1177" spans="1:41" x14ac:dyDescent="0.3">
      <c r="A1177" t="s">
        <v>1749</v>
      </c>
      <c r="B1177">
        <v>6880</v>
      </c>
      <c r="C1177">
        <v>1735</v>
      </c>
      <c r="D1177">
        <v>3032.67734766177</v>
      </c>
      <c r="E1177">
        <v>2009</v>
      </c>
      <c r="F1177">
        <v>3165.4128000000001</v>
      </c>
      <c r="G1177">
        <v>148</v>
      </c>
      <c r="H1177">
        <v>1.8749091726135401</v>
      </c>
      <c r="I1177">
        <v>28.001432610730401</v>
      </c>
      <c r="J1177">
        <v>150.80169067225</v>
      </c>
      <c r="K1177">
        <v>0.474544007601854</v>
      </c>
      <c r="L1177">
        <v>0.19504553791353299</v>
      </c>
      <c r="M1177">
        <v>7.0199180502090996</v>
      </c>
      <c r="N1177">
        <v>1.19031033322617</v>
      </c>
      <c r="O1177">
        <v>2.0632617730380199E-4</v>
      </c>
      <c r="P1177">
        <v>1.34563861421848E-4</v>
      </c>
      <c r="Q1177">
        <v>0.86361373817819798</v>
      </c>
      <c r="R1177">
        <v>0.95806692498923696</v>
      </c>
      <c r="S1177" t="s">
        <v>2680</v>
      </c>
      <c r="T1177">
        <v>43081101</v>
      </c>
      <c r="U1177" t="s">
        <v>1527</v>
      </c>
      <c r="V1177">
        <v>69032</v>
      </c>
      <c r="W1177">
        <v>39.299529554081197</v>
      </c>
      <c r="X1177">
        <v>-123.788995015521</v>
      </c>
      <c r="Y1177" t="s">
        <v>2681</v>
      </c>
      <c r="Z1177">
        <v>141</v>
      </c>
      <c r="AA1177">
        <v>141</v>
      </c>
      <c r="AB1177">
        <v>18347.623561010099</v>
      </c>
      <c r="AC1177">
        <v>13621.9318026525</v>
      </c>
      <c r="AD1177">
        <v>4725.6917583575496</v>
      </c>
      <c r="AE1177">
        <v>13621.9318026525</v>
      </c>
      <c r="AF1177">
        <v>4725.6917583575496</v>
      </c>
      <c r="AG1177">
        <v>1.9915451490433601E-2</v>
      </c>
      <c r="AH1177">
        <v>1.39274081666371E-2</v>
      </c>
      <c r="AI1177">
        <v>1.7479408343871901</v>
      </c>
      <c r="AJ1177">
        <v>13.5743243243243</v>
      </c>
      <c r="AK1177">
        <v>1671</v>
      </c>
      <c r="AL1177" s="4">
        <f t="shared" si="18"/>
        <v>3.0536274240962693E-2</v>
      </c>
      <c r="AM1177" s="12">
        <f>$AM$2-SUM(AL$2:AL1176)</f>
        <v>1941.9797827740922</v>
      </c>
      <c r="AN1177" s="12">
        <f>SUM(AE$2:AE1177)*0.621/1000</f>
        <v>13337.569115087868</v>
      </c>
      <c r="AO1177" s="13">
        <f>IFERROR(INDEX(Mapping!$B:$B,MATCH(in!$Y1177,Mapping!$A:$A,0)),0)</f>
        <v>0</v>
      </c>
    </row>
    <row r="1178" spans="1:41" x14ac:dyDescent="0.3">
      <c r="A1178" t="s">
        <v>1749</v>
      </c>
      <c r="B1178">
        <v>6326</v>
      </c>
      <c r="C1178">
        <v>10</v>
      </c>
      <c r="D1178">
        <v>24.3512822149027</v>
      </c>
      <c r="E1178">
        <v>10</v>
      </c>
      <c r="F1178">
        <v>24.351282000000001</v>
      </c>
      <c r="G1178">
        <v>1</v>
      </c>
      <c r="L1178">
        <v>2.2123893722891799E-3</v>
      </c>
      <c r="M1178">
        <v>8.1960172653198207</v>
      </c>
      <c r="N1178">
        <v>1.0044248104095399</v>
      </c>
      <c r="O1178">
        <v>3.1996617512072998E-3</v>
      </c>
      <c r="P1178">
        <v>1.34193847770802E-4</v>
      </c>
      <c r="Q1178">
        <v>1</v>
      </c>
      <c r="R1178">
        <v>1.0000000039074599</v>
      </c>
      <c r="S1178" t="s">
        <v>2682</v>
      </c>
      <c r="T1178">
        <v>42091102</v>
      </c>
      <c r="U1178" t="s">
        <v>1907</v>
      </c>
      <c r="V1178">
        <v>7347</v>
      </c>
      <c r="W1178">
        <v>38.503450161546198</v>
      </c>
      <c r="X1178">
        <v>-122.94856097025099</v>
      </c>
      <c r="Y1178" t="s">
        <v>2683</v>
      </c>
      <c r="Z1178">
        <v>17</v>
      </c>
      <c r="AA1178">
        <v>94</v>
      </c>
      <c r="AB1178">
        <v>3253.1792308413801</v>
      </c>
      <c r="AC1178">
        <v>1145.4102468911699</v>
      </c>
      <c r="AD1178">
        <v>2107.76898395021</v>
      </c>
      <c r="AE1178">
        <v>1145.4102468911699</v>
      </c>
      <c r="AF1178">
        <v>2107.76898395021</v>
      </c>
      <c r="AG1178">
        <v>1.34193847770802E-4</v>
      </c>
      <c r="AH1178">
        <v>1.34193847770802E-4</v>
      </c>
      <c r="AI1178">
        <v>2.4351282214902699</v>
      </c>
      <c r="AJ1178">
        <v>10</v>
      </c>
      <c r="AK1178">
        <v>1677</v>
      </c>
      <c r="AL1178" s="4">
        <f t="shared" si="18"/>
        <v>3.1996617512072998E-3</v>
      </c>
      <c r="AM1178" s="12">
        <f>$AM$2-SUM(AL$2:AL1177)</f>
        <v>1941.9492464998511</v>
      </c>
      <c r="AN1178" s="12">
        <f>SUM(AE$2:AE1178)*0.621/1000</f>
        <v>13338.280414851186</v>
      </c>
      <c r="AO1178" s="13">
        <f>IFERROR(INDEX(Mapping!$B:$B,MATCH(in!$Y1178,Mapping!$A:$A,0)),0)</f>
        <v>0</v>
      </c>
    </row>
    <row r="1179" spans="1:41" x14ac:dyDescent="0.3">
      <c r="A1179" t="s">
        <v>1749</v>
      </c>
      <c r="B1179">
        <v>4496</v>
      </c>
      <c r="C1179">
        <v>56</v>
      </c>
      <c r="D1179">
        <v>110.077569875913</v>
      </c>
      <c r="E1179">
        <v>69</v>
      </c>
      <c r="F1179">
        <v>116.03307</v>
      </c>
      <c r="G1179">
        <v>21</v>
      </c>
      <c r="H1179">
        <v>6.4089425802230799</v>
      </c>
      <c r="I1179">
        <v>19.141607731580699</v>
      </c>
      <c r="J1179">
        <v>39.526735991239498</v>
      </c>
      <c r="K1179">
        <v>0.437710907659493</v>
      </c>
      <c r="L1179">
        <v>3.3607249288332799</v>
      </c>
      <c r="M1179">
        <v>12.023440819233601</v>
      </c>
      <c r="N1179">
        <v>1.0014749368031799</v>
      </c>
      <c r="O1179" s="1">
        <v>3.2055412916020702E-6</v>
      </c>
      <c r="P1179">
        <v>1.3340736361334101E-4</v>
      </c>
      <c r="Q1179">
        <v>0.81159420289855</v>
      </c>
      <c r="R1179">
        <v>0.94867408598623404</v>
      </c>
      <c r="S1179" t="s">
        <v>2684</v>
      </c>
      <c r="T1179">
        <v>42271104</v>
      </c>
      <c r="U1179" t="s">
        <v>2110</v>
      </c>
      <c r="V1179">
        <v>426</v>
      </c>
      <c r="W1179">
        <v>38.326477612536799</v>
      </c>
      <c r="X1179">
        <v>-122.709542944902</v>
      </c>
      <c r="Y1179" t="s">
        <v>2685</v>
      </c>
      <c r="Z1179">
        <v>105</v>
      </c>
      <c r="AA1179">
        <v>263</v>
      </c>
      <c r="AB1179">
        <v>20085.554942642801</v>
      </c>
      <c r="AC1179">
        <v>6253.9915845040296</v>
      </c>
      <c r="AD1179">
        <v>13831.563358138799</v>
      </c>
      <c r="AE1179">
        <v>3056.6341361499199</v>
      </c>
      <c r="AF1179">
        <v>4201.2070711328697</v>
      </c>
      <c r="AG1179">
        <v>2.8015546358801601E-3</v>
      </c>
      <c r="AH1179">
        <v>1.0133344894711601E-3</v>
      </c>
      <c r="AI1179">
        <v>1.9656708906413101</v>
      </c>
      <c r="AJ1179">
        <v>3.2857142857142798</v>
      </c>
      <c r="AK1179">
        <v>1681</v>
      </c>
      <c r="AL1179" s="4">
        <f t="shared" si="18"/>
        <v>6.7316367123643474E-5</v>
      </c>
      <c r="AM1179" s="12">
        <f>$AM$2-SUM(AL$2:AL1178)</f>
        <v>1941.9460468380998</v>
      </c>
      <c r="AN1179" s="12">
        <f>SUM(AE$2:AE1179)*0.621/1000</f>
        <v>13340.178584649739</v>
      </c>
      <c r="AO1179" s="13">
        <f>IFERROR(INDEX(Mapping!$B:$B,MATCH(in!$Y1179,Mapping!$A:$A,0)),0)</f>
        <v>0</v>
      </c>
    </row>
    <row r="1180" spans="1:41" x14ac:dyDescent="0.3">
      <c r="A1180" t="s">
        <v>1749</v>
      </c>
      <c r="B1180">
        <v>826</v>
      </c>
      <c r="C1180">
        <v>3795</v>
      </c>
      <c r="D1180">
        <v>6299.4267287123603</v>
      </c>
      <c r="E1180">
        <v>4698</v>
      </c>
      <c r="F1180">
        <v>6716.8402999999998</v>
      </c>
      <c r="G1180">
        <v>352</v>
      </c>
      <c r="H1180">
        <v>2.48985368117873</v>
      </c>
      <c r="I1180">
        <v>57.119192544420102</v>
      </c>
      <c r="J1180">
        <v>337.72354697967899</v>
      </c>
      <c r="K1180">
        <v>1.37472648979915</v>
      </c>
      <c r="L1180">
        <v>0.50642806743896496</v>
      </c>
      <c r="M1180">
        <v>9.4498226000734302</v>
      </c>
      <c r="N1180">
        <v>1.2170969942076599</v>
      </c>
      <c r="O1180" s="1">
        <v>7.9077974287377394E-5</v>
      </c>
      <c r="P1180">
        <v>1.33404637937022E-4</v>
      </c>
      <c r="Q1180">
        <v>0.80779054916985904</v>
      </c>
      <c r="R1180">
        <v>0.93785566089336203</v>
      </c>
      <c r="S1180" t="s">
        <v>2686</v>
      </c>
      <c r="T1180">
        <v>42981101</v>
      </c>
      <c r="U1180" t="s">
        <v>2315</v>
      </c>
      <c r="V1180">
        <v>1272</v>
      </c>
      <c r="W1180">
        <v>39.223290527533102</v>
      </c>
      <c r="X1180">
        <v>-123.768046819609</v>
      </c>
      <c r="Y1180" t="s">
        <v>2687</v>
      </c>
      <c r="Z1180">
        <v>354</v>
      </c>
      <c r="AA1180">
        <v>365</v>
      </c>
      <c r="AB1180">
        <v>75878.310970221806</v>
      </c>
      <c r="AC1180">
        <v>36075.865949616098</v>
      </c>
      <c r="AD1180">
        <v>39802.445020605803</v>
      </c>
      <c r="AE1180">
        <v>35495.076415263902</v>
      </c>
      <c r="AF1180">
        <v>39652.506718479199</v>
      </c>
      <c r="AG1180">
        <v>4.6958432553831898E-2</v>
      </c>
      <c r="AH1180">
        <v>2.7481960421937401E-2</v>
      </c>
      <c r="AI1180">
        <v>1.6599279917555601</v>
      </c>
      <c r="AJ1180">
        <v>13.346590909090899</v>
      </c>
      <c r="AK1180">
        <v>1682</v>
      </c>
      <c r="AL1180" s="4">
        <f t="shared" si="18"/>
        <v>2.7835446949156843E-2</v>
      </c>
      <c r="AM1180" s="12">
        <f>$AM$2-SUM(AL$2:AL1179)</f>
        <v>1941.9459795217326</v>
      </c>
      <c r="AN1180" s="12">
        <f>SUM(AE$2:AE1180)*0.621/1000</f>
        <v>13362.221027103617</v>
      </c>
      <c r="AO1180" s="13">
        <f>IFERROR(INDEX(Mapping!$B:$B,MATCH(in!$Y1180,Mapping!$A:$A,0)),0)</f>
        <v>0</v>
      </c>
    </row>
    <row r="1181" spans="1:41" x14ac:dyDescent="0.3">
      <c r="A1181" t="s">
        <v>1749</v>
      </c>
      <c r="B1181">
        <v>6413</v>
      </c>
      <c r="C1181">
        <v>352</v>
      </c>
      <c r="D1181">
        <v>588.99284452819495</v>
      </c>
      <c r="E1181">
        <v>461</v>
      </c>
      <c r="F1181">
        <v>639.05889999999999</v>
      </c>
      <c r="G1181">
        <v>66</v>
      </c>
      <c r="H1181">
        <v>3.1543960137950098</v>
      </c>
      <c r="I1181">
        <v>15.2056154699667</v>
      </c>
      <c r="J1181">
        <v>111.30408202024</v>
      </c>
      <c r="K1181">
        <v>1.2978931260966799</v>
      </c>
      <c r="L1181">
        <v>1.5476334016826501</v>
      </c>
      <c r="M1181">
        <v>11.190634052636</v>
      </c>
      <c r="N1181">
        <v>1.0060673139312</v>
      </c>
      <c r="O1181" s="1">
        <v>2.7170555819113498E-5</v>
      </c>
      <c r="P1181">
        <v>1.3277171000659099E-4</v>
      </c>
      <c r="Q1181">
        <v>0.76355748373101895</v>
      </c>
      <c r="R1181">
        <v>0.92165658833365105</v>
      </c>
      <c r="S1181" t="s">
        <v>2688</v>
      </c>
      <c r="T1181">
        <v>42841111</v>
      </c>
      <c r="U1181" t="s">
        <v>2440</v>
      </c>
      <c r="V1181">
        <v>887180</v>
      </c>
      <c r="W1181">
        <v>38.728419554714499</v>
      </c>
      <c r="X1181">
        <v>-123.47015348372599</v>
      </c>
      <c r="Y1181" t="s">
        <v>2689</v>
      </c>
      <c r="Z1181">
        <v>113</v>
      </c>
      <c r="AA1181">
        <v>43</v>
      </c>
      <c r="AB1181">
        <v>10398.319914068499</v>
      </c>
      <c r="AC1181">
        <v>8802.6895306306196</v>
      </c>
      <c r="AD1181">
        <v>1595.6303834379601</v>
      </c>
      <c r="AE1181">
        <v>7924.3024350207497</v>
      </c>
      <c r="AF1181">
        <v>1595.6303834379601</v>
      </c>
      <c r="AG1181">
        <v>8.7629328604350507E-3</v>
      </c>
      <c r="AH1181">
        <v>4.0610243177070498E-3</v>
      </c>
      <c r="AI1181">
        <v>1.6732751265005501</v>
      </c>
      <c r="AJ1181">
        <v>6.98484848484848</v>
      </c>
      <c r="AK1181">
        <v>1686</v>
      </c>
      <c r="AL1181" s="4">
        <f t="shared" si="18"/>
        <v>1.7932566840614908E-3</v>
      </c>
      <c r="AM1181" s="12">
        <f>$AM$2-SUM(AL$2:AL1180)</f>
        <v>1941.9181440747834</v>
      </c>
      <c r="AN1181" s="12">
        <f>SUM(AE$2:AE1181)*0.621/1000</f>
        <v>13367.142018915765</v>
      </c>
      <c r="AO1181" s="13">
        <f>IFERROR(INDEX(Mapping!$B:$B,MATCH(in!$Y1181,Mapping!$A:$A,0)),0)</f>
        <v>0</v>
      </c>
    </row>
    <row r="1182" spans="1:41" x14ac:dyDescent="0.3">
      <c r="A1182" t="s">
        <v>1749</v>
      </c>
      <c r="B1182">
        <v>3962</v>
      </c>
      <c r="C1182">
        <v>257</v>
      </c>
      <c r="D1182">
        <v>507.64539201013503</v>
      </c>
      <c r="E1182">
        <v>572</v>
      </c>
      <c r="F1182">
        <v>648.91565000000003</v>
      </c>
      <c r="G1182">
        <v>71</v>
      </c>
      <c r="H1182">
        <v>2.2148928432725299</v>
      </c>
      <c r="I1182">
        <v>5.5551661244856199</v>
      </c>
      <c r="J1182">
        <v>36.698591860548497</v>
      </c>
      <c r="K1182">
        <v>0.16858286683676099</v>
      </c>
      <c r="L1182">
        <v>2.1785491863134601</v>
      </c>
      <c r="M1182">
        <v>6.8085660299312396</v>
      </c>
      <c r="N1182">
        <v>1.0127446130967399</v>
      </c>
      <c r="O1182">
        <v>5.6849657132976403E-4</v>
      </c>
      <c r="P1182">
        <v>1.3098164772183901E-4</v>
      </c>
      <c r="Q1182">
        <v>0.44930069930069899</v>
      </c>
      <c r="R1182">
        <v>0.78229796502598203</v>
      </c>
      <c r="S1182" t="s">
        <v>2690</v>
      </c>
      <c r="T1182">
        <v>43311108</v>
      </c>
      <c r="U1182" t="s">
        <v>2129</v>
      </c>
      <c r="V1182">
        <v>1278</v>
      </c>
      <c r="W1182">
        <v>38.955854969966197</v>
      </c>
      <c r="X1182">
        <v>-122.727437863689</v>
      </c>
      <c r="Y1182" t="s">
        <v>2691</v>
      </c>
      <c r="Z1182">
        <v>165</v>
      </c>
      <c r="AA1182">
        <v>389</v>
      </c>
      <c r="AB1182">
        <v>33303.222036428298</v>
      </c>
      <c r="AC1182">
        <v>12812.785251433599</v>
      </c>
      <c r="AD1182">
        <v>20490.436784994599</v>
      </c>
      <c r="AE1182">
        <v>7722.6193610331502</v>
      </c>
      <c r="AF1182">
        <v>12123.299933116799</v>
      </c>
      <c r="AG1182">
        <v>9.2996969882506095E-3</v>
      </c>
      <c r="AH1182">
        <v>4.6745238287257901E-3</v>
      </c>
      <c r="AI1182">
        <v>1.9752738988721199</v>
      </c>
      <c r="AJ1182">
        <v>8.0563380281690105</v>
      </c>
      <c r="AK1182">
        <v>1697</v>
      </c>
      <c r="AL1182" s="4">
        <f t="shared" si="18"/>
        <v>4.0363256564413245E-2</v>
      </c>
      <c r="AM1182" s="12">
        <f>$AM$2-SUM(AL$2:AL1181)</f>
        <v>1941.9163508180995</v>
      </c>
      <c r="AN1182" s="12">
        <f>SUM(AE$2:AE1182)*0.621/1000</f>
        <v>13371.937765538965</v>
      </c>
      <c r="AO1182" s="13">
        <f>IFERROR(INDEX(Mapping!$B:$B,MATCH(in!$Y1182,Mapping!$A:$A,0)),0)</f>
        <v>0</v>
      </c>
    </row>
    <row r="1183" spans="1:41" x14ac:dyDescent="0.3">
      <c r="A1183" t="s">
        <v>1749</v>
      </c>
      <c r="B1183">
        <v>2130</v>
      </c>
      <c r="C1183">
        <v>423</v>
      </c>
      <c r="D1183">
        <v>655.25454407086499</v>
      </c>
      <c r="E1183">
        <v>1065</v>
      </c>
      <c r="F1183">
        <v>920.83820000000003</v>
      </c>
      <c r="G1183">
        <v>220</v>
      </c>
      <c r="H1183">
        <v>5.1974157625602304</v>
      </c>
      <c r="I1183">
        <v>1201.4920068336801</v>
      </c>
      <c r="J1183">
        <v>18945.411374354298</v>
      </c>
      <c r="K1183">
        <v>47.4111429096561</v>
      </c>
      <c r="L1183">
        <v>5.4374497226735796</v>
      </c>
      <c r="M1183">
        <v>193.03939156735399</v>
      </c>
      <c r="N1183">
        <v>1.33651448163119</v>
      </c>
      <c r="O1183">
        <v>7.1888281396283596E-3</v>
      </c>
      <c r="P1183">
        <v>1.3054714358573099E-4</v>
      </c>
      <c r="Q1183">
        <v>0.39718309859154899</v>
      </c>
      <c r="R1183">
        <v>0.71158488761539795</v>
      </c>
      <c r="S1183" t="s">
        <v>2692</v>
      </c>
      <c r="T1183">
        <v>43411101</v>
      </c>
      <c r="U1183" t="s">
        <v>2356</v>
      </c>
      <c r="V1183">
        <v>542</v>
      </c>
      <c r="W1183">
        <v>39.235690112522697</v>
      </c>
      <c r="X1183">
        <v>-123.178708005884</v>
      </c>
      <c r="Y1183" t="s">
        <v>2693</v>
      </c>
      <c r="Z1183">
        <v>233</v>
      </c>
      <c r="AA1183">
        <v>206</v>
      </c>
      <c r="AB1183">
        <v>59838.372046461598</v>
      </c>
      <c r="AC1183">
        <v>37984.131311844598</v>
      </c>
      <c r="AD1183">
        <v>21854.240734616898</v>
      </c>
      <c r="AE1183">
        <v>37983.232890512998</v>
      </c>
      <c r="AF1183">
        <v>21825.009946988099</v>
      </c>
      <c r="AG1183">
        <v>2.8720371588860798E-2</v>
      </c>
      <c r="AH1183">
        <v>1.4831024869636099E-2</v>
      </c>
      <c r="AI1183">
        <v>1.5490651160067701</v>
      </c>
      <c r="AJ1183">
        <v>4.8409090909090899</v>
      </c>
      <c r="AK1183">
        <v>1698</v>
      </c>
      <c r="AL1183" s="4">
        <f t="shared" si="18"/>
        <v>1.5815421907182392</v>
      </c>
      <c r="AM1183" s="12">
        <f>$AM$2-SUM(AL$2:AL1182)</f>
        <v>1941.8759875615351</v>
      </c>
      <c r="AN1183" s="12">
        <f>SUM(AE$2:AE1183)*0.621/1000</f>
        <v>13395.525353163972</v>
      </c>
      <c r="AO1183" s="13">
        <f>IFERROR(INDEX(Mapping!$B:$B,MATCH(in!$Y1183,Mapping!$A:$A,0)),0)</f>
        <v>0</v>
      </c>
    </row>
    <row r="1184" spans="1:41" x14ac:dyDescent="0.3">
      <c r="A1184" t="s">
        <v>1749</v>
      </c>
      <c r="B1184">
        <v>748</v>
      </c>
      <c r="C1184">
        <v>2276</v>
      </c>
      <c r="D1184">
        <v>3426.7688761801901</v>
      </c>
      <c r="E1184">
        <v>2518</v>
      </c>
      <c r="F1184">
        <v>3544.681</v>
      </c>
      <c r="G1184">
        <v>210</v>
      </c>
      <c r="H1184">
        <v>2.1405937122585899</v>
      </c>
      <c r="I1184">
        <v>23.1063635752576</v>
      </c>
      <c r="J1184">
        <v>74.408856836349997</v>
      </c>
      <c r="K1184">
        <v>0.200743329460079</v>
      </c>
      <c r="L1184">
        <v>0.49507344204491499</v>
      </c>
      <c r="M1184">
        <v>9.6206573202303591</v>
      </c>
      <c r="N1184">
        <v>1.20160134746914</v>
      </c>
      <c r="O1184" s="1">
        <v>6.1702588383387002E-5</v>
      </c>
      <c r="P1184">
        <v>1.3035679961224801E-4</v>
      </c>
      <c r="Q1184">
        <v>0.90389197776012697</v>
      </c>
      <c r="R1184">
        <v>0.96673550170621703</v>
      </c>
      <c r="S1184" t="s">
        <v>2694</v>
      </c>
      <c r="T1184">
        <v>43081101</v>
      </c>
      <c r="U1184" t="s">
        <v>1527</v>
      </c>
      <c r="V1184">
        <v>952</v>
      </c>
      <c r="W1184">
        <v>39.269536372021101</v>
      </c>
      <c r="X1184">
        <v>-123.781195184412</v>
      </c>
      <c r="Y1184" t="s">
        <v>2695</v>
      </c>
      <c r="Z1184">
        <v>262</v>
      </c>
      <c r="AA1184">
        <v>319</v>
      </c>
      <c r="AB1184">
        <v>35867.959547930703</v>
      </c>
      <c r="AC1184">
        <v>26900.414513517</v>
      </c>
      <c r="AD1184">
        <v>8967.5450344136898</v>
      </c>
      <c r="AE1184">
        <v>26689.2485216122</v>
      </c>
      <c r="AF1184">
        <v>8764.0926054942502</v>
      </c>
      <c r="AG1184">
        <v>2.7374927918572201E-2</v>
      </c>
      <c r="AH1184">
        <v>1.8207303608505698E-2</v>
      </c>
      <c r="AI1184">
        <v>1.5056102267927001</v>
      </c>
      <c r="AJ1184">
        <v>11.9904761904761</v>
      </c>
      <c r="AK1184">
        <v>1700</v>
      </c>
      <c r="AL1184" s="4">
        <f t="shared" si="18"/>
        <v>1.2957543560511271E-2</v>
      </c>
      <c r="AM1184" s="12">
        <f>$AM$2-SUM(AL$2:AL1183)</f>
        <v>1940.2944453708169</v>
      </c>
      <c r="AN1184" s="12">
        <f>SUM(AE$2:AE1184)*0.621/1000</f>
        <v>13412.099376495895</v>
      </c>
      <c r="AO1184" s="13">
        <f>IFERROR(INDEX(Mapping!$B:$B,MATCH(in!$Y1184,Mapping!$A:$A,0)),0)</f>
        <v>0</v>
      </c>
    </row>
    <row r="1185" spans="1:41" x14ac:dyDescent="0.3">
      <c r="A1185" t="s">
        <v>1749</v>
      </c>
      <c r="B1185">
        <v>4928</v>
      </c>
      <c r="C1185">
        <v>566</v>
      </c>
      <c r="D1185">
        <v>971.69651812843904</v>
      </c>
      <c r="E1185">
        <v>889</v>
      </c>
      <c r="F1185">
        <v>1113.3287</v>
      </c>
      <c r="G1185">
        <v>60</v>
      </c>
      <c r="H1185">
        <v>0.86634219979600002</v>
      </c>
      <c r="I1185">
        <v>53.586107866079701</v>
      </c>
      <c r="J1185">
        <v>245.527371246505</v>
      </c>
      <c r="K1185">
        <v>0.40122313575656798</v>
      </c>
      <c r="L1185">
        <v>1.0901548901262399</v>
      </c>
      <c r="M1185">
        <v>23.815243319670302</v>
      </c>
      <c r="N1185">
        <v>1.05298672318458</v>
      </c>
      <c r="O1185">
        <v>1.1962626660936601E-3</v>
      </c>
      <c r="P1185">
        <v>1.30043935214156E-4</v>
      </c>
      <c r="Q1185">
        <v>0.63667041619797504</v>
      </c>
      <c r="R1185">
        <v>0.87278490824329702</v>
      </c>
      <c r="S1185" t="s">
        <v>2696</v>
      </c>
      <c r="T1185">
        <v>192251102</v>
      </c>
      <c r="U1185" t="s">
        <v>2323</v>
      </c>
      <c r="V1185">
        <v>70960</v>
      </c>
      <c r="W1185">
        <v>40.416313847600399</v>
      </c>
      <c r="X1185">
        <v>-123.96128213435</v>
      </c>
      <c r="Y1185" t="s">
        <v>2697</v>
      </c>
      <c r="Z1185">
        <v>129</v>
      </c>
      <c r="AA1185">
        <v>199</v>
      </c>
      <c r="AB1185">
        <v>33044.5453436506</v>
      </c>
      <c r="AC1185">
        <v>19246.044791615801</v>
      </c>
      <c r="AD1185">
        <v>13798.5005520347</v>
      </c>
      <c r="AE1185">
        <v>5431.6629836982802</v>
      </c>
      <c r="AF1185">
        <v>4863.7865709417101</v>
      </c>
      <c r="AG1185">
        <v>7.8026361128493704E-3</v>
      </c>
      <c r="AH1185">
        <v>8.7394634538213705E-3</v>
      </c>
      <c r="AI1185">
        <v>1.7167783005802799</v>
      </c>
      <c r="AJ1185">
        <v>14.816666666666601</v>
      </c>
      <c r="AK1185">
        <v>1701</v>
      </c>
      <c r="AL1185" s="4">
        <f t="shared" si="18"/>
        <v>7.1775759965619607E-2</v>
      </c>
      <c r="AM1185" s="12">
        <f>$AM$2-SUM(AL$2:AL1184)</f>
        <v>1940.2814878272566</v>
      </c>
      <c r="AN1185" s="12">
        <f>SUM(AE$2:AE1185)*0.621/1000</f>
        <v>13415.47243920877</v>
      </c>
      <c r="AO1185" s="13">
        <f>IFERROR(INDEX(Mapping!$B:$B,MATCH(in!$Y1185,Mapping!$A:$A,0)),0)</f>
        <v>0</v>
      </c>
    </row>
    <row r="1186" spans="1:41" x14ac:dyDescent="0.3">
      <c r="A1186" t="s">
        <v>1749</v>
      </c>
      <c r="B1186">
        <v>6670</v>
      </c>
      <c r="C1186">
        <v>147</v>
      </c>
      <c r="D1186">
        <v>189.169070124786</v>
      </c>
      <c r="E1186">
        <v>257</v>
      </c>
      <c r="F1186">
        <v>253.73220000000001</v>
      </c>
      <c r="G1186">
        <v>26</v>
      </c>
      <c r="H1186">
        <v>2.3049689356962002</v>
      </c>
      <c r="I1186">
        <v>63.673896013862503</v>
      </c>
      <c r="J1186">
        <v>719.47128867109598</v>
      </c>
      <c r="K1186">
        <v>4.8654399198694298</v>
      </c>
      <c r="L1186">
        <v>3.56484005127388</v>
      </c>
      <c r="M1186">
        <v>48.173569649744401</v>
      </c>
      <c r="N1186">
        <v>1.13708303983394</v>
      </c>
      <c r="O1186">
        <v>1.3757764925703299E-2</v>
      </c>
      <c r="P1186">
        <v>1.2853294334455801E-4</v>
      </c>
      <c r="Q1186">
        <v>0.571984435797665</v>
      </c>
      <c r="R1186">
        <v>0.74554619141246703</v>
      </c>
      <c r="S1186" t="s">
        <v>2698</v>
      </c>
      <c r="T1186">
        <v>42821102</v>
      </c>
      <c r="U1186" t="s">
        <v>2411</v>
      </c>
      <c r="V1186">
        <v>670</v>
      </c>
      <c r="W1186">
        <v>38.783092960876203</v>
      </c>
      <c r="X1186">
        <v>-123.01146844995399</v>
      </c>
      <c r="Y1186" t="s">
        <v>2699</v>
      </c>
      <c r="Z1186">
        <v>137</v>
      </c>
      <c r="AA1186">
        <v>99</v>
      </c>
      <c r="AB1186">
        <v>15970.165532362</v>
      </c>
      <c r="AC1186">
        <v>9645.5215164108395</v>
      </c>
      <c r="AD1186">
        <v>6324.6440159511903</v>
      </c>
      <c r="AE1186">
        <v>4063.4864374755998</v>
      </c>
      <c r="AF1186">
        <v>2783.45030851399</v>
      </c>
      <c r="AG1186">
        <v>3.3418565269585001E-3</v>
      </c>
      <c r="AH1186">
        <v>2.2557013580808399E-3</v>
      </c>
      <c r="AI1186">
        <v>1.28686442261759</v>
      </c>
      <c r="AJ1186">
        <v>9.8846153846153797</v>
      </c>
      <c r="AK1186">
        <v>1705</v>
      </c>
      <c r="AL1186" s="4">
        <f t="shared" si="18"/>
        <v>0.35770188806828579</v>
      </c>
      <c r="AM1186" s="12">
        <f>$AM$2-SUM(AL$2:AL1185)</f>
        <v>1940.2097120672911</v>
      </c>
      <c r="AN1186" s="12">
        <f>SUM(AE$2:AE1186)*0.621/1000</f>
        <v>13417.995864286444</v>
      </c>
      <c r="AO1186" s="13">
        <f>IFERROR(INDEX(Mapping!$B:$B,MATCH(in!$Y1186,Mapping!$A:$A,0)),0)</f>
        <v>0</v>
      </c>
    </row>
    <row r="1187" spans="1:41" x14ac:dyDescent="0.3">
      <c r="A1187" t="s">
        <v>1749</v>
      </c>
      <c r="B1187">
        <v>1493</v>
      </c>
      <c r="C1187">
        <v>1458</v>
      </c>
      <c r="D1187">
        <v>2384.4622752085602</v>
      </c>
      <c r="E1187">
        <v>1876</v>
      </c>
      <c r="F1187">
        <v>2575.5853999999999</v>
      </c>
      <c r="G1187">
        <v>187</v>
      </c>
      <c r="H1187">
        <v>0.47193515769691802</v>
      </c>
      <c r="I1187">
        <v>74.490121108969404</v>
      </c>
      <c r="J1187">
        <v>554.69644015098004</v>
      </c>
      <c r="K1187">
        <v>0.203596539796741</v>
      </c>
      <c r="L1187">
        <v>0.26796508159570098</v>
      </c>
      <c r="M1187">
        <v>13.4127085941736</v>
      </c>
      <c r="N1187">
        <v>1.1160972067379</v>
      </c>
      <c r="O1187">
        <v>1.06308708350794E-2</v>
      </c>
      <c r="P1187">
        <v>1.2670001189505901E-4</v>
      </c>
      <c r="Q1187">
        <v>0.77718550106609796</v>
      </c>
      <c r="R1187">
        <v>0.92579427948384996</v>
      </c>
      <c r="S1187" t="s">
        <v>2700</v>
      </c>
      <c r="T1187">
        <v>192251102</v>
      </c>
      <c r="U1187" t="s">
        <v>2323</v>
      </c>
      <c r="V1187">
        <v>1504</v>
      </c>
      <c r="W1187">
        <v>40.4538440515947</v>
      </c>
      <c r="X1187">
        <v>-124.04773904451</v>
      </c>
      <c r="Y1187" t="s">
        <v>2701</v>
      </c>
      <c r="Z1187">
        <v>86</v>
      </c>
      <c r="AA1187">
        <v>106</v>
      </c>
      <c r="AB1187">
        <v>22115.6548975679</v>
      </c>
      <c r="AC1187">
        <v>19231.700087135599</v>
      </c>
      <c r="AD1187">
        <v>2883.9548104323699</v>
      </c>
      <c r="AE1187">
        <v>17338.067539665299</v>
      </c>
      <c r="AF1187">
        <v>2092.1149273395499</v>
      </c>
      <c r="AG1187">
        <v>2.3692902224376099E-2</v>
      </c>
      <c r="AH1187">
        <v>3.1886300363112199E-2</v>
      </c>
      <c r="AI1187">
        <v>1.63543365926513</v>
      </c>
      <c r="AJ1187">
        <v>10.032085561497301</v>
      </c>
      <c r="AK1187">
        <v>1712</v>
      </c>
      <c r="AL1187" s="4">
        <f t="shared" si="18"/>
        <v>1.9879728461598478</v>
      </c>
      <c r="AM1187" s="12">
        <f>$AM$2-SUM(AL$2:AL1186)</f>
        <v>1939.8520101792228</v>
      </c>
      <c r="AN1187" s="12">
        <f>SUM(AE$2:AE1187)*0.621/1000</f>
        <v>13428.762804228576</v>
      </c>
      <c r="AO1187" s="13">
        <f>IFERROR(INDEX(Mapping!$B:$B,MATCH(in!$Y1187,Mapping!$A:$A,0)),0)</f>
        <v>1</v>
      </c>
    </row>
    <row r="1188" spans="1:41" x14ac:dyDescent="0.3">
      <c r="A1188" t="s">
        <v>1749</v>
      </c>
      <c r="B1188">
        <v>2842</v>
      </c>
      <c r="C1188">
        <v>29</v>
      </c>
      <c r="D1188">
        <v>38.399045962602898</v>
      </c>
      <c r="E1188">
        <v>53</v>
      </c>
      <c r="F1188">
        <v>47.121468</v>
      </c>
      <c r="G1188">
        <v>7</v>
      </c>
      <c r="H1188">
        <v>5.8551719039678503</v>
      </c>
      <c r="I1188">
        <v>861.53890530268302</v>
      </c>
      <c r="J1188">
        <v>15252.6245129903</v>
      </c>
      <c r="K1188">
        <v>253.954282426779</v>
      </c>
      <c r="L1188">
        <v>2.1886852253228399</v>
      </c>
      <c r="M1188">
        <v>87.243013618247801</v>
      </c>
      <c r="N1188">
        <v>1.18457649435315</v>
      </c>
      <c r="O1188">
        <v>1.5068806693609101E-4</v>
      </c>
      <c r="P1188">
        <v>1.2669079725518301E-4</v>
      </c>
      <c r="Q1188">
        <v>0.54716981132075404</v>
      </c>
      <c r="R1188">
        <v>0.81489494971674603</v>
      </c>
      <c r="S1188" t="s">
        <v>2702</v>
      </c>
      <c r="T1188">
        <v>42771114</v>
      </c>
      <c r="U1188" t="s">
        <v>2318</v>
      </c>
      <c r="V1188">
        <v>544</v>
      </c>
      <c r="W1188">
        <v>39.122996230705702</v>
      </c>
      <c r="X1188">
        <v>-123.181051164186</v>
      </c>
      <c r="Y1188" t="s">
        <v>2703</v>
      </c>
      <c r="Z1188">
        <v>143</v>
      </c>
      <c r="AA1188">
        <v>147</v>
      </c>
      <c r="AB1188">
        <v>21655.482111705402</v>
      </c>
      <c r="AC1188">
        <v>16090.1586862322</v>
      </c>
      <c r="AD1188">
        <v>5565.3234254732197</v>
      </c>
      <c r="AE1188">
        <v>423.90841761485598</v>
      </c>
      <c r="AF1188">
        <v>460.95374108879503</v>
      </c>
      <c r="AG1188">
        <v>8.8683558078628201E-4</v>
      </c>
      <c r="AH1188">
        <v>2.0074544863746201E-4</v>
      </c>
      <c r="AI1188">
        <v>1.3241050331932001</v>
      </c>
      <c r="AJ1188">
        <v>7.5714285714285703</v>
      </c>
      <c r="AK1188">
        <v>1713</v>
      </c>
      <c r="AL1188" s="4">
        <f t="shared" si="18"/>
        <v>1.0548164685526371E-3</v>
      </c>
      <c r="AM1188" s="12">
        <f>$AM$2-SUM(AL$2:AL1187)</f>
        <v>1937.8640373330632</v>
      </c>
      <c r="AN1188" s="12">
        <f>SUM(AE$2:AE1188)*0.621/1000</f>
        <v>13429.026051355915</v>
      </c>
      <c r="AO1188" s="13">
        <f>IFERROR(INDEX(Mapping!$B:$B,MATCH(in!$Y1188,Mapping!$A:$A,0)),0)</f>
        <v>0</v>
      </c>
    </row>
    <row r="1189" spans="1:41" x14ac:dyDescent="0.3">
      <c r="A1189" t="s">
        <v>1749</v>
      </c>
      <c r="B1189">
        <v>7028</v>
      </c>
      <c r="C1189">
        <v>1967</v>
      </c>
      <c r="D1189">
        <v>3197.4626121312599</v>
      </c>
      <c r="E1189">
        <v>2114</v>
      </c>
      <c r="F1189">
        <v>3264.4047999999998</v>
      </c>
      <c r="G1189">
        <v>89</v>
      </c>
      <c r="H1189">
        <v>1.59597533292347</v>
      </c>
      <c r="I1189">
        <v>135.84884532805401</v>
      </c>
      <c r="J1189">
        <v>727.98644207369898</v>
      </c>
      <c r="K1189">
        <v>1.51255681539975</v>
      </c>
      <c r="L1189">
        <v>0.105430890573188</v>
      </c>
      <c r="M1189">
        <v>11.4092051482626</v>
      </c>
      <c r="N1189">
        <v>1.13868450180868</v>
      </c>
      <c r="O1189">
        <v>2.5399306500762498E-4</v>
      </c>
      <c r="P1189">
        <v>1.2620141537451399E-4</v>
      </c>
      <c r="Q1189">
        <v>0.93046357615894004</v>
      </c>
      <c r="R1189">
        <v>0.97949329895318604</v>
      </c>
      <c r="S1189" t="s">
        <v>2704</v>
      </c>
      <c r="T1189">
        <v>192021122</v>
      </c>
      <c r="U1189" t="s">
        <v>2553</v>
      </c>
      <c r="V1189">
        <v>4218</v>
      </c>
      <c r="W1189">
        <v>40.759538887251701</v>
      </c>
      <c r="X1189">
        <v>-123.99340811821899</v>
      </c>
      <c r="Y1189" t="s">
        <v>2705</v>
      </c>
      <c r="Z1189">
        <v>43</v>
      </c>
      <c r="AA1189">
        <v>29</v>
      </c>
      <c r="AB1189">
        <v>12075.4886761215</v>
      </c>
      <c r="AC1189">
        <v>8162.5664065708797</v>
      </c>
      <c r="AD1189">
        <v>3912.9222695506601</v>
      </c>
      <c r="AE1189">
        <v>7920.8950858857297</v>
      </c>
      <c r="AF1189">
        <v>3912.9222695506601</v>
      </c>
      <c r="AG1189">
        <v>1.12319259683317E-2</v>
      </c>
      <c r="AH1189">
        <v>9.3128793560026592E-3</v>
      </c>
      <c r="AI1189">
        <v>1.62555292940074</v>
      </c>
      <c r="AJ1189">
        <v>23.752808988763999</v>
      </c>
      <c r="AK1189">
        <v>1719</v>
      </c>
      <c r="AL1189" s="4">
        <f t="shared" si="18"/>
        <v>2.2605382785678623E-2</v>
      </c>
      <c r="AM1189" s="12">
        <f>$AM$2-SUM(AL$2:AL1188)</f>
        <v>1937.8629825165945</v>
      </c>
      <c r="AN1189" s="12">
        <f>SUM(AE$2:AE1189)*0.621/1000</f>
        <v>13433.944927204249</v>
      </c>
      <c r="AO1189" s="13">
        <f>IFERROR(INDEX(Mapping!$B:$B,MATCH(in!$Y1189,Mapping!$A:$A,0)),0)</f>
        <v>0</v>
      </c>
    </row>
    <row r="1190" spans="1:41" x14ac:dyDescent="0.3">
      <c r="A1190" t="s">
        <v>1749</v>
      </c>
      <c r="B1190">
        <v>361</v>
      </c>
      <c r="C1190">
        <v>37</v>
      </c>
      <c r="D1190">
        <v>55.224303894218899</v>
      </c>
      <c r="E1190">
        <v>107</v>
      </c>
      <c r="F1190">
        <v>86.747910000000005</v>
      </c>
      <c r="G1190">
        <v>9</v>
      </c>
      <c r="H1190">
        <v>2.7773561477661102</v>
      </c>
      <c r="I1190">
        <v>25.791181246439599</v>
      </c>
      <c r="J1190">
        <v>231.154210408528</v>
      </c>
      <c r="K1190">
        <v>1.01366295168797</v>
      </c>
      <c r="L1190">
        <v>2.60570305917E-2</v>
      </c>
      <c r="M1190">
        <v>0.679891828033659</v>
      </c>
      <c r="N1190">
        <v>1</v>
      </c>
      <c r="O1190" s="1">
        <v>5.2885225991088901E-6</v>
      </c>
      <c r="P1190">
        <v>1.2472897166541401E-4</v>
      </c>
      <c r="Q1190">
        <v>0.34579439252336402</v>
      </c>
      <c r="R1190">
        <v>0.63660673995838102</v>
      </c>
      <c r="S1190" t="s">
        <v>2706</v>
      </c>
      <c r="T1190">
        <v>192021122</v>
      </c>
      <c r="U1190" t="s">
        <v>2553</v>
      </c>
      <c r="V1190">
        <v>33060</v>
      </c>
      <c r="W1190">
        <v>40.841882120797003</v>
      </c>
      <c r="X1190">
        <v>-124.062636929102</v>
      </c>
      <c r="Y1190" t="s">
        <v>2707</v>
      </c>
      <c r="Z1190">
        <v>122</v>
      </c>
      <c r="AA1190">
        <v>211</v>
      </c>
      <c r="AB1190">
        <v>18720.698191021002</v>
      </c>
      <c r="AC1190">
        <v>7913.5825163688596</v>
      </c>
      <c r="AD1190">
        <v>10807.115674652099</v>
      </c>
      <c r="AE1190">
        <v>701.415753147327</v>
      </c>
      <c r="AF1190">
        <v>1090.1638230452199</v>
      </c>
      <c r="AG1190">
        <v>1.1225607449887301E-3</v>
      </c>
      <c r="AH1190">
        <v>7.1647432196186801E-4</v>
      </c>
      <c r="AI1190">
        <v>1.4925487538978</v>
      </c>
      <c r="AJ1190">
        <v>11.8888888888888</v>
      </c>
      <c r="AK1190">
        <v>1726</v>
      </c>
      <c r="AL1190" s="4">
        <f t="shared" si="18"/>
        <v>4.7596703391980013E-5</v>
      </c>
      <c r="AM1190" s="12">
        <f>$AM$2-SUM(AL$2:AL1189)</f>
        <v>1937.8403771338089</v>
      </c>
      <c r="AN1190" s="12">
        <f>SUM(AE$2:AE1190)*0.621/1000</f>
        <v>13434.380506386957</v>
      </c>
      <c r="AO1190" s="13">
        <f>IFERROR(INDEX(Mapping!$B:$B,MATCH(in!$Y1190,Mapping!$A:$A,0)),0)</f>
        <v>0</v>
      </c>
    </row>
    <row r="1191" spans="1:41" x14ac:dyDescent="0.3">
      <c r="A1191" t="s">
        <v>1749</v>
      </c>
      <c r="B1191">
        <v>2486</v>
      </c>
      <c r="C1191">
        <v>1714</v>
      </c>
      <c r="D1191">
        <v>2639.93306675436</v>
      </c>
      <c r="E1191">
        <v>2350</v>
      </c>
      <c r="F1191">
        <v>2950.4490000000001</v>
      </c>
      <c r="G1191">
        <v>229</v>
      </c>
      <c r="H1191">
        <v>2.3602041646813401</v>
      </c>
      <c r="I1191">
        <v>128.03830138336099</v>
      </c>
      <c r="J1191">
        <v>619.51656368578006</v>
      </c>
      <c r="K1191">
        <v>2.5846428820847001</v>
      </c>
      <c r="L1191">
        <v>1.24482165591783</v>
      </c>
      <c r="M1191">
        <v>42.104777509509198</v>
      </c>
      <c r="N1191">
        <v>1.0908722034187801</v>
      </c>
      <c r="O1191">
        <v>1.3548678114902199E-3</v>
      </c>
      <c r="P1191">
        <v>1.2467689865100501E-4</v>
      </c>
      <c r="Q1191">
        <v>0.72936170212765905</v>
      </c>
      <c r="R1191">
        <v>0.894756387747353</v>
      </c>
      <c r="S1191" t="s">
        <v>2708</v>
      </c>
      <c r="T1191">
        <v>42601102</v>
      </c>
      <c r="U1191" t="s">
        <v>2467</v>
      </c>
      <c r="V1191">
        <v>920</v>
      </c>
      <c r="W1191">
        <v>39.092393148018999</v>
      </c>
      <c r="X1191">
        <v>-123.481449039685</v>
      </c>
      <c r="Y1191" t="s">
        <v>2709</v>
      </c>
      <c r="Z1191">
        <v>328</v>
      </c>
      <c r="AA1191">
        <v>242</v>
      </c>
      <c r="AB1191">
        <v>61313.533761963699</v>
      </c>
      <c r="AC1191">
        <v>41958.935396355999</v>
      </c>
      <c r="AD1191">
        <v>19354.598365607599</v>
      </c>
      <c r="AE1191">
        <v>26207.5141732464</v>
      </c>
      <c r="AF1191">
        <v>12876.664659751001</v>
      </c>
      <c r="AG1191">
        <v>2.8551009791080099E-2</v>
      </c>
      <c r="AH1191">
        <v>1.7991098522543301E-2</v>
      </c>
      <c r="AI1191">
        <v>1.5402176585498</v>
      </c>
      <c r="AJ1191">
        <v>10.2620087336244</v>
      </c>
      <c r="AK1191">
        <v>1727</v>
      </c>
      <c r="AL1191" s="4">
        <f t="shared" si="18"/>
        <v>0.31026472883126038</v>
      </c>
      <c r="AM1191" s="12">
        <f>$AM$2-SUM(AL$2:AL1190)</f>
        <v>1937.8403295371054</v>
      </c>
      <c r="AN1191" s="12">
        <f>SUM(AE$2:AE1191)*0.621/1000</f>
        <v>13450.655372688541</v>
      </c>
      <c r="AO1191" s="13">
        <f>IFERROR(INDEX(Mapping!$B:$B,MATCH(in!$Y1191,Mapping!$A:$A,0)),0)</f>
        <v>0</v>
      </c>
    </row>
    <row r="1192" spans="1:41" x14ac:dyDescent="0.3">
      <c r="A1192" t="s">
        <v>1749</v>
      </c>
      <c r="B1192">
        <v>4466</v>
      </c>
      <c r="C1192">
        <v>1628</v>
      </c>
      <c r="D1192">
        <v>2664.69340297292</v>
      </c>
      <c r="E1192">
        <v>2029</v>
      </c>
      <c r="F1192">
        <v>2877.7114000000001</v>
      </c>
      <c r="G1192">
        <v>241</v>
      </c>
      <c r="H1192">
        <v>2.64370403491142</v>
      </c>
      <c r="I1192">
        <v>119.83103321309601</v>
      </c>
      <c r="J1192">
        <v>595.51621440680401</v>
      </c>
      <c r="K1192">
        <v>3.1755412541447301</v>
      </c>
      <c r="L1192">
        <v>0.89217464075471997</v>
      </c>
      <c r="M1192">
        <v>31.717400481988602</v>
      </c>
      <c r="N1192">
        <v>1.1419417600908699</v>
      </c>
      <c r="O1192">
        <v>4.7299214181706004E-3</v>
      </c>
      <c r="P1192">
        <v>1.2428092062075901E-4</v>
      </c>
      <c r="Q1192">
        <v>0.802365697387875</v>
      </c>
      <c r="R1192">
        <v>0.92597658649859405</v>
      </c>
      <c r="S1192" t="s">
        <v>2710</v>
      </c>
      <c r="T1192">
        <v>42601102</v>
      </c>
      <c r="U1192" t="s">
        <v>2467</v>
      </c>
      <c r="V1192">
        <v>928</v>
      </c>
      <c r="W1192">
        <v>39.1175973796771</v>
      </c>
      <c r="X1192">
        <v>-123.517499845025</v>
      </c>
      <c r="Y1192" t="s">
        <v>2711</v>
      </c>
      <c r="Z1192">
        <v>167</v>
      </c>
      <c r="AA1192">
        <v>145</v>
      </c>
      <c r="AB1192">
        <v>41285.7739269823</v>
      </c>
      <c r="AC1192">
        <v>24804.6018479169</v>
      </c>
      <c r="AD1192">
        <v>16481.172079065302</v>
      </c>
      <c r="AE1192">
        <v>22042.096472762601</v>
      </c>
      <c r="AF1192">
        <v>14704.890645541</v>
      </c>
      <c r="AG1192">
        <v>2.9951701869602901E-2</v>
      </c>
      <c r="AH1192">
        <v>1.6788882647233501E-2</v>
      </c>
      <c r="AI1192">
        <v>1.6367895595656701</v>
      </c>
      <c r="AJ1192">
        <v>8.4190871369294609</v>
      </c>
      <c r="AK1192">
        <v>1730</v>
      </c>
      <c r="AL1192" s="4">
        <f t="shared" si="18"/>
        <v>1.1399110617791146</v>
      </c>
      <c r="AM1192" s="12">
        <f>$AM$2-SUM(AL$2:AL1191)</f>
        <v>1937.5300648082743</v>
      </c>
      <c r="AN1192" s="12">
        <f>SUM(AE$2:AE1192)*0.621/1000</f>
        <v>13464.343514598128</v>
      </c>
      <c r="AO1192" s="13">
        <f>IFERROR(INDEX(Mapping!$B:$B,MATCH(in!$Y1192,Mapping!$A:$A,0)),0)</f>
        <v>0</v>
      </c>
    </row>
    <row r="1193" spans="1:41" x14ac:dyDescent="0.3">
      <c r="A1193" t="s">
        <v>1749</v>
      </c>
      <c r="B1193">
        <v>2170</v>
      </c>
      <c r="C1193">
        <v>1</v>
      </c>
      <c r="D1193">
        <v>1.2277136794000301</v>
      </c>
      <c r="E1193">
        <v>4</v>
      </c>
      <c r="F1193">
        <v>1.8679432</v>
      </c>
      <c r="G1193">
        <v>3</v>
      </c>
      <c r="H1193">
        <v>10.269009590148899</v>
      </c>
      <c r="I1193">
        <v>176.13644409179599</v>
      </c>
      <c r="J1193">
        <v>1279.87133789062</v>
      </c>
      <c r="K1193">
        <v>13.1430110931396</v>
      </c>
      <c r="L1193">
        <v>15.615781784057599</v>
      </c>
      <c r="M1193">
        <v>209.004720052083</v>
      </c>
      <c r="N1193">
        <v>1.62094390392303</v>
      </c>
      <c r="O1193">
        <v>6.1910501068685297E-3</v>
      </c>
      <c r="P1193">
        <v>1.2407268635191299E-4</v>
      </c>
      <c r="Q1193">
        <v>0.25</v>
      </c>
      <c r="R1193">
        <v>0.65725430015122899</v>
      </c>
      <c r="S1193" t="s">
        <v>2712</v>
      </c>
      <c r="T1193">
        <v>43302103</v>
      </c>
      <c r="U1193" t="s">
        <v>2713</v>
      </c>
      <c r="V1193" t="s">
        <v>43</v>
      </c>
      <c r="W1193">
        <v>38.453059707665297</v>
      </c>
      <c r="X1193">
        <v>-122.743717694251</v>
      </c>
      <c r="Y1193" t="s">
        <v>2714</v>
      </c>
      <c r="Z1193">
        <v>544</v>
      </c>
      <c r="AA1193">
        <v>611</v>
      </c>
      <c r="AB1193">
        <v>49029.021749681197</v>
      </c>
      <c r="AC1193">
        <v>23628.7455013293</v>
      </c>
      <c r="AD1193">
        <v>25400.2762483519</v>
      </c>
      <c r="AE1193">
        <v>674.11533276603598</v>
      </c>
      <c r="AF1193">
        <v>230.86680199958201</v>
      </c>
      <c r="AG1193">
        <v>3.7221805905574001E-4</v>
      </c>
      <c r="AH1193" s="1">
        <v>8.1899437645915896E-5</v>
      </c>
      <c r="AI1193">
        <v>1.2277136794000301</v>
      </c>
      <c r="AJ1193">
        <v>1.3333333333333299</v>
      </c>
      <c r="AK1193">
        <v>1732</v>
      </c>
      <c r="AL1193" s="4">
        <f t="shared" si="18"/>
        <v>1.8573150320605587E-2</v>
      </c>
      <c r="AM1193" s="12">
        <f>$AM$2-SUM(AL$2:AL1192)</f>
        <v>1936.3901537464953</v>
      </c>
      <c r="AN1193" s="12">
        <f>SUM(AE$2:AE1193)*0.621/1000</f>
        <v>13464.762140219776</v>
      </c>
      <c r="AO1193" s="13">
        <f>IFERROR(INDEX(Mapping!$B:$B,MATCH(in!$Y1193,Mapping!$A:$A,0)),0)</f>
        <v>0</v>
      </c>
    </row>
    <row r="1194" spans="1:41" x14ac:dyDescent="0.3">
      <c r="A1194" t="s">
        <v>1749</v>
      </c>
      <c r="B1194">
        <v>4143</v>
      </c>
      <c r="C1194">
        <v>206</v>
      </c>
      <c r="D1194">
        <v>378.696566691535</v>
      </c>
      <c r="E1194">
        <v>500</v>
      </c>
      <c r="F1194">
        <v>497.07150000000001</v>
      </c>
      <c r="G1194">
        <v>105</v>
      </c>
      <c r="H1194">
        <v>3.54366907185022</v>
      </c>
      <c r="I1194">
        <v>196.31144912344101</v>
      </c>
      <c r="J1194">
        <v>1657.66716074644</v>
      </c>
      <c r="K1194">
        <v>21.441191140932901</v>
      </c>
      <c r="L1194">
        <v>6.9187105149386099</v>
      </c>
      <c r="M1194">
        <v>424.298737570821</v>
      </c>
      <c r="N1194">
        <v>1.3447745538893201</v>
      </c>
      <c r="O1194">
        <v>3.3977226370236001E-2</v>
      </c>
      <c r="P1194">
        <v>1.2352341493817199E-4</v>
      </c>
      <c r="Q1194">
        <v>0.41199999999999998</v>
      </c>
      <c r="R1194">
        <v>0.76185531587616195</v>
      </c>
      <c r="S1194" t="s">
        <v>2715</v>
      </c>
      <c r="T1194">
        <v>43191102</v>
      </c>
      <c r="U1194" t="s">
        <v>2716</v>
      </c>
      <c r="V1194" t="s">
        <v>43</v>
      </c>
      <c r="W1194">
        <v>39.027053121422803</v>
      </c>
      <c r="X1194">
        <v>-122.662757186842</v>
      </c>
      <c r="Y1194" t="s">
        <v>2717</v>
      </c>
      <c r="Z1194">
        <v>248</v>
      </c>
      <c r="AA1194">
        <v>194</v>
      </c>
      <c r="AB1194">
        <v>60758.4690263749</v>
      </c>
      <c r="AC1194">
        <v>32033.491252243701</v>
      </c>
      <c r="AD1194">
        <v>28724.977774131199</v>
      </c>
      <c r="AE1194">
        <v>26827.5429380844</v>
      </c>
      <c r="AF1194">
        <v>21672.913717909501</v>
      </c>
      <c r="AG1194">
        <v>1.29699585685081E-2</v>
      </c>
      <c r="AH1194">
        <v>6.1371947313091299E-3</v>
      </c>
      <c r="AI1194">
        <v>1.8383328480171599</v>
      </c>
      <c r="AJ1194">
        <v>4.7619047619047601</v>
      </c>
      <c r="AK1194">
        <v>1733</v>
      </c>
      <c r="AL1194" s="4">
        <f t="shared" si="18"/>
        <v>3.5676087688747802</v>
      </c>
      <c r="AM1194" s="12">
        <f>$AM$2-SUM(AL$2:AL1193)</f>
        <v>1936.3715805961747</v>
      </c>
      <c r="AN1194" s="12">
        <f>SUM(AE$2:AE1194)*0.621/1000</f>
        <v>13481.422044384324</v>
      </c>
      <c r="AO1194" s="13">
        <f>IFERROR(INDEX(Mapping!$B:$B,MATCH(in!$Y1194,Mapping!$A:$A,0)),0)</f>
        <v>0</v>
      </c>
    </row>
    <row r="1195" spans="1:41" x14ac:dyDescent="0.3">
      <c r="A1195" t="s">
        <v>1749</v>
      </c>
      <c r="B1195">
        <v>4238</v>
      </c>
      <c r="C1195">
        <v>3</v>
      </c>
      <c r="D1195">
        <v>6.8144866236895103</v>
      </c>
      <c r="E1195">
        <v>23</v>
      </c>
      <c r="F1195">
        <v>28.499970999999999</v>
      </c>
      <c r="G1195">
        <v>1</v>
      </c>
      <c r="L1195">
        <v>4.7566370964050204</v>
      </c>
      <c r="M1195">
        <v>45.597564697265597</v>
      </c>
      <c r="N1195">
        <v>1.0088495016098</v>
      </c>
      <c r="O1195">
        <v>2.9320730636652899E-3</v>
      </c>
      <c r="P1195">
        <v>1.22856145026162E-4</v>
      </c>
      <c r="Q1195">
        <v>0.13043478260869501</v>
      </c>
      <c r="R1195">
        <v>0.239105033843488</v>
      </c>
      <c r="S1195" t="s">
        <v>47</v>
      </c>
      <c r="T1195">
        <v>153661103</v>
      </c>
      <c r="U1195" t="s">
        <v>48</v>
      </c>
      <c r="V1195">
        <v>8412</v>
      </c>
      <c r="W1195">
        <v>38.727180775763998</v>
      </c>
      <c r="X1195">
        <v>-120.73803537053099</v>
      </c>
      <c r="Y1195" t="s">
        <v>49</v>
      </c>
      <c r="Z1195">
        <v>301</v>
      </c>
      <c r="AA1195">
        <v>300</v>
      </c>
      <c r="AB1195">
        <v>57090.458348327396</v>
      </c>
      <c r="AC1195">
        <v>32448.666670296199</v>
      </c>
      <c r="AD1195">
        <v>24641.791678031099</v>
      </c>
      <c r="AE1195">
        <v>32448.666670296199</v>
      </c>
      <c r="AF1195">
        <v>24641.791678031099</v>
      </c>
      <c r="AG1195">
        <v>1.22856145026162E-4</v>
      </c>
      <c r="AH1195">
        <v>1.22856145026162E-4</v>
      </c>
      <c r="AI1195">
        <v>2.2714955412298399</v>
      </c>
      <c r="AJ1195">
        <v>23</v>
      </c>
      <c r="AK1195">
        <v>1737</v>
      </c>
      <c r="AL1195" s="4">
        <f t="shared" si="18"/>
        <v>2.9320730636652899E-3</v>
      </c>
      <c r="AM1195" s="12">
        <f>$AM$2-SUM(AL$2:AL1194)</f>
        <v>1932.8039718272998</v>
      </c>
      <c r="AN1195" s="12">
        <f>SUM(AE$2:AE1195)*0.621/1000</f>
        <v>13501.572666386581</v>
      </c>
      <c r="AO1195" s="13">
        <f>IFERROR(INDEX(Mapping!$B:$B,MATCH(in!$Y1195,Mapping!$A:$A,0)),0)</f>
        <v>0</v>
      </c>
    </row>
    <row r="1196" spans="1:41" x14ac:dyDescent="0.3">
      <c r="A1196" t="s">
        <v>1749</v>
      </c>
      <c r="B1196">
        <v>5248</v>
      </c>
      <c r="C1196">
        <v>155</v>
      </c>
      <c r="D1196">
        <v>347.93096501677502</v>
      </c>
      <c r="E1196">
        <v>466</v>
      </c>
      <c r="F1196">
        <v>528.84045000000003</v>
      </c>
      <c r="G1196">
        <v>27</v>
      </c>
      <c r="H1196">
        <v>1.87761017124739</v>
      </c>
      <c r="I1196">
        <v>14.982715490885299</v>
      </c>
      <c r="J1196">
        <v>63.355210458387198</v>
      </c>
      <c r="K1196">
        <v>0.30199662203649802</v>
      </c>
      <c r="L1196">
        <v>5.4902491569519496</v>
      </c>
      <c r="M1196">
        <v>20.0653638199006</v>
      </c>
      <c r="N1196">
        <v>1.11152082019382</v>
      </c>
      <c r="O1196">
        <v>1.7049700643280701E-3</v>
      </c>
      <c r="P1196">
        <v>1.19800460803341E-4</v>
      </c>
      <c r="Q1196">
        <v>0.33261802575107202</v>
      </c>
      <c r="R1196">
        <v>0.65791291554627596</v>
      </c>
      <c r="S1196" t="s">
        <v>2718</v>
      </c>
      <c r="T1196">
        <v>42091101</v>
      </c>
      <c r="U1196" t="s">
        <v>2039</v>
      </c>
      <c r="V1196">
        <v>228</v>
      </c>
      <c r="W1196">
        <v>38.461541589339497</v>
      </c>
      <c r="X1196">
        <v>-122.880644191439</v>
      </c>
      <c r="Y1196" t="s">
        <v>2719</v>
      </c>
      <c r="Z1196">
        <v>186</v>
      </c>
      <c r="AA1196">
        <v>271</v>
      </c>
      <c r="AB1196">
        <v>30794.948922025898</v>
      </c>
      <c r="AC1196">
        <v>15637.4419844288</v>
      </c>
      <c r="AD1196">
        <v>15157.506937597</v>
      </c>
      <c r="AE1196">
        <v>3472.2526226755199</v>
      </c>
      <c r="AF1196">
        <v>3889.0134099965198</v>
      </c>
      <c r="AG1196">
        <v>3.23461244169021E-3</v>
      </c>
      <c r="AH1196">
        <v>2.27218568397802E-3</v>
      </c>
      <c r="AI1196">
        <v>2.24471590333403</v>
      </c>
      <c r="AJ1196">
        <v>17.259259259259199</v>
      </c>
      <c r="AK1196">
        <v>1749</v>
      </c>
      <c r="AL1196" s="4">
        <f t="shared" si="18"/>
        <v>4.6034191736857889E-2</v>
      </c>
      <c r="AM1196" s="12">
        <f>$AM$2-SUM(AL$2:AL1195)</f>
        <v>1932.8010397542362</v>
      </c>
      <c r="AN1196" s="12">
        <f>SUM(AE$2:AE1196)*0.621/1000</f>
        <v>13503.728935265262</v>
      </c>
      <c r="AO1196" s="13">
        <f>IFERROR(INDEX(Mapping!$B:$B,MATCH(in!$Y1196,Mapping!$A:$A,0)),0)</f>
        <v>0</v>
      </c>
    </row>
    <row r="1197" spans="1:41" x14ac:dyDescent="0.3">
      <c r="A1197" t="s">
        <v>1749</v>
      </c>
      <c r="B1197">
        <v>8674</v>
      </c>
      <c r="C1197">
        <v>5</v>
      </c>
      <c r="D1197">
        <v>6.7228759231079396</v>
      </c>
      <c r="E1197">
        <v>17</v>
      </c>
      <c r="F1197">
        <v>11.197526</v>
      </c>
      <c r="G1197">
        <v>1</v>
      </c>
      <c r="L1197">
        <v>0</v>
      </c>
      <c r="M1197">
        <v>2.1909291744232098</v>
      </c>
      <c r="N1197">
        <v>1</v>
      </c>
      <c r="O1197" s="1">
        <v>7.9051935262904295E-6</v>
      </c>
      <c r="P1197">
        <v>1.18998963444028E-4</v>
      </c>
      <c r="Q1197">
        <v>0.29411764705882298</v>
      </c>
      <c r="R1197">
        <v>0.60038940175387401</v>
      </c>
      <c r="S1197" t="s">
        <v>2720</v>
      </c>
      <c r="T1197">
        <v>42281105</v>
      </c>
      <c r="U1197" t="s">
        <v>1952</v>
      </c>
      <c r="V1197" t="s">
        <v>43</v>
      </c>
      <c r="W1197">
        <v>39.360952943907101</v>
      </c>
      <c r="X1197">
        <v>-123.12769977920701</v>
      </c>
      <c r="Y1197" t="s">
        <v>2721</v>
      </c>
      <c r="Z1197">
        <v>23</v>
      </c>
      <c r="AA1197">
        <v>0</v>
      </c>
      <c r="AB1197">
        <v>296.52878271788001</v>
      </c>
      <c r="AC1197">
        <v>296.52878271788001</v>
      </c>
      <c r="AD1197">
        <v>0</v>
      </c>
      <c r="AE1197">
        <v>296.52878271788001</v>
      </c>
      <c r="AF1197">
        <v>0</v>
      </c>
      <c r="AG1197">
        <v>1.18998963444028E-4</v>
      </c>
      <c r="AH1197">
        <v>1.18998963444028E-4</v>
      </c>
      <c r="AI1197">
        <v>1.3445751846215801</v>
      </c>
      <c r="AJ1197">
        <v>17</v>
      </c>
      <c r="AK1197">
        <v>1750</v>
      </c>
      <c r="AL1197" s="4">
        <f t="shared" si="18"/>
        <v>7.9051935262904295E-6</v>
      </c>
      <c r="AM1197" s="12">
        <f>$AM$2-SUM(AL$2:AL1196)</f>
        <v>1932.7550055624993</v>
      </c>
      <c r="AN1197" s="12">
        <f>SUM(AE$2:AE1197)*0.621/1000</f>
        <v>13503.913079639329</v>
      </c>
      <c r="AO1197" s="13">
        <f>IFERROR(INDEX(Mapping!$B:$B,MATCH(in!$Y1197,Mapping!$A:$A,0)),0)</f>
        <v>0</v>
      </c>
    </row>
    <row r="1198" spans="1:41" x14ac:dyDescent="0.3">
      <c r="A1198" t="s">
        <v>1749</v>
      </c>
      <c r="B1198">
        <v>3229</v>
      </c>
      <c r="C1198">
        <v>50</v>
      </c>
      <c r="D1198">
        <v>94.706315741947606</v>
      </c>
      <c r="E1198">
        <v>199</v>
      </c>
      <c r="F1198">
        <v>143.55132</v>
      </c>
      <c r="G1198">
        <v>47</v>
      </c>
      <c r="H1198">
        <v>1.51340698882153</v>
      </c>
      <c r="I1198">
        <v>6.7479328687645799</v>
      </c>
      <c r="J1198">
        <v>29.678834072657299</v>
      </c>
      <c r="K1198">
        <v>0.45499190589946098</v>
      </c>
      <c r="L1198">
        <v>4.3770946838121301</v>
      </c>
      <c r="M1198">
        <v>64.048225134819106</v>
      </c>
      <c r="N1198">
        <v>1.21441347548302</v>
      </c>
      <c r="O1198">
        <v>1.8272274306524099E-2</v>
      </c>
      <c r="P1198">
        <v>1.18617886276664E-4</v>
      </c>
      <c r="Q1198">
        <v>0.25125628140703499</v>
      </c>
      <c r="R1198">
        <v>0.65973840461859101</v>
      </c>
      <c r="S1198" t="s">
        <v>2722</v>
      </c>
      <c r="T1198">
        <v>43191102</v>
      </c>
      <c r="U1198" t="s">
        <v>2716</v>
      </c>
      <c r="V1198">
        <v>510</v>
      </c>
      <c r="W1198">
        <v>38.969956284987497</v>
      </c>
      <c r="X1198">
        <v>-122.664254378897</v>
      </c>
      <c r="Y1198" t="s">
        <v>2723</v>
      </c>
      <c r="Z1198">
        <v>179</v>
      </c>
      <c r="AA1198">
        <v>693</v>
      </c>
      <c r="AB1198">
        <v>41891.771830100799</v>
      </c>
      <c r="AC1198">
        <v>12965.106024807201</v>
      </c>
      <c r="AD1198">
        <v>28926.6658052936</v>
      </c>
      <c r="AE1198">
        <v>5477.4083026434701</v>
      </c>
      <c r="AF1198">
        <v>10966.2120816775</v>
      </c>
      <c r="AG1198">
        <v>5.5750406550032399E-3</v>
      </c>
      <c r="AH1198">
        <v>4.0353003150812496E-3</v>
      </c>
      <c r="AI1198">
        <v>1.89412631483895</v>
      </c>
      <c r="AJ1198">
        <v>4.2340425531914896</v>
      </c>
      <c r="AK1198">
        <v>1751</v>
      </c>
      <c r="AL1198" s="4">
        <f t="shared" si="18"/>
        <v>0.85879689240663271</v>
      </c>
      <c r="AM1198" s="12">
        <f>$AM$2-SUM(AL$2:AL1197)</f>
        <v>1932.7549976573059</v>
      </c>
      <c r="AN1198" s="12">
        <f>SUM(AE$2:AE1198)*0.621/1000</f>
        <v>13507.314550195269</v>
      </c>
      <c r="AO1198" s="13">
        <f>IFERROR(INDEX(Mapping!$B:$B,MATCH(in!$Y1198,Mapping!$A:$A,0)),0)</f>
        <v>1</v>
      </c>
    </row>
    <row r="1199" spans="1:41" x14ac:dyDescent="0.3">
      <c r="A1199" t="s">
        <v>1749</v>
      </c>
      <c r="B1199">
        <v>21</v>
      </c>
      <c r="C1199">
        <v>79</v>
      </c>
      <c r="D1199">
        <v>142.252573749335</v>
      </c>
      <c r="E1199">
        <v>176</v>
      </c>
      <c r="F1199">
        <v>185.06630000000001</v>
      </c>
      <c r="G1199">
        <v>28</v>
      </c>
      <c r="H1199">
        <v>27.4720183610916</v>
      </c>
      <c r="I1199">
        <v>186.732908248901</v>
      </c>
      <c r="J1199">
        <v>2500.53611755371</v>
      </c>
      <c r="K1199">
        <v>133.373997688293</v>
      </c>
      <c r="L1199">
        <v>9.1204960968877593</v>
      </c>
      <c r="M1199">
        <v>105.69734437125</v>
      </c>
      <c r="N1199">
        <v>1.1896333822182199</v>
      </c>
      <c r="O1199">
        <v>1.8004384503513701E-2</v>
      </c>
      <c r="P1199">
        <v>1.18549701710435E-4</v>
      </c>
      <c r="Q1199">
        <v>0.44886363636363602</v>
      </c>
      <c r="R1199">
        <v>0.76865736323120104</v>
      </c>
      <c r="S1199" t="s">
        <v>2724</v>
      </c>
      <c r="T1199">
        <v>42751113</v>
      </c>
      <c r="U1199" t="s">
        <v>2034</v>
      </c>
      <c r="V1199">
        <v>154</v>
      </c>
      <c r="W1199">
        <v>38.6305803014709</v>
      </c>
      <c r="X1199">
        <v>-122.87279527351799</v>
      </c>
      <c r="Y1199" t="s">
        <v>2725</v>
      </c>
      <c r="Z1199">
        <v>329</v>
      </c>
      <c r="AA1199">
        <v>432</v>
      </c>
      <c r="AB1199">
        <v>57698.580745289997</v>
      </c>
      <c r="AC1199">
        <v>30573.134203476598</v>
      </c>
      <c r="AD1199">
        <v>27125.4465418133</v>
      </c>
      <c r="AE1199">
        <v>2751.1630844915098</v>
      </c>
      <c r="AF1199">
        <v>4777.2045564826003</v>
      </c>
      <c r="AG1199">
        <v>3.3193916478921801E-3</v>
      </c>
      <c r="AH1199">
        <v>1.9271651381131899E-3</v>
      </c>
      <c r="AI1199">
        <v>1.80066549049791</v>
      </c>
      <c r="AJ1199">
        <v>6.2857142857142803</v>
      </c>
      <c r="AK1199">
        <v>1753</v>
      </c>
      <c r="AL1199" s="4">
        <f t="shared" si="18"/>
        <v>0.50412276609838358</v>
      </c>
      <c r="AM1199" s="12">
        <f>$AM$2-SUM(AL$2:AL1198)</f>
        <v>1931.8962007648993</v>
      </c>
      <c r="AN1199" s="12">
        <f>SUM(AE$2:AE1199)*0.621/1000</f>
        <v>13509.023022470739</v>
      </c>
      <c r="AO1199" s="13">
        <f>IFERROR(INDEX(Mapping!$B:$B,MATCH(in!$Y1199,Mapping!$A:$A,0)),0)</f>
        <v>0</v>
      </c>
    </row>
    <row r="1200" spans="1:41" x14ac:dyDescent="0.3">
      <c r="A1200" t="s">
        <v>1749</v>
      </c>
      <c r="B1200">
        <v>1080</v>
      </c>
      <c r="C1200">
        <v>77</v>
      </c>
      <c r="D1200">
        <v>156.69743184433401</v>
      </c>
      <c r="E1200">
        <v>394</v>
      </c>
      <c r="F1200">
        <v>244.25693999999999</v>
      </c>
      <c r="G1200">
        <v>84</v>
      </c>
      <c r="H1200">
        <v>7.5497481879234902</v>
      </c>
      <c r="I1200">
        <v>8.9765105673836292</v>
      </c>
      <c r="J1200">
        <v>23.020635804167799</v>
      </c>
      <c r="K1200">
        <v>1.60193306278742</v>
      </c>
      <c r="L1200">
        <v>8.6449905553214297</v>
      </c>
      <c r="M1200">
        <v>192.890635996751</v>
      </c>
      <c r="N1200">
        <v>0.86612410204754997</v>
      </c>
      <c r="O1200">
        <v>1.7678344590541399E-2</v>
      </c>
      <c r="P1200">
        <v>1.1733275233352499E-4</v>
      </c>
      <c r="Q1200">
        <v>0.195431472081218</v>
      </c>
      <c r="R1200">
        <v>0.64152703329846705</v>
      </c>
      <c r="S1200" t="s">
        <v>2726</v>
      </c>
      <c r="T1200">
        <v>43361102</v>
      </c>
      <c r="U1200" t="s">
        <v>2521</v>
      </c>
      <c r="V1200">
        <v>75140</v>
      </c>
      <c r="W1200">
        <v>38.954300103683202</v>
      </c>
      <c r="X1200">
        <v>-122.61028458974999</v>
      </c>
      <c r="Y1200" t="s">
        <v>2727</v>
      </c>
      <c r="Z1200">
        <v>527</v>
      </c>
      <c r="AA1200">
        <v>1901</v>
      </c>
      <c r="AB1200">
        <v>120117.063729848</v>
      </c>
      <c r="AC1200">
        <v>32224.283229439901</v>
      </c>
      <c r="AD1200">
        <v>87892.780500409004</v>
      </c>
      <c r="AE1200">
        <v>13187.2724240152</v>
      </c>
      <c r="AF1200">
        <v>35318.525331406898</v>
      </c>
      <c r="AG1200">
        <v>9.85595119601612E-3</v>
      </c>
      <c r="AH1200">
        <v>3.1556744897898101E-3</v>
      </c>
      <c r="AI1200">
        <v>2.03503158239395</v>
      </c>
      <c r="AJ1200">
        <v>4.6904761904761898</v>
      </c>
      <c r="AK1200">
        <v>1759</v>
      </c>
      <c r="AL1200" s="4">
        <f t="shared" si="18"/>
        <v>1.4849809456054774</v>
      </c>
      <c r="AM1200" s="12">
        <f>$AM$2-SUM(AL$2:AL1199)</f>
        <v>1931.3920779988007</v>
      </c>
      <c r="AN1200" s="12">
        <f>SUM(AE$2:AE1200)*0.621/1000</f>
        <v>13517.212318646052</v>
      </c>
      <c r="AO1200" s="13">
        <f>IFERROR(INDEX(Mapping!$B:$B,MATCH(in!$Y1200,Mapping!$A:$A,0)),0)</f>
        <v>0</v>
      </c>
    </row>
    <row r="1201" spans="1:41" x14ac:dyDescent="0.3">
      <c r="A1201" t="s">
        <v>1749</v>
      </c>
      <c r="B1201">
        <v>1870</v>
      </c>
      <c r="C1201">
        <v>15</v>
      </c>
      <c r="D1201">
        <v>35.431414749431497</v>
      </c>
      <c r="E1201">
        <v>56</v>
      </c>
      <c r="F1201">
        <v>61.547423999999999</v>
      </c>
      <c r="G1201">
        <v>9</v>
      </c>
      <c r="H1201">
        <v>1.4740519523620601</v>
      </c>
      <c r="I1201">
        <v>35.513720194498603</v>
      </c>
      <c r="J1201">
        <v>313.14631144205703</v>
      </c>
      <c r="K1201">
        <v>1.0080470790465601</v>
      </c>
      <c r="L1201">
        <v>4.0363815944227897</v>
      </c>
      <c r="M1201">
        <v>32.639429442791403</v>
      </c>
      <c r="N1201">
        <v>1.09587020344204</v>
      </c>
      <c r="O1201">
        <v>1.9296605218419E-2</v>
      </c>
      <c r="P1201">
        <v>1.1659371052195999E-4</v>
      </c>
      <c r="Q1201">
        <v>0.26785714285714202</v>
      </c>
      <c r="R1201">
        <v>0.57567664517175898</v>
      </c>
      <c r="S1201" t="s">
        <v>2728</v>
      </c>
      <c r="T1201">
        <v>42721105</v>
      </c>
      <c r="U1201" t="s">
        <v>2729</v>
      </c>
      <c r="V1201">
        <v>404</v>
      </c>
      <c r="W1201">
        <v>38.270848435681003</v>
      </c>
      <c r="X1201">
        <v>-122.418244870622</v>
      </c>
      <c r="Y1201" t="s">
        <v>2730</v>
      </c>
      <c r="Z1201">
        <v>303</v>
      </c>
      <c r="AA1201">
        <v>374</v>
      </c>
      <c r="AB1201">
        <v>56778.667543040603</v>
      </c>
      <c r="AC1201">
        <v>28928.7410602655</v>
      </c>
      <c r="AD1201">
        <v>27849.926482774899</v>
      </c>
      <c r="AE1201">
        <v>18092.517770226899</v>
      </c>
      <c r="AF1201">
        <v>16993.358036195899</v>
      </c>
      <c r="AG1201">
        <v>1.0493433946976399E-3</v>
      </c>
      <c r="AH1201">
        <v>8.7400878692278595E-4</v>
      </c>
      <c r="AI1201">
        <v>2.36209431662876</v>
      </c>
      <c r="AJ1201">
        <v>6.2222222222222197</v>
      </c>
      <c r="AK1201">
        <v>1765</v>
      </c>
      <c r="AL1201" s="4">
        <f t="shared" si="18"/>
        <v>0.173669446965771</v>
      </c>
      <c r="AM1201" s="12">
        <f>$AM$2-SUM(AL$2:AL1200)</f>
        <v>1929.9070970531952</v>
      </c>
      <c r="AN1201" s="12">
        <f>SUM(AE$2:AE1201)*0.621/1000</f>
        <v>13528.447772181364</v>
      </c>
      <c r="AO1201" s="13">
        <f>IFERROR(INDEX(Mapping!$B:$B,MATCH(in!$Y1201,Mapping!$A:$A,0)),0)</f>
        <v>0</v>
      </c>
    </row>
    <row r="1202" spans="1:41" x14ac:dyDescent="0.3">
      <c r="A1202" t="s">
        <v>1749</v>
      </c>
      <c r="B1202">
        <v>7822</v>
      </c>
      <c r="C1202">
        <v>7</v>
      </c>
      <c r="D1202">
        <v>22.926794925651901</v>
      </c>
      <c r="E1202">
        <v>13</v>
      </c>
      <c r="F1202">
        <v>25.661211000000002</v>
      </c>
      <c r="G1202">
        <v>1</v>
      </c>
      <c r="L1202">
        <v>1.8982300758361801</v>
      </c>
      <c r="M1202">
        <v>88.932083129882798</v>
      </c>
      <c r="N1202">
        <v>1.0221239328384399</v>
      </c>
      <c r="O1202">
        <v>8.3716591173982995E-3</v>
      </c>
      <c r="P1202">
        <v>1.1658912990242199E-4</v>
      </c>
      <c r="Q1202">
        <v>0.53846153846153799</v>
      </c>
      <c r="R1202">
        <v>0.89344165843645695</v>
      </c>
      <c r="S1202" t="s">
        <v>2731</v>
      </c>
      <c r="T1202">
        <v>42271105</v>
      </c>
      <c r="U1202" t="s">
        <v>1785</v>
      </c>
      <c r="V1202">
        <v>893</v>
      </c>
      <c r="W1202">
        <v>38.320323151510898</v>
      </c>
      <c r="X1202">
        <v>-122.85127459029199</v>
      </c>
      <c r="Y1202" t="s">
        <v>2732</v>
      </c>
      <c r="Z1202">
        <v>120</v>
      </c>
      <c r="AA1202">
        <v>125</v>
      </c>
      <c r="AB1202">
        <v>31178.154724526099</v>
      </c>
      <c r="AC1202">
        <v>16957.799166224999</v>
      </c>
      <c r="AD1202">
        <v>14220.3555583011</v>
      </c>
      <c r="AE1202">
        <v>105.12513256909099</v>
      </c>
      <c r="AF1202">
        <v>680.89438404740702</v>
      </c>
      <c r="AG1202">
        <v>1.1658912990242199E-4</v>
      </c>
      <c r="AH1202">
        <v>1.1658912990242199E-4</v>
      </c>
      <c r="AI1202">
        <v>3.2752564179502799</v>
      </c>
      <c r="AJ1202">
        <v>13</v>
      </c>
      <c r="AK1202">
        <v>1766</v>
      </c>
      <c r="AL1202" s="4">
        <f t="shared" si="18"/>
        <v>8.3716591173982995E-3</v>
      </c>
      <c r="AM1202" s="12">
        <f>$AM$2-SUM(AL$2:AL1201)</f>
        <v>1929.7334276062293</v>
      </c>
      <c r="AN1202" s="12">
        <f>SUM(AE$2:AE1202)*0.621/1000</f>
        <v>13528.51305488869</v>
      </c>
      <c r="AO1202" s="13">
        <f>IFERROR(INDEX(Mapping!$B:$B,MATCH(in!$Y1202,Mapping!$A:$A,0)),0)</f>
        <v>0</v>
      </c>
    </row>
    <row r="1203" spans="1:41" x14ac:dyDescent="0.3">
      <c r="A1203" t="s">
        <v>1749</v>
      </c>
      <c r="B1203">
        <v>7444</v>
      </c>
      <c r="C1203">
        <v>2065</v>
      </c>
      <c r="D1203">
        <v>3511.7282372592999</v>
      </c>
      <c r="E1203">
        <v>2271</v>
      </c>
      <c r="F1203">
        <v>3608.5798</v>
      </c>
      <c r="G1203">
        <v>223</v>
      </c>
      <c r="H1203">
        <v>1.19881527930249</v>
      </c>
      <c r="I1203">
        <v>60.846392167879102</v>
      </c>
      <c r="J1203">
        <v>210.01802512741901</v>
      </c>
      <c r="K1203">
        <v>0.44858698394028801</v>
      </c>
      <c r="L1203">
        <v>0.55817690930191499</v>
      </c>
      <c r="M1203">
        <v>21.433520178122599</v>
      </c>
      <c r="N1203">
        <v>1.0424223165341</v>
      </c>
      <c r="O1203">
        <v>1.3457572214011399E-4</v>
      </c>
      <c r="P1203">
        <v>1.14776057899241E-4</v>
      </c>
      <c r="Q1203">
        <v>0.90929106120651604</v>
      </c>
      <c r="R1203">
        <v>0.97316074434242605</v>
      </c>
      <c r="S1203" t="s">
        <v>2733</v>
      </c>
      <c r="T1203">
        <v>42981101</v>
      </c>
      <c r="U1203" t="s">
        <v>2315</v>
      </c>
      <c r="V1203">
        <v>1260</v>
      </c>
      <c r="W1203">
        <v>39.1293109674912</v>
      </c>
      <c r="X1203">
        <v>-123.711165356023</v>
      </c>
      <c r="Y1203" t="s">
        <v>2734</v>
      </c>
      <c r="Z1203">
        <v>149</v>
      </c>
      <c r="AA1203">
        <v>106</v>
      </c>
      <c r="AB1203">
        <v>31135.286478923299</v>
      </c>
      <c r="AC1203">
        <v>24924.6683851005</v>
      </c>
      <c r="AD1203">
        <v>6210.6180938228099</v>
      </c>
      <c r="AE1203">
        <v>24474.752553657501</v>
      </c>
      <c r="AF1203">
        <v>6210.6180938228099</v>
      </c>
      <c r="AG1203">
        <v>2.5595060911530899E-2</v>
      </c>
      <c r="AH1203">
        <v>2.24695530032477E-2</v>
      </c>
      <c r="AI1203">
        <v>1.70059478801903</v>
      </c>
      <c r="AJ1203">
        <v>10.183856502242101</v>
      </c>
      <c r="AK1203">
        <v>1776</v>
      </c>
      <c r="AL1203" s="4">
        <f t="shared" si="18"/>
        <v>3.0010386037245419E-2</v>
      </c>
      <c r="AM1203" s="12">
        <f>$AM$2-SUM(AL$2:AL1202)</f>
        <v>1929.7250559471117</v>
      </c>
      <c r="AN1203" s="12">
        <f>SUM(AE$2:AE1203)*0.621/1000</f>
        <v>13543.71187622451</v>
      </c>
      <c r="AO1203" s="13">
        <f>IFERROR(INDEX(Mapping!$B:$B,MATCH(in!$Y1203,Mapping!$A:$A,0)),0)</f>
        <v>0</v>
      </c>
    </row>
    <row r="1204" spans="1:41" x14ac:dyDescent="0.3">
      <c r="A1204" t="s">
        <v>1749</v>
      </c>
      <c r="B1204">
        <v>4539</v>
      </c>
      <c r="C1204">
        <v>790</v>
      </c>
      <c r="D1204">
        <v>916.57777396144502</v>
      </c>
      <c r="E1204">
        <v>1429</v>
      </c>
      <c r="F1204">
        <v>1247.4970000000001</v>
      </c>
      <c r="G1204">
        <v>219</v>
      </c>
      <c r="H1204">
        <v>1.2074026352062099</v>
      </c>
      <c r="I1204">
        <v>238.28426930568</v>
      </c>
      <c r="J1204">
        <v>3845.9585331122498</v>
      </c>
      <c r="K1204">
        <v>15.293549582192</v>
      </c>
      <c r="L1204">
        <v>3.1857093915760002</v>
      </c>
      <c r="M1204">
        <v>107.08422570366</v>
      </c>
      <c r="N1204">
        <v>1.31119934336779</v>
      </c>
      <c r="O1204">
        <v>1.9255872890187001E-2</v>
      </c>
      <c r="P1204">
        <v>1.14232546949171E-4</v>
      </c>
      <c r="Q1204">
        <v>0.55283414975507295</v>
      </c>
      <c r="R1204">
        <v>0.73473347991188898</v>
      </c>
      <c r="S1204" t="s">
        <v>2735</v>
      </c>
      <c r="T1204">
        <v>192411101</v>
      </c>
      <c r="U1204" t="s">
        <v>2182</v>
      </c>
      <c r="V1204">
        <v>37498</v>
      </c>
      <c r="W1204">
        <v>40.299750029815399</v>
      </c>
      <c r="X1204">
        <v>-123.34264328664899</v>
      </c>
      <c r="Y1204" t="s">
        <v>2736</v>
      </c>
      <c r="Z1204">
        <v>168</v>
      </c>
      <c r="AA1204">
        <v>170</v>
      </c>
      <c r="AB1204">
        <v>29623.666771472599</v>
      </c>
      <c r="AC1204">
        <v>26210.402582958301</v>
      </c>
      <c r="AD1204">
        <v>3413.2641885143598</v>
      </c>
      <c r="AE1204">
        <v>26210.402582958301</v>
      </c>
      <c r="AF1204">
        <v>3413.2641885143598</v>
      </c>
      <c r="AG1204">
        <v>2.5016927781868498E-2</v>
      </c>
      <c r="AH1204">
        <v>2.3063613798512898E-2</v>
      </c>
      <c r="AI1204">
        <v>1.16022503033094</v>
      </c>
      <c r="AJ1204">
        <v>6.5251141552511402</v>
      </c>
      <c r="AK1204">
        <v>1778</v>
      </c>
      <c r="AL1204" s="4">
        <f t="shared" si="18"/>
        <v>4.2170361629509534</v>
      </c>
      <c r="AM1204" s="12">
        <f>$AM$2-SUM(AL$2:AL1203)</f>
        <v>1929.6950455610745</v>
      </c>
      <c r="AN1204" s="12">
        <f>SUM(AE$2:AE1204)*0.621/1000</f>
        <v>13559.988536228526</v>
      </c>
      <c r="AO1204" s="13">
        <f>IFERROR(INDEX(Mapping!$B:$B,MATCH(in!$Y1204,Mapping!$A:$A,0)),0)</f>
        <v>0</v>
      </c>
    </row>
    <row r="1205" spans="1:41" x14ac:dyDescent="0.3">
      <c r="A1205" t="s">
        <v>1749</v>
      </c>
      <c r="B1205">
        <v>7961</v>
      </c>
      <c r="C1205">
        <v>1484</v>
      </c>
      <c r="D1205">
        <v>2979.5676317426901</v>
      </c>
      <c r="E1205">
        <v>1549</v>
      </c>
      <c r="F1205">
        <v>3013.4591999999998</v>
      </c>
      <c r="G1205">
        <v>114</v>
      </c>
      <c r="H1205">
        <v>1.30440531239154</v>
      </c>
      <c r="I1205">
        <v>110.644484273656</v>
      </c>
      <c r="J1205">
        <v>667.30388238673402</v>
      </c>
      <c r="K1205">
        <v>1.7484911641538501</v>
      </c>
      <c r="L1205">
        <v>1.4508422571152699</v>
      </c>
      <c r="M1205">
        <v>112.318259469086</v>
      </c>
      <c r="N1205">
        <v>1.18624825435772</v>
      </c>
      <c r="O1205">
        <v>1.24110413002628E-2</v>
      </c>
      <c r="P1205">
        <v>1.1366925316619801E-4</v>
      </c>
      <c r="Q1205">
        <v>0.95803744351194298</v>
      </c>
      <c r="R1205">
        <v>0.98875325856337404</v>
      </c>
      <c r="S1205" t="s">
        <v>2737</v>
      </c>
      <c r="T1205">
        <v>42851121</v>
      </c>
      <c r="U1205" t="s">
        <v>2123</v>
      </c>
      <c r="V1205" t="s">
        <v>43</v>
      </c>
      <c r="W1205">
        <v>38.540535494907601</v>
      </c>
      <c r="X1205">
        <v>-123.224342184121</v>
      </c>
      <c r="Y1205" t="s">
        <v>2738</v>
      </c>
      <c r="Z1205">
        <v>156</v>
      </c>
      <c r="AA1205">
        <v>128</v>
      </c>
      <c r="AB1205">
        <v>32261.3870739618</v>
      </c>
      <c r="AC1205">
        <v>20387.530668240499</v>
      </c>
      <c r="AD1205">
        <v>11873.856405721201</v>
      </c>
      <c r="AE1205">
        <v>20387.530668240499</v>
      </c>
      <c r="AF1205">
        <v>11873.856405721201</v>
      </c>
      <c r="AG1205">
        <v>1.29582948609465E-2</v>
      </c>
      <c r="AH1205">
        <v>1.12882531539071E-2</v>
      </c>
      <c r="AI1205">
        <v>2.0077949000961501</v>
      </c>
      <c r="AJ1205">
        <v>13.587719298245601</v>
      </c>
      <c r="AK1205">
        <v>1782</v>
      </c>
      <c r="AL1205" s="4">
        <f t="shared" si="18"/>
        <v>1.4148587082299593</v>
      </c>
      <c r="AM1205" s="12">
        <f>$AM$2-SUM(AL$2:AL1204)</f>
        <v>1925.4780093981235</v>
      </c>
      <c r="AN1205" s="12">
        <f>SUM(AE$2:AE1205)*0.621/1000</f>
        <v>13572.649192773504</v>
      </c>
      <c r="AO1205" s="13">
        <f>IFERROR(INDEX(Mapping!$B:$B,MATCH(in!$Y1205,Mapping!$A:$A,0)),0)</f>
        <v>0</v>
      </c>
    </row>
    <row r="1206" spans="1:41" x14ac:dyDescent="0.3">
      <c r="A1206" t="s">
        <v>1749</v>
      </c>
      <c r="B1206">
        <v>3013</v>
      </c>
      <c r="C1206">
        <v>0</v>
      </c>
      <c r="D1206">
        <v>0</v>
      </c>
      <c r="E1206">
        <v>6</v>
      </c>
      <c r="F1206">
        <v>2.5908923000000001</v>
      </c>
      <c r="G1206">
        <v>1</v>
      </c>
      <c r="L1206">
        <v>0.64823007583618097</v>
      </c>
      <c r="M1206">
        <v>1.45862829685211</v>
      </c>
      <c r="N1206">
        <v>1</v>
      </c>
      <c r="O1206" s="1">
        <v>7.4331826482577699E-6</v>
      </c>
      <c r="P1206">
        <v>1.11892259155865E-4</v>
      </c>
      <c r="Q1206">
        <v>0</v>
      </c>
      <c r="R1206">
        <v>0</v>
      </c>
      <c r="S1206" t="s">
        <v>2739</v>
      </c>
      <c r="T1206">
        <v>43191102</v>
      </c>
      <c r="U1206" t="s">
        <v>2716</v>
      </c>
      <c r="V1206">
        <v>2013</v>
      </c>
      <c r="W1206">
        <v>38.979065224652601</v>
      </c>
      <c r="X1206">
        <v>-122.663337468943</v>
      </c>
      <c r="Y1206" t="s">
        <v>2740</v>
      </c>
      <c r="Z1206">
        <v>98</v>
      </c>
      <c r="AA1206">
        <v>406</v>
      </c>
      <c r="AB1206">
        <v>29064.503777256999</v>
      </c>
      <c r="AC1206">
        <v>7412.4545217710402</v>
      </c>
      <c r="AD1206">
        <v>21652.049255485999</v>
      </c>
      <c r="AE1206">
        <v>125.636734417737</v>
      </c>
      <c r="AF1206">
        <v>823.98508586187597</v>
      </c>
      <c r="AG1206">
        <v>1.11892259155865E-4</v>
      </c>
      <c r="AH1206">
        <v>1.11892259155865E-4</v>
      </c>
      <c r="AJ1206">
        <v>6</v>
      </c>
      <c r="AK1206">
        <v>1788</v>
      </c>
      <c r="AL1206" s="4">
        <f t="shared" si="18"/>
        <v>7.4331826482577699E-6</v>
      </c>
      <c r="AM1206" s="12">
        <f>$AM$2-SUM(AL$2:AL1205)</f>
        <v>1924.0631506898935</v>
      </c>
      <c r="AN1206" s="12">
        <f>SUM(AE$2:AE1206)*0.621/1000</f>
        <v>13572.727213185579</v>
      </c>
      <c r="AO1206" s="13">
        <f>IFERROR(INDEX(Mapping!$B:$B,MATCH(in!$Y1206,Mapping!$A:$A,0)),0)</f>
        <v>0</v>
      </c>
    </row>
    <row r="1207" spans="1:41" x14ac:dyDescent="0.3">
      <c r="A1207" t="s">
        <v>1749</v>
      </c>
      <c r="B1207">
        <v>6721</v>
      </c>
      <c r="C1207">
        <v>245</v>
      </c>
      <c r="D1207">
        <v>322.04200274022202</v>
      </c>
      <c r="E1207">
        <v>1046</v>
      </c>
      <c r="F1207">
        <v>760.55690000000004</v>
      </c>
      <c r="G1207">
        <v>79</v>
      </c>
      <c r="H1207">
        <v>1.3731811718248199</v>
      </c>
      <c r="I1207">
        <v>68.063874025555194</v>
      </c>
      <c r="J1207">
        <v>750.97492044813498</v>
      </c>
      <c r="K1207">
        <v>2.9386712319717501</v>
      </c>
      <c r="L1207">
        <v>2.9676542942047002</v>
      </c>
      <c r="M1207">
        <v>38.030617656787499</v>
      </c>
      <c r="N1207">
        <v>1.15640753432165</v>
      </c>
      <c r="O1207">
        <v>9.2339782120291602E-3</v>
      </c>
      <c r="P1207">
        <v>1.1058588024119399E-4</v>
      </c>
      <c r="Q1207">
        <v>0.23422562141491299</v>
      </c>
      <c r="R1207">
        <v>0.42342921245064202</v>
      </c>
      <c r="S1207" t="s">
        <v>2741</v>
      </c>
      <c r="T1207">
        <v>42091102</v>
      </c>
      <c r="U1207" t="s">
        <v>1907</v>
      </c>
      <c r="V1207">
        <v>334</v>
      </c>
      <c r="W1207">
        <v>38.500939452905897</v>
      </c>
      <c r="X1207">
        <v>-122.905151628209</v>
      </c>
      <c r="Y1207" t="s">
        <v>2742</v>
      </c>
      <c r="Z1207">
        <v>136</v>
      </c>
      <c r="AA1207">
        <v>100</v>
      </c>
      <c r="AB1207">
        <v>20100.593924998098</v>
      </c>
      <c r="AC1207">
        <v>14759.229317076601</v>
      </c>
      <c r="AD1207">
        <v>5341.3646079214795</v>
      </c>
      <c r="AE1207">
        <v>7485.5189394851704</v>
      </c>
      <c r="AF1207">
        <v>3183.54484804805</v>
      </c>
      <c r="AG1207">
        <v>8.7362845390543901E-3</v>
      </c>
      <c r="AH1207">
        <v>7.7583053898706497E-3</v>
      </c>
      <c r="AI1207">
        <v>1.31445715404172</v>
      </c>
      <c r="AJ1207">
        <v>13.2405063291139</v>
      </c>
      <c r="AK1207">
        <v>1798</v>
      </c>
      <c r="AL1207" s="4">
        <f t="shared" si="18"/>
        <v>0.72948427875030364</v>
      </c>
      <c r="AM1207" s="12">
        <f>$AM$2-SUM(AL$2:AL1206)</f>
        <v>1924.0631432567106</v>
      </c>
      <c r="AN1207" s="12">
        <f>SUM(AE$2:AE1207)*0.621/1000</f>
        <v>13577.375720446998</v>
      </c>
      <c r="AO1207" s="13">
        <f>IFERROR(INDEX(Mapping!$B:$B,MATCH(in!$Y1207,Mapping!$A:$A,0)),0)</f>
        <v>0</v>
      </c>
    </row>
    <row r="1208" spans="1:41" x14ac:dyDescent="0.3">
      <c r="A1208" t="s">
        <v>1749</v>
      </c>
      <c r="B1208">
        <v>4180</v>
      </c>
      <c r="C1208">
        <v>1074</v>
      </c>
      <c r="D1208">
        <v>1395.8808399153099</v>
      </c>
      <c r="E1208">
        <v>1935</v>
      </c>
      <c r="F1208">
        <v>1898.1982</v>
      </c>
      <c r="G1208">
        <v>198</v>
      </c>
      <c r="L1208">
        <v>2.1627000030036099</v>
      </c>
      <c r="M1208">
        <v>31.8418377201365</v>
      </c>
      <c r="N1208">
        <v>1.1208433852051201</v>
      </c>
      <c r="O1208">
        <v>3.01775192522858E-2</v>
      </c>
      <c r="P1208">
        <v>1.09295888508157E-4</v>
      </c>
      <c r="Q1208">
        <v>0.555038759689922</v>
      </c>
      <c r="R1208">
        <v>0.73537147432329597</v>
      </c>
      <c r="S1208" t="s">
        <v>2743</v>
      </c>
      <c r="T1208">
        <v>42751113</v>
      </c>
      <c r="U1208" t="s">
        <v>2034</v>
      </c>
      <c r="V1208">
        <v>4566</v>
      </c>
      <c r="W1208">
        <v>38.606318346997902</v>
      </c>
      <c r="X1208">
        <v>-122.88639144246299</v>
      </c>
      <c r="Y1208" t="s">
        <v>2744</v>
      </c>
      <c r="Z1208">
        <v>243</v>
      </c>
      <c r="AA1208">
        <v>313</v>
      </c>
      <c r="AB1208">
        <v>56471.943005768</v>
      </c>
      <c r="AC1208">
        <v>27995.220014324601</v>
      </c>
      <c r="AD1208">
        <v>28476.722991443399</v>
      </c>
      <c r="AE1208">
        <v>18477.896914078701</v>
      </c>
      <c r="AF1208">
        <v>14246.0865021111</v>
      </c>
      <c r="AG1208">
        <v>2.16405859246151E-2</v>
      </c>
      <c r="AH1208">
        <v>2.16405859246151E-2</v>
      </c>
      <c r="AI1208">
        <v>1.29970283046118</v>
      </c>
      <c r="AJ1208">
        <v>9.7727272727272698</v>
      </c>
      <c r="AK1208">
        <v>1806</v>
      </c>
      <c r="AL1208" s="4">
        <f t="shared" si="18"/>
        <v>5.9751488119525886</v>
      </c>
      <c r="AM1208" s="12">
        <f>$AM$2-SUM(AL$2:AL1207)</f>
        <v>1923.3336589779606</v>
      </c>
      <c r="AN1208" s="12">
        <f>SUM(AE$2:AE1208)*0.621/1000</f>
        <v>13588.850494430641</v>
      </c>
      <c r="AO1208" s="13">
        <f>IFERROR(INDEX(Mapping!$B:$B,MATCH(in!$Y1208,Mapping!$A:$A,0)),0)</f>
        <v>0</v>
      </c>
    </row>
    <row r="1209" spans="1:41" x14ac:dyDescent="0.3">
      <c r="A1209" t="s">
        <v>1749</v>
      </c>
      <c r="B1209">
        <v>3109</v>
      </c>
      <c r="C1209">
        <v>238</v>
      </c>
      <c r="D1209">
        <v>441.80197564113303</v>
      </c>
      <c r="E1209">
        <v>1038</v>
      </c>
      <c r="F1209">
        <v>751.27089999999998</v>
      </c>
      <c r="G1209">
        <v>134</v>
      </c>
      <c r="H1209">
        <v>2.1726286575884801</v>
      </c>
      <c r="I1209">
        <v>3.0974753341754999</v>
      </c>
      <c r="J1209">
        <v>11.5165597237065</v>
      </c>
      <c r="K1209">
        <v>0.19982348959690099</v>
      </c>
      <c r="L1209">
        <v>1.2115829894058501</v>
      </c>
      <c r="M1209">
        <v>37.742558413907602</v>
      </c>
      <c r="N1209">
        <v>1.2800323607316799</v>
      </c>
      <c r="O1209">
        <v>1.14028759676931E-3</v>
      </c>
      <c r="P1209">
        <v>1.08588556985958E-4</v>
      </c>
      <c r="Q1209">
        <v>0.229287090558766</v>
      </c>
      <c r="R1209">
        <v>0.58807281224022201</v>
      </c>
      <c r="S1209" t="s">
        <v>2745</v>
      </c>
      <c r="T1209">
        <v>43351103</v>
      </c>
      <c r="U1209" t="s">
        <v>2282</v>
      </c>
      <c r="V1209">
        <v>630</v>
      </c>
      <c r="W1209">
        <v>39.118543559134999</v>
      </c>
      <c r="X1209">
        <v>-122.832884153347</v>
      </c>
      <c r="Y1209" t="s">
        <v>2746</v>
      </c>
      <c r="Z1209">
        <v>348</v>
      </c>
      <c r="AA1209">
        <v>1045</v>
      </c>
      <c r="AB1209">
        <v>64140.982942688897</v>
      </c>
      <c r="AC1209">
        <v>21891.6720316885</v>
      </c>
      <c r="AD1209">
        <v>42249.310911000401</v>
      </c>
      <c r="AE1209">
        <v>19624.8491825358</v>
      </c>
      <c r="AF1209">
        <v>35913.2319170021</v>
      </c>
      <c r="AG1209">
        <v>1.45508666361184E-2</v>
      </c>
      <c r="AH1209">
        <v>8.9967974199680594E-3</v>
      </c>
      <c r="AI1209">
        <v>1.8563108220215601</v>
      </c>
      <c r="AJ1209">
        <v>7.7462686567164099</v>
      </c>
      <c r="AK1209">
        <v>1810</v>
      </c>
      <c r="AL1209" s="4">
        <f t="shared" si="18"/>
        <v>0.15279853796708753</v>
      </c>
      <c r="AM1209" s="12">
        <f>$AM$2-SUM(AL$2:AL1208)</f>
        <v>1917.3585101660078</v>
      </c>
      <c r="AN1209" s="12">
        <f>SUM(AE$2:AE1209)*0.621/1000</f>
        <v>13601.037525772996</v>
      </c>
      <c r="AO1209" s="13">
        <f>IFERROR(INDEX(Mapping!$B:$B,MATCH(in!$Y1209,Mapping!$A:$A,0)),0)</f>
        <v>0</v>
      </c>
    </row>
    <row r="1210" spans="1:41" x14ac:dyDescent="0.3">
      <c r="A1210" t="s">
        <v>1749</v>
      </c>
      <c r="B1210">
        <v>1385</v>
      </c>
      <c r="C1210">
        <v>21</v>
      </c>
      <c r="D1210">
        <v>38.010899934669197</v>
      </c>
      <c r="E1210">
        <v>64</v>
      </c>
      <c r="F1210">
        <v>60.414485999999997</v>
      </c>
      <c r="G1210">
        <v>18</v>
      </c>
      <c r="H1210">
        <v>6.7437033653259197</v>
      </c>
      <c r="I1210">
        <v>625.24011230468705</v>
      </c>
      <c r="J1210">
        <v>3628.75415039062</v>
      </c>
      <c r="K1210">
        <v>99.808197021484304</v>
      </c>
      <c r="L1210">
        <v>6.8019910570647903</v>
      </c>
      <c r="M1210">
        <v>417.33839817179501</v>
      </c>
      <c r="N1210">
        <v>1.4186332159572099</v>
      </c>
      <c r="O1210">
        <v>2.0256043534730699E-2</v>
      </c>
      <c r="P1210">
        <v>1.07805981921652E-4</v>
      </c>
      <c r="Q1210">
        <v>0.328125</v>
      </c>
      <c r="R1210">
        <v>0.62916863975028103</v>
      </c>
      <c r="S1210" t="s">
        <v>2747</v>
      </c>
      <c r="T1210">
        <v>42721107</v>
      </c>
      <c r="U1210" t="s">
        <v>2748</v>
      </c>
      <c r="V1210">
        <v>126</v>
      </c>
      <c r="W1210">
        <v>38.2595659863346</v>
      </c>
      <c r="X1210">
        <v>-122.482959767518</v>
      </c>
      <c r="Y1210" t="s">
        <v>2749</v>
      </c>
      <c r="Z1210">
        <v>312</v>
      </c>
      <c r="AA1210">
        <v>344</v>
      </c>
      <c r="AB1210">
        <v>60352.548327475401</v>
      </c>
      <c r="AC1210">
        <v>35906.149121606999</v>
      </c>
      <c r="AD1210">
        <v>24446.399205868202</v>
      </c>
      <c r="AE1210">
        <v>6523.4266951179698</v>
      </c>
      <c r="AF1210">
        <v>1703.7072374505799</v>
      </c>
      <c r="AG1210">
        <v>1.9405076745897499E-3</v>
      </c>
      <c r="AH1210">
        <v>1.12253031693398E-3</v>
      </c>
      <c r="AI1210">
        <v>1.81004285403186</v>
      </c>
      <c r="AJ1210">
        <v>3.55555555555555</v>
      </c>
      <c r="AK1210">
        <v>1817</v>
      </c>
      <c r="AL1210" s="4">
        <f t="shared" si="18"/>
        <v>0.36460878362515259</v>
      </c>
      <c r="AM1210" s="12">
        <f>$AM$2-SUM(AL$2:AL1209)</f>
        <v>1917.2057116280407</v>
      </c>
      <c r="AN1210" s="12">
        <f>SUM(AE$2:AE1210)*0.621/1000</f>
        <v>13605.088573750665</v>
      </c>
      <c r="AO1210" s="13">
        <f>IFERROR(INDEX(Mapping!$B:$B,MATCH(in!$Y1210,Mapping!$A:$A,0)),0)</f>
        <v>0</v>
      </c>
    </row>
    <row r="1211" spans="1:41" x14ac:dyDescent="0.3">
      <c r="A1211" t="s">
        <v>1749</v>
      </c>
      <c r="B1211">
        <v>5255</v>
      </c>
      <c r="C1211">
        <v>193</v>
      </c>
      <c r="D1211">
        <v>233.809876270313</v>
      </c>
      <c r="E1211">
        <v>526</v>
      </c>
      <c r="F1211">
        <v>441.69002999999998</v>
      </c>
      <c r="G1211">
        <v>39</v>
      </c>
      <c r="L1211">
        <v>5.2960063299307398</v>
      </c>
      <c r="M1211">
        <v>22.529872825512498</v>
      </c>
      <c r="N1211">
        <v>1.1279782087374901</v>
      </c>
      <c r="O1211">
        <v>1.2733289161438101E-2</v>
      </c>
      <c r="P1211">
        <v>1.07455552027274E-4</v>
      </c>
      <c r="Q1211">
        <v>0.366920152091254</v>
      </c>
      <c r="R1211">
        <v>0.52935284661953197</v>
      </c>
      <c r="S1211" t="s">
        <v>2750</v>
      </c>
      <c r="T1211">
        <v>42751113</v>
      </c>
      <c r="U1211" t="s">
        <v>2034</v>
      </c>
      <c r="V1211">
        <v>406</v>
      </c>
      <c r="W1211">
        <v>38.621080595611602</v>
      </c>
      <c r="X1211">
        <v>-122.875672042953</v>
      </c>
      <c r="Y1211" t="s">
        <v>2751</v>
      </c>
      <c r="Z1211">
        <v>176</v>
      </c>
      <c r="AA1211">
        <v>237</v>
      </c>
      <c r="AB1211">
        <v>37235.082256579801</v>
      </c>
      <c r="AC1211">
        <v>15193.9016319694</v>
      </c>
      <c r="AD1211">
        <v>22041.180624610399</v>
      </c>
      <c r="AE1211">
        <v>3309.8930788923499</v>
      </c>
      <c r="AF1211">
        <v>2891.7978153951799</v>
      </c>
      <c r="AG1211">
        <v>4.1907665290636898E-3</v>
      </c>
      <c r="AH1211">
        <v>4.1907665290636898E-3</v>
      </c>
      <c r="AI1211">
        <v>1.21145013611561</v>
      </c>
      <c r="AJ1211">
        <v>13.4871794871794</v>
      </c>
      <c r="AK1211">
        <v>1819</v>
      </c>
      <c r="AL1211" s="4">
        <f t="shared" si="18"/>
        <v>0.49659827729608591</v>
      </c>
      <c r="AM1211" s="12">
        <f>$AM$2-SUM(AL$2:AL1210)</f>
        <v>1916.8411028444157</v>
      </c>
      <c r="AN1211" s="12">
        <f>SUM(AE$2:AE1211)*0.621/1000</f>
        <v>13607.144017352657</v>
      </c>
      <c r="AO1211" s="13">
        <f>IFERROR(INDEX(Mapping!$B:$B,MATCH(in!$Y1211,Mapping!$A:$A,0)),0)</f>
        <v>0</v>
      </c>
    </row>
    <row r="1212" spans="1:41" x14ac:dyDescent="0.3">
      <c r="A1212" t="s">
        <v>1749</v>
      </c>
      <c r="B1212">
        <v>5918</v>
      </c>
      <c r="C1212">
        <v>5</v>
      </c>
      <c r="D1212">
        <v>9.7248872165794999</v>
      </c>
      <c r="E1212">
        <v>7</v>
      </c>
      <c r="F1212">
        <v>10.636359000000001</v>
      </c>
      <c r="G1212">
        <v>1</v>
      </c>
      <c r="L1212">
        <v>0</v>
      </c>
      <c r="M1212">
        <v>6.1143803596496502</v>
      </c>
      <c r="N1212">
        <v>1</v>
      </c>
      <c r="O1212" s="1">
        <v>7.1086933856498897E-6</v>
      </c>
      <c r="P1212">
        <v>1.07007697806693E-4</v>
      </c>
      <c r="Q1212">
        <v>0.71428571428571397</v>
      </c>
      <c r="R1212">
        <v>0.91430601582763205</v>
      </c>
      <c r="S1212" t="s">
        <v>2752</v>
      </c>
      <c r="T1212">
        <v>43361102</v>
      </c>
      <c r="U1212" t="s">
        <v>2521</v>
      </c>
      <c r="V1212">
        <v>556</v>
      </c>
      <c r="W1212">
        <v>38.969059115210101</v>
      </c>
      <c r="X1212">
        <v>-122.621133226984</v>
      </c>
      <c r="Y1212" t="s">
        <v>2753</v>
      </c>
      <c r="Z1212">
        <v>199</v>
      </c>
      <c r="AA1212">
        <v>461</v>
      </c>
      <c r="AB1212">
        <v>35440.027270947401</v>
      </c>
      <c r="AC1212">
        <v>12171.518741612401</v>
      </c>
      <c r="AD1212">
        <v>23268.508529334998</v>
      </c>
      <c r="AE1212">
        <v>0</v>
      </c>
      <c r="AF1212">
        <v>32.629473804279201</v>
      </c>
      <c r="AG1212">
        <v>1.07007697806693E-4</v>
      </c>
      <c r="AH1212">
        <v>1.07007697806693E-4</v>
      </c>
      <c r="AI1212">
        <v>1.9449774433158999</v>
      </c>
      <c r="AJ1212">
        <v>7</v>
      </c>
      <c r="AK1212">
        <v>1820</v>
      </c>
      <c r="AL1212" s="4">
        <f t="shared" si="18"/>
        <v>7.1086933856498897E-6</v>
      </c>
      <c r="AM1212" s="12">
        <f>$AM$2-SUM(AL$2:AL1211)</f>
        <v>1916.3445045671197</v>
      </c>
      <c r="AN1212" s="12">
        <f>SUM(AE$2:AE1212)*0.621/1000</f>
        <v>13607.144017352657</v>
      </c>
      <c r="AO1212" s="13">
        <f>IFERROR(INDEX(Mapping!$B:$B,MATCH(in!$Y1212,Mapping!$A:$A,0)),0)</f>
        <v>0</v>
      </c>
    </row>
    <row r="1213" spans="1:41" x14ac:dyDescent="0.3">
      <c r="A1213" t="s">
        <v>1749</v>
      </c>
      <c r="B1213">
        <v>9319</v>
      </c>
      <c r="C1213">
        <v>89</v>
      </c>
      <c r="D1213">
        <v>176.744851822751</v>
      </c>
      <c r="E1213">
        <v>255</v>
      </c>
      <c r="F1213">
        <v>246.01990000000001</v>
      </c>
      <c r="G1213">
        <v>33</v>
      </c>
      <c r="H1213">
        <v>1.77986788778722</v>
      </c>
      <c r="I1213">
        <v>473.73042746594001</v>
      </c>
      <c r="J1213">
        <v>3000.01987718281</v>
      </c>
      <c r="K1213">
        <v>14.8302156608675</v>
      </c>
      <c r="L1213">
        <v>0.44227675393675703</v>
      </c>
      <c r="M1213">
        <v>34.686196482034703</v>
      </c>
      <c r="N1213">
        <v>1.0535666436860001</v>
      </c>
      <c r="O1213">
        <v>1.1494750024093E-3</v>
      </c>
      <c r="P1213">
        <v>1.06206505760908E-4</v>
      </c>
      <c r="Q1213">
        <v>0.34901960784313701</v>
      </c>
      <c r="R1213">
        <v>0.71841689898604499</v>
      </c>
      <c r="S1213" t="s">
        <v>2754</v>
      </c>
      <c r="T1213">
        <v>42811111</v>
      </c>
      <c r="U1213" t="s">
        <v>1966</v>
      </c>
      <c r="V1213">
        <v>59046</v>
      </c>
      <c r="W1213">
        <v>38.438515805554204</v>
      </c>
      <c r="X1213">
        <v>-123.104105930247</v>
      </c>
      <c r="Y1213" t="s">
        <v>2755</v>
      </c>
      <c r="Z1213">
        <v>21</v>
      </c>
      <c r="AA1213">
        <v>23</v>
      </c>
      <c r="AB1213">
        <v>6888.9071220928199</v>
      </c>
      <c r="AC1213">
        <v>6178.7732514286799</v>
      </c>
      <c r="AD1213">
        <v>710.133870664141</v>
      </c>
      <c r="AE1213">
        <v>5445.8415680941098</v>
      </c>
      <c r="AF1213">
        <v>710.133870664141</v>
      </c>
      <c r="AG1213">
        <v>3.5048146901099902E-3</v>
      </c>
      <c r="AH1213">
        <v>2.1239347988739601E-3</v>
      </c>
      <c r="AI1213">
        <v>1.98589721149159</v>
      </c>
      <c r="AJ1213">
        <v>7.7272727272727204</v>
      </c>
      <c r="AK1213">
        <v>1824</v>
      </c>
      <c r="AL1213" s="4">
        <f t="shared" si="18"/>
        <v>3.79326750795069E-2</v>
      </c>
      <c r="AM1213" s="12">
        <f>$AM$2-SUM(AL$2:AL1212)</f>
        <v>1916.3444974584263</v>
      </c>
      <c r="AN1213" s="12">
        <f>SUM(AE$2:AE1213)*0.621/1000</f>
        <v>13610.525884966444</v>
      </c>
      <c r="AO1213" s="13">
        <f>IFERROR(INDEX(Mapping!$B:$B,MATCH(in!$Y1213,Mapping!$A:$A,0)),0)</f>
        <v>0</v>
      </c>
    </row>
    <row r="1214" spans="1:41" x14ac:dyDescent="0.3">
      <c r="A1214" t="s">
        <v>1749</v>
      </c>
      <c r="B1214">
        <v>5169</v>
      </c>
      <c r="C1214">
        <v>106</v>
      </c>
      <c r="D1214">
        <v>171.021297058811</v>
      </c>
      <c r="E1214">
        <v>193</v>
      </c>
      <c r="F1214">
        <v>211.73116999999999</v>
      </c>
      <c r="G1214">
        <v>19</v>
      </c>
      <c r="H1214">
        <v>1.2088982695713599</v>
      </c>
      <c r="I1214">
        <v>121.25900983810401</v>
      </c>
      <c r="J1214">
        <v>794.962734222412</v>
      </c>
      <c r="K1214">
        <v>1.61185889458283</v>
      </c>
      <c r="L1214">
        <v>0.331043321835367</v>
      </c>
      <c r="M1214">
        <v>42.980240137953501</v>
      </c>
      <c r="N1214">
        <v>1.0739403837605499</v>
      </c>
      <c r="O1214" s="1">
        <v>2.10035529768056E-5</v>
      </c>
      <c r="P1214">
        <v>1.0606348498760301E-4</v>
      </c>
      <c r="Q1214">
        <v>0.54922279792746098</v>
      </c>
      <c r="R1214">
        <v>0.80772848197229097</v>
      </c>
      <c r="S1214" t="s">
        <v>2756</v>
      </c>
      <c r="T1214">
        <v>42981101</v>
      </c>
      <c r="U1214" t="s">
        <v>2315</v>
      </c>
      <c r="V1214">
        <v>1300</v>
      </c>
      <c r="W1214">
        <v>39.129001630954903</v>
      </c>
      <c r="X1214">
        <v>-123.71106889061799</v>
      </c>
      <c r="Y1214" t="s">
        <v>2757</v>
      </c>
      <c r="Z1214">
        <v>79</v>
      </c>
      <c r="AA1214">
        <v>48</v>
      </c>
      <c r="AB1214">
        <v>21302.893846469698</v>
      </c>
      <c r="AC1214">
        <v>15972.319822817</v>
      </c>
      <c r="AD1214">
        <v>5330.5740236527399</v>
      </c>
      <c r="AE1214">
        <v>2515.6030854987598</v>
      </c>
      <c r="AF1214">
        <v>1391.9739484797799</v>
      </c>
      <c r="AG1214">
        <v>2.01520621476447E-3</v>
      </c>
      <c r="AH1214">
        <v>1.7770165904948899E-3</v>
      </c>
      <c r="AI1214">
        <v>1.61340846281897</v>
      </c>
      <c r="AJ1214">
        <v>10.157894736842101</v>
      </c>
      <c r="AK1214">
        <v>1826</v>
      </c>
      <c r="AL1214" s="4">
        <f t="shared" si="18"/>
        <v>3.990675065593064E-4</v>
      </c>
      <c r="AM1214" s="12">
        <f>$AM$2-SUM(AL$2:AL1213)</f>
        <v>1916.3065647833469</v>
      </c>
      <c r="AN1214" s="12">
        <f>SUM(AE$2:AE1214)*0.621/1000</f>
        <v>13612.088074482537</v>
      </c>
      <c r="AO1214" s="13">
        <f>IFERROR(INDEX(Mapping!$B:$B,MATCH(in!$Y1214,Mapping!$A:$A,0)),0)</f>
        <v>0</v>
      </c>
    </row>
    <row r="1215" spans="1:41" x14ac:dyDescent="0.3">
      <c r="A1215" t="s">
        <v>1749</v>
      </c>
      <c r="B1215">
        <v>276</v>
      </c>
      <c r="C1215">
        <v>92</v>
      </c>
      <c r="D1215">
        <v>165.686773065978</v>
      </c>
      <c r="E1215">
        <v>185</v>
      </c>
      <c r="F1215">
        <v>213.12440000000001</v>
      </c>
      <c r="G1215">
        <v>35</v>
      </c>
      <c r="H1215">
        <v>1.85392046234171</v>
      </c>
      <c r="I1215">
        <v>90.905393233256603</v>
      </c>
      <c r="J1215">
        <v>2097.50862689529</v>
      </c>
      <c r="K1215">
        <v>35.462536261171401</v>
      </c>
      <c r="L1215">
        <v>3.3080910284604301</v>
      </c>
      <c r="M1215">
        <v>59.8531487814017</v>
      </c>
      <c r="N1215">
        <v>1.17610618386949</v>
      </c>
      <c r="O1215">
        <v>6.3559119284033296E-3</v>
      </c>
      <c r="P1215">
        <v>1.05346562088876E-4</v>
      </c>
      <c r="Q1215">
        <v>0.49729729729729699</v>
      </c>
      <c r="R1215">
        <v>0.77741811473023104</v>
      </c>
      <c r="S1215" t="s">
        <v>2758</v>
      </c>
      <c r="T1215">
        <v>42891101</v>
      </c>
      <c r="U1215" t="s">
        <v>2179</v>
      </c>
      <c r="V1215">
        <v>122</v>
      </c>
      <c r="W1215">
        <v>38.734678397745597</v>
      </c>
      <c r="X1215">
        <v>-122.944121492124</v>
      </c>
      <c r="Y1215" t="s">
        <v>2759</v>
      </c>
      <c r="Z1215">
        <v>226</v>
      </c>
      <c r="AA1215">
        <v>214</v>
      </c>
      <c r="AB1215">
        <v>51090.534458575501</v>
      </c>
      <c r="AC1215">
        <v>30286.480106283601</v>
      </c>
      <c r="AD1215">
        <v>20804.0543522919</v>
      </c>
      <c r="AE1215">
        <v>7052.0877753721497</v>
      </c>
      <c r="AF1215">
        <v>5557.9440603641797</v>
      </c>
      <c r="AG1215">
        <v>3.68712967311068E-3</v>
      </c>
      <c r="AH1215">
        <v>2.3817367109586398E-3</v>
      </c>
      <c r="AI1215">
        <v>1.80094318549976</v>
      </c>
      <c r="AJ1215">
        <v>5.2857142857142803</v>
      </c>
      <c r="AK1215">
        <v>1831</v>
      </c>
      <c r="AL1215" s="4">
        <f t="shared" si="18"/>
        <v>0.22245691749411653</v>
      </c>
      <c r="AM1215" s="12">
        <f>$AM$2-SUM(AL$2:AL1214)</f>
        <v>1916.3061657158405</v>
      </c>
      <c r="AN1215" s="12">
        <f>SUM(AE$2:AE1215)*0.621/1000</f>
        <v>13616.467420991044</v>
      </c>
      <c r="AO1215" s="13">
        <f>IFERROR(INDEX(Mapping!$B:$B,MATCH(in!$Y1215,Mapping!$A:$A,0)),0)</f>
        <v>0</v>
      </c>
    </row>
    <row r="1216" spans="1:41" x14ac:dyDescent="0.3">
      <c r="A1216" t="s">
        <v>1749</v>
      </c>
      <c r="B1216">
        <v>7645</v>
      </c>
      <c r="C1216">
        <v>5</v>
      </c>
      <c r="D1216">
        <v>6.1385683970001796</v>
      </c>
      <c r="E1216">
        <v>13</v>
      </c>
      <c r="F1216">
        <v>9.4768460000000001</v>
      </c>
      <c r="G1216">
        <v>4</v>
      </c>
      <c r="H1216">
        <v>5.7127419710159302</v>
      </c>
      <c r="I1216">
        <v>716.91714477539006</v>
      </c>
      <c r="J1216">
        <v>4095.00268554687</v>
      </c>
      <c r="K1216">
        <v>38.810257405042599</v>
      </c>
      <c r="L1216">
        <v>0.47123893536627198</v>
      </c>
      <c r="M1216">
        <v>15.881084442138601</v>
      </c>
      <c r="N1216">
        <v>1</v>
      </c>
      <c r="O1216" s="1">
        <v>1.89051331641177E-6</v>
      </c>
      <c r="P1216">
        <v>1.05317926227144E-4</v>
      </c>
      <c r="Q1216">
        <v>0.38461538461538403</v>
      </c>
      <c r="R1216">
        <v>0.64774383424502902</v>
      </c>
      <c r="S1216" t="s">
        <v>2760</v>
      </c>
      <c r="T1216">
        <v>42251101</v>
      </c>
      <c r="U1216" t="s">
        <v>2044</v>
      </c>
      <c r="V1216" t="s">
        <v>43</v>
      </c>
      <c r="W1216">
        <v>38.972772443316003</v>
      </c>
      <c r="X1216">
        <v>-123.08155057203599</v>
      </c>
      <c r="Y1216" t="s">
        <v>2761</v>
      </c>
      <c r="Z1216">
        <v>107</v>
      </c>
      <c r="AA1216">
        <v>173</v>
      </c>
      <c r="AB1216">
        <v>17535.018944058102</v>
      </c>
      <c r="AC1216">
        <v>9884.0399584864208</v>
      </c>
      <c r="AD1216">
        <v>7650.9789855717399</v>
      </c>
      <c r="AE1216">
        <v>1104.23571507356</v>
      </c>
      <c r="AF1216">
        <v>645.41991445983297</v>
      </c>
      <c r="AG1216">
        <v>4.2127170490857598E-4</v>
      </c>
      <c r="AH1216">
        <v>1.13832287752302E-4</v>
      </c>
      <c r="AI1216">
        <v>1.2277136794000301</v>
      </c>
      <c r="AJ1216">
        <v>3.25</v>
      </c>
      <c r="AK1216">
        <v>1832</v>
      </c>
      <c r="AL1216" s="4">
        <f t="shared" si="18"/>
        <v>7.56205326564708E-6</v>
      </c>
      <c r="AM1216" s="12">
        <f>$AM$2-SUM(AL$2:AL1215)</f>
        <v>1916.0837087983464</v>
      </c>
      <c r="AN1216" s="12">
        <f>SUM(AE$2:AE1216)*0.621/1000</f>
        <v>13617.153151370105</v>
      </c>
      <c r="AO1216" s="13">
        <f>IFERROR(INDEX(Mapping!$B:$B,MATCH(in!$Y1216,Mapping!$A:$A,0)),0)</f>
        <v>0</v>
      </c>
    </row>
    <row r="1217" spans="1:41" x14ac:dyDescent="0.3">
      <c r="A1217" t="s">
        <v>1749</v>
      </c>
      <c r="B1217">
        <v>8330</v>
      </c>
      <c r="C1217">
        <v>5</v>
      </c>
      <c r="D1217">
        <v>6.4084143482984999</v>
      </c>
      <c r="E1217">
        <v>15</v>
      </c>
      <c r="F1217">
        <v>12.733859000000001</v>
      </c>
      <c r="G1217">
        <v>3</v>
      </c>
      <c r="N1217">
        <v>2.3333333333333299</v>
      </c>
      <c r="O1217" s="1">
        <v>4.4034479433980199E-6</v>
      </c>
      <c r="P1217">
        <v>1.0518254081641E-4</v>
      </c>
      <c r="Q1217">
        <v>0.33333333333333298</v>
      </c>
      <c r="R1217">
        <v>0.50325783542903002</v>
      </c>
      <c r="S1217" t="s">
        <v>2762</v>
      </c>
      <c r="T1217">
        <v>43302103</v>
      </c>
      <c r="U1217" t="s">
        <v>2713</v>
      </c>
      <c r="V1217">
        <v>92868</v>
      </c>
      <c r="W1217">
        <v>38.4798855584976</v>
      </c>
      <c r="X1217">
        <v>-122.732845521909</v>
      </c>
      <c r="Y1217" t="s">
        <v>2763</v>
      </c>
      <c r="Z1217">
        <v>75</v>
      </c>
      <c r="AA1217">
        <v>46</v>
      </c>
      <c r="AB1217">
        <v>4101.8280519092104</v>
      </c>
      <c r="AC1217">
        <v>1827.12414229722</v>
      </c>
      <c r="AD1217">
        <v>2274.7039096119902</v>
      </c>
      <c r="AE1217">
        <v>437.47532040812399</v>
      </c>
      <c r="AF1217">
        <v>234.87635126876799</v>
      </c>
      <c r="AG1217">
        <v>3.1554762244923002E-4</v>
      </c>
      <c r="AH1217">
        <v>3.1554762244923002E-4</v>
      </c>
      <c r="AI1217">
        <v>1.2816828696597</v>
      </c>
      <c r="AJ1217">
        <v>5</v>
      </c>
      <c r="AK1217">
        <v>1833</v>
      </c>
      <c r="AL1217" s="4">
        <f t="shared" si="18"/>
        <v>1.321034383019406E-5</v>
      </c>
      <c r="AM1217" s="12">
        <f>$AM$2-SUM(AL$2:AL1216)</f>
        <v>1916.0837012362931</v>
      </c>
      <c r="AN1217" s="12">
        <f>SUM(AE$2:AE1217)*0.621/1000</f>
        <v>13617.424823544079</v>
      </c>
      <c r="AO1217" s="13">
        <f>IFERROR(INDEX(Mapping!$B:$B,MATCH(in!$Y1217,Mapping!$A:$A,0)),0)</f>
        <v>0</v>
      </c>
    </row>
    <row r="1218" spans="1:41" x14ac:dyDescent="0.3">
      <c r="A1218" t="s">
        <v>1749</v>
      </c>
      <c r="B1218">
        <v>9040</v>
      </c>
      <c r="C1218">
        <v>2273</v>
      </c>
      <c r="D1218">
        <v>3531.46778860016</v>
      </c>
      <c r="E1218">
        <v>2713</v>
      </c>
      <c r="F1218">
        <v>3741.3222999999998</v>
      </c>
      <c r="G1218">
        <v>229</v>
      </c>
      <c r="H1218">
        <v>1.05205277316859</v>
      </c>
      <c r="I1218">
        <v>113.541554417591</v>
      </c>
      <c r="J1218">
        <v>1528.3446721045</v>
      </c>
      <c r="K1218">
        <v>2.5393272467996502</v>
      </c>
      <c r="L1218">
        <v>0.485402087319043</v>
      </c>
      <c r="M1218">
        <v>17.827811335396401</v>
      </c>
      <c r="N1218">
        <v>1.0409630183049099</v>
      </c>
      <c r="O1218">
        <v>4.9372228901016996E-3</v>
      </c>
      <c r="P1218">
        <v>1.04996692082734E-4</v>
      </c>
      <c r="Q1218">
        <v>0.83781791374861703</v>
      </c>
      <c r="R1218">
        <v>0.94390900806568701</v>
      </c>
      <c r="S1218" t="s">
        <v>2764</v>
      </c>
      <c r="T1218">
        <v>42681102</v>
      </c>
      <c r="U1218" t="s">
        <v>1920</v>
      </c>
      <c r="V1218">
        <v>682</v>
      </c>
      <c r="W1218">
        <v>39.629783434526402</v>
      </c>
      <c r="X1218">
        <v>-123.58254963195201</v>
      </c>
      <c r="Y1218" t="s">
        <v>2765</v>
      </c>
      <c r="Z1218">
        <v>121</v>
      </c>
      <c r="AA1218">
        <v>96</v>
      </c>
      <c r="AB1218">
        <v>29044.7106824125</v>
      </c>
      <c r="AC1218">
        <v>23844.5349281573</v>
      </c>
      <c r="AD1218">
        <v>5200.1757542552205</v>
      </c>
      <c r="AE1218">
        <v>23844.5349281573</v>
      </c>
      <c r="AF1218">
        <v>5200.1757542552205</v>
      </c>
      <c r="AG1218">
        <v>2.4044242486946199E-2</v>
      </c>
      <c r="AH1218">
        <v>2.39252969331573E-2</v>
      </c>
      <c r="AI1218">
        <v>1.55365938785752</v>
      </c>
      <c r="AJ1218">
        <v>11.8471615720524</v>
      </c>
      <c r="AK1218">
        <v>1835</v>
      </c>
      <c r="AL1218" s="4">
        <f t="shared" ref="AL1218:AL1281" si="19">O1218*G1218</f>
        <v>1.1306240418332891</v>
      </c>
      <c r="AM1218" s="12">
        <f>$AM$2-SUM(AL$2:AL1217)</f>
        <v>1916.0836880259494</v>
      </c>
      <c r="AN1218" s="12">
        <f>SUM(AE$2:AE1218)*0.621/1000</f>
        <v>13632.232279734466</v>
      </c>
      <c r="AO1218" s="13">
        <f>IFERROR(INDEX(Mapping!$B:$B,MATCH(in!$Y1218,Mapping!$A:$A,0)),0)</f>
        <v>0</v>
      </c>
    </row>
    <row r="1219" spans="1:41" x14ac:dyDescent="0.3">
      <c r="A1219" t="s">
        <v>1749</v>
      </c>
      <c r="B1219">
        <v>2960</v>
      </c>
      <c r="C1219">
        <v>88</v>
      </c>
      <c r="D1219">
        <v>175.88071600301399</v>
      </c>
      <c r="E1219">
        <v>254</v>
      </c>
      <c r="F1219">
        <v>254.06241</v>
      </c>
      <c r="G1219">
        <v>55</v>
      </c>
      <c r="H1219">
        <v>1.83823204228946</v>
      </c>
      <c r="I1219">
        <v>122.16420829875599</v>
      </c>
      <c r="J1219">
        <v>2830.6212137483599</v>
      </c>
      <c r="K1219">
        <v>91.466790988804107</v>
      </c>
      <c r="L1219">
        <v>0.38125502824445801</v>
      </c>
      <c r="M1219">
        <v>3.9457601875066701</v>
      </c>
      <c r="N1219">
        <v>1.0188254226337701</v>
      </c>
      <c r="O1219">
        <v>1.59817754752828E-3</v>
      </c>
      <c r="P1219">
        <v>1.0351621123259601E-4</v>
      </c>
      <c r="Q1219">
        <v>0.34645669291338499</v>
      </c>
      <c r="R1219">
        <v>0.69227367038646603</v>
      </c>
      <c r="S1219" t="s">
        <v>2766</v>
      </c>
      <c r="T1219">
        <v>43351106</v>
      </c>
      <c r="U1219" t="s">
        <v>2049</v>
      </c>
      <c r="V1219">
        <v>38632</v>
      </c>
      <c r="W1219">
        <v>38.9912694549257</v>
      </c>
      <c r="X1219">
        <v>-122.7481031026</v>
      </c>
      <c r="Y1219" t="s">
        <v>2767</v>
      </c>
      <c r="Z1219">
        <v>111</v>
      </c>
      <c r="AA1219">
        <v>299</v>
      </c>
      <c r="AB1219">
        <v>20944.685774429199</v>
      </c>
      <c r="AC1219">
        <v>7546.5249257529604</v>
      </c>
      <c r="AD1219">
        <v>13398.1608486762</v>
      </c>
      <c r="AE1219">
        <v>7104.28472726161</v>
      </c>
      <c r="AF1219">
        <v>12570.382904197701</v>
      </c>
      <c r="AG1219">
        <v>5.6933916177928003E-3</v>
      </c>
      <c r="AH1219">
        <v>4.6459813311230296E-3</v>
      </c>
      <c r="AI1219">
        <v>1.9986445000342501</v>
      </c>
      <c r="AJ1219">
        <v>4.6181818181818102</v>
      </c>
      <c r="AK1219">
        <v>1838</v>
      </c>
      <c r="AL1219" s="4">
        <f t="shared" si="19"/>
        <v>8.7899765114055395E-2</v>
      </c>
      <c r="AM1219" s="12">
        <f>$AM$2-SUM(AL$2:AL1218)</f>
        <v>1914.9530639841159</v>
      </c>
      <c r="AN1219" s="12">
        <f>SUM(AE$2:AE1219)*0.621/1000</f>
        <v>13636.644040550094</v>
      </c>
      <c r="AO1219" s="13">
        <f>IFERROR(INDEX(Mapping!$B:$B,MATCH(in!$Y1219,Mapping!$A:$A,0)),0)</f>
        <v>0</v>
      </c>
    </row>
    <row r="1220" spans="1:41" x14ac:dyDescent="0.3">
      <c r="A1220" t="s">
        <v>1749</v>
      </c>
      <c r="B1220">
        <v>2427</v>
      </c>
      <c r="C1220">
        <v>2294</v>
      </c>
      <c r="D1220">
        <v>3630.9950918517102</v>
      </c>
      <c r="E1220">
        <v>3500</v>
      </c>
      <c r="F1220">
        <v>4147.3296</v>
      </c>
      <c r="G1220">
        <v>251</v>
      </c>
      <c r="H1220">
        <v>3.5824433015534698</v>
      </c>
      <c r="I1220">
        <v>32.351021947987697</v>
      </c>
      <c r="J1220">
        <v>169.212905680511</v>
      </c>
      <c r="K1220">
        <v>0.84566755644248404</v>
      </c>
      <c r="L1220">
        <v>0.46614426683516103</v>
      </c>
      <c r="M1220">
        <v>4.9519787936460196</v>
      </c>
      <c r="N1220">
        <v>1.0041779778393101</v>
      </c>
      <c r="O1220">
        <v>3.6621961565687703E-4</v>
      </c>
      <c r="P1220">
        <v>1.02753679482146E-4</v>
      </c>
      <c r="Q1220">
        <v>0.65542857142857103</v>
      </c>
      <c r="R1220">
        <v>0.87550193761873396</v>
      </c>
      <c r="S1220" t="s">
        <v>2768</v>
      </c>
      <c r="T1220">
        <v>192431109</v>
      </c>
      <c r="U1220" t="s">
        <v>2769</v>
      </c>
      <c r="V1220">
        <v>700</v>
      </c>
      <c r="W1220">
        <v>40.780507704368198</v>
      </c>
      <c r="X1220">
        <v>-124.125330532096</v>
      </c>
      <c r="Y1220" t="s">
        <v>2770</v>
      </c>
      <c r="Z1220">
        <v>560</v>
      </c>
      <c r="AA1220">
        <v>926</v>
      </c>
      <c r="AB1220">
        <v>96754.740744463503</v>
      </c>
      <c r="AC1220">
        <v>47370.059457142997</v>
      </c>
      <c r="AD1220">
        <v>49384.681287320498</v>
      </c>
      <c r="AE1220">
        <v>23735.605124232701</v>
      </c>
      <c r="AF1220">
        <v>25024.2723601035</v>
      </c>
      <c r="AG1220">
        <v>2.5791173550018601E-2</v>
      </c>
      <c r="AH1220">
        <v>1.1900257223715001E-2</v>
      </c>
      <c r="AI1220">
        <v>1.5828226206851399</v>
      </c>
      <c r="AJ1220">
        <v>13.9442231075697</v>
      </c>
      <c r="AK1220">
        <v>1841</v>
      </c>
      <c r="AL1220" s="4">
        <f t="shared" si="19"/>
        <v>9.1921123529876136E-2</v>
      </c>
      <c r="AM1220" s="12">
        <f>$AM$2-SUM(AL$2:AL1219)</f>
        <v>1914.8651642190021</v>
      </c>
      <c r="AN1220" s="12">
        <f>SUM(AE$2:AE1220)*0.621/1000</f>
        <v>13651.383851332243</v>
      </c>
      <c r="AO1220" s="13">
        <f>IFERROR(INDEX(Mapping!$B:$B,MATCH(in!$Y1220,Mapping!$A:$A,0)),0)</f>
        <v>0</v>
      </c>
    </row>
    <row r="1221" spans="1:41" x14ac:dyDescent="0.3">
      <c r="A1221" t="s">
        <v>1749</v>
      </c>
      <c r="B1221">
        <v>1708</v>
      </c>
      <c r="C1221">
        <v>1825</v>
      </c>
      <c r="D1221">
        <v>3176.1978819965698</v>
      </c>
      <c r="E1221">
        <v>3104</v>
      </c>
      <c r="F1221">
        <v>3732.2597999999998</v>
      </c>
      <c r="G1221">
        <v>307</v>
      </c>
      <c r="H1221">
        <v>1.2507582247546101</v>
      </c>
      <c r="I1221">
        <v>123.669953722576</v>
      </c>
      <c r="J1221">
        <v>1057.4853719328501</v>
      </c>
      <c r="K1221">
        <v>2.52509149897435</v>
      </c>
      <c r="L1221">
        <v>0.20594678937187699</v>
      </c>
      <c r="M1221">
        <v>18.573520328062301</v>
      </c>
      <c r="N1221">
        <v>1.0726557317696399</v>
      </c>
      <c r="O1221">
        <v>2.5321373866300798E-3</v>
      </c>
      <c r="P1221">
        <v>1.0241860601080401E-4</v>
      </c>
      <c r="Q1221">
        <v>0.58795103092783496</v>
      </c>
      <c r="R1221">
        <v>0.851012009198854</v>
      </c>
      <c r="S1221" t="s">
        <v>2771</v>
      </c>
      <c r="T1221">
        <v>42761101</v>
      </c>
      <c r="U1221" t="s">
        <v>2142</v>
      </c>
      <c r="V1221">
        <v>95294</v>
      </c>
      <c r="W1221">
        <v>39.574841141013401</v>
      </c>
      <c r="X1221">
        <v>-123.76977039790999</v>
      </c>
      <c r="Y1221" t="s">
        <v>2772</v>
      </c>
      <c r="Z1221">
        <v>240</v>
      </c>
      <c r="AA1221">
        <v>222</v>
      </c>
      <c r="AB1221">
        <v>62745.510105061199</v>
      </c>
      <c r="AC1221">
        <v>43705.786542125999</v>
      </c>
      <c r="AD1221">
        <v>19039.723562935102</v>
      </c>
      <c r="AE1221">
        <v>43187.660151102296</v>
      </c>
      <c r="AF1221">
        <v>19039.723562935102</v>
      </c>
      <c r="AG1221">
        <v>3.1442512045316999E-2</v>
      </c>
      <c r="AH1221">
        <v>2.8155497829894401E-2</v>
      </c>
      <c r="AI1221">
        <v>1.7403824010940101</v>
      </c>
      <c r="AJ1221">
        <v>10.1107491856677</v>
      </c>
      <c r="AK1221">
        <v>1844</v>
      </c>
      <c r="AL1221" s="4">
        <f t="shared" si="19"/>
        <v>0.77736617769543448</v>
      </c>
      <c r="AM1221" s="12">
        <f>$AM$2-SUM(AL$2:AL1220)</f>
        <v>1914.773243095472</v>
      </c>
      <c r="AN1221" s="12">
        <f>SUM(AE$2:AE1221)*0.621/1000</f>
        <v>13678.203388286076</v>
      </c>
      <c r="AO1221" s="13">
        <f>IFERROR(INDEX(Mapping!$B:$B,MATCH(in!$Y1221,Mapping!$A:$A,0)),0)</f>
        <v>0</v>
      </c>
    </row>
    <row r="1222" spans="1:41" x14ac:dyDescent="0.3">
      <c r="A1222" t="s">
        <v>1749</v>
      </c>
      <c r="B1222">
        <v>4371</v>
      </c>
      <c r="C1222">
        <v>68</v>
      </c>
      <c r="D1222">
        <v>99.415707967638596</v>
      </c>
      <c r="E1222">
        <v>249</v>
      </c>
      <c r="F1222">
        <v>175.07868999999999</v>
      </c>
      <c r="G1222">
        <v>39</v>
      </c>
      <c r="H1222">
        <v>1.0384625849314</v>
      </c>
      <c r="I1222">
        <v>15.2815583750605</v>
      </c>
      <c r="J1222">
        <v>109.508744770909</v>
      </c>
      <c r="K1222">
        <v>0.35133806342139101</v>
      </c>
      <c r="L1222">
        <v>1.21358065975782</v>
      </c>
      <c r="M1222">
        <v>22.5665077108603</v>
      </c>
      <c r="N1222">
        <v>0.98162015584798901</v>
      </c>
      <c r="O1222">
        <v>7.2232205214487703E-3</v>
      </c>
      <c r="P1222">
        <v>1.00832542888914E-4</v>
      </c>
      <c r="Q1222">
        <v>0.27309236947791099</v>
      </c>
      <c r="R1222">
        <v>0.56783443038588699</v>
      </c>
      <c r="S1222" t="s">
        <v>2773</v>
      </c>
      <c r="T1222">
        <v>43411102</v>
      </c>
      <c r="U1222" t="s">
        <v>2630</v>
      </c>
      <c r="V1222">
        <v>496</v>
      </c>
      <c r="W1222">
        <v>39.1947313993454</v>
      </c>
      <c r="X1222">
        <v>-123.206563575622</v>
      </c>
      <c r="Y1222" t="s">
        <v>2774</v>
      </c>
      <c r="Z1222">
        <v>322</v>
      </c>
      <c r="AA1222">
        <v>417</v>
      </c>
      <c r="AB1222">
        <v>48826.357326065699</v>
      </c>
      <c r="AC1222">
        <v>27009.5439910442</v>
      </c>
      <c r="AD1222">
        <v>21816.813335021401</v>
      </c>
      <c r="AE1222">
        <v>5425.0881143944298</v>
      </c>
      <c r="AF1222">
        <v>5771.2146924839199</v>
      </c>
      <c r="AG1222">
        <v>3.9324691726676502E-3</v>
      </c>
      <c r="AH1222">
        <v>3.72124399291351E-3</v>
      </c>
      <c r="AI1222">
        <v>1.4619957054064501</v>
      </c>
      <c r="AJ1222">
        <v>6.3846153846153797</v>
      </c>
      <c r="AK1222">
        <v>1846</v>
      </c>
      <c r="AL1222" s="4">
        <f t="shared" si="19"/>
        <v>0.28170560033650205</v>
      </c>
      <c r="AM1222" s="12">
        <f>$AM$2-SUM(AL$2:AL1221)</f>
        <v>1913.9958769177765</v>
      </c>
      <c r="AN1222" s="12">
        <f>SUM(AE$2:AE1222)*0.621/1000</f>
        <v>13681.572368005116</v>
      </c>
      <c r="AO1222" s="13">
        <f>IFERROR(INDEX(Mapping!$B:$B,MATCH(in!$Y1222,Mapping!$A:$A,0)),0)</f>
        <v>0</v>
      </c>
    </row>
    <row r="1223" spans="1:41" x14ac:dyDescent="0.3">
      <c r="A1223" t="s">
        <v>1749</v>
      </c>
      <c r="B1223">
        <v>7428</v>
      </c>
      <c r="C1223">
        <v>808</v>
      </c>
      <c r="D1223">
        <v>1301.7238432126401</v>
      </c>
      <c r="E1223">
        <v>1203</v>
      </c>
      <c r="F1223">
        <v>1475.5997</v>
      </c>
      <c r="G1223">
        <v>131</v>
      </c>
      <c r="H1223">
        <v>1.8445786444094101</v>
      </c>
      <c r="I1223">
        <v>76.205007801147602</v>
      </c>
      <c r="J1223">
        <v>392.20742474588002</v>
      </c>
      <c r="K1223">
        <v>1.17542287119066</v>
      </c>
      <c r="L1223">
        <v>0.72301222573795398</v>
      </c>
      <c r="M1223">
        <v>15.6094490498987</v>
      </c>
      <c r="N1223">
        <v>0.99822670812825298</v>
      </c>
      <c r="O1223">
        <v>1.2556249455303501E-3</v>
      </c>
      <c r="P1223" s="1">
        <v>9.9997796542957202E-5</v>
      </c>
      <c r="Q1223">
        <v>0.67165419783873603</v>
      </c>
      <c r="R1223">
        <v>0.88216595291572597</v>
      </c>
      <c r="S1223" t="s">
        <v>2775</v>
      </c>
      <c r="T1223">
        <v>42761101</v>
      </c>
      <c r="U1223" t="s">
        <v>2142</v>
      </c>
      <c r="V1223">
        <v>3113</v>
      </c>
      <c r="W1223">
        <v>39.507270232862602</v>
      </c>
      <c r="X1223">
        <v>-123.76451128719</v>
      </c>
      <c r="Y1223" t="s">
        <v>2776</v>
      </c>
      <c r="Z1223">
        <v>91</v>
      </c>
      <c r="AA1223">
        <v>111</v>
      </c>
      <c r="AB1223">
        <v>25812.352243391299</v>
      </c>
      <c r="AC1223">
        <v>16133.332976117699</v>
      </c>
      <c r="AD1223">
        <v>9679.0192672736393</v>
      </c>
      <c r="AE1223">
        <v>16133.332976117699</v>
      </c>
      <c r="AF1223">
        <v>9679.0192672736393</v>
      </c>
      <c r="AG1223">
        <v>1.3099711347127301E-2</v>
      </c>
      <c r="AH1223">
        <v>9.5987677250377497E-3</v>
      </c>
      <c r="AI1223">
        <v>1.61104436041168</v>
      </c>
      <c r="AJ1223">
        <v>9.1832061068702195</v>
      </c>
      <c r="AK1223">
        <v>1849</v>
      </c>
      <c r="AL1223" s="4">
        <f t="shared" si="19"/>
        <v>0.16448686786447586</v>
      </c>
      <c r="AM1223" s="12">
        <f>$AM$2-SUM(AL$2:AL1222)</f>
        <v>1913.7141713174401</v>
      </c>
      <c r="AN1223" s="12">
        <f>SUM(AE$2:AE1223)*0.621/1000</f>
        <v>13691.591167783285</v>
      </c>
      <c r="AO1223" s="13">
        <f>IFERROR(INDEX(Mapping!$B:$B,MATCH(in!$Y1223,Mapping!$A:$A,0)),0)</f>
        <v>0</v>
      </c>
    </row>
    <row r="1224" spans="1:41" x14ac:dyDescent="0.3">
      <c r="A1224" t="s">
        <v>1749</v>
      </c>
      <c r="B1224">
        <v>2824</v>
      </c>
      <c r="C1224">
        <v>1</v>
      </c>
      <c r="D1224">
        <v>2.9828636728421598</v>
      </c>
      <c r="E1224">
        <v>1</v>
      </c>
      <c r="F1224">
        <v>2.9828636999999998</v>
      </c>
      <c r="G1224">
        <v>1</v>
      </c>
      <c r="L1224">
        <v>4.4247787445783598E-3</v>
      </c>
      <c r="M1224">
        <v>10.332522392272899</v>
      </c>
      <c r="N1224">
        <v>1.0044248104095399</v>
      </c>
      <c r="O1224">
        <v>2.38617367833766E-3</v>
      </c>
      <c r="P1224" s="1">
        <v>9.9991419119760394E-5</v>
      </c>
      <c r="Q1224">
        <v>1</v>
      </c>
      <c r="R1224">
        <v>1.0000000027540901</v>
      </c>
      <c r="S1224" t="s">
        <v>2777</v>
      </c>
      <c r="T1224">
        <v>42851121</v>
      </c>
      <c r="U1224" t="s">
        <v>2123</v>
      </c>
      <c r="V1224">
        <v>4947</v>
      </c>
      <c r="W1224">
        <v>38.557668818559399</v>
      </c>
      <c r="X1224">
        <v>-123.096867531616</v>
      </c>
      <c r="Y1224" t="s">
        <v>2778</v>
      </c>
      <c r="Z1224">
        <v>63</v>
      </c>
      <c r="AA1224">
        <v>62</v>
      </c>
      <c r="AB1224">
        <v>32593.414952281699</v>
      </c>
      <c r="AC1224">
        <v>16678.3963186705</v>
      </c>
      <c r="AD1224">
        <v>15915.0186336111</v>
      </c>
      <c r="AE1224">
        <v>16678.3963186705</v>
      </c>
      <c r="AF1224">
        <v>15915.0186336111</v>
      </c>
      <c r="AG1224" s="1">
        <v>9.9991419119760394E-5</v>
      </c>
      <c r="AH1224" s="1">
        <v>9.9991419119760394E-5</v>
      </c>
      <c r="AI1224">
        <v>2.9828636728421598</v>
      </c>
      <c r="AJ1224">
        <v>1</v>
      </c>
      <c r="AK1224">
        <v>1850</v>
      </c>
      <c r="AL1224" s="4">
        <f t="shared" si="19"/>
        <v>2.38617367833766E-3</v>
      </c>
      <c r="AM1224" s="12">
        <f>$AM$2-SUM(AL$2:AL1223)</f>
        <v>1913.5496844495756</v>
      </c>
      <c r="AN1224" s="12">
        <f>SUM(AE$2:AE1224)*0.621/1000</f>
        <v>13701.94845189718</v>
      </c>
      <c r="AO1224" s="13">
        <f>IFERROR(INDEX(Mapping!$B:$B,MATCH(in!$Y1224,Mapping!$A:$A,0)),0)</f>
        <v>0</v>
      </c>
    </row>
    <row r="1225" spans="1:41" x14ac:dyDescent="0.3">
      <c r="A1225" t="s">
        <v>1749</v>
      </c>
      <c r="B1225">
        <v>1184</v>
      </c>
      <c r="C1225">
        <v>367</v>
      </c>
      <c r="D1225">
        <v>486.611834384286</v>
      </c>
      <c r="E1225">
        <v>868</v>
      </c>
      <c r="F1225">
        <v>683.02985000000001</v>
      </c>
      <c r="G1225">
        <v>140</v>
      </c>
      <c r="H1225">
        <v>3.9197118524530898</v>
      </c>
      <c r="I1225">
        <v>1262.8391289241599</v>
      </c>
      <c r="J1225">
        <v>22658.5233154694</v>
      </c>
      <c r="K1225">
        <v>189.009621799125</v>
      </c>
      <c r="L1225">
        <v>2.3678729765316802</v>
      </c>
      <c r="M1225">
        <v>120.065980548138</v>
      </c>
      <c r="N1225">
        <v>1.2317635885306699</v>
      </c>
      <c r="O1225">
        <v>7.2749775922275998E-4</v>
      </c>
      <c r="P1225" s="1">
        <v>9.9853560472475296E-5</v>
      </c>
      <c r="Q1225">
        <v>0.42281105990783402</v>
      </c>
      <c r="R1225">
        <v>0.71243128993212701</v>
      </c>
      <c r="S1225" t="s">
        <v>2779</v>
      </c>
      <c r="T1225">
        <v>42251101</v>
      </c>
      <c r="U1225" t="s">
        <v>2044</v>
      </c>
      <c r="V1225">
        <v>960</v>
      </c>
      <c r="W1225">
        <v>38.973004180053699</v>
      </c>
      <c r="X1225">
        <v>-123.08081931986899</v>
      </c>
      <c r="Y1225" t="s">
        <v>2780</v>
      </c>
      <c r="Z1225">
        <v>194</v>
      </c>
      <c r="AA1225">
        <v>161</v>
      </c>
      <c r="AB1225">
        <v>49052.846806511603</v>
      </c>
      <c r="AC1225">
        <v>35106.288019793501</v>
      </c>
      <c r="AD1225">
        <v>13946.5587867181</v>
      </c>
      <c r="AE1225">
        <v>23874.808312385601</v>
      </c>
      <c r="AF1225">
        <v>12309.7228981643</v>
      </c>
      <c r="AG1225">
        <v>1.39794984661465E-2</v>
      </c>
      <c r="AH1225">
        <v>6.5794233169071898E-3</v>
      </c>
      <c r="AI1225">
        <v>1.3259178048618101</v>
      </c>
      <c r="AJ1225">
        <v>6.2</v>
      </c>
      <c r="AK1225">
        <v>1851</v>
      </c>
      <c r="AL1225" s="4">
        <f t="shared" si="19"/>
        <v>0.1018496862911864</v>
      </c>
      <c r="AM1225" s="12">
        <f>$AM$2-SUM(AL$2:AL1224)</f>
        <v>1913.5472982758974</v>
      </c>
      <c r="AN1225" s="12">
        <f>SUM(AE$2:AE1225)*0.621/1000</f>
        <v>13716.774707859171</v>
      </c>
      <c r="AO1225" s="13">
        <f>IFERROR(INDEX(Mapping!$B:$B,MATCH(in!$Y1225,Mapping!$A:$A,0)),0)</f>
        <v>0</v>
      </c>
    </row>
    <row r="1226" spans="1:41" x14ac:dyDescent="0.3">
      <c r="A1226" t="s">
        <v>1749</v>
      </c>
      <c r="B1226">
        <v>8365</v>
      </c>
      <c r="C1226">
        <v>1376</v>
      </c>
      <c r="D1226">
        <v>1907.53968771122</v>
      </c>
      <c r="E1226">
        <v>1455</v>
      </c>
      <c r="F1226">
        <v>1944.7777000000001</v>
      </c>
      <c r="G1226">
        <v>96</v>
      </c>
      <c r="H1226">
        <v>0.993730500803646</v>
      </c>
      <c r="I1226">
        <v>136.85607167254099</v>
      </c>
      <c r="J1226">
        <v>1023.90359723314</v>
      </c>
      <c r="K1226">
        <v>1.2440275392819</v>
      </c>
      <c r="L1226">
        <v>0.82621221147322399</v>
      </c>
      <c r="M1226">
        <v>21.204910938938401</v>
      </c>
      <c r="N1226">
        <v>1.0646893444160599</v>
      </c>
      <c r="O1226">
        <v>9.2798822252834496E-3</v>
      </c>
      <c r="P1226" s="1">
        <v>9.8972874281140906E-5</v>
      </c>
      <c r="Q1226">
        <v>0.94570446735395097</v>
      </c>
      <c r="R1226">
        <v>0.98085229892394299</v>
      </c>
      <c r="S1226" t="s">
        <v>2781</v>
      </c>
      <c r="T1226">
        <v>192461102</v>
      </c>
      <c r="U1226" t="s">
        <v>2402</v>
      </c>
      <c r="V1226">
        <v>37486</v>
      </c>
      <c r="W1226">
        <v>40.461474973457101</v>
      </c>
      <c r="X1226">
        <v>-123.839591822174</v>
      </c>
      <c r="Y1226" t="s">
        <v>2782</v>
      </c>
      <c r="Z1226">
        <v>153</v>
      </c>
      <c r="AA1226">
        <v>157</v>
      </c>
      <c r="AB1226">
        <v>28756.9480701998</v>
      </c>
      <c r="AC1226">
        <v>18386.819488267702</v>
      </c>
      <c r="AD1226">
        <v>10370.128581932</v>
      </c>
      <c r="AE1226">
        <v>16908.281001150601</v>
      </c>
      <c r="AF1226">
        <v>9994.8234412066795</v>
      </c>
      <c r="AG1226">
        <v>9.5013959309895295E-3</v>
      </c>
      <c r="AH1226">
        <v>1.00033468843321E-2</v>
      </c>
      <c r="AI1226">
        <v>1.38629337769711</v>
      </c>
      <c r="AJ1226">
        <v>15.15625</v>
      </c>
      <c r="AK1226">
        <v>1855</v>
      </c>
      <c r="AL1226" s="4">
        <f t="shared" si="19"/>
        <v>0.89086869362721122</v>
      </c>
      <c r="AM1226" s="12">
        <f>$AM$2-SUM(AL$2:AL1225)</f>
        <v>1913.4454485896063</v>
      </c>
      <c r="AN1226" s="12">
        <f>SUM(AE$2:AE1226)*0.621/1000</f>
        <v>13727.274750360886</v>
      </c>
      <c r="AO1226" s="13">
        <f>IFERROR(INDEX(Mapping!$B:$B,MATCH(in!$Y1226,Mapping!$A:$A,0)),0)</f>
        <v>0</v>
      </c>
    </row>
    <row r="1227" spans="1:41" x14ac:dyDescent="0.3">
      <c r="A1227" t="s">
        <v>1749</v>
      </c>
      <c r="B1227">
        <v>5172</v>
      </c>
      <c r="C1227">
        <v>1</v>
      </c>
      <c r="D1227">
        <v>0.97407893719230998</v>
      </c>
      <c r="E1227">
        <v>1</v>
      </c>
      <c r="F1227">
        <v>0.97407895</v>
      </c>
      <c r="G1227">
        <v>1</v>
      </c>
      <c r="L1227">
        <v>0.51106196641921997</v>
      </c>
      <c r="M1227">
        <v>31.4201335906982</v>
      </c>
      <c r="N1227">
        <v>1.01548671722412</v>
      </c>
      <c r="O1227" s="1">
        <v>1.5373793329506698E-5</v>
      </c>
      <c r="P1227" s="1">
        <v>9.8902106401510496E-5</v>
      </c>
      <c r="Q1227">
        <v>1</v>
      </c>
      <c r="R1227">
        <v>0.999999983498429</v>
      </c>
      <c r="S1227" t="s">
        <v>2783</v>
      </c>
      <c r="T1227">
        <v>192381103</v>
      </c>
      <c r="U1227" t="s">
        <v>2784</v>
      </c>
      <c r="V1227">
        <v>3820</v>
      </c>
      <c r="W1227">
        <v>40.577990821828699</v>
      </c>
      <c r="X1227">
        <v>-124.269077937266</v>
      </c>
      <c r="Y1227" t="s">
        <v>2785</v>
      </c>
      <c r="Z1227">
        <v>182</v>
      </c>
      <c r="AA1227">
        <v>230</v>
      </c>
      <c r="AB1227">
        <v>47604.520746134098</v>
      </c>
      <c r="AC1227">
        <v>31973.614199178301</v>
      </c>
      <c r="AD1227">
        <v>15630.906546955801</v>
      </c>
      <c r="AE1227">
        <v>5191.5082732895899</v>
      </c>
      <c r="AF1227">
        <v>1978.2794593604001</v>
      </c>
      <c r="AG1227" s="1">
        <v>9.8902106401510496E-5</v>
      </c>
      <c r="AH1227" s="1">
        <v>9.8902106401510496E-5</v>
      </c>
      <c r="AI1227">
        <v>0.97407893719230998</v>
      </c>
      <c r="AJ1227">
        <v>1</v>
      </c>
      <c r="AK1227">
        <v>1856</v>
      </c>
      <c r="AL1227" s="4">
        <f t="shared" si="19"/>
        <v>1.5373793329506698E-5</v>
      </c>
      <c r="AM1227" s="12">
        <f>$AM$2-SUM(AL$2:AL1226)</f>
        <v>1912.5545798959793</v>
      </c>
      <c r="AN1227" s="12">
        <f>SUM(AE$2:AE1227)*0.621/1000</f>
        <v>13730.498676998599</v>
      </c>
      <c r="AO1227" s="13">
        <f>IFERROR(INDEX(Mapping!$B:$B,MATCH(in!$Y1227,Mapping!$A:$A,0)),0)</f>
        <v>0</v>
      </c>
    </row>
    <row r="1228" spans="1:41" x14ac:dyDescent="0.3">
      <c r="A1228" t="s">
        <v>1749</v>
      </c>
      <c r="B1228">
        <v>636</v>
      </c>
      <c r="C1228">
        <v>80</v>
      </c>
      <c r="D1228">
        <v>149.77854449869099</v>
      </c>
      <c r="E1228">
        <v>180</v>
      </c>
      <c r="F1228">
        <v>192.79515000000001</v>
      </c>
      <c r="G1228">
        <v>26</v>
      </c>
      <c r="H1228">
        <v>1.1117259611685999</v>
      </c>
      <c r="I1228">
        <v>1.7612369689676399</v>
      </c>
      <c r="J1228">
        <v>5.5468573487467197</v>
      </c>
      <c r="K1228">
        <v>1.33990364884084E-2</v>
      </c>
      <c r="L1228">
        <v>2.21255957621795</v>
      </c>
      <c r="M1228">
        <v>4.1619129216728297</v>
      </c>
      <c r="N1228">
        <v>1.0001701850157501</v>
      </c>
      <c r="O1228" s="1">
        <v>6.6370600704641797E-6</v>
      </c>
      <c r="P1228" s="1">
        <v>9.8388625491889505E-5</v>
      </c>
      <c r="Q1228">
        <v>0.44444444444444398</v>
      </c>
      <c r="R1228">
        <v>0.77687921045068198</v>
      </c>
      <c r="S1228" t="s">
        <v>2786</v>
      </c>
      <c r="T1228">
        <v>43311108</v>
      </c>
      <c r="U1228" t="s">
        <v>2129</v>
      </c>
      <c r="V1228">
        <v>4039</v>
      </c>
      <c r="W1228">
        <v>38.9544547514271</v>
      </c>
      <c r="X1228">
        <v>-122.71857022879099</v>
      </c>
      <c r="Y1228" t="s">
        <v>2787</v>
      </c>
      <c r="Z1228">
        <v>46</v>
      </c>
      <c r="AA1228">
        <v>185</v>
      </c>
      <c r="AB1228">
        <v>12452.1009775904</v>
      </c>
      <c r="AC1228">
        <v>3707.3950400815702</v>
      </c>
      <c r="AD1228">
        <v>8744.7059375088902</v>
      </c>
      <c r="AE1228">
        <v>2945.2304244793199</v>
      </c>
      <c r="AF1228">
        <v>5641.5661317970198</v>
      </c>
      <c r="AG1228">
        <v>2.5581042627891202E-3</v>
      </c>
      <c r="AH1228">
        <v>2.5976123142754598E-3</v>
      </c>
      <c r="AI1228">
        <v>1.8722318062336301</v>
      </c>
      <c r="AJ1228">
        <v>6.9230769230769198</v>
      </c>
      <c r="AK1228">
        <v>1860</v>
      </c>
      <c r="AL1228" s="4">
        <f t="shared" si="19"/>
        <v>1.7256356183206867E-4</v>
      </c>
      <c r="AM1228" s="12">
        <f>$AM$2-SUM(AL$2:AL1227)</f>
        <v>1912.554564522186</v>
      </c>
      <c r="AN1228" s="12">
        <f>SUM(AE$2:AE1228)*0.621/1000</f>
        <v>13732.327665092198</v>
      </c>
      <c r="AO1228" s="13">
        <f>IFERROR(INDEX(Mapping!$B:$B,MATCH(in!$Y1228,Mapping!$A:$A,0)),0)</f>
        <v>0</v>
      </c>
    </row>
    <row r="1229" spans="1:41" x14ac:dyDescent="0.3">
      <c r="A1229" t="s">
        <v>1749</v>
      </c>
      <c r="B1229">
        <v>8385</v>
      </c>
      <c r="C1229">
        <v>3</v>
      </c>
      <c r="D1229">
        <v>3.5580215019158299</v>
      </c>
      <c r="E1229">
        <v>7</v>
      </c>
      <c r="F1229">
        <v>5.2209023999999999</v>
      </c>
      <c r="G1229">
        <v>3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0.64572273691495197</v>
      </c>
      <c r="N1229">
        <v>1</v>
      </c>
      <c r="O1229" s="1">
        <v>1.14431219499056E-5</v>
      </c>
      <c r="P1229" s="1">
        <v>9.8025614230815906E-5</v>
      </c>
      <c r="Q1229">
        <v>0.42857142857142799</v>
      </c>
      <c r="R1229">
        <v>0.68149549638349405</v>
      </c>
      <c r="S1229" t="s">
        <v>2788</v>
      </c>
      <c r="T1229">
        <v>192311141</v>
      </c>
      <c r="U1229" t="s">
        <v>2227</v>
      </c>
      <c r="V1229">
        <v>8746</v>
      </c>
      <c r="W1229">
        <v>40.396925219193498</v>
      </c>
      <c r="X1229">
        <v>-123.94304910042401</v>
      </c>
      <c r="Y1229" t="s">
        <v>2789</v>
      </c>
      <c r="Z1229">
        <v>18</v>
      </c>
      <c r="AA1229">
        <v>7</v>
      </c>
      <c r="AB1229">
        <v>1621.1381627559999</v>
      </c>
      <c r="AC1229">
        <v>1353.77847433477</v>
      </c>
      <c r="AD1229">
        <v>267.35968842122401</v>
      </c>
      <c r="AE1229">
        <v>895.77397641662003</v>
      </c>
      <c r="AF1229">
        <v>249.972977422551</v>
      </c>
      <c r="AG1229">
        <v>2.9407684269244701E-4</v>
      </c>
      <c r="AH1229">
        <v>5.1676077055162696E-4</v>
      </c>
      <c r="AI1229">
        <v>1.1860071673052699</v>
      </c>
      <c r="AJ1229">
        <v>2.3333333333333299</v>
      </c>
      <c r="AK1229">
        <v>1863</v>
      </c>
      <c r="AL1229" s="4">
        <f t="shared" si="19"/>
        <v>3.4329365849716803E-5</v>
      </c>
      <c r="AM1229" s="12">
        <f>$AM$2-SUM(AL$2:AL1228)</f>
        <v>1912.5543919586239</v>
      </c>
      <c r="AN1229" s="12">
        <f>SUM(AE$2:AE1229)*0.621/1000</f>
        <v>13732.883940731554</v>
      </c>
      <c r="AO1229" s="13">
        <f>IFERROR(INDEX(Mapping!$B:$B,MATCH(in!$Y1229,Mapping!$A:$A,0)),0)</f>
        <v>0</v>
      </c>
    </row>
    <row r="1230" spans="1:41" x14ac:dyDescent="0.3">
      <c r="A1230" t="s">
        <v>1749</v>
      </c>
      <c r="B1230">
        <v>9603</v>
      </c>
      <c r="C1230">
        <v>400</v>
      </c>
      <c r="D1230">
        <v>575.185444880501</v>
      </c>
      <c r="E1230">
        <v>590</v>
      </c>
      <c r="F1230">
        <v>663.62243999999998</v>
      </c>
      <c r="G1230">
        <v>74</v>
      </c>
      <c r="H1230">
        <v>9.6964806845789994E-2</v>
      </c>
      <c r="I1230">
        <v>292.73786195134699</v>
      </c>
      <c r="J1230">
        <v>3427.02466084156</v>
      </c>
      <c r="K1230">
        <v>0.48540613035202701</v>
      </c>
      <c r="L1230">
        <v>8.5475963036958105E-2</v>
      </c>
      <c r="M1230">
        <v>37.0474047695878</v>
      </c>
      <c r="N1230">
        <v>1.1221597710171201</v>
      </c>
      <c r="O1230">
        <v>2.4671602364103201E-3</v>
      </c>
      <c r="P1230" s="1">
        <v>9.7869783876629901E-5</v>
      </c>
      <c r="Q1230">
        <v>0.677966101694915</v>
      </c>
      <c r="R1230">
        <v>0.86673598302939103</v>
      </c>
      <c r="S1230" t="s">
        <v>2790</v>
      </c>
      <c r="T1230">
        <v>192251102</v>
      </c>
      <c r="U1230" t="s">
        <v>2323</v>
      </c>
      <c r="V1230">
        <v>75970</v>
      </c>
      <c r="W1230">
        <v>40.470750166201299</v>
      </c>
      <c r="X1230">
        <v>-124.136180796071</v>
      </c>
      <c r="Y1230" t="s">
        <v>2791</v>
      </c>
      <c r="Z1230">
        <v>48</v>
      </c>
      <c r="AA1230">
        <v>13</v>
      </c>
      <c r="AB1230">
        <v>11619.6657217392</v>
      </c>
      <c r="AC1230">
        <v>11373.8898535142</v>
      </c>
      <c r="AD1230">
        <v>245.77586822502099</v>
      </c>
      <c r="AE1230">
        <v>11373.8898535142</v>
      </c>
      <c r="AF1230">
        <v>245.77586822502099</v>
      </c>
      <c r="AG1230">
        <v>7.2423640068706103E-3</v>
      </c>
      <c r="AH1230">
        <v>1.16268327983561E-2</v>
      </c>
      <c r="AI1230">
        <v>1.43796361220125</v>
      </c>
      <c r="AJ1230">
        <v>7.9729729729729701</v>
      </c>
      <c r="AK1230">
        <v>1864</v>
      </c>
      <c r="AL1230" s="4">
        <f t="shared" si="19"/>
        <v>0.18256985749436369</v>
      </c>
      <c r="AM1230" s="12">
        <f>$AM$2-SUM(AL$2:AL1229)</f>
        <v>1912.554357629258</v>
      </c>
      <c r="AN1230" s="12">
        <f>SUM(AE$2:AE1230)*0.621/1000</f>
        <v>13739.947126330586</v>
      </c>
      <c r="AO1230" s="13">
        <f>IFERROR(INDEX(Mapping!$B:$B,MATCH(in!$Y1230,Mapping!$A:$A,0)),0)</f>
        <v>0</v>
      </c>
    </row>
    <row r="1231" spans="1:41" x14ac:dyDescent="0.3">
      <c r="A1231" t="s">
        <v>1749</v>
      </c>
      <c r="B1231">
        <v>5880</v>
      </c>
      <c r="C1231">
        <v>129</v>
      </c>
      <c r="D1231">
        <v>184.437197403634</v>
      </c>
      <c r="E1231">
        <v>306</v>
      </c>
      <c r="F1231">
        <v>269.84089999999998</v>
      </c>
      <c r="G1231">
        <v>32</v>
      </c>
      <c r="H1231">
        <v>0.47034856667742098</v>
      </c>
      <c r="I1231">
        <v>514.29897770881598</v>
      </c>
      <c r="J1231">
        <v>6473.0450030326801</v>
      </c>
      <c r="K1231">
        <v>19.806916448008199</v>
      </c>
      <c r="L1231">
        <v>1.1061946861445899E-3</v>
      </c>
      <c r="M1231">
        <v>10.1156043922528</v>
      </c>
      <c r="N1231">
        <v>1.01237555220723</v>
      </c>
      <c r="O1231">
        <v>4.8124988201651E-3</v>
      </c>
      <c r="P1231" s="1">
        <v>9.5653866786449203E-5</v>
      </c>
      <c r="Q1231">
        <v>0.42156862745098</v>
      </c>
      <c r="R1231">
        <v>0.68350346183141897</v>
      </c>
      <c r="S1231" t="s">
        <v>2792</v>
      </c>
      <c r="T1231">
        <v>192381102</v>
      </c>
      <c r="U1231" t="s">
        <v>2793</v>
      </c>
      <c r="V1231">
        <v>4814</v>
      </c>
      <c r="W1231">
        <v>40.481952727695798</v>
      </c>
      <c r="X1231">
        <v>-124.22890573395399</v>
      </c>
      <c r="Y1231" t="s">
        <v>2794</v>
      </c>
      <c r="Z1231">
        <v>114</v>
      </c>
      <c r="AA1231">
        <v>89</v>
      </c>
      <c r="AB1231">
        <v>50730.958926690197</v>
      </c>
      <c r="AC1231">
        <v>44419.884932957997</v>
      </c>
      <c r="AD1231">
        <v>6311.0739937321596</v>
      </c>
      <c r="AE1231">
        <v>43150.072810085003</v>
      </c>
      <c r="AF1231">
        <v>6189.3967862790096</v>
      </c>
      <c r="AG1231">
        <v>3.0609237371663702E-3</v>
      </c>
      <c r="AH1231">
        <v>4.3862097809323998E-3</v>
      </c>
      <c r="AI1231">
        <v>1.42974571630724</v>
      </c>
      <c r="AJ1231">
        <v>9.5625</v>
      </c>
      <c r="AK1231">
        <v>1875</v>
      </c>
      <c r="AL1231" s="4">
        <f t="shared" si="19"/>
        <v>0.1539999622452832</v>
      </c>
      <c r="AM1231" s="12">
        <f>$AM$2-SUM(AL$2:AL1230)</f>
        <v>1912.3717877717636</v>
      </c>
      <c r="AN1231" s="12">
        <f>SUM(AE$2:AE1231)*0.621/1000</f>
        <v>13766.743321545648</v>
      </c>
      <c r="AO1231" s="13">
        <f>IFERROR(INDEX(Mapping!$B:$B,MATCH(in!$Y1231,Mapping!$A:$A,0)),0)</f>
        <v>0</v>
      </c>
    </row>
    <row r="1232" spans="1:41" x14ac:dyDescent="0.3">
      <c r="A1232" t="s">
        <v>1749</v>
      </c>
      <c r="B1232">
        <v>9383</v>
      </c>
      <c r="C1232">
        <v>19</v>
      </c>
      <c r="D1232">
        <v>29.441018116221102</v>
      </c>
      <c r="E1232">
        <v>20</v>
      </c>
      <c r="F1232">
        <v>29.86805</v>
      </c>
      <c r="G1232">
        <v>3</v>
      </c>
      <c r="H1232">
        <v>0.78051918745040805</v>
      </c>
      <c r="I1232">
        <v>3311.23168945312</v>
      </c>
      <c r="J1232">
        <v>51560.26953125</v>
      </c>
      <c r="K1232">
        <v>40.243782043457003</v>
      </c>
      <c r="L1232">
        <v>1.8893805742263701</v>
      </c>
      <c r="M1232">
        <v>127.898231506347</v>
      </c>
      <c r="N1232">
        <v>1.0530973672866799</v>
      </c>
      <c r="O1232">
        <v>1.7524783386877501E-2</v>
      </c>
      <c r="P1232" s="1">
        <v>9.5639246865175597E-5</v>
      </c>
      <c r="Q1232">
        <v>0.95</v>
      </c>
      <c r="R1232">
        <v>0.98570273215789905</v>
      </c>
      <c r="S1232" t="s">
        <v>2795</v>
      </c>
      <c r="T1232">
        <v>48011146</v>
      </c>
      <c r="U1232" t="s">
        <v>2796</v>
      </c>
      <c r="V1232">
        <v>400</v>
      </c>
      <c r="W1232">
        <v>38.826569082696899</v>
      </c>
      <c r="X1232">
        <v>-122.804305112525</v>
      </c>
      <c r="Y1232" t="s">
        <v>2797</v>
      </c>
      <c r="Z1232">
        <v>9</v>
      </c>
      <c r="AA1232">
        <v>0</v>
      </c>
      <c r="AB1232">
        <v>5057.3021149425103</v>
      </c>
      <c r="AC1232">
        <v>5057.3021149425103</v>
      </c>
      <c r="AD1232">
        <v>0</v>
      </c>
      <c r="AE1232">
        <v>5057.3021149425103</v>
      </c>
      <c r="AF1232">
        <v>0</v>
      </c>
      <c r="AG1232">
        <v>2.8691774059552699E-4</v>
      </c>
      <c r="AH1232">
        <v>3.1484307692153298E-4</v>
      </c>
      <c r="AI1232">
        <v>1.5495272692747899</v>
      </c>
      <c r="AJ1232">
        <v>6.6666666666666599</v>
      </c>
      <c r="AK1232">
        <v>1876</v>
      </c>
      <c r="AL1232" s="4">
        <f t="shared" si="19"/>
        <v>5.2574350160632499E-2</v>
      </c>
      <c r="AM1232" s="12">
        <f>$AM$2-SUM(AL$2:AL1231)</f>
        <v>1912.2177878095181</v>
      </c>
      <c r="AN1232" s="12">
        <f>SUM(AE$2:AE1232)*0.621/1000</f>
        <v>13769.883906159026</v>
      </c>
      <c r="AO1232" s="13">
        <f>IFERROR(INDEX(Mapping!$B:$B,MATCH(in!$Y1232,Mapping!$A:$A,0)),0)</f>
        <v>0</v>
      </c>
    </row>
    <row r="1233" spans="1:41" x14ac:dyDescent="0.3">
      <c r="A1233" t="s">
        <v>1749</v>
      </c>
      <c r="B1233">
        <v>7780</v>
      </c>
      <c r="C1233">
        <v>280</v>
      </c>
      <c r="D1233">
        <v>377.98701853761497</v>
      </c>
      <c r="E1233">
        <v>589</v>
      </c>
      <c r="F1233">
        <v>549.58180000000004</v>
      </c>
      <c r="G1233">
        <v>49</v>
      </c>
      <c r="H1233">
        <v>1.9187090779610301</v>
      </c>
      <c r="I1233">
        <v>30.3964977159741</v>
      </c>
      <c r="J1233">
        <v>468.72639975585901</v>
      </c>
      <c r="K1233">
        <v>12.037297616802899</v>
      </c>
      <c r="L1233">
        <v>3.03697852638303</v>
      </c>
      <c r="M1233">
        <v>23.323992955213299</v>
      </c>
      <c r="N1233">
        <v>1.05598699803255</v>
      </c>
      <c r="O1233">
        <v>5.4807323943153897E-3</v>
      </c>
      <c r="P1233" s="1">
        <v>9.4594230137438494E-5</v>
      </c>
      <c r="Q1233">
        <v>0.47538200339558501</v>
      </c>
      <c r="R1233">
        <v>0.68777209762664504</v>
      </c>
      <c r="S1233" t="s">
        <v>2798</v>
      </c>
      <c r="T1233">
        <v>43071102</v>
      </c>
      <c r="U1233" t="s">
        <v>1850</v>
      </c>
      <c r="V1233">
        <v>528</v>
      </c>
      <c r="W1233">
        <v>38.329524535082001</v>
      </c>
      <c r="X1233">
        <v>-122.509595820383</v>
      </c>
      <c r="Y1233" t="s">
        <v>2799</v>
      </c>
      <c r="Z1233">
        <v>99</v>
      </c>
      <c r="AA1233">
        <v>66</v>
      </c>
      <c r="AB1233">
        <v>10886.5186417902</v>
      </c>
      <c r="AC1233">
        <v>6520.0630959042501</v>
      </c>
      <c r="AD1233">
        <v>4366.4555458860104</v>
      </c>
      <c r="AE1233">
        <v>5365.7105681581097</v>
      </c>
      <c r="AF1233">
        <v>3634.46314361123</v>
      </c>
      <c r="AG1233">
        <v>4.6351172767344897E-3</v>
      </c>
      <c r="AH1233">
        <v>3.7660813177353698E-3</v>
      </c>
      <c r="AI1233">
        <v>1.34995363763434</v>
      </c>
      <c r="AJ1233">
        <v>12.0204081632653</v>
      </c>
      <c r="AK1233">
        <v>1883</v>
      </c>
      <c r="AL1233" s="4">
        <f t="shared" si="19"/>
        <v>0.26855588732145408</v>
      </c>
      <c r="AM1233" s="12">
        <f>$AM$2-SUM(AL$2:AL1232)</f>
        <v>1912.1652134593573</v>
      </c>
      <c r="AN1233" s="12">
        <f>SUM(AE$2:AE1233)*0.621/1000</f>
        <v>13773.216012421854</v>
      </c>
      <c r="AO1233" s="13">
        <f>IFERROR(INDEX(Mapping!$B:$B,MATCH(in!$Y1233,Mapping!$A:$A,0)),0)</f>
        <v>0</v>
      </c>
    </row>
    <row r="1234" spans="1:41" x14ac:dyDescent="0.3">
      <c r="A1234" t="s">
        <v>1749</v>
      </c>
      <c r="B1234">
        <v>5749</v>
      </c>
      <c r="C1234">
        <v>225</v>
      </c>
      <c r="D1234">
        <v>372.52132733846003</v>
      </c>
      <c r="E1234">
        <v>441</v>
      </c>
      <c r="F1234">
        <v>456.71118000000001</v>
      </c>
      <c r="G1234">
        <v>80</v>
      </c>
      <c r="H1234">
        <v>2.1160701562645601</v>
      </c>
      <c r="I1234">
        <v>307.496858214307</v>
      </c>
      <c r="J1234">
        <v>5208.0240117827598</v>
      </c>
      <c r="K1234">
        <v>63.839113989800502</v>
      </c>
      <c r="L1234">
        <v>12.0857854675036</v>
      </c>
      <c r="M1234">
        <v>158.83194544464399</v>
      </c>
      <c r="N1234">
        <v>1.2737002223730101</v>
      </c>
      <c r="O1234">
        <v>3.1715197849353297E-2</v>
      </c>
      <c r="P1234" s="1">
        <v>9.3707903660102099E-5</v>
      </c>
      <c r="Q1234">
        <v>0.51020408163265296</v>
      </c>
      <c r="R1234">
        <v>0.81566062385481197</v>
      </c>
      <c r="S1234" t="s">
        <v>2800</v>
      </c>
      <c r="T1234">
        <v>43211101</v>
      </c>
      <c r="U1234" t="s">
        <v>2596</v>
      </c>
      <c r="V1234">
        <v>1306</v>
      </c>
      <c r="W1234">
        <v>39.060862618346697</v>
      </c>
      <c r="X1234">
        <v>-122.93215376378799</v>
      </c>
      <c r="Y1234" t="s">
        <v>2801</v>
      </c>
      <c r="Z1234">
        <v>187</v>
      </c>
      <c r="AA1234">
        <v>142</v>
      </c>
      <c r="AB1234">
        <v>31619.324954965399</v>
      </c>
      <c r="AC1234">
        <v>20418.472984624001</v>
      </c>
      <c r="AD1234">
        <v>11200.8519703413</v>
      </c>
      <c r="AE1234">
        <v>15400.0788368701</v>
      </c>
      <c r="AF1234">
        <v>8155.6699504830804</v>
      </c>
      <c r="AG1234">
        <v>7.4966322928081697E-3</v>
      </c>
      <c r="AH1234">
        <v>4.5923426714580204E-3</v>
      </c>
      <c r="AI1234">
        <v>1.65565034372649</v>
      </c>
      <c r="AJ1234">
        <v>5.5125000000000002</v>
      </c>
      <c r="AK1234">
        <v>1887</v>
      </c>
      <c r="AL1234" s="4">
        <f t="shared" si="19"/>
        <v>2.5372158279482635</v>
      </c>
      <c r="AM1234" s="12">
        <f>$AM$2-SUM(AL$2:AL1233)</f>
        <v>1911.896657572036</v>
      </c>
      <c r="AN1234" s="12">
        <f>SUM(AE$2:AE1234)*0.621/1000</f>
        <v>13782.779461379549</v>
      </c>
      <c r="AO1234" s="13">
        <f>IFERROR(INDEX(Mapping!$B:$B,MATCH(in!$Y1234,Mapping!$A:$A,0)),0)</f>
        <v>0</v>
      </c>
    </row>
    <row r="1235" spans="1:41" x14ac:dyDescent="0.3">
      <c r="A1235" t="s">
        <v>1749</v>
      </c>
      <c r="B1235">
        <v>7795</v>
      </c>
      <c r="C1235">
        <v>532</v>
      </c>
      <c r="D1235">
        <v>899.77366892222005</v>
      </c>
      <c r="E1235">
        <v>613</v>
      </c>
      <c r="F1235">
        <v>939.70209999999997</v>
      </c>
      <c r="G1235">
        <v>77</v>
      </c>
      <c r="H1235">
        <v>0.109166559697582</v>
      </c>
      <c r="I1235">
        <v>72.009760179580695</v>
      </c>
      <c r="J1235">
        <v>483.25683567080699</v>
      </c>
      <c r="K1235">
        <v>0.10113196275683101</v>
      </c>
      <c r="L1235">
        <v>4.5971727216398498E-4</v>
      </c>
      <c r="M1235">
        <v>14.076261312930599</v>
      </c>
      <c r="N1235">
        <v>1.0350534327618399</v>
      </c>
      <c r="O1235">
        <v>1.2829960859135601E-2</v>
      </c>
      <c r="P1235" s="1">
        <v>9.3252506428302906E-5</v>
      </c>
      <c r="Q1235">
        <v>0.86786296900489401</v>
      </c>
      <c r="R1235">
        <v>0.95750949261962404</v>
      </c>
      <c r="S1235" t="s">
        <v>2802</v>
      </c>
      <c r="T1235">
        <v>192311141</v>
      </c>
      <c r="U1235" t="s">
        <v>2227</v>
      </c>
      <c r="V1235">
        <v>3902</v>
      </c>
      <c r="W1235">
        <v>40.342820825135099</v>
      </c>
      <c r="X1235">
        <v>-123.91569573257701</v>
      </c>
      <c r="Y1235" t="s">
        <v>2803</v>
      </c>
      <c r="Z1235">
        <v>15</v>
      </c>
      <c r="AA1235">
        <v>4</v>
      </c>
      <c r="AB1235">
        <v>8305.4039822356499</v>
      </c>
      <c r="AC1235">
        <v>8223.6344261082195</v>
      </c>
      <c r="AD1235">
        <v>81.769556127431898</v>
      </c>
      <c r="AE1235">
        <v>4505.0191579678203</v>
      </c>
      <c r="AF1235">
        <v>81.769556127431898</v>
      </c>
      <c r="AG1235">
        <v>7.1804429949793303E-3</v>
      </c>
      <c r="AH1235">
        <v>1.24999477666278E-2</v>
      </c>
      <c r="AI1235">
        <v>1.6913038889515399</v>
      </c>
      <c r="AJ1235">
        <v>7.9610389610389598</v>
      </c>
      <c r="AK1235">
        <v>1889</v>
      </c>
      <c r="AL1235" s="4">
        <f t="shared" si="19"/>
        <v>0.9879069861534413</v>
      </c>
      <c r="AM1235" s="12">
        <f>$AM$2-SUM(AL$2:AL1234)</f>
        <v>1909.3594417440877</v>
      </c>
      <c r="AN1235" s="12">
        <f>SUM(AE$2:AE1235)*0.621/1000</f>
        <v>13785.577078276647</v>
      </c>
      <c r="AO1235" s="13">
        <f>IFERROR(INDEX(Mapping!$B:$B,MATCH(in!$Y1235,Mapping!$A:$A,0)),0)</f>
        <v>0</v>
      </c>
    </row>
    <row r="1236" spans="1:41" x14ac:dyDescent="0.3">
      <c r="A1236" t="s">
        <v>1749</v>
      </c>
      <c r="B1236">
        <v>5635</v>
      </c>
      <c r="C1236">
        <v>118</v>
      </c>
      <c r="D1236">
        <v>225.603707528211</v>
      </c>
      <c r="E1236">
        <v>255</v>
      </c>
      <c r="F1236">
        <v>286.09289999999999</v>
      </c>
      <c r="G1236">
        <v>51</v>
      </c>
      <c r="H1236">
        <v>3.2451521217700998</v>
      </c>
      <c r="I1236">
        <v>56.117883242311898</v>
      </c>
      <c r="J1236">
        <v>444.52537198976103</v>
      </c>
      <c r="K1236">
        <v>2.4723898335056398</v>
      </c>
      <c r="L1236">
        <v>4.8037915697284701</v>
      </c>
      <c r="M1236">
        <v>75.130860442332093</v>
      </c>
      <c r="N1236">
        <v>1.17955058696223</v>
      </c>
      <c r="O1236">
        <v>5.5607276119113702E-3</v>
      </c>
      <c r="P1236" s="1">
        <v>9.2964471190883999E-5</v>
      </c>
      <c r="Q1236">
        <v>0.46274509803921499</v>
      </c>
      <c r="R1236">
        <v>0.78856801783828401</v>
      </c>
      <c r="S1236" t="s">
        <v>2804</v>
      </c>
      <c r="T1236">
        <v>42251101</v>
      </c>
      <c r="U1236" t="s">
        <v>2044</v>
      </c>
      <c r="V1236">
        <v>1100</v>
      </c>
      <c r="W1236">
        <v>39.026710623719502</v>
      </c>
      <c r="X1236">
        <v>-123.132991388157</v>
      </c>
      <c r="Y1236" t="s">
        <v>2805</v>
      </c>
      <c r="Z1236">
        <v>94</v>
      </c>
      <c r="AA1236">
        <v>133</v>
      </c>
      <c r="AB1236">
        <v>20094.648438193501</v>
      </c>
      <c r="AC1236">
        <v>10708.626621972</v>
      </c>
      <c r="AD1236">
        <v>9386.0218162214605</v>
      </c>
      <c r="AE1236">
        <v>4021.7260985200101</v>
      </c>
      <c r="AF1236">
        <v>6182.0038779366496</v>
      </c>
      <c r="AG1236">
        <v>4.7411880307350798E-3</v>
      </c>
      <c r="AH1236">
        <v>2.9441623155434999E-3</v>
      </c>
      <c r="AI1236">
        <v>1.9118958265102599</v>
      </c>
      <c r="AJ1236">
        <v>5</v>
      </c>
      <c r="AK1236">
        <v>1890</v>
      </c>
      <c r="AL1236" s="4">
        <f t="shared" si="19"/>
        <v>0.28359710820747985</v>
      </c>
      <c r="AM1236" s="12">
        <f>$AM$2-SUM(AL$2:AL1235)</f>
        <v>1908.3715347579341</v>
      </c>
      <c r="AN1236" s="12">
        <f>SUM(AE$2:AE1236)*0.621/1000</f>
        <v>13788.074570183828</v>
      </c>
      <c r="AO1236" s="13">
        <f>IFERROR(INDEX(Mapping!$B:$B,MATCH(in!$Y1236,Mapping!$A:$A,0)),0)</f>
        <v>0</v>
      </c>
    </row>
    <row r="1237" spans="1:41" x14ac:dyDescent="0.3">
      <c r="A1237" t="s">
        <v>1749</v>
      </c>
      <c r="B1237">
        <v>4941</v>
      </c>
      <c r="C1237">
        <v>253</v>
      </c>
      <c r="D1237">
        <v>322.58545711638601</v>
      </c>
      <c r="E1237">
        <v>646</v>
      </c>
      <c r="F1237">
        <v>557.19213999999999</v>
      </c>
      <c r="G1237">
        <v>65</v>
      </c>
      <c r="H1237">
        <v>1.07391511637251</v>
      </c>
      <c r="I1237">
        <v>53.158664842136197</v>
      </c>
      <c r="J1237">
        <v>625.35939226547805</v>
      </c>
      <c r="K1237">
        <v>2.1594939335701602</v>
      </c>
      <c r="L1237">
        <v>0.31075561179851102</v>
      </c>
      <c r="M1237">
        <v>20.269833099842</v>
      </c>
      <c r="N1237">
        <v>1.0410143045278599</v>
      </c>
      <c r="O1237">
        <v>5.2788018775662198E-3</v>
      </c>
      <c r="P1237" s="1">
        <v>9.2729741461557001E-5</v>
      </c>
      <c r="Q1237">
        <v>0.39164086687306499</v>
      </c>
      <c r="R1237">
        <v>0.57894832810330499</v>
      </c>
      <c r="S1237" t="s">
        <v>2806</v>
      </c>
      <c r="T1237">
        <v>43071101</v>
      </c>
      <c r="U1237" t="s">
        <v>2252</v>
      </c>
      <c r="V1237">
        <v>47964</v>
      </c>
      <c r="W1237">
        <v>38.391887024809499</v>
      </c>
      <c r="X1237">
        <v>-122.530032332506</v>
      </c>
      <c r="Y1237" t="s">
        <v>2807</v>
      </c>
      <c r="Z1237">
        <v>94</v>
      </c>
      <c r="AA1237">
        <v>54</v>
      </c>
      <c r="AB1237">
        <v>18132.686750928398</v>
      </c>
      <c r="AC1237">
        <v>12211.601687598601</v>
      </c>
      <c r="AD1237">
        <v>5921.0850633297596</v>
      </c>
      <c r="AE1237">
        <v>10130.727119740901</v>
      </c>
      <c r="AF1237">
        <v>5777.9585969478603</v>
      </c>
      <c r="AG1237">
        <v>6.0274331950011997E-3</v>
      </c>
      <c r="AH1237">
        <v>5.9440582426759604E-3</v>
      </c>
      <c r="AI1237">
        <v>1.2750413324758301</v>
      </c>
      <c r="AJ1237">
        <v>9.9384615384615298</v>
      </c>
      <c r="AK1237">
        <v>1891</v>
      </c>
      <c r="AL1237" s="4">
        <f t="shared" si="19"/>
        <v>0.34312212204180431</v>
      </c>
      <c r="AM1237" s="12">
        <f>$AM$2-SUM(AL$2:AL1236)</f>
        <v>1908.0879376497264</v>
      </c>
      <c r="AN1237" s="12">
        <f>SUM(AE$2:AE1237)*0.621/1000</f>
        <v>13794.365751725185</v>
      </c>
      <c r="AO1237" s="13">
        <f>IFERROR(INDEX(Mapping!$B:$B,MATCH(in!$Y1237,Mapping!$A:$A,0)),0)</f>
        <v>1</v>
      </c>
    </row>
    <row r="1238" spans="1:41" x14ac:dyDescent="0.3">
      <c r="A1238" t="s">
        <v>1749</v>
      </c>
      <c r="B1238">
        <v>3891</v>
      </c>
      <c r="C1238">
        <v>23</v>
      </c>
      <c r="D1238">
        <v>36.0118816014187</v>
      </c>
      <c r="E1238">
        <v>58</v>
      </c>
      <c r="F1238">
        <v>46.216892000000001</v>
      </c>
      <c r="G1238">
        <v>17</v>
      </c>
      <c r="H1238">
        <v>2.16562461040236</v>
      </c>
      <c r="I1238">
        <v>362.16725237532</v>
      </c>
      <c r="J1238">
        <v>1643.66313822702</v>
      </c>
      <c r="K1238">
        <v>7.6173416884108001</v>
      </c>
      <c r="L1238">
        <v>12.469286864296601</v>
      </c>
      <c r="M1238">
        <v>750.684394810458</v>
      </c>
      <c r="N1238">
        <v>1.5204321075888201</v>
      </c>
      <c r="O1238">
        <v>2.3096435141656199E-2</v>
      </c>
      <c r="P1238" s="1">
        <v>9.2341704978881494E-5</v>
      </c>
      <c r="Q1238">
        <v>0.39655172413793099</v>
      </c>
      <c r="R1238">
        <v>0.77919305808182904</v>
      </c>
      <c r="S1238" t="s">
        <v>2808</v>
      </c>
      <c r="T1238">
        <v>43141102</v>
      </c>
      <c r="U1238" t="s">
        <v>2004</v>
      </c>
      <c r="V1238">
        <v>878</v>
      </c>
      <c r="W1238">
        <v>38.786247138024102</v>
      </c>
      <c r="X1238">
        <v>-122.567765270336</v>
      </c>
      <c r="Y1238" t="s">
        <v>2809</v>
      </c>
      <c r="Z1238">
        <v>96</v>
      </c>
      <c r="AA1238">
        <v>75</v>
      </c>
      <c r="AB1238">
        <v>12817.5786257816</v>
      </c>
      <c r="AC1238">
        <v>9248.9026684705295</v>
      </c>
      <c r="AD1238">
        <v>3568.6759573111199</v>
      </c>
      <c r="AE1238">
        <v>2592.1012533557</v>
      </c>
      <c r="AF1238">
        <v>2856.7708339568899</v>
      </c>
      <c r="AG1238">
        <v>1.5698089846409801E-3</v>
      </c>
      <c r="AH1238">
        <v>9.2058666814409597E-4</v>
      </c>
      <c r="AI1238">
        <v>1.56573398267037</v>
      </c>
      <c r="AJ1238">
        <v>3.4117647058823501</v>
      </c>
      <c r="AK1238">
        <v>1893</v>
      </c>
      <c r="AL1238" s="4">
        <f t="shared" si="19"/>
        <v>0.3926393974081554</v>
      </c>
      <c r="AM1238" s="12">
        <f>$AM$2-SUM(AL$2:AL1237)</f>
        <v>1907.7448155276848</v>
      </c>
      <c r="AN1238" s="12">
        <f>SUM(AE$2:AE1238)*0.621/1000</f>
        <v>13795.975446603521</v>
      </c>
      <c r="AO1238" s="13">
        <f>IFERROR(INDEX(Mapping!$B:$B,MATCH(in!$Y1238,Mapping!$A:$A,0)),0)</f>
        <v>0</v>
      </c>
    </row>
    <row r="1239" spans="1:41" x14ac:dyDescent="0.3">
      <c r="A1239" t="s">
        <v>1749</v>
      </c>
      <c r="B1239">
        <v>2043</v>
      </c>
      <c r="C1239">
        <v>0</v>
      </c>
      <c r="D1239">
        <v>0</v>
      </c>
      <c r="E1239">
        <v>1</v>
      </c>
      <c r="F1239">
        <v>0.45573585999999999</v>
      </c>
      <c r="G1239">
        <v>1</v>
      </c>
      <c r="L1239">
        <v>1.10619468614459E-2</v>
      </c>
      <c r="M1239">
        <v>0.44159293174743602</v>
      </c>
      <c r="N1239">
        <v>1</v>
      </c>
      <c r="O1239" s="1">
        <v>6.1143829889247202E-6</v>
      </c>
      <c r="P1239" s="1">
        <v>9.2039954324718497E-5</v>
      </c>
      <c r="Q1239">
        <v>0</v>
      </c>
      <c r="R1239">
        <v>0</v>
      </c>
      <c r="S1239" t="s">
        <v>2810</v>
      </c>
      <c r="T1239">
        <v>192151131</v>
      </c>
      <c r="U1239" t="s">
        <v>2458</v>
      </c>
      <c r="V1239">
        <v>3446</v>
      </c>
      <c r="W1239">
        <v>40.548777328759101</v>
      </c>
      <c r="X1239">
        <v>-124.14254852168899</v>
      </c>
      <c r="Y1239" t="s">
        <v>2811</v>
      </c>
      <c r="Z1239">
        <v>122</v>
      </c>
      <c r="AA1239">
        <v>180</v>
      </c>
      <c r="AB1239">
        <v>22023.688522028799</v>
      </c>
      <c r="AC1239">
        <v>13140.836877751301</v>
      </c>
      <c r="AD1239">
        <v>8882.8516442774799</v>
      </c>
      <c r="AE1239">
        <v>0</v>
      </c>
      <c r="AF1239">
        <v>163.43039773209</v>
      </c>
      <c r="AG1239" s="1">
        <v>9.2039954324718497E-5</v>
      </c>
      <c r="AH1239" s="1">
        <v>9.2039954324718497E-5</v>
      </c>
      <c r="AJ1239">
        <v>1</v>
      </c>
      <c r="AK1239">
        <v>1896</v>
      </c>
      <c r="AL1239" s="4">
        <f t="shared" si="19"/>
        <v>6.1143829889247202E-6</v>
      </c>
      <c r="AM1239" s="12">
        <f>$AM$2-SUM(AL$2:AL1238)</f>
        <v>1907.3521761302768</v>
      </c>
      <c r="AN1239" s="12">
        <f>SUM(AE$2:AE1239)*0.621/1000</f>
        <v>13795.975446603521</v>
      </c>
      <c r="AO1239" s="13">
        <f>IFERROR(INDEX(Mapping!$B:$B,MATCH(in!$Y1239,Mapping!$A:$A,0)),0)</f>
        <v>1</v>
      </c>
    </row>
    <row r="1240" spans="1:41" x14ac:dyDescent="0.3">
      <c r="A1240" t="s">
        <v>1749</v>
      </c>
      <c r="B1240">
        <v>3084</v>
      </c>
      <c r="C1240">
        <v>263</v>
      </c>
      <c r="D1240">
        <v>398.23482228283399</v>
      </c>
      <c r="E1240">
        <v>561</v>
      </c>
      <c r="F1240">
        <v>507.15481999999997</v>
      </c>
      <c r="G1240">
        <v>134</v>
      </c>
      <c r="H1240">
        <v>2.6249202152225299</v>
      </c>
      <c r="I1240">
        <v>1338.9316795268401</v>
      </c>
      <c r="J1240">
        <v>17806.649169397599</v>
      </c>
      <c r="K1240">
        <v>131.133146284231</v>
      </c>
      <c r="L1240">
        <v>4.6935180535178498</v>
      </c>
      <c r="M1240">
        <v>620.28411307263696</v>
      </c>
      <c r="N1240">
        <v>1.6657145681665899</v>
      </c>
      <c r="O1240">
        <v>1.8254421064959399E-2</v>
      </c>
      <c r="P1240" s="1">
        <v>9.17287433597799E-5</v>
      </c>
      <c r="Q1240">
        <v>0.46880570409982097</v>
      </c>
      <c r="R1240">
        <v>0.78523324628934399</v>
      </c>
      <c r="S1240" t="s">
        <v>2812</v>
      </c>
      <c r="T1240">
        <v>42251101</v>
      </c>
      <c r="U1240" t="s">
        <v>2044</v>
      </c>
      <c r="V1240">
        <v>768</v>
      </c>
      <c r="W1240">
        <v>38.969533858007203</v>
      </c>
      <c r="X1240">
        <v>-123.102588676827</v>
      </c>
      <c r="Y1240" t="s">
        <v>2813</v>
      </c>
      <c r="Z1240">
        <v>125</v>
      </c>
      <c r="AA1240">
        <v>119</v>
      </c>
      <c r="AB1240">
        <v>45042.562326000203</v>
      </c>
      <c r="AC1240">
        <v>32085.8686564454</v>
      </c>
      <c r="AD1240">
        <v>12956.693669554699</v>
      </c>
      <c r="AE1240">
        <v>26862.802260479199</v>
      </c>
      <c r="AF1240">
        <v>7068.0495269664698</v>
      </c>
      <c r="AG1240">
        <v>1.2291651610210501E-2</v>
      </c>
      <c r="AH1240">
        <v>6.7637891224876503E-3</v>
      </c>
      <c r="AI1240">
        <v>1.51420084518187</v>
      </c>
      <c r="AJ1240">
        <v>4.1865671641790998</v>
      </c>
      <c r="AK1240">
        <v>1899</v>
      </c>
      <c r="AL1240" s="4">
        <f t="shared" si="19"/>
        <v>2.4460924227045595</v>
      </c>
      <c r="AM1240" s="12">
        <f>$AM$2-SUM(AL$2:AL1239)</f>
        <v>1907.352170015894</v>
      </c>
      <c r="AN1240" s="12">
        <f>SUM(AE$2:AE1240)*0.621/1000</f>
        <v>13812.657246807279</v>
      </c>
      <c r="AO1240" s="13">
        <f>IFERROR(INDEX(Mapping!$B:$B,MATCH(in!$Y1240,Mapping!$A:$A,0)),0)</f>
        <v>0</v>
      </c>
    </row>
    <row r="1241" spans="1:41" x14ac:dyDescent="0.3">
      <c r="A1241" t="s">
        <v>1749</v>
      </c>
      <c r="B1241">
        <v>9044</v>
      </c>
      <c r="C1241">
        <v>49</v>
      </c>
      <c r="D1241">
        <v>84.602423328896805</v>
      </c>
      <c r="E1241">
        <v>189</v>
      </c>
      <c r="F1241">
        <v>164.78040999999999</v>
      </c>
      <c r="G1241">
        <v>24</v>
      </c>
      <c r="H1241">
        <v>2.8993814600631498</v>
      </c>
      <c r="I1241">
        <v>73.007317507267004</v>
      </c>
      <c r="J1241">
        <v>407.54516970515198</v>
      </c>
      <c r="K1241">
        <v>3.1199507805373199</v>
      </c>
      <c r="L1241">
        <v>5.63762899115682</v>
      </c>
      <c r="M1241">
        <v>134.68548713034599</v>
      </c>
      <c r="N1241">
        <v>1.1443584014971999</v>
      </c>
      <c r="O1241">
        <v>1.0020311311487E-2</v>
      </c>
      <c r="P1241" s="1">
        <v>8.9443767083234095E-5</v>
      </c>
      <c r="Q1241">
        <v>0.25925925925925902</v>
      </c>
      <c r="R1241">
        <v>0.51342524839757397</v>
      </c>
      <c r="S1241" t="s">
        <v>2814</v>
      </c>
      <c r="T1241">
        <v>43501103</v>
      </c>
      <c r="U1241" t="s">
        <v>2274</v>
      </c>
      <c r="V1241">
        <v>171410</v>
      </c>
      <c r="W1241">
        <v>38.568664358628901</v>
      </c>
      <c r="X1241">
        <v>-122.79912978679999</v>
      </c>
      <c r="Y1241">
        <v>171410</v>
      </c>
      <c r="Z1241">
        <v>47</v>
      </c>
      <c r="AA1241">
        <v>35</v>
      </c>
      <c r="AB1241">
        <v>10940.4528315875</v>
      </c>
      <c r="AC1241">
        <v>7764.5031551598504</v>
      </c>
      <c r="AD1241">
        <v>3175.9496764277301</v>
      </c>
      <c r="AE1241">
        <v>2859.7023613911401</v>
      </c>
      <c r="AF1241">
        <v>607.89637068203001</v>
      </c>
      <c r="AG1241">
        <v>2.14665040999761E-3</v>
      </c>
      <c r="AH1241">
        <v>1.2662688677664801E-3</v>
      </c>
      <c r="AI1241">
        <v>1.7265800679366601</v>
      </c>
      <c r="AJ1241">
        <v>7.875</v>
      </c>
      <c r="AK1241">
        <v>1912</v>
      </c>
      <c r="AL1241" s="4">
        <f t="shared" si="19"/>
        <v>0.240487471475688</v>
      </c>
      <c r="AM1241" s="12">
        <f>$AM$2-SUM(AL$2:AL1240)</f>
        <v>1904.9060775931894</v>
      </c>
      <c r="AN1241" s="12">
        <f>SUM(AE$2:AE1241)*0.621/1000</f>
        <v>13814.433121973703</v>
      </c>
      <c r="AO1241" s="13">
        <f>IFERROR(INDEX(Mapping!$B:$B,MATCH(in!$Y1241,Mapping!$A:$A,0)),0)</f>
        <v>0</v>
      </c>
    </row>
    <row r="1242" spans="1:41" x14ac:dyDescent="0.3">
      <c r="A1242" t="s">
        <v>1749</v>
      </c>
      <c r="B1242">
        <v>6815</v>
      </c>
      <c r="C1242">
        <v>2</v>
      </c>
      <c r="D1242">
        <v>2.4554273588000699</v>
      </c>
      <c r="E1242">
        <v>4</v>
      </c>
      <c r="F1242">
        <v>3.2621036000000001</v>
      </c>
      <c r="G1242">
        <v>3</v>
      </c>
      <c r="H1242">
        <v>3.1416602134704501</v>
      </c>
      <c r="I1242">
        <v>27.74560546875</v>
      </c>
      <c r="J1242">
        <v>70.557563781738196</v>
      </c>
      <c r="K1242">
        <v>0.221862092614173</v>
      </c>
      <c r="L1242">
        <v>8.9446903268496101</v>
      </c>
      <c r="M1242">
        <v>53.963493744532201</v>
      </c>
      <c r="N1242">
        <v>1.10029498736063</v>
      </c>
      <c r="O1242">
        <v>2.2388260133931099E-2</v>
      </c>
      <c r="P1242" s="1">
        <v>8.9344049532276803E-5</v>
      </c>
      <c r="Q1242">
        <v>0.5</v>
      </c>
      <c r="R1242">
        <v>0.75271287850120205</v>
      </c>
      <c r="S1242" t="s">
        <v>2815</v>
      </c>
      <c r="T1242">
        <v>43181102</v>
      </c>
      <c r="U1242" t="s">
        <v>2816</v>
      </c>
      <c r="V1242">
        <v>392</v>
      </c>
      <c r="W1242">
        <v>38.366500827224797</v>
      </c>
      <c r="X1242">
        <v>-122.741455687358</v>
      </c>
      <c r="Y1242" t="s">
        <v>2817</v>
      </c>
      <c r="Z1242">
        <v>110</v>
      </c>
      <c r="AA1242">
        <v>163</v>
      </c>
      <c r="AB1242">
        <v>20890.093046033999</v>
      </c>
      <c r="AC1242">
        <v>10922.1115974967</v>
      </c>
      <c r="AD1242">
        <v>9967.9814485372808</v>
      </c>
      <c r="AE1242">
        <v>223.04223942732301</v>
      </c>
      <c r="AF1242">
        <v>1352.2847632948301</v>
      </c>
      <c r="AG1242">
        <v>2.6803214859683002E-4</v>
      </c>
      <c r="AH1242">
        <v>1.62382988492026E-4</v>
      </c>
      <c r="AI1242">
        <v>1.2277136794000301</v>
      </c>
      <c r="AJ1242">
        <v>1.3333333333333299</v>
      </c>
      <c r="AK1242">
        <v>1913</v>
      </c>
      <c r="AL1242" s="4">
        <f t="shared" si="19"/>
        <v>6.71647804017933E-2</v>
      </c>
      <c r="AM1242" s="12">
        <f>$AM$2-SUM(AL$2:AL1241)</f>
        <v>1904.6655901217136</v>
      </c>
      <c r="AN1242" s="12">
        <f>SUM(AE$2:AE1242)*0.621/1000</f>
        <v>13814.571631204388</v>
      </c>
      <c r="AO1242" s="13">
        <f>IFERROR(INDEX(Mapping!$B:$B,MATCH(in!$Y1242,Mapping!$A:$A,0)),0)</f>
        <v>0</v>
      </c>
    </row>
    <row r="1243" spans="1:41" x14ac:dyDescent="0.3">
      <c r="A1243" t="s">
        <v>1749</v>
      </c>
      <c r="B1243">
        <v>2439</v>
      </c>
      <c r="C1243">
        <v>314</v>
      </c>
      <c r="D1243">
        <v>577.56690813840703</v>
      </c>
      <c r="E1243">
        <v>831</v>
      </c>
      <c r="F1243">
        <v>754.26764000000003</v>
      </c>
      <c r="G1243">
        <v>133</v>
      </c>
      <c r="H1243">
        <v>3.0332258517543398</v>
      </c>
      <c r="I1243">
        <v>12.428669849098499</v>
      </c>
      <c r="J1243">
        <v>81.777148757673103</v>
      </c>
      <c r="K1243">
        <v>1.09117931522112</v>
      </c>
      <c r="L1243">
        <v>3.2400793454477101</v>
      </c>
      <c r="M1243">
        <v>47.880039439943097</v>
      </c>
      <c r="N1243">
        <v>1.2774968398244699</v>
      </c>
      <c r="O1243">
        <v>7.6529795417339197E-3</v>
      </c>
      <c r="P1243" s="1">
        <v>8.9262296447217794E-5</v>
      </c>
      <c r="Q1243">
        <v>0.377858002406738</v>
      </c>
      <c r="R1243">
        <v>0.76573205338824102</v>
      </c>
      <c r="S1243" t="s">
        <v>2818</v>
      </c>
      <c r="T1243">
        <v>43191101</v>
      </c>
      <c r="U1243" t="s">
        <v>2011</v>
      </c>
      <c r="V1243" t="s">
        <v>43</v>
      </c>
      <c r="W1243">
        <v>39.0271400651134</v>
      </c>
      <c r="X1243">
        <v>-122.662929890238</v>
      </c>
      <c r="Y1243" t="s">
        <v>2819</v>
      </c>
      <c r="Z1243">
        <v>413</v>
      </c>
      <c r="AA1243">
        <v>1499</v>
      </c>
      <c r="AB1243">
        <v>90748.6991625105</v>
      </c>
      <c r="AC1243">
        <v>23104.280717150501</v>
      </c>
      <c r="AD1243">
        <v>67644.418445359901</v>
      </c>
      <c r="AE1243">
        <v>15284.1768825941</v>
      </c>
      <c r="AF1243">
        <v>34165.9766486964</v>
      </c>
      <c r="AG1243">
        <v>1.1871885427479901E-2</v>
      </c>
      <c r="AH1243">
        <v>6.13283489747118E-3</v>
      </c>
      <c r="AI1243">
        <v>1.8393850577656301</v>
      </c>
      <c r="AJ1243">
        <v>6.2481203007518697</v>
      </c>
      <c r="AK1243">
        <v>1915</v>
      </c>
      <c r="AL1243" s="4">
        <f t="shared" si="19"/>
        <v>1.0178462790506113</v>
      </c>
      <c r="AM1243" s="12">
        <f>$AM$2-SUM(AL$2:AL1242)</f>
        <v>1904.5984253413117</v>
      </c>
      <c r="AN1243" s="12">
        <f>SUM(AE$2:AE1243)*0.621/1000</f>
        <v>13824.063105048479</v>
      </c>
      <c r="AO1243" s="13">
        <f>IFERROR(INDEX(Mapping!$B:$B,MATCH(in!$Y1243,Mapping!$A:$A,0)),0)</f>
        <v>0</v>
      </c>
    </row>
    <row r="1244" spans="1:41" x14ac:dyDescent="0.3">
      <c r="A1244" t="s">
        <v>1749</v>
      </c>
      <c r="B1244">
        <v>1003</v>
      </c>
      <c r="C1244">
        <v>71</v>
      </c>
      <c r="D1244">
        <v>99.352177716288296</v>
      </c>
      <c r="E1244">
        <v>113</v>
      </c>
      <c r="F1244">
        <v>116.41719000000001</v>
      </c>
      <c r="G1244">
        <v>20</v>
      </c>
      <c r="H1244">
        <v>3.2354006029665401</v>
      </c>
      <c r="I1244">
        <v>290.64036132097198</v>
      </c>
      <c r="J1244">
        <v>3164.0954057723202</v>
      </c>
      <c r="K1244">
        <v>22.746848558755801</v>
      </c>
      <c r="L1244">
        <v>2.9451327212154799</v>
      </c>
      <c r="M1244">
        <v>65.501195651292804</v>
      </c>
      <c r="N1244">
        <v>1.1173672556877099</v>
      </c>
      <c r="O1244">
        <v>6.5232758116762499E-3</v>
      </c>
      <c r="P1244" s="1">
        <v>8.8617170695215404E-5</v>
      </c>
      <c r="Q1244">
        <v>0.62831858407079599</v>
      </c>
      <c r="R1244">
        <v>0.85341500894678701</v>
      </c>
      <c r="S1244" t="s">
        <v>2820</v>
      </c>
      <c r="T1244">
        <v>42771114</v>
      </c>
      <c r="U1244" t="s">
        <v>2318</v>
      </c>
      <c r="V1244">
        <v>822</v>
      </c>
      <c r="W1244">
        <v>39.118198262440501</v>
      </c>
      <c r="X1244">
        <v>-123.194261369717</v>
      </c>
      <c r="Y1244" t="s">
        <v>2821</v>
      </c>
      <c r="Z1244">
        <v>250</v>
      </c>
      <c r="AA1244">
        <v>402</v>
      </c>
      <c r="AB1244">
        <v>42913.466958646801</v>
      </c>
      <c r="AC1244">
        <v>22663.271444499402</v>
      </c>
      <c r="AD1244">
        <v>20250.195514147399</v>
      </c>
      <c r="AE1244">
        <v>3178.5328074182498</v>
      </c>
      <c r="AF1244">
        <v>2374.3328718339499</v>
      </c>
      <c r="AG1244">
        <v>1.7723434139042999E-3</v>
      </c>
      <c r="AH1244">
        <v>1.2586960510816399E-3</v>
      </c>
      <c r="AI1244">
        <v>1.39932644670828</v>
      </c>
      <c r="AJ1244">
        <v>5.65</v>
      </c>
      <c r="AK1244">
        <v>1922</v>
      </c>
      <c r="AL1244" s="4">
        <f t="shared" si="19"/>
        <v>0.13046551623352501</v>
      </c>
      <c r="AM1244" s="12">
        <f>$AM$2-SUM(AL$2:AL1243)</f>
        <v>1903.5805790622612</v>
      </c>
      <c r="AN1244" s="12">
        <f>SUM(AE$2:AE1244)*0.621/1000</f>
        <v>13826.036973921884</v>
      </c>
      <c r="AO1244" s="13">
        <f>IFERROR(INDEX(Mapping!$B:$B,MATCH(in!$Y1244,Mapping!$A:$A,0)),0)</f>
        <v>0</v>
      </c>
    </row>
    <row r="1245" spans="1:41" x14ac:dyDescent="0.3">
      <c r="A1245" t="s">
        <v>1749</v>
      </c>
      <c r="B1245">
        <v>7091</v>
      </c>
      <c r="C1245">
        <v>809</v>
      </c>
      <c r="D1245">
        <v>1321.8704671139101</v>
      </c>
      <c r="E1245">
        <v>1194</v>
      </c>
      <c r="F1245">
        <v>1500.9387999999999</v>
      </c>
      <c r="G1245">
        <v>137</v>
      </c>
      <c r="H1245">
        <v>0.65929014307451095</v>
      </c>
      <c r="I1245">
        <v>64.619519237014899</v>
      </c>
      <c r="J1245">
        <v>729.297438271641</v>
      </c>
      <c r="K1245">
        <v>1.6733067768833301</v>
      </c>
      <c r="L1245">
        <v>0.37807635284525398</v>
      </c>
      <c r="M1245">
        <v>17.888028899697101</v>
      </c>
      <c r="N1245">
        <v>1.11394613415655</v>
      </c>
      <c r="O1245">
        <v>1.5811210177222399E-2</v>
      </c>
      <c r="P1245" s="1">
        <v>8.8601968195443497E-5</v>
      </c>
      <c r="Q1245">
        <v>0.677554438860971</v>
      </c>
      <c r="R1245">
        <v>0.880695754845921</v>
      </c>
      <c r="S1245" t="s">
        <v>2822</v>
      </c>
      <c r="T1245">
        <v>192221101</v>
      </c>
      <c r="U1245" t="s">
        <v>1790</v>
      </c>
      <c r="V1245">
        <v>1770</v>
      </c>
      <c r="W1245">
        <v>39.9153104963559</v>
      </c>
      <c r="X1245">
        <v>-123.76336414319699</v>
      </c>
      <c r="Y1245" t="s">
        <v>2823</v>
      </c>
      <c r="Z1245">
        <v>95</v>
      </c>
      <c r="AA1245">
        <v>96</v>
      </c>
      <c r="AB1245">
        <v>18630.6347873425</v>
      </c>
      <c r="AC1245">
        <v>13857.9245419788</v>
      </c>
      <c r="AD1245">
        <v>4772.7102453636899</v>
      </c>
      <c r="AE1245">
        <v>13857.9245419788</v>
      </c>
      <c r="AF1245">
        <v>4772.7102453636899</v>
      </c>
      <c r="AG1245">
        <v>1.21384696427757E-2</v>
      </c>
      <c r="AH1245">
        <v>1.4946915496693599E-2</v>
      </c>
      <c r="AI1245">
        <v>1.63395607801473</v>
      </c>
      <c r="AJ1245">
        <v>8.7153284671532791</v>
      </c>
      <c r="AK1245">
        <v>1923</v>
      </c>
      <c r="AL1245" s="4">
        <f t="shared" si="19"/>
        <v>2.1661357942794686</v>
      </c>
      <c r="AM1245" s="12">
        <f>$AM$2-SUM(AL$2:AL1244)</f>
        <v>1903.4501135460278</v>
      </c>
      <c r="AN1245" s="12">
        <f>SUM(AE$2:AE1245)*0.621/1000</f>
        <v>13834.642745062454</v>
      </c>
      <c r="AO1245" s="13">
        <f>IFERROR(INDEX(Mapping!$B:$B,MATCH(in!$Y1245,Mapping!$A:$A,0)),0)</f>
        <v>0</v>
      </c>
    </row>
    <row r="1246" spans="1:41" x14ac:dyDescent="0.3">
      <c r="A1246" t="s">
        <v>1749</v>
      </c>
      <c r="B1246">
        <v>6403</v>
      </c>
      <c r="C1246">
        <v>858</v>
      </c>
      <c r="D1246">
        <v>1445.3692422192901</v>
      </c>
      <c r="E1246">
        <v>1180</v>
      </c>
      <c r="F1246">
        <v>1589.5806</v>
      </c>
      <c r="G1246">
        <v>126</v>
      </c>
      <c r="H1246">
        <v>0.95027450952947001</v>
      </c>
      <c r="I1246">
        <v>229.89635307319199</v>
      </c>
      <c r="J1246">
        <v>3934.6536169092701</v>
      </c>
      <c r="K1246">
        <v>10.125130581255499</v>
      </c>
      <c r="L1246">
        <v>0.264556116579721</v>
      </c>
      <c r="M1246">
        <v>24.5580314063718</v>
      </c>
      <c r="N1246">
        <v>1.1841901919198401</v>
      </c>
      <c r="O1246">
        <v>1.2821802874257699E-2</v>
      </c>
      <c r="P1246" s="1">
        <v>8.8075248721715695E-5</v>
      </c>
      <c r="Q1246">
        <v>0.72711864406779603</v>
      </c>
      <c r="R1246">
        <v>0.90927712175483399</v>
      </c>
      <c r="S1246" t="s">
        <v>2824</v>
      </c>
      <c r="T1246">
        <v>42681101</v>
      </c>
      <c r="U1246" t="s">
        <v>1980</v>
      </c>
      <c r="V1246">
        <v>1760</v>
      </c>
      <c r="W1246">
        <v>39.825481680460598</v>
      </c>
      <c r="X1246">
        <v>-123.59370582254201</v>
      </c>
      <c r="Y1246" t="s">
        <v>2825</v>
      </c>
      <c r="Z1246">
        <v>87</v>
      </c>
      <c r="AA1246">
        <v>89</v>
      </c>
      <c r="AB1246">
        <v>25141.573921740001</v>
      </c>
      <c r="AC1246">
        <v>20359.960041395199</v>
      </c>
      <c r="AD1246">
        <v>4781.6138803448803</v>
      </c>
      <c r="AE1246">
        <v>15633.643819438899</v>
      </c>
      <c r="AF1246">
        <v>3906.3779122286201</v>
      </c>
      <c r="AG1246">
        <v>1.1097481338936101E-2</v>
      </c>
      <c r="AH1246">
        <v>1.1318790140649E-2</v>
      </c>
      <c r="AI1246">
        <v>1.68457953638612</v>
      </c>
      <c r="AJ1246">
        <v>9.3650793650793602</v>
      </c>
      <c r="AK1246">
        <v>1925</v>
      </c>
      <c r="AL1246" s="4">
        <f t="shared" si="19"/>
        <v>1.6155471621564701</v>
      </c>
      <c r="AM1246" s="12">
        <f>$AM$2-SUM(AL$2:AL1245)</f>
        <v>1901.2839777517484</v>
      </c>
      <c r="AN1246" s="12">
        <f>SUM(AE$2:AE1246)*0.621/1000</f>
        <v>13844.351237874327</v>
      </c>
      <c r="AO1246" s="13">
        <f>IFERROR(INDEX(Mapping!$B:$B,MATCH(in!$Y1246,Mapping!$A:$A,0)),0)</f>
        <v>0</v>
      </c>
    </row>
    <row r="1247" spans="1:41" x14ac:dyDescent="0.3">
      <c r="A1247" t="s">
        <v>1749</v>
      </c>
      <c r="B1247">
        <v>4955</v>
      </c>
      <c r="C1247">
        <v>271</v>
      </c>
      <c r="D1247">
        <v>388.87414667523501</v>
      </c>
      <c r="E1247">
        <v>645</v>
      </c>
      <c r="F1247">
        <v>562.59450000000004</v>
      </c>
      <c r="G1247">
        <v>152</v>
      </c>
      <c r="H1247">
        <v>1.12796088759671</v>
      </c>
      <c r="I1247">
        <v>429.76781654447097</v>
      </c>
      <c r="J1247">
        <v>5484.1862336269096</v>
      </c>
      <c r="K1247">
        <v>16.2697299987036</v>
      </c>
      <c r="L1247">
        <v>2.1889846430429798</v>
      </c>
      <c r="M1247">
        <v>212.70504231834201</v>
      </c>
      <c r="N1247">
        <v>1.2739432916829401</v>
      </c>
      <c r="O1247">
        <v>2.9260042211878098E-2</v>
      </c>
      <c r="P1247" s="1">
        <v>8.7627719280793001E-5</v>
      </c>
      <c r="Q1247">
        <v>0.42015503875968901</v>
      </c>
      <c r="R1247">
        <v>0.69121571367212398</v>
      </c>
      <c r="S1247" t="s">
        <v>2826</v>
      </c>
      <c r="T1247">
        <v>42601101</v>
      </c>
      <c r="U1247" t="s">
        <v>2532</v>
      </c>
      <c r="V1247">
        <v>3700</v>
      </c>
      <c r="W1247">
        <v>38.996949520889899</v>
      </c>
      <c r="X1247">
        <v>-123.357026898443</v>
      </c>
      <c r="Y1247" t="s">
        <v>2827</v>
      </c>
      <c r="Z1247">
        <v>138</v>
      </c>
      <c r="AA1247">
        <v>89</v>
      </c>
      <c r="AB1247">
        <v>40113.548831729102</v>
      </c>
      <c r="AC1247">
        <v>29050.703840510301</v>
      </c>
      <c r="AD1247">
        <v>11062.844991218701</v>
      </c>
      <c r="AE1247">
        <v>29050.703840510301</v>
      </c>
      <c r="AF1247">
        <v>11062.844991218701</v>
      </c>
      <c r="AG1247">
        <v>1.3319413330680501E-2</v>
      </c>
      <c r="AH1247">
        <v>1.21894707772298E-2</v>
      </c>
      <c r="AI1247">
        <v>1.4349599508311199</v>
      </c>
      <c r="AJ1247">
        <v>4.2434210526315699</v>
      </c>
      <c r="AK1247">
        <v>1927</v>
      </c>
      <c r="AL1247" s="4">
        <f t="shared" si="19"/>
        <v>4.4475264162054708</v>
      </c>
      <c r="AM1247" s="12">
        <f>$AM$2-SUM(AL$2:AL1246)</f>
        <v>1899.6684305895919</v>
      </c>
      <c r="AN1247" s="12">
        <f>SUM(AE$2:AE1247)*0.621/1000</f>
        <v>13862.391724959281</v>
      </c>
      <c r="AO1247" s="13">
        <f>IFERROR(INDEX(Mapping!$B:$B,MATCH(in!$Y1247,Mapping!$A:$A,0)),0)</f>
        <v>0</v>
      </c>
    </row>
    <row r="1248" spans="1:41" x14ac:dyDescent="0.3">
      <c r="A1248" t="s">
        <v>1749</v>
      </c>
      <c r="B1248">
        <v>4752</v>
      </c>
      <c r="C1248">
        <v>98</v>
      </c>
      <c r="D1248">
        <v>130.847888683517</v>
      </c>
      <c r="E1248">
        <v>249</v>
      </c>
      <c r="F1248">
        <v>183.58841000000001</v>
      </c>
      <c r="G1248">
        <v>64</v>
      </c>
      <c r="H1248">
        <v>1.4845380448232901</v>
      </c>
      <c r="I1248">
        <v>86.847505381056905</v>
      </c>
      <c r="J1248">
        <v>854.65174222820701</v>
      </c>
      <c r="K1248">
        <v>3.5026071725714099</v>
      </c>
      <c r="L1248">
        <v>19.933317247065101</v>
      </c>
      <c r="M1248">
        <v>742.95444041187795</v>
      </c>
      <c r="N1248">
        <v>1.62181967683136</v>
      </c>
      <c r="O1248">
        <v>9.8138614293494797E-2</v>
      </c>
      <c r="P1248" s="1">
        <v>8.6811927577701205E-5</v>
      </c>
      <c r="Q1248">
        <v>0.39357429718875497</v>
      </c>
      <c r="R1248">
        <v>0.71272412618078296</v>
      </c>
      <c r="S1248" t="s">
        <v>2828</v>
      </c>
      <c r="T1248">
        <v>43211101</v>
      </c>
      <c r="U1248" t="s">
        <v>2596</v>
      </c>
      <c r="V1248">
        <v>698</v>
      </c>
      <c r="W1248">
        <v>39.080280806840101</v>
      </c>
      <c r="X1248">
        <v>-122.95131455888</v>
      </c>
      <c r="Y1248" t="s">
        <v>2829</v>
      </c>
      <c r="Z1248">
        <v>117</v>
      </c>
      <c r="AA1248">
        <v>118</v>
      </c>
      <c r="AB1248">
        <v>28812.8787801621</v>
      </c>
      <c r="AC1248">
        <v>16608.159782480801</v>
      </c>
      <c r="AD1248">
        <v>12204.718997681201</v>
      </c>
      <c r="AE1248">
        <v>9794.4644952414492</v>
      </c>
      <c r="AF1248">
        <v>7405.3166189026697</v>
      </c>
      <c r="AG1248">
        <v>5.5559633649728797E-3</v>
      </c>
      <c r="AH1248">
        <v>4.3206078717048504E-3</v>
      </c>
      <c r="AI1248">
        <v>1.33518253758691</v>
      </c>
      <c r="AJ1248">
        <v>3.890625</v>
      </c>
      <c r="AK1248">
        <v>1933</v>
      </c>
      <c r="AL1248" s="4">
        <f t="shared" si="19"/>
        <v>6.280871314783667</v>
      </c>
      <c r="AM1248" s="12">
        <f>$AM$2-SUM(AL$2:AL1247)</f>
        <v>1895.2209041733863</v>
      </c>
      <c r="AN1248" s="12">
        <f>SUM(AE$2:AE1248)*0.621/1000</f>
        <v>13868.474087410828</v>
      </c>
      <c r="AO1248" s="13">
        <f>IFERROR(INDEX(Mapping!$B:$B,MATCH(in!$Y1248,Mapping!$A:$A,0)),0)</f>
        <v>0</v>
      </c>
    </row>
    <row r="1249" spans="1:41" x14ac:dyDescent="0.3">
      <c r="A1249" t="s">
        <v>1749</v>
      </c>
      <c r="B1249">
        <v>7206</v>
      </c>
      <c r="C1249">
        <v>19</v>
      </c>
      <c r="D1249">
        <v>31.871424758708098</v>
      </c>
      <c r="E1249">
        <v>38</v>
      </c>
      <c r="F1249">
        <v>42.992435</v>
      </c>
      <c r="G1249">
        <v>3</v>
      </c>
      <c r="H1249">
        <v>0.19648066163062999</v>
      </c>
      <c r="I1249">
        <v>0.623260498046875</v>
      </c>
      <c r="J1249">
        <v>5.5082497596740696</v>
      </c>
      <c r="K1249">
        <v>0.106698028743267</v>
      </c>
      <c r="L1249">
        <v>1.7057522187630301</v>
      </c>
      <c r="M1249">
        <v>4.82352521270513</v>
      </c>
      <c r="N1249">
        <v>1</v>
      </c>
      <c r="O1249" s="1">
        <v>7.7159605254022697E-6</v>
      </c>
      <c r="P1249" s="1">
        <v>8.6348525049591702E-5</v>
      </c>
      <c r="Q1249">
        <v>0.5</v>
      </c>
      <c r="R1249">
        <v>0.74132633848642804</v>
      </c>
      <c r="S1249" t="s">
        <v>2830</v>
      </c>
      <c r="T1249">
        <v>42091102</v>
      </c>
      <c r="U1249" t="s">
        <v>1907</v>
      </c>
      <c r="V1249">
        <v>841</v>
      </c>
      <c r="W1249">
        <v>38.508728169588899</v>
      </c>
      <c r="X1249">
        <v>-122.926060051246</v>
      </c>
      <c r="Y1249" t="s">
        <v>2831</v>
      </c>
      <c r="Z1249">
        <v>22</v>
      </c>
      <c r="AA1249">
        <v>130</v>
      </c>
      <c r="AB1249">
        <v>7515.4201970209297</v>
      </c>
      <c r="AC1249">
        <v>1089.7129611979699</v>
      </c>
      <c r="AD1249">
        <v>6425.7072358229498</v>
      </c>
      <c r="AE1249">
        <v>1089.7129611979699</v>
      </c>
      <c r="AF1249">
        <v>6425.7072358229498</v>
      </c>
      <c r="AG1249">
        <v>2.5904557514877503E-4</v>
      </c>
      <c r="AH1249">
        <v>3.4844799665734101E-4</v>
      </c>
      <c r="AI1249">
        <v>1.6774434083530601</v>
      </c>
      <c r="AJ1249">
        <v>12.6666666666666</v>
      </c>
      <c r="AK1249">
        <v>1937</v>
      </c>
      <c r="AL1249" s="4">
        <f t="shared" si="19"/>
        <v>2.3147881576206811E-5</v>
      </c>
      <c r="AM1249" s="12">
        <f>$AM$2-SUM(AL$2:AL1248)</f>
        <v>1888.9400328586025</v>
      </c>
      <c r="AN1249" s="12">
        <f>SUM(AE$2:AE1249)*0.621/1000</f>
        <v>13869.150799159732</v>
      </c>
      <c r="AO1249" s="13">
        <f>IFERROR(INDEX(Mapping!$B:$B,MATCH(in!$Y1249,Mapping!$A:$A,0)),0)</f>
        <v>0</v>
      </c>
    </row>
    <row r="1250" spans="1:41" x14ac:dyDescent="0.3">
      <c r="A1250" t="s">
        <v>1749</v>
      </c>
      <c r="B1250">
        <v>4340</v>
      </c>
      <c r="C1250">
        <v>31</v>
      </c>
      <c r="D1250">
        <v>48.791453181799803</v>
      </c>
      <c r="E1250">
        <v>71</v>
      </c>
      <c r="F1250">
        <v>66.538150000000002</v>
      </c>
      <c r="G1250">
        <v>10</v>
      </c>
      <c r="H1250">
        <v>4.1685313452035104E-3</v>
      </c>
      <c r="I1250">
        <v>0.40273796916007998</v>
      </c>
      <c r="J1250">
        <v>1.8655333876609801</v>
      </c>
      <c r="K1250" s="1">
        <v>3.8648272311547701E-5</v>
      </c>
      <c r="L1250">
        <v>16.853982174396499</v>
      </c>
      <c r="M1250">
        <v>217.604914153739</v>
      </c>
      <c r="N1250">
        <v>1.1486725687980599</v>
      </c>
      <c r="O1250">
        <v>0.22681138474298801</v>
      </c>
      <c r="P1250" s="1">
        <v>8.6289473873080099E-5</v>
      </c>
      <c r="Q1250">
        <v>0.43661971830985902</v>
      </c>
      <c r="R1250">
        <v>0.73328542199785995</v>
      </c>
      <c r="S1250" t="s">
        <v>2832</v>
      </c>
      <c r="T1250">
        <v>42661103</v>
      </c>
      <c r="U1250" t="s">
        <v>1754</v>
      </c>
      <c r="V1250">
        <v>37504</v>
      </c>
      <c r="W1250">
        <v>39.413165366461001</v>
      </c>
      <c r="X1250">
        <v>-123.327336938979</v>
      </c>
      <c r="Y1250" t="s">
        <v>2833</v>
      </c>
      <c r="Z1250">
        <v>100</v>
      </c>
      <c r="AA1250">
        <v>73</v>
      </c>
      <c r="AB1250">
        <v>8185.5101377582696</v>
      </c>
      <c r="AC1250">
        <v>5389.9575554146604</v>
      </c>
      <c r="AD1250">
        <v>2795.5525823436101</v>
      </c>
      <c r="AE1250">
        <v>1413.57787036429</v>
      </c>
      <c r="AF1250">
        <v>1019.30119965412</v>
      </c>
      <c r="AG1250">
        <v>8.6289473873080104E-4</v>
      </c>
      <c r="AH1250">
        <v>1.60918084293371E-3</v>
      </c>
      <c r="AI1250">
        <v>1.5739178445741899</v>
      </c>
      <c r="AJ1250">
        <v>7.1</v>
      </c>
      <c r="AK1250">
        <v>1938</v>
      </c>
      <c r="AL1250" s="4">
        <f t="shared" si="19"/>
        <v>2.2681138474298801</v>
      </c>
      <c r="AM1250" s="12">
        <f>$AM$2-SUM(AL$2:AL1249)</f>
        <v>1888.9400097107209</v>
      </c>
      <c r="AN1250" s="12">
        <f>SUM(AE$2:AE1250)*0.621/1000</f>
        <v>13870.028631017229</v>
      </c>
      <c r="AO1250" s="13">
        <f>IFERROR(INDEX(Mapping!$B:$B,MATCH(in!$Y1250,Mapping!$A:$A,0)),0)</f>
        <v>0</v>
      </c>
    </row>
    <row r="1251" spans="1:41" x14ac:dyDescent="0.3">
      <c r="A1251" t="s">
        <v>1749</v>
      </c>
      <c r="B1251">
        <v>8986</v>
      </c>
      <c r="C1251">
        <v>1</v>
      </c>
      <c r="D1251">
        <v>2.9828636728421598</v>
      </c>
      <c r="E1251">
        <v>1</v>
      </c>
      <c r="F1251">
        <v>2.9828636999999998</v>
      </c>
      <c r="G1251">
        <v>1</v>
      </c>
      <c r="L1251">
        <v>3.00884962081909</v>
      </c>
      <c r="M1251">
        <v>11.376548767089799</v>
      </c>
      <c r="N1251">
        <v>1.30530977249145</v>
      </c>
      <c r="O1251">
        <v>2.4371277185064402E-2</v>
      </c>
      <c r="P1251" s="1">
        <v>8.5429230239242302E-5</v>
      </c>
      <c r="Q1251">
        <v>1</v>
      </c>
      <c r="R1251">
        <v>1.0000000027540901</v>
      </c>
      <c r="S1251" t="s">
        <v>2834</v>
      </c>
      <c r="T1251">
        <v>43040401</v>
      </c>
      <c r="U1251" t="s">
        <v>2835</v>
      </c>
      <c r="V1251" t="s">
        <v>43</v>
      </c>
      <c r="W1251">
        <v>38.8890869669643</v>
      </c>
      <c r="X1251">
        <v>-123.550377210408</v>
      </c>
      <c r="Y1251" t="s">
        <v>2836</v>
      </c>
      <c r="Z1251">
        <v>5</v>
      </c>
      <c r="AA1251">
        <v>0</v>
      </c>
      <c r="AB1251">
        <v>68.226395101065293</v>
      </c>
      <c r="AC1251">
        <v>68.226395101065293</v>
      </c>
      <c r="AD1251">
        <v>0</v>
      </c>
      <c r="AE1251">
        <v>68.226395101065293</v>
      </c>
      <c r="AF1251">
        <v>0</v>
      </c>
      <c r="AG1251" s="1">
        <v>8.5429230239242302E-5</v>
      </c>
      <c r="AH1251" s="1">
        <v>8.5429230239242302E-5</v>
      </c>
      <c r="AI1251">
        <v>2.9828636728421598</v>
      </c>
      <c r="AJ1251">
        <v>1</v>
      </c>
      <c r="AK1251">
        <v>1943</v>
      </c>
      <c r="AL1251" s="4">
        <f t="shared" si="19"/>
        <v>2.4371277185064402E-2</v>
      </c>
      <c r="AM1251" s="12">
        <f>$AM$2-SUM(AL$2:AL1250)</f>
        <v>1886.671895863291</v>
      </c>
      <c r="AN1251" s="12">
        <f>SUM(AE$2:AE1251)*0.621/1000</f>
        <v>13870.070999608586</v>
      </c>
      <c r="AO1251" s="13">
        <f>IFERROR(INDEX(Mapping!$B:$B,MATCH(in!$Y1251,Mapping!$A:$A,0)),0)</f>
        <v>0</v>
      </c>
    </row>
    <row r="1252" spans="1:41" x14ac:dyDescent="0.3">
      <c r="A1252" t="s">
        <v>1749</v>
      </c>
      <c r="B1252">
        <v>5722</v>
      </c>
      <c r="C1252">
        <v>1</v>
      </c>
      <c r="D1252">
        <v>2.9828636728421598</v>
      </c>
      <c r="E1252">
        <v>1</v>
      </c>
      <c r="F1252">
        <v>2.9828636999999998</v>
      </c>
      <c r="G1252">
        <v>1</v>
      </c>
      <c r="L1252">
        <v>0.5</v>
      </c>
      <c r="M1252">
        <v>17.3856201171875</v>
      </c>
      <c r="N1252">
        <v>1.02433633804321</v>
      </c>
      <c r="O1252">
        <v>8.1044952008505703E-3</v>
      </c>
      <c r="P1252" s="1">
        <v>8.5186977230477997E-5</v>
      </c>
      <c r="Q1252">
        <v>1</v>
      </c>
      <c r="R1252">
        <v>1.0000000027540901</v>
      </c>
      <c r="S1252" t="s">
        <v>2837</v>
      </c>
      <c r="T1252">
        <v>43040401</v>
      </c>
      <c r="U1252" t="s">
        <v>2835</v>
      </c>
      <c r="V1252">
        <v>666</v>
      </c>
      <c r="W1252">
        <v>38.888730304190801</v>
      </c>
      <c r="X1252">
        <v>-123.550558959204</v>
      </c>
      <c r="Y1252" t="s">
        <v>2838</v>
      </c>
      <c r="Z1252">
        <v>14</v>
      </c>
      <c r="AA1252">
        <v>11</v>
      </c>
      <c r="AB1252">
        <v>4207.34400976701</v>
      </c>
      <c r="AC1252">
        <v>3911.2849914548901</v>
      </c>
      <c r="AD1252">
        <v>296.05901831211901</v>
      </c>
      <c r="AE1252">
        <v>3911.2849914548901</v>
      </c>
      <c r="AF1252">
        <v>296.05901831211901</v>
      </c>
      <c r="AG1252" s="1">
        <v>8.5186977230477997E-5</v>
      </c>
      <c r="AH1252" s="1">
        <v>8.5186977230477997E-5</v>
      </c>
      <c r="AI1252">
        <v>2.9828636728421598</v>
      </c>
      <c r="AJ1252">
        <v>1</v>
      </c>
      <c r="AK1252">
        <v>1947</v>
      </c>
      <c r="AL1252" s="4">
        <f t="shared" si="19"/>
        <v>8.1044952008505703E-3</v>
      </c>
      <c r="AM1252" s="12">
        <f>$AM$2-SUM(AL$2:AL1251)</f>
        <v>1886.6475245861061</v>
      </c>
      <c r="AN1252" s="12">
        <f>SUM(AE$2:AE1252)*0.621/1000</f>
        <v>13872.499907588279</v>
      </c>
      <c r="AO1252" s="13">
        <f>IFERROR(INDEX(Mapping!$B:$B,MATCH(in!$Y1252,Mapping!$A:$A,0)),0)</f>
        <v>0</v>
      </c>
    </row>
    <row r="1253" spans="1:41" x14ac:dyDescent="0.3">
      <c r="A1253" t="s">
        <v>1749</v>
      </c>
      <c r="B1253">
        <v>3437</v>
      </c>
      <c r="C1253">
        <v>131</v>
      </c>
      <c r="D1253">
        <v>204.45064991866801</v>
      </c>
      <c r="E1253">
        <v>323</v>
      </c>
      <c r="F1253">
        <v>252.54413</v>
      </c>
      <c r="G1253">
        <v>75</v>
      </c>
      <c r="H1253">
        <v>3.2019184420184601</v>
      </c>
      <c r="I1253">
        <v>1197.96060484434</v>
      </c>
      <c r="J1253">
        <v>24815.890761742299</v>
      </c>
      <c r="K1253">
        <v>283.87340459846098</v>
      </c>
      <c r="L1253">
        <v>18.5959292339409</v>
      </c>
      <c r="M1253">
        <v>563.02092506050701</v>
      </c>
      <c r="N1253">
        <v>1.4443067900339901</v>
      </c>
      <c r="O1253">
        <v>6.9939925612792594E-2</v>
      </c>
      <c r="P1253" s="1">
        <v>8.5039460876904101E-5</v>
      </c>
      <c r="Q1253">
        <v>0.40557275541795601</v>
      </c>
      <c r="R1253">
        <v>0.80956405995032998</v>
      </c>
      <c r="S1253" t="s">
        <v>2839</v>
      </c>
      <c r="T1253">
        <v>42141101</v>
      </c>
      <c r="U1253" t="s">
        <v>2269</v>
      </c>
      <c r="V1253">
        <v>406</v>
      </c>
      <c r="W1253">
        <v>39.004634099618599</v>
      </c>
      <c r="X1253">
        <v>-122.894106821798</v>
      </c>
      <c r="Y1253" t="s">
        <v>2840</v>
      </c>
      <c r="Z1253">
        <v>454</v>
      </c>
      <c r="AA1253">
        <v>424</v>
      </c>
      <c r="AB1253">
        <v>95794.489702539693</v>
      </c>
      <c r="AC1253">
        <v>52777.148502242599</v>
      </c>
      <c r="AD1253">
        <v>43017.341200297</v>
      </c>
      <c r="AE1253">
        <v>17278.744961708901</v>
      </c>
      <c r="AF1253">
        <v>11086.408322453701</v>
      </c>
      <c r="AG1253">
        <v>6.3779595657677997E-3</v>
      </c>
      <c r="AH1253">
        <v>3.7870628848395401E-3</v>
      </c>
      <c r="AI1253">
        <v>1.56069198411197</v>
      </c>
      <c r="AJ1253">
        <v>4.3066666666666604</v>
      </c>
      <c r="AK1253">
        <v>1950</v>
      </c>
      <c r="AL1253" s="4">
        <f t="shared" si="19"/>
        <v>5.245494420959445</v>
      </c>
      <c r="AM1253" s="12">
        <f>$AM$2-SUM(AL$2:AL1252)</f>
        <v>1886.6394200909053</v>
      </c>
      <c r="AN1253" s="12">
        <f>SUM(AE$2:AE1253)*0.621/1000</f>
        <v>13883.230008209501</v>
      </c>
      <c r="AO1253" s="13">
        <f>IFERROR(INDEX(Mapping!$B:$B,MATCH(in!$Y1253,Mapping!$A:$A,0)),0)</f>
        <v>0</v>
      </c>
    </row>
    <row r="1254" spans="1:41" x14ac:dyDescent="0.3">
      <c r="A1254" t="s">
        <v>1749</v>
      </c>
      <c r="B1254">
        <v>128</v>
      </c>
      <c r="C1254">
        <v>313</v>
      </c>
      <c r="D1254">
        <v>611.91105060417703</v>
      </c>
      <c r="E1254">
        <v>627</v>
      </c>
      <c r="F1254">
        <v>789.63354000000004</v>
      </c>
      <c r="G1254">
        <v>94</v>
      </c>
      <c r="H1254">
        <v>1.74802571625012</v>
      </c>
      <c r="I1254">
        <v>18.2390785361242</v>
      </c>
      <c r="J1254">
        <v>111.635695475267</v>
      </c>
      <c r="K1254">
        <v>0.66710212596205498</v>
      </c>
      <c r="L1254">
        <v>4.4123046680334097</v>
      </c>
      <c r="M1254">
        <v>57.357628230758401</v>
      </c>
      <c r="N1254">
        <v>1.08451797733915</v>
      </c>
      <c r="O1254">
        <v>5.4062492752946804E-3</v>
      </c>
      <c r="P1254" s="1">
        <v>8.4947974782668997E-5</v>
      </c>
      <c r="Q1254">
        <v>0.49920255183412998</v>
      </c>
      <c r="R1254">
        <v>0.77493041492394898</v>
      </c>
      <c r="S1254" t="s">
        <v>2841</v>
      </c>
      <c r="T1254">
        <v>42891102</v>
      </c>
      <c r="U1254" t="s">
        <v>2021</v>
      </c>
      <c r="V1254">
        <v>522</v>
      </c>
      <c r="W1254">
        <v>38.716261789306699</v>
      </c>
      <c r="X1254">
        <v>-122.893567244715</v>
      </c>
      <c r="Y1254" t="s">
        <v>2842</v>
      </c>
      <c r="Z1254">
        <v>142</v>
      </c>
      <c r="AA1254">
        <v>176</v>
      </c>
      <c r="AB1254">
        <v>29664.627344119599</v>
      </c>
      <c r="AC1254">
        <v>16833.4938034847</v>
      </c>
      <c r="AD1254">
        <v>12831.133540634801</v>
      </c>
      <c r="AE1254">
        <v>11530.9090754223</v>
      </c>
      <c r="AF1254">
        <v>9911.0112797346901</v>
      </c>
      <c r="AG1254">
        <v>7.9851096295708805E-3</v>
      </c>
      <c r="AH1254">
        <v>6.0725662242475604E-3</v>
      </c>
      <c r="AI1254">
        <v>1.9549873821219701</v>
      </c>
      <c r="AJ1254">
        <v>6.6702127659574399</v>
      </c>
      <c r="AK1254">
        <v>1952</v>
      </c>
      <c r="AL1254" s="4">
        <f t="shared" si="19"/>
        <v>0.50818743187769999</v>
      </c>
      <c r="AM1254" s="12">
        <f>$AM$2-SUM(AL$2:AL1253)</f>
        <v>1881.3939256699459</v>
      </c>
      <c r="AN1254" s="12">
        <f>SUM(AE$2:AE1254)*0.621/1000</f>
        <v>13890.390702745337</v>
      </c>
      <c r="AO1254" s="13">
        <f>IFERROR(INDEX(Mapping!$B:$B,MATCH(in!$Y1254,Mapping!$A:$A,0)),0)</f>
        <v>0</v>
      </c>
    </row>
    <row r="1255" spans="1:41" x14ac:dyDescent="0.3">
      <c r="A1255" t="s">
        <v>1749</v>
      </c>
      <c r="B1255">
        <v>4592</v>
      </c>
      <c r="C1255">
        <v>48</v>
      </c>
      <c r="D1255">
        <v>77.152278701020194</v>
      </c>
      <c r="E1255">
        <v>167</v>
      </c>
      <c r="F1255">
        <v>111.25208000000001</v>
      </c>
      <c r="G1255">
        <v>28</v>
      </c>
      <c r="H1255">
        <v>3.7749028502327602</v>
      </c>
      <c r="I1255">
        <v>4.9209142396262298</v>
      </c>
      <c r="J1255">
        <v>12.7675522670745</v>
      </c>
      <c r="K1255">
        <v>0.26388780272205897</v>
      </c>
      <c r="L1255">
        <v>1.32055942115506</v>
      </c>
      <c r="M1255">
        <v>4.6032080263830704</v>
      </c>
      <c r="N1255">
        <v>1.0113779987607601</v>
      </c>
      <c r="O1255" s="1">
        <v>2.6352432744346002E-6</v>
      </c>
      <c r="P1255" s="1">
        <v>8.4879683064555301E-5</v>
      </c>
      <c r="Q1255">
        <v>0.28742514970059801</v>
      </c>
      <c r="R1255">
        <v>0.69349064522759696</v>
      </c>
      <c r="S1255" t="s">
        <v>2843</v>
      </c>
      <c r="T1255">
        <v>43211101</v>
      </c>
      <c r="U1255" t="s">
        <v>2596</v>
      </c>
      <c r="V1255">
        <v>94178</v>
      </c>
      <c r="W1255">
        <v>39.051445122757201</v>
      </c>
      <c r="X1255">
        <v>-122.937176558958</v>
      </c>
      <c r="Y1255" t="s">
        <v>2844</v>
      </c>
      <c r="Z1255">
        <v>120</v>
      </c>
      <c r="AA1255">
        <v>258</v>
      </c>
      <c r="AB1255">
        <v>17214.934924691501</v>
      </c>
      <c r="AC1255">
        <v>6647.1964370083497</v>
      </c>
      <c r="AD1255">
        <v>10567.7384876831</v>
      </c>
      <c r="AE1255">
        <v>3325.1898033939201</v>
      </c>
      <c r="AF1255">
        <v>2723.51847115085</v>
      </c>
      <c r="AG1255">
        <v>2.3766311258075399E-3</v>
      </c>
      <c r="AH1255">
        <v>1.09769126993342E-3</v>
      </c>
      <c r="AI1255">
        <v>1.60733913960458</v>
      </c>
      <c r="AJ1255">
        <v>5.96428571428571</v>
      </c>
      <c r="AK1255">
        <v>1953</v>
      </c>
      <c r="AL1255" s="4">
        <f t="shared" si="19"/>
        <v>7.3786811684168799E-5</v>
      </c>
      <c r="AM1255" s="12">
        <f>$AM$2-SUM(AL$2:AL1254)</f>
        <v>1880.8857382380684</v>
      </c>
      <c r="AN1255" s="12">
        <f>SUM(AE$2:AE1255)*0.621/1000</f>
        <v>13892.455645613245</v>
      </c>
      <c r="AO1255" s="13">
        <f>IFERROR(INDEX(Mapping!$B:$B,MATCH(in!$Y1255,Mapping!$A:$A,0)),0)</f>
        <v>0</v>
      </c>
    </row>
    <row r="1256" spans="1:41" x14ac:dyDescent="0.3">
      <c r="A1256" t="s">
        <v>1749</v>
      </c>
      <c r="B1256">
        <v>7332</v>
      </c>
      <c r="C1256">
        <v>0</v>
      </c>
      <c r="D1256">
        <v>0</v>
      </c>
      <c r="E1256">
        <v>1</v>
      </c>
      <c r="F1256">
        <v>0.58531630000000001</v>
      </c>
      <c r="G1256">
        <v>1</v>
      </c>
      <c r="L1256">
        <v>0.43805310130119302</v>
      </c>
      <c r="M1256">
        <v>1.2371681928634599</v>
      </c>
      <c r="N1256">
        <v>1</v>
      </c>
      <c r="O1256" s="1">
        <v>5.62528455217343E-6</v>
      </c>
      <c r="P1256" s="1">
        <v>8.4677543782163398E-5</v>
      </c>
      <c r="Q1256">
        <v>0</v>
      </c>
      <c r="R1256">
        <v>0</v>
      </c>
      <c r="S1256" t="s">
        <v>2845</v>
      </c>
      <c r="T1256">
        <v>192291121</v>
      </c>
      <c r="U1256" t="s">
        <v>1861</v>
      </c>
      <c r="V1256">
        <v>4045</v>
      </c>
      <c r="W1256">
        <v>40.545204699714297</v>
      </c>
      <c r="X1256">
        <v>-124.07175124798501</v>
      </c>
      <c r="Y1256" t="s">
        <v>2846</v>
      </c>
      <c r="Z1256">
        <v>20</v>
      </c>
      <c r="AA1256">
        <v>26</v>
      </c>
      <c r="AB1256">
        <v>3926.1985638459801</v>
      </c>
      <c r="AC1256">
        <v>3179.9108424580299</v>
      </c>
      <c r="AD1256">
        <v>746.28772138794102</v>
      </c>
      <c r="AE1256">
        <v>0</v>
      </c>
      <c r="AF1256">
        <v>64.696674022910798</v>
      </c>
      <c r="AG1256" s="1">
        <v>8.4677543782163398E-5</v>
      </c>
      <c r="AH1256" s="1">
        <v>8.4677543782163398E-5</v>
      </c>
      <c r="AJ1256">
        <v>1</v>
      </c>
      <c r="AK1256">
        <v>1955</v>
      </c>
      <c r="AL1256" s="4">
        <f t="shared" si="19"/>
        <v>5.62528455217343E-6</v>
      </c>
      <c r="AM1256" s="12">
        <f>$AM$2-SUM(AL$2:AL1255)</f>
        <v>1880.8856644512566</v>
      </c>
      <c r="AN1256" s="12">
        <f>SUM(AE$2:AE1256)*0.621/1000</f>
        <v>13892.455645613245</v>
      </c>
      <c r="AO1256" s="13">
        <f>IFERROR(INDEX(Mapping!$B:$B,MATCH(in!$Y1256,Mapping!$A:$A,0)),0)</f>
        <v>0</v>
      </c>
    </row>
    <row r="1257" spans="1:41" x14ac:dyDescent="0.3">
      <c r="A1257" t="s">
        <v>1749</v>
      </c>
      <c r="B1257">
        <v>6519</v>
      </c>
      <c r="C1257">
        <v>652</v>
      </c>
      <c r="D1257">
        <v>996.08549877194696</v>
      </c>
      <c r="E1257">
        <v>1054</v>
      </c>
      <c r="F1257">
        <v>1178.2012</v>
      </c>
      <c r="G1257">
        <v>197</v>
      </c>
      <c r="H1257">
        <v>1.86504375060137</v>
      </c>
      <c r="I1257">
        <v>558.88970199886501</v>
      </c>
      <c r="J1257">
        <v>9372.3481711357399</v>
      </c>
      <c r="K1257">
        <v>47.236745661321599</v>
      </c>
      <c r="L1257">
        <v>4.8869210750829</v>
      </c>
      <c r="M1257">
        <v>328.54250905961499</v>
      </c>
      <c r="N1257">
        <v>1.5309846855057001</v>
      </c>
      <c r="O1257">
        <v>5.7399590926278998E-2</v>
      </c>
      <c r="P1257" s="1">
        <v>8.2305985456756798E-5</v>
      </c>
      <c r="Q1257">
        <v>0.61859582542694502</v>
      </c>
      <c r="R1257">
        <v>0.84542905112440803</v>
      </c>
      <c r="S1257" t="s">
        <v>2847</v>
      </c>
      <c r="T1257">
        <v>42601101</v>
      </c>
      <c r="U1257" t="s">
        <v>2532</v>
      </c>
      <c r="V1257">
        <v>37222</v>
      </c>
      <c r="W1257">
        <v>38.9147226530376</v>
      </c>
      <c r="X1257">
        <v>-123.271975324058</v>
      </c>
      <c r="Y1257" t="s">
        <v>2848</v>
      </c>
      <c r="Z1257">
        <v>174</v>
      </c>
      <c r="AA1257">
        <v>134</v>
      </c>
      <c r="AB1257">
        <v>54185.1952750747</v>
      </c>
      <c r="AC1257">
        <v>40901.878902728196</v>
      </c>
      <c r="AD1257">
        <v>13283.3163723465</v>
      </c>
      <c r="AE1257">
        <v>40901.878902728196</v>
      </c>
      <c r="AF1257">
        <v>13283.3163723465</v>
      </c>
      <c r="AG1257">
        <v>1.6214279134981101E-2</v>
      </c>
      <c r="AH1257">
        <v>1.15627430886888E-2</v>
      </c>
      <c r="AI1257">
        <v>1.5277384950489901</v>
      </c>
      <c r="AJ1257">
        <v>5.3502538071065899</v>
      </c>
      <c r="AK1257">
        <v>1968</v>
      </c>
      <c r="AL1257" s="4">
        <f t="shared" si="19"/>
        <v>11.307719412476963</v>
      </c>
      <c r="AM1257" s="12">
        <f>$AM$2-SUM(AL$2:AL1256)</f>
        <v>1880.8856588259719</v>
      </c>
      <c r="AN1257" s="12">
        <f>SUM(AE$2:AE1257)*0.621/1000</f>
        <v>13917.855712411842</v>
      </c>
      <c r="AO1257" s="13">
        <f>IFERROR(INDEX(Mapping!$B:$B,MATCH(in!$Y1257,Mapping!$A:$A,0)),0)</f>
        <v>0</v>
      </c>
    </row>
    <row r="1258" spans="1:41" x14ac:dyDescent="0.3">
      <c r="A1258" t="s">
        <v>1749</v>
      </c>
      <c r="B1258">
        <v>305</v>
      </c>
      <c r="C1258">
        <v>160</v>
      </c>
      <c r="D1258">
        <v>227.944538819358</v>
      </c>
      <c r="E1258">
        <v>248</v>
      </c>
      <c r="F1258">
        <v>263.77933000000002</v>
      </c>
      <c r="G1258">
        <v>8</v>
      </c>
      <c r="H1258">
        <v>0.21186876296997001</v>
      </c>
      <c r="I1258">
        <v>659.71883714198998</v>
      </c>
      <c r="J1258">
        <v>11949.1298804283</v>
      </c>
      <c r="K1258">
        <v>5.56575155258178</v>
      </c>
      <c r="L1258">
        <v>1.42118363268673</v>
      </c>
      <c r="M1258">
        <v>65.679480791091905</v>
      </c>
      <c r="N1258">
        <v>1.1720132678747099</v>
      </c>
      <c r="O1258">
        <v>1.10306374264758E-2</v>
      </c>
      <c r="P1258" s="1">
        <v>8.0532595802651404E-5</v>
      </c>
      <c r="Q1258">
        <v>0.64516129032257996</v>
      </c>
      <c r="R1258">
        <v>0.864148608886671</v>
      </c>
      <c r="S1258" t="s">
        <v>2849</v>
      </c>
      <c r="T1258">
        <v>48011144</v>
      </c>
      <c r="U1258" t="s">
        <v>2850</v>
      </c>
      <c r="V1258" t="s">
        <v>43</v>
      </c>
      <c r="W1258">
        <v>38.8153498740757</v>
      </c>
      <c r="X1258">
        <v>-122.800259401216</v>
      </c>
      <c r="Y1258" t="s">
        <v>2851</v>
      </c>
      <c r="Z1258">
        <v>170</v>
      </c>
      <c r="AA1258">
        <v>30</v>
      </c>
      <c r="AB1258">
        <v>43565.052010285399</v>
      </c>
      <c r="AC1258">
        <v>42270.014473361502</v>
      </c>
      <c r="AD1258">
        <v>1295.03753692398</v>
      </c>
      <c r="AE1258">
        <v>42270.014473361502</v>
      </c>
      <c r="AF1258">
        <v>1295.03753692398</v>
      </c>
      <c r="AG1258">
        <v>6.4426076642121102E-4</v>
      </c>
      <c r="AH1258">
        <v>7.6633367643808004E-4</v>
      </c>
      <c r="AI1258">
        <v>1.42465336762098</v>
      </c>
      <c r="AJ1258">
        <v>31</v>
      </c>
      <c r="AK1258">
        <v>1978</v>
      </c>
      <c r="AL1258" s="4">
        <f t="shared" si="19"/>
        <v>8.8245099411806402E-2</v>
      </c>
      <c r="AM1258" s="12">
        <f>$AM$2-SUM(AL$2:AL1257)</f>
        <v>1869.5779394134947</v>
      </c>
      <c r="AN1258" s="12">
        <f>SUM(AE$2:AE1258)*0.621/1000</f>
        <v>13944.105391399798</v>
      </c>
      <c r="AO1258" s="13">
        <f>IFERROR(INDEX(Mapping!$B:$B,MATCH(in!$Y1258,Mapping!$A:$A,0)),0)</f>
        <v>0</v>
      </c>
    </row>
    <row r="1259" spans="1:41" x14ac:dyDescent="0.3">
      <c r="A1259" t="s">
        <v>1749</v>
      </c>
      <c r="B1259">
        <v>7963</v>
      </c>
      <c r="C1259">
        <v>138</v>
      </c>
      <c r="D1259">
        <v>169.27784961433699</v>
      </c>
      <c r="E1259">
        <v>270</v>
      </c>
      <c r="F1259">
        <v>231.21411000000001</v>
      </c>
      <c r="G1259">
        <v>56</v>
      </c>
      <c r="L1259">
        <v>11.711322666611499</v>
      </c>
      <c r="M1259">
        <v>240.940913606967</v>
      </c>
      <c r="N1259">
        <v>1.2290218046733301</v>
      </c>
      <c r="O1259">
        <v>6.2453445170588803E-2</v>
      </c>
      <c r="P1259" s="1">
        <v>8.0153584544210104E-5</v>
      </c>
      <c r="Q1259">
        <v>0.51111111111111096</v>
      </c>
      <c r="R1259">
        <v>0.73212594439838696</v>
      </c>
      <c r="S1259" t="s">
        <v>2852</v>
      </c>
      <c r="T1259">
        <v>43411101</v>
      </c>
      <c r="U1259" t="s">
        <v>2356</v>
      </c>
      <c r="V1259">
        <v>3419</v>
      </c>
      <c r="W1259">
        <v>39.3191247509722</v>
      </c>
      <c r="X1259">
        <v>-123.29979991746799</v>
      </c>
      <c r="Y1259" t="s">
        <v>2853</v>
      </c>
      <c r="Z1259">
        <v>49</v>
      </c>
      <c r="AA1259">
        <v>40</v>
      </c>
      <c r="AB1259">
        <v>15225.2571458683</v>
      </c>
      <c r="AC1259">
        <v>12991.6222518628</v>
      </c>
      <c r="AD1259">
        <v>2233.63489400552</v>
      </c>
      <c r="AE1259">
        <v>12991.6222518628</v>
      </c>
      <c r="AF1259">
        <v>2233.63489400552</v>
      </c>
      <c r="AG1259">
        <v>4.4886007344757603E-3</v>
      </c>
      <c r="AH1259">
        <v>4.4886007344757603E-3</v>
      </c>
      <c r="AI1259">
        <v>1.2266510841618601</v>
      </c>
      <c r="AJ1259">
        <v>4.8214285714285703</v>
      </c>
      <c r="AK1259">
        <v>1981</v>
      </c>
      <c r="AL1259" s="4">
        <f t="shared" si="19"/>
        <v>3.4973929295529729</v>
      </c>
      <c r="AM1259" s="12">
        <f>$AM$2-SUM(AL$2:AL1258)</f>
        <v>1869.489694314083</v>
      </c>
      <c r="AN1259" s="12">
        <f>SUM(AE$2:AE1259)*0.621/1000</f>
        <v>13952.173188818206</v>
      </c>
      <c r="AO1259" s="13">
        <f>IFERROR(INDEX(Mapping!$B:$B,MATCH(in!$Y1259,Mapping!$A:$A,0)),0)</f>
        <v>0</v>
      </c>
    </row>
    <row r="1260" spans="1:41" x14ac:dyDescent="0.3">
      <c r="A1260" t="s">
        <v>1749</v>
      </c>
      <c r="B1260">
        <v>7283</v>
      </c>
      <c r="C1260">
        <v>2678</v>
      </c>
      <c r="D1260">
        <v>4494.2758335430799</v>
      </c>
      <c r="E1260">
        <v>2867</v>
      </c>
      <c r="F1260">
        <v>4589.7133999999996</v>
      </c>
      <c r="G1260">
        <v>265</v>
      </c>
      <c r="H1260">
        <v>0.60986227574247698</v>
      </c>
      <c r="I1260">
        <v>59.873582686244099</v>
      </c>
      <c r="J1260">
        <v>279.178854242272</v>
      </c>
      <c r="K1260">
        <v>0.25511082078932101</v>
      </c>
      <c r="L1260">
        <v>0.56906829562460404</v>
      </c>
      <c r="M1260">
        <v>19.152475287273202</v>
      </c>
      <c r="N1260">
        <v>1.03547336875267</v>
      </c>
      <c r="O1260">
        <v>2.9188690638927502E-3</v>
      </c>
      <c r="P1260" s="1">
        <v>7.9891593772992198E-5</v>
      </c>
      <c r="Q1260">
        <v>0.93407743285664402</v>
      </c>
      <c r="R1260">
        <v>0.97920620799508096</v>
      </c>
      <c r="S1260" t="s">
        <v>2854</v>
      </c>
      <c r="T1260">
        <v>42601102</v>
      </c>
      <c r="U1260" t="s">
        <v>2467</v>
      </c>
      <c r="V1260">
        <v>2600</v>
      </c>
      <c r="W1260">
        <v>39.0852762682361</v>
      </c>
      <c r="X1260">
        <v>-123.48496920858901</v>
      </c>
      <c r="Y1260" t="s">
        <v>2855</v>
      </c>
      <c r="Z1260">
        <v>150</v>
      </c>
      <c r="AA1260">
        <v>102</v>
      </c>
      <c r="AB1260">
        <v>38964.611743160604</v>
      </c>
      <c r="AC1260">
        <v>32189.253960863702</v>
      </c>
      <c r="AD1260">
        <v>6775.35778229684</v>
      </c>
      <c r="AE1260">
        <v>32189.253960863702</v>
      </c>
      <c r="AF1260">
        <v>6775.35778229684</v>
      </c>
      <c r="AG1260">
        <v>2.1171272349842899E-2</v>
      </c>
      <c r="AH1260">
        <v>2.5470132977716199E-2</v>
      </c>
      <c r="AI1260">
        <v>1.6782209983357199</v>
      </c>
      <c r="AJ1260">
        <v>10.8188679245283</v>
      </c>
      <c r="AK1260">
        <v>1982</v>
      </c>
      <c r="AL1260" s="4">
        <f t="shared" si="19"/>
        <v>0.77350030193157882</v>
      </c>
      <c r="AM1260" s="12">
        <f>$AM$2-SUM(AL$2:AL1259)</f>
        <v>1865.99230138453</v>
      </c>
      <c r="AN1260" s="12">
        <f>SUM(AE$2:AE1260)*0.621/1000</f>
        <v>13972.162715527902</v>
      </c>
      <c r="AO1260" s="13">
        <f>IFERROR(INDEX(Mapping!$B:$B,MATCH(in!$Y1260,Mapping!$A:$A,0)),0)</f>
        <v>0</v>
      </c>
    </row>
    <row r="1261" spans="1:41" x14ac:dyDescent="0.3">
      <c r="A1261" t="s">
        <v>1749</v>
      </c>
      <c r="B1261">
        <v>160</v>
      </c>
      <c r="C1261">
        <v>22</v>
      </c>
      <c r="D1261">
        <v>46.759894603569997</v>
      </c>
      <c r="E1261">
        <v>31</v>
      </c>
      <c r="F1261">
        <v>51.085552</v>
      </c>
      <c r="G1261">
        <v>5</v>
      </c>
      <c r="H1261">
        <v>3.2397873401641801</v>
      </c>
      <c r="I1261">
        <v>9.3405685424804599</v>
      </c>
      <c r="J1261">
        <v>27.520521163940401</v>
      </c>
      <c r="K1261">
        <v>0.17832128703594199</v>
      </c>
      <c r="L1261">
        <v>8.8495574891567196E-3</v>
      </c>
      <c r="M1261">
        <v>0.203097343444824</v>
      </c>
      <c r="N1261">
        <v>2.6168141365051198</v>
      </c>
      <c r="O1261" s="1">
        <v>1.6696297518693299E-6</v>
      </c>
      <c r="P1261" s="1">
        <v>7.9788131552049896E-5</v>
      </c>
      <c r="Q1261">
        <v>0.70967741935483797</v>
      </c>
      <c r="R1261">
        <v>0.91532522554024198</v>
      </c>
      <c r="S1261" t="s">
        <v>2856</v>
      </c>
      <c r="T1261">
        <v>43491103</v>
      </c>
      <c r="U1261" t="s">
        <v>2857</v>
      </c>
      <c r="V1261">
        <v>4446</v>
      </c>
      <c r="W1261">
        <v>38.284194716215502</v>
      </c>
      <c r="X1261">
        <v>-122.668292855766</v>
      </c>
      <c r="Y1261" t="s">
        <v>2858</v>
      </c>
      <c r="Z1261">
        <v>242</v>
      </c>
      <c r="AA1261">
        <v>539</v>
      </c>
      <c r="AB1261">
        <v>49903.899028013999</v>
      </c>
      <c r="AC1261">
        <v>19753.849015183001</v>
      </c>
      <c r="AD1261">
        <v>30150.050012831001</v>
      </c>
      <c r="AE1261">
        <v>734.24013523840495</v>
      </c>
      <c r="AF1261">
        <v>1771.5365750687999</v>
      </c>
      <c r="AG1261">
        <v>3.9894065776024902E-4</v>
      </c>
      <c r="AH1261">
        <v>1.9745518511626799E-4</v>
      </c>
      <c r="AI1261">
        <v>2.1254497547077298</v>
      </c>
      <c r="AJ1261">
        <v>6.2</v>
      </c>
      <c r="AK1261">
        <v>1984</v>
      </c>
      <c r="AL1261" s="4">
        <f t="shared" si="19"/>
        <v>8.34814875934665E-6</v>
      </c>
      <c r="AM1261" s="12">
        <f>$AM$2-SUM(AL$2:AL1260)</f>
        <v>1865.2188010825985</v>
      </c>
      <c r="AN1261" s="12">
        <f>SUM(AE$2:AE1261)*0.621/1000</f>
        <v>13972.618678651885</v>
      </c>
      <c r="AO1261" s="13">
        <f>IFERROR(INDEX(Mapping!$B:$B,MATCH(in!$Y1261,Mapping!$A:$A,0)),0)</f>
        <v>0</v>
      </c>
    </row>
    <row r="1262" spans="1:41" x14ac:dyDescent="0.3">
      <c r="A1262" t="s">
        <v>1749</v>
      </c>
      <c r="B1262">
        <v>7432</v>
      </c>
      <c r="C1262">
        <v>51</v>
      </c>
      <c r="D1262">
        <v>66.479568049571498</v>
      </c>
      <c r="E1262">
        <v>100</v>
      </c>
      <c r="F1262">
        <v>87.587715000000003</v>
      </c>
      <c r="G1262">
        <v>12</v>
      </c>
      <c r="H1262">
        <v>0.68562293052673295</v>
      </c>
      <c r="I1262">
        <v>0.497131784756978</v>
      </c>
      <c r="J1262">
        <v>2.34729274113973</v>
      </c>
      <c r="K1262">
        <v>1.0079363361001001E-2</v>
      </c>
      <c r="L1262">
        <v>0.27686473301478698</v>
      </c>
      <c r="M1262">
        <v>8.4608090243169204E-2</v>
      </c>
      <c r="N1262">
        <v>2.3333333333333299</v>
      </c>
      <c r="O1262" s="1">
        <v>3.9330728144134202E-6</v>
      </c>
      <c r="P1262" s="1">
        <v>7.9494694242991201E-5</v>
      </c>
      <c r="Q1262">
        <v>0.51</v>
      </c>
      <c r="R1262">
        <v>0.75900562009793304</v>
      </c>
      <c r="S1262" t="s">
        <v>2859</v>
      </c>
      <c r="T1262">
        <v>42771114</v>
      </c>
      <c r="U1262" t="s">
        <v>2318</v>
      </c>
      <c r="V1262">
        <v>72990</v>
      </c>
      <c r="W1262">
        <v>39.133918452054999</v>
      </c>
      <c r="X1262">
        <v>-123.166099377157</v>
      </c>
      <c r="Y1262" t="s">
        <v>2860</v>
      </c>
      <c r="Z1262">
        <v>67</v>
      </c>
      <c r="AA1262">
        <v>147</v>
      </c>
      <c r="AB1262">
        <v>10042.6879480797</v>
      </c>
      <c r="AC1262">
        <v>5262.4562367692597</v>
      </c>
      <c r="AD1262">
        <v>4780.23171131046</v>
      </c>
      <c r="AE1262">
        <v>1032.2982436884299</v>
      </c>
      <c r="AF1262">
        <v>3184.3534747496201</v>
      </c>
      <c r="AG1262">
        <v>9.5393633091589403E-4</v>
      </c>
      <c r="AH1262">
        <v>1.09197503479663E-3</v>
      </c>
      <c r="AI1262">
        <v>1.3035209421484599</v>
      </c>
      <c r="AJ1262">
        <v>8.3333333333333304</v>
      </c>
      <c r="AK1262">
        <v>1985</v>
      </c>
      <c r="AL1262" s="4">
        <f t="shared" si="19"/>
        <v>4.7196873772961042E-5</v>
      </c>
      <c r="AM1262" s="12">
        <f>$AM$2-SUM(AL$2:AL1261)</f>
        <v>1865.2187927344498</v>
      </c>
      <c r="AN1262" s="12">
        <f>SUM(AE$2:AE1262)*0.621/1000</f>
        <v>13973.259735861217</v>
      </c>
      <c r="AO1262" s="13">
        <f>IFERROR(INDEX(Mapping!$B:$B,MATCH(in!$Y1262,Mapping!$A:$A,0)),0)</f>
        <v>0</v>
      </c>
    </row>
    <row r="1263" spans="1:41" x14ac:dyDescent="0.3">
      <c r="A1263" t="s">
        <v>1749</v>
      </c>
      <c r="B1263">
        <v>395</v>
      </c>
      <c r="C1263">
        <v>163</v>
      </c>
      <c r="D1263">
        <v>299.78030501934501</v>
      </c>
      <c r="E1263">
        <v>500</v>
      </c>
      <c r="F1263">
        <v>401.42844000000002</v>
      </c>
      <c r="G1263">
        <v>82</v>
      </c>
      <c r="H1263">
        <v>1.30306460904169</v>
      </c>
      <c r="I1263">
        <v>5.2862069133182299</v>
      </c>
      <c r="J1263">
        <v>32.743796782007102</v>
      </c>
      <c r="K1263">
        <v>0.14242564060143001</v>
      </c>
      <c r="L1263">
        <v>2.13959635837324</v>
      </c>
      <c r="M1263">
        <v>10.0636088041724</v>
      </c>
      <c r="N1263">
        <v>1.0596805592862499</v>
      </c>
      <c r="O1263" s="1">
        <v>4.4761942156115598E-6</v>
      </c>
      <c r="P1263" s="1">
        <v>7.8254629579981505E-5</v>
      </c>
      <c r="Q1263">
        <v>0.32600000000000001</v>
      </c>
      <c r="R1263">
        <v>0.74678392940446903</v>
      </c>
      <c r="S1263" t="s">
        <v>2861</v>
      </c>
      <c r="T1263">
        <v>43191102</v>
      </c>
      <c r="U1263" t="s">
        <v>2716</v>
      </c>
      <c r="V1263">
        <v>922</v>
      </c>
      <c r="W1263">
        <v>38.999003250870601</v>
      </c>
      <c r="X1263">
        <v>-122.672124024239</v>
      </c>
      <c r="Y1263" t="s">
        <v>2862</v>
      </c>
      <c r="Z1263">
        <v>128</v>
      </c>
      <c r="AA1263">
        <v>364</v>
      </c>
      <c r="AB1263">
        <v>27664.375078469398</v>
      </c>
      <c r="AC1263">
        <v>12463.6382954451</v>
      </c>
      <c r="AD1263">
        <v>15200.7367830242</v>
      </c>
      <c r="AE1263">
        <v>12117.3140228223</v>
      </c>
      <c r="AF1263">
        <v>11870.1595801196</v>
      </c>
      <c r="AG1263">
        <v>6.4168796255584803E-3</v>
      </c>
      <c r="AH1263">
        <v>5.5252001149806501E-3</v>
      </c>
      <c r="AI1263">
        <v>1.8391429755788</v>
      </c>
      <c r="AJ1263">
        <v>6.09756097560975</v>
      </c>
      <c r="AK1263">
        <v>1996</v>
      </c>
      <c r="AL1263" s="4">
        <f t="shared" si="19"/>
        <v>3.6704792568014789E-4</v>
      </c>
      <c r="AM1263" s="12">
        <f>$AM$2-SUM(AL$2:AL1262)</f>
        <v>1865.2187455375761</v>
      </c>
      <c r="AN1263" s="12">
        <f>SUM(AE$2:AE1263)*0.621/1000</f>
        <v>13980.784587869388</v>
      </c>
      <c r="AO1263" s="13">
        <f>IFERROR(INDEX(Mapping!$B:$B,MATCH(in!$Y1263,Mapping!$A:$A,0)),0)</f>
        <v>0</v>
      </c>
    </row>
    <row r="1264" spans="1:41" x14ac:dyDescent="0.3">
      <c r="A1264" t="s">
        <v>1749</v>
      </c>
      <c r="B1264">
        <v>7419</v>
      </c>
      <c r="C1264">
        <v>133</v>
      </c>
      <c r="D1264">
        <v>181.93685628904399</v>
      </c>
      <c r="E1264">
        <v>290</v>
      </c>
      <c r="F1264">
        <v>273.92975000000001</v>
      </c>
      <c r="G1264">
        <v>79</v>
      </c>
      <c r="H1264">
        <v>1.22820653729165</v>
      </c>
      <c r="I1264">
        <v>273.36619570664999</v>
      </c>
      <c r="J1264">
        <v>3360.20931746934</v>
      </c>
      <c r="K1264">
        <v>9.9606773680013401</v>
      </c>
      <c r="L1264">
        <v>1.5028844808428701</v>
      </c>
      <c r="M1264">
        <v>254.543821668063</v>
      </c>
      <c r="N1264">
        <v>1.4178615385972999</v>
      </c>
      <c r="O1264">
        <v>3.3293357986931699E-2</v>
      </c>
      <c r="P1264" s="1">
        <v>7.7110972164052194E-5</v>
      </c>
      <c r="Q1264">
        <v>0.458620689655172</v>
      </c>
      <c r="R1264">
        <v>0.66417341403025598</v>
      </c>
      <c r="S1264" t="s">
        <v>2863</v>
      </c>
      <c r="T1264">
        <v>42821102</v>
      </c>
      <c r="U1264" t="s">
        <v>2411</v>
      </c>
      <c r="V1264">
        <v>4646</v>
      </c>
      <c r="W1264">
        <v>38.789060302252203</v>
      </c>
      <c r="X1264">
        <v>-123.017083169299</v>
      </c>
      <c r="Y1264" t="s">
        <v>2864</v>
      </c>
      <c r="Z1264">
        <v>75</v>
      </c>
      <c r="AA1264">
        <v>40</v>
      </c>
      <c r="AB1264">
        <v>27348.221741655401</v>
      </c>
      <c r="AC1264">
        <v>24017.619851465501</v>
      </c>
      <c r="AD1264">
        <v>3330.6018901898901</v>
      </c>
      <c r="AE1264">
        <v>22119.990738374599</v>
      </c>
      <c r="AF1264">
        <v>3120.9534130432799</v>
      </c>
      <c r="AG1264">
        <v>6.09176680096013E-3</v>
      </c>
      <c r="AH1264">
        <v>5.9836798609467197E-3</v>
      </c>
      <c r="AI1264">
        <v>1.3679462878875499</v>
      </c>
      <c r="AJ1264">
        <v>3.67088607594936</v>
      </c>
      <c r="AK1264">
        <v>2003</v>
      </c>
      <c r="AL1264" s="4">
        <f t="shared" si="19"/>
        <v>2.6301752809676042</v>
      </c>
      <c r="AM1264" s="12">
        <f>$AM$2-SUM(AL$2:AL1263)</f>
        <v>1865.2183784896506</v>
      </c>
      <c r="AN1264" s="12">
        <f>SUM(AE$2:AE1264)*0.621/1000</f>
        <v>13994.521102117917</v>
      </c>
      <c r="AO1264" s="13">
        <f>IFERROR(INDEX(Mapping!$B:$B,MATCH(in!$Y1264,Mapping!$A:$A,0)),0)</f>
        <v>0</v>
      </c>
    </row>
    <row r="1265" spans="1:41" x14ac:dyDescent="0.3">
      <c r="A1265" t="s">
        <v>1749</v>
      </c>
      <c r="B1265">
        <v>7841</v>
      </c>
      <c r="C1265">
        <v>40</v>
      </c>
      <c r="D1265">
        <v>50.4189679599436</v>
      </c>
      <c r="E1265">
        <v>254</v>
      </c>
      <c r="F1265">
        <v>101.13761</v>
      </c>
      <c r="G1265">
        <v>38</v>
      </c>
      <c r="H1265">
        <v>1.4886389696297899</v>
      </c>
      <c r="I1265">
        <v>36.593721899721302</v>
      </c>
      <c r="J1265">
        <v>420.24688217598703</v>
      </c>
      <c r="K1265">
        <v>2.8515250862222898</v>
      </c>
      <c r="L1265">
        <v>30.364112587057601</v>
      </c>
      <c r="M1265">
        <v>220.77916804955899</v>
      </c>
      <c r="N1265">
        <v>1.3773288350356201</v>
      </c>
      <c r="O1265">
        <v>9.4821179306087799E-2</v>
      </c>
      <c r="P1265" s="1">
        <v>7.61667516314153E-5</v>
      </c>
      <c r="Q1265">
        <v>0.157480314960629</v>
      </c>
      <c r="R1265">
        <v>0.4985184766322</v>
      </c>
      <c r="S1265" t="s">
        <v>2865</v>
      </c>
      <c r="T1265">
        <v>42141102</v>
      </c>
      <c r="U1265" t="s">
        <v>2866</v>
      </c>
      <c r="V1265">
        <v>904</v>
      </c>
      <c r="W1265">
        <v>39.018311070373002</v>
      </c>
      <c r="X1265">
        <v>-122.91684071864201</v>
      </c>
      <c r="Y1265" t="s">
        <v>2867</v>
      </c>
      <c r="Z1265">
        <v>46</v>
      </c>
      <c r="AA1265">
        <v>48</v>
      </c>
      <c r="AB1265">
        <v>9139.0863929676798</v>
      </c>
      <c r="AC1265">
        <v>5777.0338743729599</v>
      </c>
      <c r="AD1265">
        <v>3362.0525185947099</v>
      </c>
      <c r="AE1265">
        <v>5254.2064198809203</v>
      </c>
      <c r="AF1265">
        <v>3010.6143859416702</v>
      </c>
      <c r="AG1265">
        <v>2.89433656199378E-3</v>
      </c>
      <c r="AH1265">
        <v>2.2510202634293801E-3</v>
      </c>
      <c r="AI1265">
        <v>1.2604741989985899</v>
      </c>
      <c r="AJ1265">
        <v>6.6842105263157796</v>
      </c>
      <c r="AK1265">
        <v>2010</v>
      </c>
      <c r="AL1265" s="4">
        <f t="shared" si="19"/>
        <v>3.6032048136313364</v>
      </c>
      <c r="AM1265" s="12">
        <f>$AM$2-SUM(AL$2:AL1264)</f>
        <v>1862.5882032086829</v>
      </c>
      <c r="AN1265" s="12">
        <f>SUM(AE$2:AE1265)*0.621/1000</f>
        <v>13997.783964304663</v>
      </c>
      <c r="AO1265" s="13">
        <f>IFERROR(INDEX(Mapping!$B:$B,MATCH(in!$Y1265,Mapping!$A:$A,0)),0)</f>
        <v>0</v>
      </c>
    </row>
    <row r="1266" spans="1:41" x14ac:dyDescent="0.3">
      <c r="A1266" t="s">
        <v>1749</v>
      </c>
      <c r="B1266">
        <v>7128</v>
      </c>
      <c r="C1266">
        <v>34</v>
      </c>
      <c r="D1266">
        <v>50.432406697730102</v>
      </c>
      <c r="E1266">
        <v>110</v>
      </c>
      <c r="F1266">
        <v>99.257514999999998</v>
      </c>
      <c r="G1266">
        <v>23</v>
      </c>
      <c r="H1266">
        <v>1.7860039228742699</v>
      </c>
      <c r="I1266">
        <v>69.977383180098101</v>
      </c>
      <c r="J1266">
        <v>656.38953469016303</v>
      </c>
      <c r="K1266">
        <v>2.2022773642092899</v>
      </c>
      <c r="L1266">
        <v>2.0909003641294301</v>
      </c>
      <c r="M1266">
        <v>86.690093183646994</v>
      </c>
      <c r="N1266">
        <v>1.1445748546849099</v>
      </c>
      <c r="O1266">
        <v>3.6476444026297002E-3</v>
      </c>
      <c r="P1266" s="1">
        <v>7.4298301470939195E-5</v>
      </c>
      <c r="Q1266">
        <v>0.30909090909090903</v>
      </c>
      <c r="R1266">
        <v>0.50809660831523995</v>
      </c>
      <c r="S1266" t="s">
        <v>2868</v>
      </c>
      <c r="T1266">
        <v>42891102</v>
      </c>
      <c r="U1266" t="s">
        <v>2021</v>
      </c>
      <c r="V1266" t="s">
        <v>43</v>
      </c>
      <c r="W1266">
        <v>38.709655651522702</v>
      </c>
      <c r="X1266">
        <v>-122.90793733424201</v>
      </c>
      <c r="Y1266" t="s">
        <v>2869</v>
      </c>
      <c r="Z1266">
        <v>133</v>
      </c>
      <c r="AA1266">
        <v>168</v>
      </c>
      <c r="AB1266">
        <v>21764.219972826199</v>
      </c>
      <c r="AC1266">
        <v>11834.323573236299</v>
      </c>
      <c r="AD1266">
        <v>9929.8963995898393</v>
      </c>
      <c r="AE1266">
        <v>3579.94739128128</v>
      </c>
      <c r="AF1266">
        <v>2383.0886176324202</v>
      </c>
      <c r="AG1266">
        <v>1.7088609338315999E-3</v>
      </c>
      <c r="AH1266">
        <v>1.22225148516008E-3</v>
      </c>
      <c r="AI1266">
        <v>1.4833060793449999</v>
      </c>
      <c r="AJ1266">
        <v>4.7826086956521703</v>
      </c>
      <c r="AK1266">
        <v>2022</v>
      </c>
      <c r="AL1266" s="4">
        <f t="shared" si="19"/>
        <v>8.3895821260483103E-2</v>
      </c>
      <c r="AM1266" s="12">
        <f>$AM$2-SUM(AL$2:AL1265)</f>
        <v>1858.9849983950517</v>
      </c>
      <c r="AN1266" s="12">
        <f>SUM(AE$2:AE1266)*0.621/1000</f>
        <v>14000.00711163465</v>
      </c>
      <c r="AO1266" s="13">
        <f>IFERROR(INDEX(Mapping!$B:$B,MATCH(in!$Y1266,Mapping!$A:$A,0)),0)</f>
        <v>0</v>
      </c>
    </row>
    <row r="1267" spans="1:41" x14ac:dyDescent="0.3">
      <c r="A1267" t="s">
        <v>1749</v>
      </c>
      <c r="B1267">
        <v>2330</v>
      </c>
      <c r="C1267">
        <v>547</v>
      </c>
      <c r="D1267">
        <v>750.692563490824</v>
      </c>
      <c r="E1267">
        <v>1148</v>
      </c>
      <c r="F1267">
        <v>1085.1174000000001</v>
      </c>
      <c r="G1267">
        <v>218</v>
      </c>
      <c r="H1267">
        <v>1.2525379937005101</v>
      </c>
      <c r="I1267">
        <v>538.81752166060596</v>
      </c>
      <c r="J1267">
        <v>9065.1432886844304</v>
      </c>
      <c r="K1267">
        <v>47.921148925736098</v>
      </c>
      <c r="L1267">
        <v>2.0641491495397801</v>
      </c>
      <c r="M1267">
        <v>155.75979675331999</v>
      </c>
      <c r="N1267">
        <v>1.3540431977412</v>
      </c>
      <c r="O1267">
        <v>1.9779952875544699E-2</v>
      </c>
      <c r="P1267" s="1">
        <v>7.4141613844015894E-5</v>
      </c>
      <c r="Q1267">
        <v>0.47648083623693299</v>
      </c>
      <c r="R1267">
        <v>0.69180767131887899</v>
      </c>
      <c r="S1267" t="s">
        <v>2870</v>
      </c>
      <c r="T1267">
        <v>42891102</v>
      </c>
      <c r="U1267" t="s">
        <v>2021</v>
      </c>
      <c r="V1267">
        <v>484</v>
      </c>
      <c r="W1267">
        <v>38.713157719546402</v>
      </c>
      <c r="X1267">
        <v>-122.88483420375201</v>
      </c>
      <c r="Y1267" t="s">
        <v>2871</v>
      </c>
      <c r="Z1267">
        <v>491</v>
      </c>
      <c r="AA1267">
        <v>442</v>
      </c>
      <c r="AB1267">
        <v>131296.91300517099</v>
      </c>
      <c r="AC1267">
        <v>78386.001156511396</v>
      </c>
      <c r="AD1267">
        <v>52910.911848660202</v>
      </c>
      <c r="AE1267">
        <v>50631.5550181531</v>
      </c>
      <c r="AF1267">
        <v>26279.690562610602</v>
      </c>
      <c r="AG1267">
        <v>1.6162871817995399E-2</v>
      </c>
      <c r="AH1267">
        <v>1.31164107151562E-2</v>
      </c>
      <c r="AI1267">
        <v>1.3723812860892499</v>
      </c>
      <c r="AJ1267">
        <v>5.2660550458715596</v>
      </c>
      <c r="AK1267">
        <v>2023</v>
      </c>
      <c r="AL1267" s="4">
        <f t="shared" si="19"/>
        <v>4.3120297268687446</v>
      </c>
      <c r="AM1267" s="12">
        <f>$AM$2-SUM(AL$2:AL1266)</f>
        <v>1858.9011025737914</v>
      </c>
      <c r="AN1267" s="12">
        <f>SUM(AE$2:AE1267)*0.621/1000</f>
        <v>14031.449307300923</v>
      </c>
      <c r="AO1267" s="13">
        <f>IFERROR(INDEX(Mapping!$B:$B,MATCH(in!$Y1267,Mapping!$A:$A,0)),0)</f>
        <v>1</v>
      </c>
    </row>
    <row r="1268" spans="1:41" x14ac:dyDescent="0.3">
      <c r="A1268" t="s">
        <v>1749</v>
      </c>
      <c r="B1268">
        <v>4590</v>
      </c>
      <c r="C1268">
        <v>234</v>
      </c>
      <c r="D1268">
        <v>316.72249667123702</v>
      </c>
      <c r="E1268">
        <v>769</v>
      </c>
      <c r="F1268">
        <v>641.21669999999995</v>
      </c>
      <c r="G1268">
        <v>81</v>
      </c>
      <c r="L1268">
        <v>3.6636348980720301</v>
      </c>
      <c r="M1268">
        <v>142.76541742282299</v>
      </c>
      <c r="N1268">
        <v>1.1529006943290601</v>
      </c>
      <c r="O1268">
        <v>1.3584708862301899E-2</v>
      </c>
      <c r="P1268" s="1">
        <v>7.3900119978021801E-5</v>
      </c>
      <c r="Q1268">
        <v>0.30429128738621503</v>
      </c>
      <c r="R1268">
        <v>0.49393989444786301</v>
      </c>
      <c r="S1268" t="s">
        <v>2872</v>
      </c>
      <c r="T1268">
        <v>42751113</v>
      </c>
      <c r="U1268" t="s">
        <v>2034</v>
      </c>
      <c r="V1268">
        <v>352</v>
      </c>
      <c r="W1268">
        <v>38.612598185902598</v>
      </c>
      <c r="X1268">
        <v>-122.85463126436299</v>
      </c>
      <c r="Y1268" t="s">
        <v>2873</v>
      </c>
      <c r="Z1268">
        <v>172</v>
      </c>
      <c r="AA1268">
        <v>564</v>
      </c>
      <c r="AB1268">
        <v>48895.858341906998</v>
      </c>
      <c r="AC1268">
        <v>19254.325907413699</v>
      </c>
      <c r="AD1268">
        <v>29641.5324344933</v>
      </c>
      <c r="AE1268">
        <v>9077.2682842527793</v>
      </c>
      <c r="AF1268">
        <v>7619.9555352869902</v>
      </c>
      <c r="AG1268">
        <v>5.9859097182197703E-3</v>
      </c>
      <c r="AH1268">
        <v>5.9859097182197703E-3</v>
      </c>
      <c r="AI1268">
        <v>1.35351494303947</v>
      </c>
      <c r="AJ1268">
        <v>9.4938271604938205</v>
      </c>
      <c r="AK1268">
        <v>2027</v>
      </c>
      <c r="AL1268" s="4">
        <f t="shared" si="19"/>
        <v>1.1003614178464538</v>
      </c>
      <c r="AM1268" s="12">
        <f>$AM$2-SUM(AL$2:AL1267)</f>
        <v>1854.5890728469226</v>
      </c>
      <c r="AN1268" s="12">
        <f>SUM(AE$2:AE1268)*0.621/1000</f>
        <v>14037.086290905443</v>
      </c>
      <c r="AO1268" s="13">
        <f>IFERROR(INDEX(Mapping!$B:$B,MATCH(in!$Y1268,Mapping!$A:$A,0)),0)</f>
        <v>0</v>
      </c>
    </row>
    <row r="1269" spans="1:41" x14ac:dyDescent="0.3">
      <c r="A1269" t="s">
        <v>1749</v>
      </c>
      <c r="B1269">
        <v>7309</v>
      </c>
      <c r="C1269">
        <v>1</v>
      </c>
      <c r="D1269">
        <v>1.6135250444624201</v>
      </c>
      <c r="E1269">
        <v>1</v>
      </c>
      <c r="F1269">
        <v>1.6135250000000001</v>
      </c>
      <c r="G1269">
        <v>1</v>
      </c>
      <c r="L1269">
        <v>0</v>
      </c>
      <c r="M1269">
        <v>2.8097344562411301E-2</v>
      </c>
      <c r="N1269">
        <v>1</v>
      </c>
      <c r="O1269" s="1">
        <v>4.8970421888648596E-6</v>
      </c>
      <c r="P1269" s="1">
        <v>7.3715797043405405E-5</v>
      </c>
      <c r="Q1269">
        <v>1</v>
      </c>
      <c r="R1269">
        <v>1.00000000710574</v>
      </c>
      <c r="S1269" t="s">
        <v>2874</v>
      </c>
      <c r="T1269">
        <v>42631109</v>
      </c>
      <c r="U1269" t="s">
        <v>2875</v>
      </c>
      <c r="V1269">
        <v>738866</v>
      </c>
      <c r="W1269">
        <v>38.216631286620199</v>
      </c>
      <c r="X1269">
        <v>-122.630812465812</v>
      </c>
      <c r="Y1269" t="s">
        <v>2876</v>
      </c>
      <c r="Z1269">
        <v>57</v>
      </c>
      <c r="AA1269">
        <v>95</v>
      </c>
      <c r="AB1269">
        <v>10241.7174284059</v>
      </c>
      <c r="AC1269">
        <v>4335.7411942337703</v>
      </c>
      <c r="AD1269">
        <v>5905.9762341721998</v>
      </c>
      <c r="AE1269">
        <v>2889.9767502795298</v>
      </c>
      <c r="AF1269">
        <v>3419.00898380737</v>
      </c>
      <c r="AG1269" s="1">
        <v>7.3715797043405405E-5</v>
      </c>
      <c r="AH1269" s="1">
        <v>7.3715797043405405E-5</v>
      </c>
      <c r="AI1269">
        <v>1.6135250444624201</v>
      </c>
      <c r="AJ1269">
        <v>1</v>
      </c>
      <c r="AK1269">
        <v>2030</v>
      </c>
      <c r="AL1269" s="4">
        <f t="shared" si="19"/>
        <v>4.8970421888648596E-6</v>
      </c>
      <c r="AM1269" s="12">
        <f>$AM$2-SUM(AL$2:AL1268)</f>
        <v>1853.4887114290759</v>
      </c>
      <c r="AN1269" s="12">
        <f>SUM(AE$2:AE1269)*0.621/1000</f>
        <v>14038.88096646737</v>
      </c>
      <c r="AO1269" s="13">
        <f>IFERROR(INDEX(Mapping!$B:$B,MATCH(in!$Y1269,Mapping!$A:$A,0)),0)</f>
        <v>0</v>
      </c>
    </row>
    <row r="1270" spans="1:41" x14ac:dyDescent="0.3">
      <c r="A1270" t="s">
        <v>1749</v>
      </c>
      <c r="B1270">
        <v>625</v>
      </c>
      <c r="C1270">
        <v>108</v>
      </c>
      <c r="D1270">
        <v>148.07460767672799</v>
      </c>
      <c r="E1270">
        <v>156</v>
      </c>
      <c r="F1270">
        <v>174.90406999999999</v>
      </c>
      <c r="G1270">
        <v>23</v>
      </c>
      <c r="H1270">
        <v>1.30371655659242</v>
      </c>
      <c r="I1270">
        <v>42.118603793057503</v>
      </c>
      <c r="J1270">
        <v>141.130759152499</v>
      </c>
      <c r="K1270">
        <v>0.332291298799894</v>
      </c>
      <c r="L1270">
        <v>1.7497114159328799</v>
      </c>
      <c r="M1270">
        <v>22.518535860227001</v>
      </c>
      <c r="N1270">
        <v>1.01269718875055</v>
      </c>
      <c r="O1270" s="1">
        <v>4.6737877653418197E-6</v>
      </c>
      <c r="P1270" s="1">
        <v>7.3584777451089894E-5</v>
      </c>
      <c r="Q1270">
        <v>0.69230769230769196</v>
      </c>
      <c r="R1270">
        <v>0.84660470951719402</v>
      </c>
      <c r="S1270" t="s">
        <v>2877</v>
      </c>
      <c r="T1270">
        <v>43071101</v>
      </c>
      <c r="U1270" t="s">
        <v>2252</v>
      </c>
      <c r="V1270">
        <v>160</v>
      </c>
      <c r="W1270">
        <v>38.435986380526003</v>
      </c>
      <c r="X1270">
        <v>-122.579607550056</v>
      </c>
      <c r="Y1270" t="s">
        <v>2878</v>
      </c>
      <c r="Z1270">
        <v>151</v>
      </c>
      <c r="AA1270">
        <v>295</v>
      </c>
      <c r="AB1270">
        <v>26232.229186668701</v>
      </c>
      <c r="AC1270">
        <v>10698.442439361401</v>
      </c>
      <c r="AD1270">
        <v>15533.7867473073</v>
      </c>
      <c r="AE1270">
        <v>3768.8877525760799</v>
      </c>
      <c r="AF1270">
        <v>1626.83687762515</v>
      </c>
      <c r="AG1270">
        <v>1.6924498813750599E-3</v>
      </c>
      <c r="AH1270">
        <v>1.6182005765585899E-3</v>
      </c>
      <c r="AI1270">
        <v>1.3710611821919201</v>
      </c>
      <c r="AJ1270">
        <v>6.7826086956521703</v>
      </c>
      <c r="AK1270">
        <v>2032</v>
      </c>
      <c r="AL1270" s="4">
        <f t="shared" si="19"/>
        <v>1.0749711860286186E-4</v>
      </c>
      <c r="AM1270" s="12">
        <f>$AM$2-SUM(AL$2:AL1269)</f>
        <v>1853.4887065320336</v>
      </c>
      <c r="AN1270" s="12">
        <f>SUM(AE$2:AE1270)*0.621/1000</f>
        <v>14041.221445761719</v>
      </c>
      <c r="AO1270" s="13">
        <f>IFERROR(INDEX(Mapping!$B:$B,MATCH(in!$Y1270,Mapping!$A:$A,0)),0)</f>
        <v>1</v>
      </c>
    </row>
    <row r="1271" spans="1:41" x14ac:dyDescent="0.3">
      <c r="A1271" t="s">
        <v>1749</v>
      </c>
      <c r="B1271">
        <v>5340</v>
      </c>
      <c r="C1271">
        <v>530</v>
      </c>
      <c r="D1271">
        <v>771.59625004884197</v>
      </c>
      <c r="E1271">
        <v>1043</v>
      </c>
      <c r="F1271">
        <v>1024.3157000000001</v>
      </c>
      <c r="G1271">
        <v>130</v>
      </c>
      <c r="H1271">
        <v>0.30563514733512398</v>
      </c>
      <c r="I1271">
        <v>91.755006199702606</v>
      </c>
      <c r="J1271">
        <v>480.55044052004803</v>
      </c>
      <c r="K1271">
        <v>0.284806237834828</v>
      </c>
      <c r="L1271">
        <v>9.6800544900962904E-2</v>
      </c>
      <c r="M1271">
        <v>17.028352666474301</v>
      </c>
      <c r="N1271">
        <v>1.00901974714719</v>
      </c>
      <c r="O1271">
        <v>4.8934790279059998E-4</v>
      </c>
      <c r="P1271" s="1">
        <v>7.3495278029703007E-5</v>
      </c>
      <c r="Q1271">
        <v>0.50814956855225302</v>
      </c>
      <c r="R1271">
        <v>0.75327974545697696</v>
      </c>
      <c r="S1271" t="s">
        <v>2879</v>
      </c>
      <c r="T1271">
        <v>192101101</v>
      </c>
      <c r="U1271" t="s">
        <v>2880</v>
      </c>
      <c r="V1271" t="s">
        <v>43</v>
      </c>
      <c r="W1271">
        <v>40.768077958073</v>
      </c>
      <c r="X1271">
        <v>-123.873948950765</v>
      </c>
      <c r="Y1271" t="s">
        <v>2881</v>
      </c>
      <c r="Z1271">
        <v>84</v>
      </c>
      <c r="AA1271">
        <v>50</v>
      </c>
      <c r="AB1271">
        <v>25203.564600383299</v>
      </c>
      <c r="AC1271">
        <v>23066.126179404</v>
      </c>
      <c r="AD1271">
        <v>2137.4384209792902</v>
      </c>
      <c r="AE1271">
        <v>15254.5949239566</v>
      </c>
      <c r="AF1271">
        <v>1348.0661216077101</v>
      </c>
      <c r="AG1271">
        <v>9.5543861438613896E-3</v>
      </c>
      <c r="AH1271">
        <v>1.47456460326793E-2</v>
      </c>
      <c r="AI1271">
        <v>1.45584198122423</v>
      </c>
      <c r="AJ1271">
        <v>8.0230769230769194</v>
      </c>
      <c r="AK1271">
        <v>2033</v>
      </c>
      <c r="AL1271" s="4">
        <f t="shared" si="19"/>
        <v>6.3615227362777998E-2</v>
      </c>
      <c r="AM1271" s="12">
        <f>$AM$2-SUM(AL$2:AL1270)</f>
        <v>1853.4885990349148</v>
      </c>
      <c r="AN1271" s="12">
        <f>SUM(AE$2:AE1271)*0.621/1000</f>
        <v>14050.694549209498</v>
      </c>
      <c r="AO1271" s="13">
        <f>IFERROR(INDEX(Mapping!$B:$B,MATCH(in!$Y1271,Mapping!$A:$A,0)),0)</f>
        <v>0</v>
      </c>
    </row>
    <row r="1272" spans="1:41" x14ac:dyDescent="0.3">
      <c r="A1272" t="s">
        <v>1749</v>
      </c>
      <c r="B1272">
        <v>8696</v>
      </c>
      <c r="C1272">
        <v>2</v>
      </c>
      <c r="D1272">
        <v>2.5862975321765802</v>
      </c>
      <c r="E1272">
        <v>8</v>
      </c>
      <c r="F1272">
        <v>5.4690513999999997</v>
      </c>
      <c r="G1272">
        <v>2</v>
      </c>
      <c r="H1272">
        <v>0.40398707985877902</v>
      </c>
      <c r="I1272">
        <v>0.22239449620246801</v>
      </c>
      <c r="J1272">
        <v>0.41058173775672901</v>
      </c>
      <c r="K1272">
        <v>1.8569892381492501E-4</v>
      </c>
      <c r="L1272">
        <v>0.82190267741680101</v>
      </c>
      <c r="M1272">
        <v>4.2969027161598197</v>
      </c>
      <c r="N1272">
        <v>1.01769912242889</v>
      </c>
      <c r="O1272">
        <v>1.57169119380649E-2</v>
      </c>
      <c r="P1272" s="1">
        <v>7.2915891905722606E-5</v>
      </c>
      <c r="Q1272">
        <v>0.25</v>
      </c>
      <c r="R1272">
        <v>0.472896917842068</v>
      </c>
      <c r="S1272" t="s">
        <v>2882</v>
      </c>
      <c r="T1272">
        <v>43071103</v>
      </c>
      <c r="U1272" t="s">
        <v>1959</v>
      </c>
      <c r="V1272">
        <v>3135</v>
      </c>
      <c r="W1272">
        <v>38.3258782085436</v>
      </c>
      <c r="X1272">
        <v>-122.48789566610699</v>
      </c>
      <c r="Y1272" t="s">
        <v>2883</v>
      </c>
      <c r="Z1272">
        <v>27</v>
      </c>
      <c r="AA1272">
        <v>132</v>
      </c>
      <c r="AB1272">
        <v>6523.8448555094401</v>
      </c>
      <c r="AC1272">
        <v>1214.2636206024399</v>
      </c>
      <c r="AD1272">
        <v>5309.5812349070002</v>
      </c>
      <c r="AE1272">
        <v>100.979195909217</v>
      </c>
      <c r="AF1272">
        <v>858.18023905692496</v>
      </c>
      <c r="AG1272">
        <v>1.45831783811445E-4</v>
      </c>
      <c r="AH1272">
        <v>3.4861333551816599E-4</v>
      </c>
      <c r="AI1272">
        <v>1.2931487660882901</v>
      </c>
      <c r="AJ1272">
        <v>4</v>
      </c>
      <c r="AK1272">
        <v>2037</v>
      </c>
      <c r="AL1272" s="4">
        <f t="shared" si="19"/>
        <v>3.14338238761298E-2</v>
      </c>
      <c r="AM1272" s="12">
        <f>$AM$2-SUM(AL$2:AL1271)</f>
        <v>1853.4249838075521</v>
      </c>
      <c r="AN1272" s="12">
        <f>SUM(AE$2:AE1272)*0.621/1000</f>
        <v>14050.757257290157</v>
      </c>
      <c r="AO1272" s="13">
        <f>IFERROR(INDEX(Mapping!$B:$B,MATCH(in!$Y1272,Mapping!$A:$A,0)),0)</f>
        <v>0</v>
      </c>
    </row>
    <row r="1273" spans="1:41" x14ac:dyDescent="0.3">
      <c r="A1273" t="s">
        <v>1749</v>
      </c>
      <c r="B1273">
        <v>639</v>
      </c>
      <c r="C1273">
        <v>7</v>
      </c>
      <c r="D1273">
        <v>8.74648310998586</v>
      </c>
      <c r="E1273">
        <v>38</v>
      </c>
      <c r="F1273">
        <v>26.435959</v>
      </c>
      <c r="G1273">
        <v>6</v>
      </c>
      <c r="H1273">
        <v>0.27281141281127902</v>
      </c>
      <c r="I1273">
        <v>175.46925354003901</v>
      </c>
      <c r="J1273">
        <v>1505.09875488281</v>
      </c>
      <c r="K1273">
        <v>0.82121628522872903</v>
      </c>
      <c r="L1273">
        <v>1.6644542540113101</v>
      </c>
      <c r="M1273">
        <v>13.9169617251803</v>
      </c>
      <c r="N1273">
        <v>1.01733038822809</v>
      </c>
      <c r="O1273">
        <v>8.47995533156809E-4</v>
      </c>
      <c r="P1273" s="1">
        <v>7.2832710429793197E-5</v>
      </c>
      <c r="Q1273">
        <v>0.18421052631578899</v>
      </c>
      <c r="R1273">
        <v>0.33085552733468498</v>
      </c>
      <c r="S1273" t="s">
        <v>2884</v>
      </c>
      <c r="T1273">
        <v>43321101</v>
      </c>
      <c r="U1273" t="s">
        <v>2264</v>
      </c>
      <c r="V1273">
        <v>580</v>
      </c>
      <c r="W1273">
        <v>38.464031704047898</v>
      </c>
      <c r="X1273">
        <v>-122.651398367479</v>
      </c>
      <c r="Y1273" t="s">
        <v>2885</v>
      </c>
      <c r="Z1273">
        <v>91</v>
      </c>
      <c r="AA1273">
        <v>201</v>
      </c>
      <c r="AB1273">
        <v>14190.646086140099</v>
      </c>
      <c r="AC1273">
        <v>4616.0468125313901</v>
      </c>
      <c r="AD1273">
        <v>9574.5992736087192</v>
      </c>
      <c r="AE1273">
        <v>541.37354979573695</v>
      </c>
      <c r="AF1273">
        <v>113.53554921745901</v>
      </c>
      <c r="AG1273">
        <v>4.3699626257875902E-4</v>
      </c>
      <c r="AH1273">
        <v>5.9444682119646998E-4</v>
      </c>
      <c r="AI1273">
        <v>1.24949758714083</v>
      </c>
      <c r="AJ1273">
        <v>6.3333333333333304</v>
      </c>
      <c r="AK1273">
        <v>2039</v>
      </c>
      <c r="AL1273" s="4">
        <f t="shared" si="19"/>
        <v>5.0879731989408542E-3</v>
      </c>
      <c r="AM1273" s="12">
        <f>$AM$2-SUM(AL$2:AL1272)</f>
        <v>1853.3935499836757</v>
      </c>
      <c r="AN1273" s="12">
        <f>SUM(AE$2:AE1273)*0.621/1000</f>
        <v>14051.093450264581</v>
      </c>
      <c r="AO1273" s="13">
        <f>IFERROR(INDEX(Mapping!$B:$B,MATCH(in!$Y1273,Mapping!$A:$A,0)),0)</f>
        <v>0</v>
      </c>
    </row>
    <row r="1274" spans="1:41" x14ac:dyDescent="0.3">
      <c r="A1274" t="s">
        <v>1749</v>
      </c>
      <c r="B1274">
        <v>1475</v>
      </c>
      <c r="C1274">
        <v>612</v>
      </c>
      <c r="D1274">
        <v>947.31090792603197</v>
      </c>
      <c r="E1274">
        <v>1111</v>
      </c>
      <c r="F1274">
        <v>1162.7560000000001</v>
      </c>
      <c r="G1274">
        <v>109</v>
      </c>
      <c r="H1274">
        <v>1.38916202775283</v>
      </c>
      <c r="I1274">
        <v>43.429814818112703</v>
      </c>
      <c r="J1274">
        <v>261.15323014881301</v>
      </c>
      <c r="K1274">
        <v>0.67842522239231495</v>
      </c>
      <c r="L1274">
        <v>0.41540740964547701</v>
      </c>
      <c r="M1274">
        <v>8.7853501120687607</v>
      </c>
      <c r="N1274">
        <v>1.0697004171686399</v>
      </c>
      <c r="O1274">
        <v>2.0743311458074599E-4</v>
      </c>
      <c r="P1274" s="1">
        <v>7.1589200927679993E-5</v>
      </c>
      <c r="Q1274">
        <v>0.55085508550855</v>
      </c>
      <c r="R1274">
        <v>0.81471170481403898</v>
      </c>
      <c r="S1274" t="s">
        <v>2886</v>
      </c>
      <c r="T1274">
        <v>192341102</v>
      </c>
      <c r="U1274" t="s">
        <v>2887</v>
      </c>
      <c r="V1274">
        <v>4724</v>
      </c>
      <c r="W1274">
        <v>40.754565270742702</v>
      </c>
      <c r="X1274">
        <v>-124.187539735454</v>
      </c>
      <c r="Y1274" t="s">
        <v>2888</v>
      </c>
      <c r="Z1274">
        <v>230</v>
      </c>
      <c r="AA1274">
        <v>462</v>
      </c>
      <c r="AB1274">
        <v>51442.125012222903</v>
      </c>
      <c r="AC1274">
        <v>24851.4009148767</v>
      </c>
      <c r="AD1274">
        <v>26590.724097346101</v>
      </c>
      <c r="AE1274">
        <v>10436.269476339001</v>
      </c>
      <c r="AF1274">
        <v>8877.6228975177091</v>
      </c>
      <c r="AG1274">
        <v>7.8032229011171196E-3</v>
      </c>
      <c r="AH1274">
        <v>6.5544364369998203E-3</v>
      </c>
      <c r="AI1274">
        <v>1.5478936404020101</v>
      </c>
      <c r="AJ1274">
        <v>10.192660550458699</v>
      </c>
      <c r="AK1274">
        <v>2042</v>
      </c>
      <c r="AL1274" s="4">
        <f t="shared" si="19"/>
        <v>2.2610209489301314E-2</v>
      </c>
      <c r="AM1274" s="12">
        <f>$AM$2-SUM(AL$2:AL1273)</f>
        <v>1853.3884620104768</v>
      </c>
      <c r="AN1274" s="12">
        <f>SUM(AE$2:AE1274)*0.621/1000</f>
        <v>14057.574373609386</v>
      </c>
      <c r="AO1274" s="13">
        <f>IFERROR(INDEX(Mapping!$B:$B,MATCH(in!$Y1274,Mapping!$A:$A,0)),0)</f>
        <v>0</v>
      </c>
    </row>
    <row r="1275" spans="1:41" x14ac:dyDescent="0.3">
      <c r="A1275" t="s">
        <v>1749</v>
      </c>
      <c r="B1275">
        <v>1845</v>
      </c>
      <c r="C1275">
        <v>2457</v>
      </c>
      <c r="D1275">
        <v>3954.0980487810698</v>
      </c>
      <c r="E1275">
        <v>2723</v>
      </c>
      <c r="F1275">
        <v>4073.8362000000002</v>
      </c>
      <c r="G1275">
        <v>272</v>
      </c>
      <c r="H1275">
        <v>0.84378188062483495</v>
      </c>
      <c r="I1275">
        <v>48.4740377248622</v>
      </c>
      <c r="J1275">
        <v>222.63758907464299</v>
      </c>
      <c r="K1275">
        <v>0.29809933844590297</v>
      </c>
      <c r="L1275">
        <v>0.23569097124861799</v>
      </c>
      <c r="M1275">
        <v>13.5251925714126</v>
      </c>
      <c r="N1275">
        <v>1.0809555597164999</v>
      </c>
      <c r="O1275">
        <v>3.6275647985967797E-4</v>
      </c>
      <c r="P1275" s="1">
        <v>7.1404681380567904E-5</v>
      </c>
      <c r="Q1275">
        <v>0.90231362467866305</v>
      </c>
      <c r="R1275">
        <v>0.97060801477507397</v>
      </c>
      <c r="S1275" t="s">
        <v>2889</v>
      </c>
      <c r="T1275">
        <v>42761102</v>
      </c>
      <c r="U1275" t="s">
        <v>2239</v>
      </c>
      <c r="V1275">
        <v>31304</v>
      </c>
      <c r="W1275">
        <v>39.415046009005401</v>
      </c>
      <c r="X1275">
        <v>-123.77035699474899</v>
      </c>
      <c r="Y1275" t="s">
        <v>2890</v>
      </c>
      <c r="Z1275">
        <v>153</v>
      </c>
      <c r="AA1275">
        <v>128</v>
      </c>
      <c r="AB1275">
        <v>43579.227719488801</v>
      </c>
      <c r="AC1275">
        <v>34687.285053551102</v>
      </c>
      <c r="AD1275">
        <v>8891.9426659376204</v>
      </c>
      <c r="AE1275">
        <v>34687.285053551102</v>
      </c>
      <c r="AF1275">
        <v>8891.9426659376204</v>
      </c>
      <c r="AG1275">
        <v>1.9422073335514399E-2</v>
      </c>
      <c r="AH1275">
        <v>2.0997506883759301E-2</v>
      </c>
      <c r="AI1275">
        <v>1.6093195151734101</v>
      </c>
      <c r="AJ1275">
        <v>10.011029411764699</v>
      </c>
      <c r="AK1275">
        <v>2043</v>
      </c>
      <c r="AL1275" s="4">
        <f t="shared" si="19"/>
        <v>9.8669762521832405E-2</v>
      </c>
      <c r="AM1275" s="12">
        <f>$AM$2-SUM(AL$2:AL1274)</f>
        <v>1853.3658518009875</v>
      </c>
      <c r="AN1275" s="12">
        <f>SUM(AE$2:AE1275)*0.621/1000</f>
        <v>14079.115177627642</v>
      </c>
      <c r="AO1275" s="13">
        <f>IFERROR(INDEX(Mapping!$B:$B,MATCH(in!$Y1275,Mapping!$A:$A,0)),0)</f>
        <v>0</v>
      </c>
    </row>
    <row r="1276" spans="1:41" x14ac:dyDescent="0.3">
      <c r="A1276" t="s">
        <v>1749</v>
      </c>
      <c r="B1276">
        <v>2973</v>
      </c>
      <c r="C1276">
        <v>38</v>
      </c>
      <c r="D1276">
        <v>58.201438877609597</v>
      </c>
      <c r="E1276">
        <v>59</v>
      </c>
      <c r="F1276">
        <v>65.705929999999995</v>
      </c>
      <c r="G1276">
        <v>18</v>
      </c>
      <c r="H1276">
        <v>1.4016116930482201</v>
      </c>
      <c r="I1276">
        <v>220.65864588816899</v>
      </c>
      <c r="J1276">
        <v>2661.0272423889901</v>
      </c>
      <c r="K1276">
        <v>18.431244200623301</v>
      </c>
      <c r="L1276">
        <v>1.9702556572026599</v>
      </c>
      <c r="M1276">
        <v>113.913876205682</v>
      </c>
      <c r="N1276">
        <v>1.3699606590800799</v>
      </c>
      <c r="O1276">
        <v>6.9559179205877899E-3</v>
      </c>
      <c r="P1276" s="1">
        <v>7.1203584380915094E-5</v>
      </c>
      <c r="Q1276">
        <v>0.644067796610169</v>
      </c>
      <c r="R1276">
        <v>0.88578666429863795</v>
      </c>
      <c r="S1276" t="s">
        <v>2891</v>
      </c>
      <c r="T1276">
        <v>42251101</v>
      </c>
      <c r="U1276" t="s">
        <v>2044</v>
      </c>
      <c r="V1276">
        <v>558</v>
      </c>
      <c r="W1276">
        <v>38.998852854463202</v>
      </c>
      <c r="X1276">
        <v>-123.11717236641699</v>
      </c>
      <c r="Y1276" t="s">
        <v>2892</v>
      </c>
      <c r="Z1276">
        <v>98</v>
      </c>
      <c r="AA1276">
        <v>76</v>
      </c>
      <c r="AB1276">
        <v>18464.690765731899</v>
      </c>
      <c r="AC1276">
        <v>15006.3279167972</v>
      </c>
      <c r="AD1276">
        <v>3458.3628489347002</v>
      </c>
      <c r="AE1276">
        <v>2272.5532307797898</v>
      </c>
      <c r="AF1276">
        <v>1234.4748511585101</v>
      </c>
      <c r="AG1276">
        <v>1.28166451885647E-3</v>
      </c>
      <c r="AH1276">
        <v>9.9279003916308197E-4</v>
      </c>
      <c r="AI1276">
        <v>1.53161681256867</v>
      </c>
      <c r="AJ1276">
        <v>3.2777777777777701</v>
      </c>
      <c r="AK1276">
        <v>2046</v>
      </c>
      <c r="AL1276" s="4">
        <f t="shared" si="19"/>
        <v>0.12520652257058021</v>
      </c>
      <c r="AM1276" s="12">
        <f>$AM$2-SUM(AL$2:AL1275)</f>
        <v>1853.2671820384658</v>
      </c>
      <c r="AN1276" s="12">
        <f>SUM(AE$2:AE1276)*0.621/1000</f>
        <v>14080.526433183957</v>
      </c>
      <c r="AO1276" s="13">
        <f>IFERROR(INDEX(Mapping!$B:$B,MATCH(in!$Y1276,Mapping!$A:$A,0)),0)</f>
        <v>0</v>
      </c>
    </row>
    <row r="1277" spans="1:41" x14ac:dyDescent="0.3">
      <c r="A1277" t="s">
        <v>1749</v>
      </c>
      <c r="B1277">
        <v>5777</v>
      </c>
      <c r="C1277">
        <v>6</v>
      </c>
      <c r="D1277">
        <v>8.1823705660743293</v>
      </c>
      <c r="E1277">
        <v>20</v>
      </c>
      <c r="F1277">
        <v>16.873290000000001</v>
      </c>
      <c r="G1277">
        <v>4</v>
      </c>
      <c r="H1277">
        <v>3.4584045410156201E-2</v>
      </c>
      <c r="I1277">
        <v>2.2010862827300999</v>
      </c>
      <c r="J1277">
        <v>35.939113616943303</v>
      </c>
      <c r="K1277">
        <v>3.0080322176217998E-3</v>
      </c>
      <c r="L1277">
        <v>2.41482298076152</v>
      </c>
      <c r="M1277">
        <v>21.590264752507199</v>
      </c>
      <c r="N1277">
        <v>1.06360620260238</v>
      </c>
      <c r="O1277">
        <v>1.8257699669175301E-2</v>
      </c>
      <c r="P1277" s="1">
        <v>7.1202744493348196E-5</v>
      </c>
      <c r="Q1277">
        <v>0.3</v>
      </c>
      <c r="R1277">
        <v>0.484930383967692</v>
      </c>
      <c r="S1277" t="s">
        <v>2893</v>
      </c>
      <c r="T1277">
        <v>42891101</v>
      </c>
      <c r="U1277" t="s">
        <v>2179</v>
      </c>
      <c r="V1277">
        <v>482</v>
      </c>
      <c r="W1277">
        <v>38.700397957257401</v>
      </c>
      <c r="X1277">
        <v>-122.957453645443</v>
      </c>
      <c r="Y1277" t="s">
        <v>2894</v>
      </c>
      <c r="Z1277">
        <v>63</v>
      </c>
      <c r="AA1277">
        <v>65</v>
      </c>
      <c r="AB1277">
        <v>12220.2853110252</v>
      </c>
      <c r="AC1277">
        <v>6000.7291000681098</v>
      </c>
      <c r="AD1277">
        <v>6219.5562109571601</v>
      </c>
      <c r="AE1277">
        <v>352.74936542997801</v>
      </c>
      <c r="AF1277">
        <v>209.17559522933001</v>
      </c>
      <c r="AG1277">
        <v>2.84810977973393E-4</v>
      </c>
      <c r="AH1277">
        <v>5.5735619389451997E-4</v>
      </c>
      <c r="AI1277">
        <v>1.36372842767905</v>
      </c>
      <c r="AJ1277">
        <v>5</v>
      </c>
      <c r="AK1277">
        <v>2047</v>
      </c>
      <c r="AL1277" s="4">
        <f t="shared" si="19"/>
        <v>7.3030798676701203E-2</v>
      </c>
      <c r="AM1277" s="12">
        <f>$AM$2-SUM(AL$2:AL1276)</f>
        <v>1853.141975515895</v>
      </c>
      <c r="AN1277" s="12">
        <f>SUM(AE$2:AE1277)*0.621/1000</f>
        <v>14080.74549053989</v>
      </c>
      <c r="AO1277" s="13">
        <f>IFERROR(INDEX(Mapping!$B:$B,MATCH(in!$Y1277,Mapping!$A:$A,0)),0)</f>
        <v>0</v>
      </c>
    </row>
    <row r="1278" spans="1:41" x14ac:dyDescent="0.3">
      <c r="A1278" t="s">
        <v>1749</v>
      </c>
      <c r="B1278">
        <v>6662</v>
      </c>
      <c r="C1278">
        <v>2</v>
      </c>
      <c r="D1278">
        <v>5.8610970296298399</v>
      </c>
      <c r="E1278">
        <v>2</v>
      </c>
      <c r="F1278">
        <v>5.861097</v>
      </c>
      <c r="G1278">
        <v>2</v>
      </c>
      <c r="H1278">
        <v>2.35146832466125</v>
      </c>
      <c r="I1278">
        <v>442.601470947265</v>
      </c>
      <c r="J1278">
        <v>2283.20751953125</v>
      </c>
      <c r="K1278">
        <v>34.409324645996001</v>
      </c>
      <c r="L1278">
        <v>16.100663661956698</v>
      </c>
      <c r="M1278">
        <v>535.75498962402298</v>
      </c>
      <c r="N1278">
        <v>1.3672566413879299</v>
      </c>
      <c r="O1278">
        <v>2.9761069608511399E-2</v>
      </c>
      <c r="P1278" s="1">
        <v>7.1145108449854807E-5</v>
      </c>
      <c r="Q1278">
        <v>1</v>
      </c>
      <c r="R1278">
        <v>1.0000000291159701</v>
      </c>
      <c r="S1278" t="s">
        <v>2895</v>
      </c>
      <c r="T1278">
        <v>42631108</v>
      </c>
      <c r="U1278" t="s">
        <v>1815</v>
      </c>
      <c r="V1278">
        <v>208</v>
      </c>
      <c r="W1278">
        <v>38.226104410411203</v>
      </c>
      <c r="X1278">
        <v>-122.721272714554</v>
      </c>
      <c r="Y1278" t="s">
        <v>2896</v>
      </c>
      <c r="Z1278">
        <v>119</v>
      </c>
      <c r="AA1278">
        <v>105</v>
      </c>
      <c r="AB1278">
        <v>34108.480685119102</v>
      </c>
      <c r="AC1278">
        <v>19951.8799412228</v>
      </c>
      <c r="AD1278">
        <v>14156.600743896301</v>
      </c>
      <c r="AE1278">
        <v>19951.8799412228</v>
      </c>
      <c r="AF1278">
        <v>14156.600743896301</v>
      </c>
      <c r="AG1278">
        <v>1.4229021689970899E-4</v>
      </c>
      <c r="AH1278" s="1">
        <v>8.58040475577581E-5</v>
      </c>
      <c r="AI1278">
        <v>2.93054851481492</v>
      </c>
      <c r="AJ1278">
        <v>1</v>
      </c>
      <c r="AK1278">
        <v>2048</v>
      </c>
      <c r="AL1278" s="4">
        <f t="shared" si="19"/>
        <v>5.9522139217022797E-2</v>
      </c>
      <c r="AM1278" s="12">
        <f>$AM$2-SUM(AL$2:AL1277)</f>
        <v>1853.0689447172181</v>
      </c>
      <c r="AN1278" s="12">
        <f>SUM(AE$2:AE1278)*0.621/1000</f>
        <v>14093.135607983388</v>
      </c>
      <c r="AO1278" s="13">
        <f>IFERROR(INDEX(Mapping!$B:$B,MATCH(in!$Y1278,Mapping!$A:$A,0)),0)</f>
        <v>0</v>
      </c>
    </row>
    <row r="1279" spans="1:41" x14ac:dyDescent="0.3">
      <c r="A1279" t="s">
        <v>1749</v>
      </c>
      <c r="B1279">
        <v>1791</v>
      </c>
      <c r="C1279">
        <v>1489</v>
      </c>
      <c r="D1279">
        <v>3047.4516333561601</v>
      </c>
      <c r="E1279">
        <v>2346</v>
      </c>
      <c r="F1279">
        <v>3430.2087000000001</v>
      </c>
      <c r="G1279">
        <v>167</v>
      </c>
      <c r="H1279">
        <v>0.761591212402009</v>
      </c>
      <c r="I1279">
        <v>74.696005856414502</v>
      </c>
      <c r="J1279">
        <v>390.441192230544</v>
      </c>
      <c r="K1279">
        <v>0.48633590455373099</v>
      </c>
      <c r="L1279">
        <v>0.37979350968575498</v>
      </c>
      <c r="M1279">
        <v>17.692239526515898</v>
      </c>
      <c r="N1279">
        <v>1.10477717194014</v>
      </c>
      <c r="O1279">
        <v>2.9752884535914301E-4</v>
      </c>
      <c r="P1279" s="1">
        <v>7.0601507526353094E-5</v>
      </c>
      <c r="Q1279">
        <v>0.63469735720375098</v>
      </c>
      <c r="R1279">
        <v>0.888415797444426</v>
      </c>
      <c r="S1279" t="s">
        <v>2897</v>
      </c>
      <c r="T1279">
        <v>42761101</v>
      </c>
      <c r="U1279" t="s">
        <v>2142</v>
      </c>
      <c r="V1279">
        <v>4622</v>
      </c>
      <c r="W1279">
        <v>39.515260253172201</v>
      </c>
      <c r="X1279">
        <v>-123.76343674531699</v>
      </c>
      <c r="Y1279" t="s">
        <v>2898</v>
      </c>
      <c r="Z1279">
        <v>153</v>
      </c>
      <c r="AA1279">
        <v>150</v>
      </c>
      <c r="AB1279">
        <v>37166.6828785416</v>
      </c>
      <c r="AC1279">
        <v>21198.326264956198</v>
      </c>
      <c r="AD1279">
        <v>15968.3566135853</v>
      </c>
      <c r="AE1279">
        <v>21198.326264956198</v>
      </c>
      <c r="AF1279">
        <v>15968.3566135853</v>
      </c>
      <c r="AG1279">
        <v>1.17904517569009E-2</v>
      </c>
      <c r="AH1279">
        <v>1.30778113625638E-2</v>
      </c>
      <c r="AI1279">
        <v>2.04664313858708</v>
      </c>
      <c r="AJ1279">
        <v>14.0479041916167</v>
      </c>
      <c r="AK1279">
        <v>2051</v>
      </c>
      <c r="AL1279" s="4">
        <f t="shared" si="19"/>
        <v>4.9687317174976882E-2</v>
      </c>
      <c r="AM1279" s="12">
        <f>$AM$2-SUM(AL$2:AL1278)</f>
        <v>1853.0094225780012</v>
      </c>
      <c r="AN1279" s="12">
        <f>SUM(AE$2:AE1279)*0.621/1000</f>
        <v>14106.299768593926</v>
      </c>
      <c r="AO1279" s="13">
        <f>IFERROR(INDEX(Mapping!$B:$B,MATCH(in!$Y1279,Mapping!$A:$A,0)),0)</f>
        <v>0</v>
      </c>
    </row>
    <row r="1280" spans="1:41" x14ac:dyDescent="0.3">
      <c r="A1280" t="s">
        <v>1749</v>
      </c>
      <c r="B1280">
        <v>8302</v>
      </c>
      <c r="C1280">
        <v>9</v>
      </c>
      <c r="D1280">
        <v>20.995903332632</v>
      </c>
      <c r="E1280">
        <v>30</v>
      </c>
      <c r="F1280">
        <v>31.796241999999999</v>
      </c>
      <c r="G1280">
        <v>3</v>
      </c>
      <c r="H1280">
        <v>9.7419418394565499E-2</v>
      </c>
      <c r="I1280">
        <v>0.117377258837223</v>
      </c>
      <c r="J1280">
        <v>0.416234441101551</v>
      </c>
      <c r="K1280">
        <v>1.0094367753481399E-3</v>
      </c>
      <c r="L1280">
        <v>0</v>
      </c>
      <c r="M1280">
        <v>4.2035397142171797E-2</v>
      </c>
      <c r="N1280">
        <v>2.3333333333333299</v>
      </c>
      <c r="O1280" s="1">
        <v>1.21704034914588E-5</v>
      </c>
      <c r="P1280" s="1">
        <v>7.0058126463360697E-5</v>
      </c>
      <c r="Q1280">
        <v>0.3</v>
      </c>
      <c r="R1280">
        <v>0.66032657227048297</v>
      </c>
      <c r="S1280" t="s">
        <v>2899</v>
      </c>
      <c r="T1280">
        <v>42811111</v>
      </c>
      <c r="U1280" t="s">
        <v>1966</v>
      </c>
      <c r="V1280" t="s">
        <v>43</v>
      </c>
      <c r="W1280">
        <v>38.471226639278903</v>
      </c>
      <c r="X1280">
        <v>-123.012025021702</v>
      </c>
      <c r="Y1280" t="s">
        <v>2900</v>
      </c>
      <c r="Z1280">
        <v>12</v>
      </c>
      <c r="AA1280">
        <v>24</v>
      </c>
      <c r="AB1280">
        <v>1188.0286751737999</v>
      </c>
      <c r="AC1280">
        <v>425.32638198465099</v>
      </c>
      <c r="AD1280">
        <v>762.70229318915005</v>
      </c>
      <c r="AE1280">
        <v>425.32638198465099</v>
      </c>
      <c r="AF1280">
        <v>762.70229318915005</v>
      </c>
      <c r="AG1280">
        <v>2.10174379390082E-4</v>
      </c>
      <c r="AH1280">
        <v>7.0641370257362702E-4</v>
      </c>
      <c r="AI1280">
        <v>2.3328781480702201</v>
      </c>
      <c r="AJ1280">
        <v>10</v>
      </c>
      <c r="AK1280">
        <v>2058</v>
      </c>
      <c r="AL1280" s="4">
        <f t="shared" si="19"/>
        <v>3.6511210474376402E-5</v>
      </c>
      <c r="AM1280" s="12">
        <f>$AM$2-SUM(AL$2:AL1279)</f>
        <v>1852.9597352608262</v>
      </c>
      <c r="AN1280" s="12">
        <f>SUM(AE$2:AE1280)*0.621/1000</f>
        <v>14106.563896277137</v>
      </c>
      <c r="AO1280" s="13">
        <f>IFERROR(INDEX(Mapping!$B:$B,MATCH(in!$Y1280,Mapping!$A:$A,0)),0)</f>
        <v>0</v>
      </c>
    </row>
    <row r="1281" spans="1:41" x14ac:dyDescent="0.3">
      <c r="A1281" t="s">
        <v>1749</v>
      </c>
      <c r="B1281">
        <v>5424</v>
      </c>
      <c r="C1281">
        <v>120</v>
      </c>
      <c r="D1281">
        <v>189.72297329096199</v>
      </c>
      <c r="E1281">
        <v>125</v>
      </c>
      <c r="F1281">
        <v>192.68216000000001</v>
      </c>
      <c r="G1281">
        <v>25</v>
      </c>
      <c r="H1281">
        <v>0.67327968344761702</v>
      </c>
      <c r="I1281">
        <v>86.2036355584859</v>
      </c>
      <c r="J1281">
        <v>302.45806711912098</v>
      </c>
      <c r="K1281">
        <v>0.33327251574883099</v>
      </c>
      <c r="L1281">
        <v>1.6809734821319799</v>
      </c>
      <c r="M1281">
        <v>100.709211755767</v>
      </c>
      <c r="N1281">
        <v>1.16991151332855</v>
      </c>
      <c r="O1281">
        <v>2.0062624914459399E-3</v>
      </c>
      <c r="P1281" s="1">
        <v>6.7741836215589002E-5</v>
      </c>
      <c r="Q1281">
        <v>0.96</v>
      </c>
      <c r="R1281">
        <v>0.98464213738462003</v>
      </c>
      <c r="S1281" t="s">
        <v>2901</v>
      </c>
      <c r="T1281">
        <v>42851121</v>
      </c>
      <c r="U1281" t="s">
        <v>2123</v>
      </c>
      <c r="V1281">
        <v>37326</v>
      </c>
      <c r="W1281">
        <v>38.534559838379799</v>
      </c>
      <c r="X1281">
        <v>-123.27513901332701</v>
      </c>
      <c r="Y1281" t="s">
        <v>2902</v>
      </c>
      <c r="Z1281">
        <v>48</v>
      </c>
      <c r="AA1281">
        <v>59</v>
      </c>
      <c r="AB1281">
        <v>10300.4294160558</v>
      </c>
      <c r="AC1281">
        <v>8318.5890291067208</v>
      </c>
      <c r="AD1281">
        <v>1981.8403869491599</v>
      </c>
      <c r="AE1281">
        <v>8318.5890291067208</v>
      </c>
      <c r="AF1281">
        <v>1919.67029075756</v>
      </c>
      <c r="AG1281">
        <v>1.6935459053897201E-3</v>
      </c>
      <c r="AH1281">
        <v>1.87982092393212E-3</v>
      </c>
      <c r="AI1281">
        <v>1.58102477742468</v>
      </c>
      <c r="AJ1281">
        <v>5</v>
      </c>
      <c r="AK1281">
        <v>2072</v>
      </c>
      <c r="AL1281" s="4">
        <f t="shared" si="19"/>
        <v>5.0156562286148496E-2</v>
      </c>
      <c r="AM1281" s="12">
        <f>$AM$2-SUM(AL$2:AL1280)</f>
        <v>1852.9596987496157</v>
      </c>
      <c r="AN1281" s="12">
        <f>SUM(AE$2:AE1281)*0.621/1000</f>
        <v>14111.729740064213</v>
      </c>
      <c r="AO1281" s="13">
        <f>IFERROR(INDEX(Mapping!$B:$B,MATCH(in!$Y1281,Mapping!$A:$A,0)),0)</f>
        <v>0</v>
      </c>
    </row>
    <row r="1282" spans="1:41" x14ac:dyDescent="0.3">
      <c r="A1282" t="s">
        <v>1749</v>
      </c>
      <c r="B1282">
        <v>1996</v>
      </c>
      <c r="C1282">
        <v>21</v>
      </c>
      <c r="D1282">
        <v>39.385331160292402</v>
      </c>
      <c r="E1282">
        <v>95</v>
      </c>
      <c r="F1282">
        <v>62.022689999999997</v>
      </c>
      <c r="G1282">
        <v>16</v>
      </c>
      <c r="H1282">
        <v>1.4765960249221901</v>
      </c>
      <c r="I1282">
        <v>0.631162698044338</v>
      </c>
      <c r="J1282">
        <v>1.09746314104025</v>
      </c>
      <c r="K1282">
        <v>1.5335292199349799E-2</v>
      </c>
      <c r="L1282" s="1">
        <v>1.0463213683062999E-14</v>
      </c>
      <c r="M1282" s="1">
        <v>5.2316066721249302E-16</v>
      </c>
      <c r="N1282">
        <v>1.56250000000002</v>
      </c>
      <c r="O1282" s="1">
        <v>2.5935905825343702E-6</v>
      </c>
      <c r="P1282" s="1">
        <v>6.6790861756871295E-5</v>
      </c>
      <c r="Q1282">
        <v>0.221052631578947</v>
      </c>
      <c r="R1282">
        <v>0.63501488366623204</v>
      </c>
      <c r="S1282" t="s">
        <v>2903</v>
      </c>
      <c r="T1282">
        <v>43351103</v>
      </c>
      <c r="U1282" t="s">
        <v>2282</v>
      </c>
      <c r="V1282">
        <v>1663</v>
      </c>
      <c r="W1282">
        <v>39.123323153102298</v>
      </c>
      <c r="X1282">
        <v>-122.847709540503</v>
      </c>
      <c r="Y1282" t="s">
        <v>2904</v>
      </c>
      <c r="Z1282">
        <v>27</v>
      </c>
      <c r="AA1282">
        <v>111</v>
      </c>
      <c r="AB1282">
        <v>6206.6347432368002</v>
      </c>
      <c r="AC1282">
        <v>1947.64623502935</v>
      </c>
      <c r="AD1282">
        <v>4258.9885082074497</v>
      </c>
      <c r="AE1282">
        <v>1947.64623502935</v>
      </c>
      <c r="AF1282">
        <v>4258.9885082074497</v>
      </c>
      <c r="AG1282">
        <v>1.0686537881099401E-3</v>
      </c>
      <c r="AH1282">
        <v>8.2468547770986301E-4</v>
      </c>
      <c r="AI1282">
        <v>1.8754919600139199</v>
      </c>
      <c r="AJ1282">
        <v>5.9375</v>
      </c>
      <c r="AK1282">
        <v>2079</v>
      </c>
      <c r="AL1282" s="4">
        <f t="shared" ref="AL1282:AL1345" si="20">O1282*G1282</f>
        <v>4.1497449320549923E-5</v>
      </c>
      <c r="AM1282" s="12">
        <f>$AM$2-SUM(AL$2:AL1281)</f>
        <v>1852.9095421873294</v>
      </c>
      <c r="AN1282" s="12">
        <f>SUM(AE$2:AE1282)*0.621/1000</f>
        <v>14112.939228376166</v>
      </c>
      <c r="AO1282" s="13">
        <f>IFERROR(INDEX(Mapping!$B:$B,MATCH(in!$Y1282,Mapping!$A:$A,0)),0)</f>
        <v>0</v>
      </c>
    </row>
    <row r="1283" spans="1:41" x14ac:dyDescent="0.3">
      <c r="A1283" t="s">
        <v>1749</v>
      </c>
      <c r="B1283">
        <v>8971</v>
      </c>
      <c r="C1283">
        <v>72</v>
      </c>
      <c r="D1283">
        <v>116.67239187578799</v>
      </c>
      <c r="E1283">
        <v>106</v>
      </c>
      <c r="F1283">
        <v>132.36304999999999</v>
      </c>
      <c r="G1283">
        <v>19</v>
      </c>
      <c r="H1283">
        <v>1.44522324417318</v>
      </c>
      <c r="I1283">
        <v>186.71436224664899</v>
      </c>
      <c r="J1283">
        <v>993.86499874932395</v>
      </c>
      <c r="K1283">
        <v>1.5803998447954599</v>
      </c>
      <c r="L1283">
        <v>0.89042848976035505</v>
      </c>
      <c r="M1283">
        <v>37.2570440433919</v>
      </c>
      <c r="N1283">
        <v>1.05554260705646</v>
      </c>
      <c r="O1283">
        <v>6.99970191836123E-4</v>
      </c>
      <c r="P1283" s="1">
        <v>6.5997388398835404E-5</v>
      </c>
      <c r="Q1283">
        <v>0.679245283018867</v>
      </c>
      <c r="R1283">
        <v>0.88145739908798704</v>
      </c>
      <c r="S1283" t="s">
        <v>2905</v>
      </c>
      <c r="T1283">
        <v>43381101</v>
      </c>
      <c r="U1283" t="s">
        <v>1930</v>
      </c>
      <c r="V1283">
        <v>1296</v>
      </c>
      <c r="W1283">
        <v>38.951253524178</v>
      </c>
      <c r="X1283">
        <v>-123.684611046903</v>
      </c>
      <c r="Y1283" t="s">
        <v>2906</v>
      </c>
      <c r="Z1283">
        <v>43</v>
      </c>
      <c r="AA1283">
        <v>48</v>
      </c>
      <c r="AB1283">
        <v>11330.5582794124</v>
      </c>
      <c r="AC1283">
        <v>8913.7229911323393</v>
      </c>
      <c r="AD1283">
        <v>2416.83528828006</v>
      </c>
      <c r="AE1283">
        <v>4384.7382116448198</v>
      </c>
      <c r="AF1283">
        <v>1394.1681987332599</v>
      </c>
      <c r="AG1283">
        <v>1.25395037957787E-3</v>
      </c>
      <c r="AH1283">
        <v>1.08241656380414E-3</v>
      </c>
      <c r="AI1283">
        <v>1.6204498871637301</v>
      </c>
      <c r="AJ1283">
        <v>5.5789473684210504</v>
      </c>
      <c r="AK1283">
        <v>2082</v>
      </c>
      <c r="AL1283" s="4">
        <f t="shared" si="20"/>
        <v>1.3299433644886336E-2</v>
      </c>
      <c r="AM1283" s="12">
        <f>$AM$2-SUM(AL$2:AL1282)</f>
        <v>1852.9095006898801</v>
      </c>
      <c r="AN1283" s="12">
        <f>SUM(AE$2:AE1283)*0.621/1000</f>
        <v>14115.6621508056</v>
      </c>
      <c r="AO1283" s="13">
        <f>IFERROR(INDEX(Mapping!$B:$B,MATCH(in!$Y1283,Mapping!$A:$A,0)),0)</f>
        <v>0</v>
      </c>
    </row>
    <row r="1284" spans="1:41" x14ac:dyDescent="0.3">
      <c r="A1284" t="s">
        <v>1749</v>
      </c>
      <c r="B1284">
        <v>4765</v>
      </c>
      <c r="C1284">
        <v>22</v>
      </c>
      <c r="D1284">
        <v>32.797517752275098</v>
      </c>
      <c r="E1284">
        <v>52</v>
      </c>
      <c r="F1284">
        <v>47.916713999999999</v>
      </c>
      <c r="G1284">
        <v>13</v>
      </c>
      <c r="H1284">
        <v>0.39898683652281702</v>
      </c>
      <c r="I1284">
        <v>21.214999079704199</v>
      </c>
      <c r="J1284">
        <v>196.762046313285</v>
      </c>
      <c r="K1284">
        <v>0.29116775015991098</v>
      </c>
      <c r="L1284">
        <v>1.6400612329061199</v>
      </c>
      <c r="M1284">
        <v>46.014108495070303</v>
      </c>
      <c r="N1284">
        <v>1.12338327444516</v>
      </c>
      <c r="O1284">
        <v>2.0267744382172501E-3</v>
      </c>
      <c r="P1284" s="1">
        <v>6.5353922976258203E-5</v>
      </c>
      <c r="Q1284">
        <v>0.42307692307692302</v>
      </c>
      <c r="R1284">
        <v>0.68446926363988503</v>
      </c>
      <c r="S1284" t="s">
        <v>2907</v>
      </c>
      <c r="T1284">
        <v>42891101</v>
      </c>
      <c r="U1284" t="s">
        <v>2179</v>
      </c>
      <c r="V1284">
        <v>480</v>
      </c>
      <c r="W1284">
        <v>38.700127868072002</v>
      </c>
      <c r="X1284">
        <v>-122.95159161434199</v>
      </c>
      <c r="Y1284" t="s">
        <v>2908</v>
      </c>
      <c r="Z1284">
        <v>241</v>
      </c>
      <c r="AA1284">
        <v>216</v>
      </c>
      <c r="AB1284">
        <v>65304.034131998502</v>
      </c>
      <c r="AC1284">
        <v>25712.485632023101</v>
      </c>
      <c r="AD1284">
        <v>39591.548499975397</v>
      </c>
      <c r="AE1284">
        <v>1516.0203108549899</v>
      </c>
      <c r="AF1284">
        <v>2449.8042652692102</v>
      </c>
      <c r="AG1284">
        <v>8.4960099869135699E-4</v>
      </c>
      <c r="AH1284">
        <v>1.0129584370588401E-3</v>
      </c>
      <c r="AI1284">
        <v>1.49079626146705</v>
      </c>
      <c r="AJ1284">
        <v>4</v>
      </c>
      <c r="AK1284">
        <v>2087</v>
      </c>
      <c r="AL1284" s="4">
        <f t="shared" si="20"/>
        <v>2.634806769682425E-2</v>
      </c>
      <c r="AM1284" s="12">
        <f>$AM$2-SUM(AL$2:AL1283)</f>
        <v>1852.8962012562351</v>
      </c>
      <c r="AN1284" s="12">
        <f>SUM(AE$2:AE1284)*0.621/1000</f>
        <v>14116.603599418642</v>
      </c>
      <c r="AO1284" s="13">
        <f>IFERROR(INDEX(Mapping!$B:$B,MATCH(in!$Y1284,Mapping!$A:$A,0)),0)</f>
        <v>0</v>
      </c>
    </row>
    <row r="1285" spans="1:41" x14ac:dyDescent="0.3">
      <c r="A1285" t="s">
        <v>1749</v>
      </c>
      <c r="B1285">
        <v>7418</v>
      </c>
      <c r="C1285">
        <v>11</v>
      </c>
      <c r="D1285">
        <v>31.5814764166571</v>
      </c>
      <c r="E1285">
        <v>38</v>
      </c>
      <c r="F1285">
        <v>43.253796000000001</v>
      </c>
      <c r="G1285">
        <v>5</v>
      </c>
      <c r="H1285">
        <v>0</v>
      </c>
      <c r="I1285">
        <v>0</v>
      </c>
      <c r="J1285">
        <v>0</v>
      </c>
      <c r="K1285">
        <v>0</v>
      </c>
      <c r="L1285">
        <v>0.26504425555467598</v>
      </c>
      <c r="M1285">
        <v>0.376637169718742</v>
      </c>
      <c r="N1285">
        <v>1</v>
      </c>
      <c r="O1285" s="1">
        <v>5.3873481972090701E-6</v>
      </c>
      <c r="P1285" s="1">
        <v>6.5112614538520504E-5</v>
      </c>
      <c r="Q1285">
        <v>0.28947368421052599</v>
      </c>
      <c r="R1285">
        <v>0.73014346975123801</v>
      </c>
      <c r="S1285" t="s">
        <v>2909</v>
      </c>
      <c r="T1285">
        <v>43351106</v>
      </c>
      <c r="U1285" t="s">
        <v>2049</v>
      </c>
      <c r="V1285">
        <v>2355</v>
      </c>
      <c r="W1285">
        <v>39.039336983554399</v>
      </c>
      <c r="X1285">
        <v>-122.764266577485</v>
      </c>
      <c r="Y1285" t="s">
        <v>2910</v>
      </c>
      <c r="Z1285">
        <v>31</v>
      </c>
      <c r="AA1285">
        <v>96</v>
      </c>
      <c r="AB1285">
        <v>5053.5421155795802</v>
      </c>
      <c r="AC1285">
        <v>1676.4835544038899</v>
      </c>
      <c r="AD1285">
        <v>3377.0585611756901</v>
      </c>
      <c r="AE1285">
        <v>560.25169860356596</v>
      </c>
      <c r="AF1285">
        <v>817.03594262511899</v>
      </c>
      <c r="AG1285">
        <v>3.2556307269260201E-4</v>
      </c>
      <c r="AH1285">
        <v>4.05480794142931E-4</v>
      </c>
      <c r="AI1285">
        <v>2.8710433106051898</v>
      </c>
      <c r="AJ1285">
        <v>7.6</v>
      </c>
      <c r="AK1285">
        <v>2091</v>
      </c>
      <c r="AL1285" s="4">
        <f t="shared" si="20"/>
        <v>2.693674098604535E-5</v>
      </c>
      <c r="AM1285" s="12">
        <f>$AM$2-SUM(AL$2:AL1284)</f>
        <v>1852.8698531885384</v>
      </c>
      <c r="AN1285" s="12">
        <f>SUM(AE$2:AE1285)*0.621/1000</f>
        <v>14116.951515723475</v>
      </c>
      <c r="AO1285" s="13">
        <f>IFERROR(INDEX(Mapping!$B:$B,MATCH(in!$Y1285,Mapping!$A:$A,0)),0)</f>
        <v>0</v>
      </c>
    </row>
    <row r="1286" spans="1:41" x14ac:dyDescent="0.3">
      <c r="A1286" t="s">
        <v>1749</v>
      </c>
      <c r="B1286">
        <v>7174</v>
      </c>
      <c r="C1286">
        <v>60</v>
      </c>
      <c r="D1286">
        <v>72.757124838038393</v>
      </c>
      <c r="E1286">
        <v>247</v>
      </c>
      <c r="F1286">
        <v>156.04819000000001</v>
      </c>
      <c r="G1286">
        <v>25</v>
      </c>
      <c r="H1286">
        <v>0.35635021080573398</v>
      </c>
      <c r="I1286">
        <v>150.87639194064599</v>
      </c>
      <c r="J1286">
        <v>1139.3527187771199</v>
      </c>
      <c r="K1286">
        <v>0.51362713633312096</v>
      </c>
      <c r="L1286">
        <v>0.16592920318245799</v>
      </c>
      <c r="M1286">
        <v>17.274770005345299</v>
      </c>
      <c r="N1286">
        <v>1.0405309677123999</v>
      </c>
      <c r="O1286">
        <v>5.7520566102471898E-4</v>
      </c>
      <c r="P1286" s="1">
        <v>6.5020768906833804E-5</v>
      </c>
      <c r="Q1286">
        <v>0.24291497975708501</v>
      </c>
      <c r="R1286">
        <v>0.46624780535735699</v>
      </c>
      <c r="S1286" t="s">
        <v>2911</v>
      </c>
      <c r="T1286">
        <v>192381102</v>
      </c>
      <c r="U1286" t="s">
        <v>2793</v>
      </c>
      <c r="V1286">
        <v>1902</v>
      </c>
      <c r="W1286">
        <v>40.527905982757296</v>
      </c>
      <c r="X1286">
        <v>-124.164625343081</v>
      </c>
      <c r="Y1286" t="s">
        <v>2912</v>
      </c>
      <c r="Z1286">
        <v>53</v>
      </c>
      <c r="AA1286">
        <v>32</v>
      </c>
      <c r="AB1286">
        <v>17655.5589755648</v>
      </c>
      <c r="AC1286">
        <v>11921.828169307501</v>
      </c>
      <c r="AD1286">
        <v>5733.7308062573602</v>
      </c>
      <c r="AE1286">
        <v>9656.5709597728292</v>
      </c>
      <c r="AF1286">
        <v>4971.72166107864</v>
      </c>
      <c r="AG1286">
        <v>1.6255192226708401E-3</v>
      </c>
      <c r="AH1286">
        <v>2.11417068203445E-3</v>
      </c>
      <c r="AI1286">
        <v>1.21261874730064</v>
      </c>
      <c r="AJ1286">
        <v>9.8800000000000008</v>
      </c>
      <c r="AK1286">
        <v>2093</v>
      </c>
      <c r="AL1286" s="4">
        <f t="shared" si="20"/>
        <v>1.4380141525617975E-2</v>
      </c>
      <c r="AM1286" s="12">
        <f>$AM$2-SUM(AL$2:AL1285)</f>
        <v>1852.8698262517973</v>
      </c>
      <c r="AN1286" s="12">
        <f>SUM(AE$2:AE1286)*0.621/1000</f>
        <v>14122.948246289492</v>
      </c>
      <c r="AO1286" s="13">
        <f>IFERROR(INDEX(Mapping!$B:$B,MATCH(in!$Y1286,Mapping!$A:$A,0)),0)</f>
        <v>0</v>
      </c>
    </row>
    <row r="1287" spans="1:41" x14ac:dyDescent="0.3">
      <c r="A1287" t="s">
        <v>1749</v>
      </c>
      <c r="B1287">
        <v>8756</v>
      </c>
      <c r="C1287">
        <v>14</v>
      </c>
      <c r="D1287">
        <v>24.360629150759099</v>
      </c>
      <c r="E1287">
        <v>44</v>
      </c>
      <c r="F1287">
        <v>36.58811</v>
      </c>
      <c r="G1287">
        <v>5</v>
      </c>
      <c r="H1287">
        <v>0.26247695088386502</v>
      </c>
      <c r="I1287">
        <v>0.85003441572189298</v>
      </c>
      <c r="J1287">
        <v>3.8916049003600999</v>
      </c>
      <c r="K1287">
        <v>2.2048975806683302E-3</v>
      </c>
      <c r="L1287">
        <v>5.0796461820602401</v>
      </c>
      <c r="M1287">
        <v>39.049381351470899</v>
      </c>
      <c r="N1287">
        <v>1.0265486717224099</v>
      </c>
      <c r="O1287">
        <v>1.59189169993488E-2</v>
      </c>
      <c r="P1287" s="1">
        <v>6.4932874374790095E-5</v>
      </c>
      <c r="Q1287">
        <v>0.31818181818181801</v>
      </c>
      <c r="R1287">
        <v>0.66580722263995296</v>
      </c>
      <c r="S1287" t="s">
        <v>2913</v>
      </c>
      <c r="T1287">
        <v>43191102</v>
      </c>
      <c r="U1287" t="s">
        <v>2716</v>
      </c>
      <c r="V1287">
        <v>44119</v>
      </c>
      <c r="W1287">
        <v>38.967168201872703</v>
      </c>
      <c r="X1287">
        <v>-122.65252495479299</v>
      </c>
      <c r="Y1287" t="s">
        <v>2914</v>
      </c>
      <c r="Z1287">
        <v>62</v>
      </c>
      <c r="AA1287">
        <v>199</v>
      </c>
      <c r="AB1287">
        <v>12889.405640786799</v>
      </c>
      <c r="AC1287">
        <v>4510.2451213043396</v>
      </c>
      <c r="AD1287">
        <v>8379.1605194824606</v>
      </c>
      <c r="AE1287">
        <v>603.30844115166599</v>
      </c>
      <c r="AF1287">
        <v>909.87202785463603</v>
      </c>
      <c r="AG1287">
        <v>3.2466437187394999E-4</v>
      </c>
      <c r="AH1287">
        <v>4.8535889072809298E-4</v>
      </c>
      <c r="AI1287">
        <v>1.74004493933994</v>
      </c>
      <c r="AJ1287">
        <v>8.8000000000000007</v>
      </c>
      <c r="AK1287">
        <v>2094</v>
      </c>
      <c r="AL1287" s="4">
        <f t="shared" si="20"/>
        <v>7.9594584996744003E-2</v>
      </c>
      <c r="AM1287" s="12">
        <f>$AM$2-SUM(AL$2:AL1286)</f>
        <v>1852.8554461102717</v>
      </c>
      <c r="AN1287" s="12">
        <f>SUM(AE$2:AE1287)*0.621/1000</f>
        <v>14123.322900831448</v>
      </c>
      <c r="AO1287" s="13">
        <f>IFERROR(INDEX(Mapping!$B:$B,MATCH(in!$Y1287,Mapping!$A:$A,0)),0)</f>
        <v>0</v>
      </c>
    </row>
    <row r="1288" spans="1:41" x14ac:dyDescent="0.3">
      <c r="A1288" t="s">
        <v>1749</v>
      </c>
      <c r="B1288">
        <v>7546</v>
      </c>
      <c r="C1288">
        <v>1424</v>
      </c>
      <c r="D1288">
        <v>2026.24008370554</v>
      </c>
      <c r="E1288">
        <v>2060</v>
      </c>
      <c r="F1288">
        <v>2371.1794</v>
      </c>
      <c r="G1288">
        <v>341</v>
      </c>
      <c r="H1288">
        <v>0.63211715037249505</v>
      </c>
      <c r="I1288">
        <v>274.67924361995603</v>
      </c>
      <c r="J1288">
        <v>2981.04598778837</v>
      </c>
      <c r="K1288">
        <v>10.424676904013699</v>
      </c>
      <c r="L1288">
        <v>0.83681519504614799</v>
      </c>
      <c r="M1288">
        <v>191.603598688278</v>
      </c>
      <c r="N1288">
        <v>1.4066190009942099</v>
      </c>
      <c r="O1288">
        <v>2.8957260627594499E-2</v>
      </c>
      <c r="P1288" s="1">
        <v>6.4465449748737994E-5</v>
      </c>
      <c r="Q1288">
        <v>0.69126213592232999</v>
      </c>
      <c r="R1288">
        <v>0.85452836114118103</v>
      </c>
      <c r="S1288" t="s">
        <v>2915</v>
      </c>
      <c r="T1288">
        <v>42891101</v>
      </c>
      <c r="U1288" t="s">
        <v>2179</v>
      </c>
      <c r="V1288">
        <v>79788</v>
      </c>
      <c r="W1288">
        <v>38.699272874017701</v>
      </c>
      <c r="X1288">
        <v>-122.970791074362</v>
      </c>
      <c r="Y1288" t="s">
        <v>2916</v>
      </c>
      <c r="Z1288">
        <v>208</v>
      </c>
      <c r="AA1288">
        <v>114</v>
      </c>
      <c r="AB1288">
        <v>78233.135969515104</v>
      </c>
      <c r="AC1288">
        <v>67534.769334705401</v>
      </c>
      <c r="AD1288">
        <v>10698.366634809599</v>
      </c>
      <c r="AE1288">
        <v>63216.603038029403</v>
      </c>
      <c r="AF1288">
        <v>6747.0924859950801</v>
      </c>
      <c r="AG1288">
        <v>2.1982718364319601E-2</v>
      </c>
      <c r="AH1288">
        <v>2.69909053658921E-2</v>
      </c>
      <c r="AI1288">
        <v>1.4229214070965901</v>
      </c>
      <c r="AJ1288">
        <v>6.0410557184750697</v>
      </c>
      <c r="AK1288">
        <v>2098</v>
      </c>
      <c r="AL1288" s="4">
        <f t="shared" si="20"/>
        <v>9.8744258740097237</v>
      </c>
      <c r="AM1288" s="12">
        <f>$AM$2-SUM(AL$2:AL1287)</f>
        <v>1852.7758515252749</v>
      </c>
      <c r="AN1288" s="12">
        <f>SUM(AE$2:AE1288)*0.621/1000</f>
        <v>14162.580411318062</v>
      </c>
      <c r="AO1288" s="13">
        <f>IFERROR(INDEX(Mapping!$B:$B,MATCH(in!$Y1288,Mapping!$A:$A,0)),0)</f>
        <v>0</v>
      </c>
    </row>
    <row r="1289" spans="1:41" x14ac:dyDescent="0.3">
      <c r="A1289" t="s">
        <v>1749</v>
      </c>
      <c r="B1289">
        <v>2551</v>
      </c>
      <c r="C1289">
        <v>365</v>
      </c>
      <c r="D1289">
        <v>546.78284418038299</v>
      </c>
      <c r="E1289">
        <v>384</v>
      </c>
      <c r="F1289">
        <v>556.63080000000002</v>
      </c>
      <c r="G1289">
        <v>60</v>
      </c>
      <c r="H1289">
        <v>0.86117177120377097</v>
      </c>
      <c r="I1289">
        <v>62.501596048125002</v>
      </c>
      <c r="J1289">
        <v>409.72763246111498</v>
      </c>
      <c r="K1289">
        <v>0.58384632372683298</v>
      </c>
      <c r="L1289">
        <v>1.2077433554455701</v>
      </c>
      <c r="M1289">
        <v>23.2384809664761</v>
      </c>
      <c r="N1289">
        <v>1.0435103197892499</v>
      </c>
      <c r="O1289">
        <v>9.3833134423642304E-4</v>
      </c>
      <c r="P1289" s="1">
        <v>6.4147918835214898E-5</v>
      </c>
      <c r="Q1289">
        <v>0.95052083333333304</v>
      </c>
      <c r="R1289">
        <v>0.98230792441088</v>
      </c>
      <c r="S1289" t="s">
        <v>2917</v>
      </c>
      <c r="T1289">
        <v>42851121</v>
      </c>
      <c r="U1289" t="s">
        <v>2123</v>
      </c>
      <c r="V1289">
        <v>124</v>
      </c>
      <c r="W1289">
        <v>38.565664274072098</v>
      </c>
      <c r="X1289">
        <v>-123.272271999876</v>
      </c>
      <c r="Y1289" t="s">
        <v>2918</v>
      </c>
      <c r="Z1289">
        <v>125</v>
      </c>
      <c r="AA1289">
        <v>90</v>
      </c>
      <c r="AB1289">
        <v>43684.2668420107</v>
      </c>
      <c r="AC1289">
        <v>29943.2023116727</v>
      </c>
      <c r="AD1289">
        <v>13741.064530338001</v>
      </c>
      <c r="AE1289">
        <v>29943.2023116727</v>
      </c>
      <c r="AF1289">
        <v>13741.064530338001</v>
      </c>
      <c r="AG1289">
        <v>3.8488751301128899E-3</v>
      </c>
      <c r="AH1289">
        <v>4.1064440338232002E-3</v>
      </c>
      <c r="AI1289">
        <v>1.4980351895352899</v>
      </c>
      <c r="AJ1289">
        <v>6.4</v>
      </c>
      <c r="AK1289">
        <v>2105</v>
      </c>
      <c r="AL1289" s="4">
        <f t="shared" si="20"/>
        <v>5.6299880654185383E-2</v>
      </c>
      <c r="AM1289" s="12">
        <f>$AM$2-SUM(AL$2:AL1288)</f>
        <v>1842.9014256512651</v>
      </c>
      <c r="AN1289" s="12">
        <f>SUM(AE$2:AE1289)*0.621/1000</f>
        <v>14181.175139953612</v>
      </c>
      <c r="AO1289" s="13">
        <f>IFERROR(INDEX(Mapping!$B:$B,MATCH(in!$Y1289,Mapping!$A:$A,0)),0)</f>
        <v>0</v>
      </c>
    </row>
    <row r="1290" spans="1:41" x14ac:dyDescent="0.3">
      <c r="A1290" t="s">
        <v>1749</v>
      </c>
      <c r="B1290">
        <v>3214</v>
      </c>
      <c r="C1290">
        <v>62</v>
      </c>
      <c r="D1290">
        <v>127.08052256565</v>
      </c>
      <c r="E1290">
        <v>165</v>
      </c>
      <c r="F1290">
        <v>167.20598000000001</v>
      </c>
      <c r="G1290">
        <v>50</v>
      </c>
      <c r="H1290">
        <v>1.1291932387650001</v>
      </c>
      <c r="I1290">
        <v>46.610088731311201</v>
      </c>
      <c r="J1290">
        <v>471.07993387185297</v>
      </c>
      <c r="K1290">
        <v>3.0525683383491899</v>
      </c>
      <c r="L1290">
        <v>1.5358849343098699</v>
      </c>
      <c r="M1290">
        <v>100.12673682563</v>
      </c>
      <c r="N1290">
        <v>1.10747787475585</v>
      </c>
      <c r="O1290">
        <v>2.90804727306193E-4</v>
      </c>
      <c r="P1290" s="1">
        <v>6.3427154015584995E-5</v>
      </c>
      <c r="Q1290">
        <v>0.37575757575757501</v>
      </c>
      <c r="R1290">
        <v>0.76002379691555999</v>
      </c>
      <c r="S1290" t="s">
        <v>2919</v>
      </c>
      <c r="T1290">
        <v>43311108</v>
      </c>
      <c r="U1290" t="s">
        <v>2129</v>
      </c>
      <c r="V1290" t="s">
        <v>43</v>
      </c>
      <c r="W1290">
        <v>38.932411101894303</v>
      </c>
      <c r="X1290">
        <v>-122.740952411488</v>
      </c>
      <c r="Y1290" t="s">
        <v>2920</v>
      </c>
      <c r="Z1290">
        <v>185</v>
      </c>
      <c r="AA1290">
        <v>659</v>
      </c>
      <c r="AB1290">
        <v>46677.558765555499</v>
      </c>
      <c r="AC1290">
        <v>14154.859830319199</v>
      </c>
      <c r="AD1290">
        <v>32522.6989352362</v>
      </c>
      <c r="AE1290">
        <v>9103.4043943596207</v>
      </c>
      <c r="AF1290">
        <v>16624.5352477669</v>
      </c>
      <c r="AG1290">
        <v>3.1713577007792498E-3</v>
      </c>
      <c r="AH1290">
        <v>2.8848889414803099E-3</v>
      </c>
      <c r="AI1290">
        <v>2.0496858478330702</v>
      </c>
      <c r="AJ1290">
        <v>3.3</v>
      </c>
      <c r="AK1290">
        <v>2108</v>
      </c>
      <c r="AL1290" s="4">
        <f t="shared" si="20"/>
        <v>1.454023636530965E-2</v>
      </c>
      <c r="AM1290" s="12">
        <f>$AM$2-SUM(AL$2:AL1289)</f>
        <v>1842.845125770611</v>
      </c>
      <c r="AN1290" s="12">
        <f>SUM(AE$2:AE1290)*0.621/1000</f>
        <v>14186.828354082509</v>
      </c>
      <c r="AO1290" s="13">
        <f>IFERROR(INDEX(Mapping!$B:$B,MATCH(in!$Y1290,Mapping!$A:$A,0)),0)</f>
        <v>0</v>
      </c>
    </row>
    <row r="1291" spans="1:41" x14ac:dyDescent="0.3">
      <c r="A1291" t="s">
        <v>1749</v>
      </c>
      <c r="B1291">
        <v>2182</v>
      </c>
      <c r="C1291">
        <v>253</v>
      </c>
      <c r="D1291">
        <v>658.83496247641403</v>
      </c>
      <c r="E1291">
        <v>262</v>
      </c>
      <c r="F1291">
        <v>663.34289999999999</v>
      </c>
      <c r="G1291">
        <v>41</v>
      </c>
      <c r="H1291">
        <v>2.2807712626496399</v>
      </c>
      <c r="I1291">
        <v>158.456862095155</v>
      </c>
      <c r="J1291">
        <v>514.54251961959005</v>
      </c>
      <c r="K1291">
        <v>2.97668296516578</v>
      </c>
      <c r="L1291">
        <v>6.6418087773207199</v>
      </c>
      <c r="M1291">
        <v>370.60003166373099</v>
      </c>
      <c r="N1291">
        <v>1.2893913344639101</v>
      </c>
      <c r="O1291">
        <v>6.9650964967993296E-3</v>
      </c>
      <c r="P1291" s="1">
        <v>6.2031770411516703E-5</v>
      </c>
      <c r="Q1291">
        <v>0.96564885496183195</v>
      </c>
      <c r="R1291">
        <v>0.99320421902167599</v>
      </c>
      <c r="S1291" t="s">
        <v>2921</v>
      </c>
      <c r="T1291">
        <v>42271103</v>
      </c>
      <c r="U1291" t="s">
        <v>1782</v>
      </c>
      <c r="V1291">
        <v>148</v>
      </c>
      <c r="W1291">
        <v>38.241515615527199</v>
      </c>
      <c r="X1291">
        <v>-122.905254981311</v>
      </c>
      <c r="Y1291" t="s">
        <v>2922</v>
      </c>
      <c r="Z1291">
        <v>145</v>
      </c>
      <c r="AA1291">
        <v>154</v>
      </c>
      <c r="AB1291">
        <v>29440.634901965699</v>
      </c>
      <c r="AC1291">
        <v>24952.540096997502</v>
      </c>
      <c r="AD1291">
        <v>4488.0948049682802</v>
      </c>
      <c r="AE1291">
        <v>23990.7662424925</v>
      </c>
      <c r="AF1291">
        <v>4324.6019057818303</v>
      </c>
      <c r="AG1291">
        <v>2.5433025868721801E-3</v>
      </c>
      <c r="AH1291">
        <v>1.62517311628107E-3</v>
      </c>
      <c r="AI1291">
        <v>2.6040907607763399</v>
      </c>
      <c r="AJ1291">
        <v>6.3902439024390203</v>
      </c>
      <c r="AK1291">
        <v>2116</v>
      </c>
      <c r="AL1291" s="4">
        <f t="shared" si="20"/>
        <v>0.2855689563687725</v>
      </c>
      <c r="AM1291" s="12">
        <f>$AM$2-SUM(AL$2:AL1290)</f>
        <v>1842.8305855342455</v>
      </c>
      <c r="AN1291" s="12">
        <f>SUM(AE$2:AE1291)*0.621/1000</f>
        <v>14201.726619919094</v>
      </c>
      <c r="AO1291" s="13">
        <f>IFERROR(INDEX(Mapping!$B:$B,MATCH(in!$Y1291,Mapping!$A:$A,0)),0)</f>
        <v>0</v>
      </c>
    </row>
    <row r="1292" spans="1:41" x14ac:dyDescent="0.3">
      <c r="A1292" t="s">
        <v>1749</v>
      </c>
      <c r="B1292">
        <v>9707</v>
      </c>
      <c r="C1292">
        <v>28</v>
      </c>
      <c r="D1292">
        <v>38.6585736890734</v>
      </c>
      <c r="E1292">
        <v>41</v>
      </c>
      <c r="F1292">
        <v>46.042999999999999</v>
      </c>
      <c r="G1292">
        <v>8</v>
      </c>
      <c r="H1292">
        <v>0.53578499145805802</v>
      </c>
      <c r="I1292">
        <v>30.9350037574768</v>
      </c>
      <c r="J1292">
        <v>290.96038913726801</v>
      </c>
      <c r="K1292">
        <v>0.27566424151882502</v>
      </c>
      <c r="L1292">
        <v>0.63550885021686498</v>
      </c>
      <c r="M1292">
        <v>17.730199337005601</v>
      </c>
      <c r="N1292">
        <v>1.11227878928184</v>
      </c>
      <c r="O1292">
        <v>3.4593894088662001E-2</v>
      </c>
      <c r="P1292" s="1">
        <v>6.1619778762178598E-5</v>
      </c>
      <c r="Q1292">
        <v>0.68292682926829196</v>
      </c>
      <c r="R1292">
        <v>0.83961892804614502</v>
      </c>
      <c r="S1292" t="s">
        <v>2923</v>
      </c>
      <c r="T1292">
        <v>42891102</v>
      </c>
      <c r="U1292" t="s">
        <v>2021</v>
      </c>
      <c r="V1292">
        <v>756</v>
      </c>
      <c r="W1292">
        <v>38.697283551013697</v>
      </c>
      <c r="X1292">
        <v>-122.854912907742</v>
      </c>
      <c r="Y1292" t="s">
        <v>2924</v>
      </c>
      <c r="Z1292">
        <v>8</v>
      </c>
      <c r="AA1292">
        <v>6</v>
      </c>
      <c r="AB1292">
        <v>1028.80290516688</v>
      </c>
      <c r="AC1292">
        <v>948.40778643946305</v>
      </c>
      <c r="AD1292">
        <v>80.395118727421504</v>
      </c>
      <c r="AE1292">
        <v>948.40778643946305</v>
      </c>
      <c r="AF1292">
        <v>80.395118727421504</v>
      </c>
      <c r="AG1292">
        <v>4.9295823009742803E-4</v>
      </c>
      <c r="AH1292">
        <v>6.1770407046424203E-4</v>
      </c>
      <c r="AI1292">
        <v>1.38066334603833</v>
      </c>
      <c r="AJ1292">
        <v>5.125</v>
      </c>
      <c r="AK1292">
        <v>2118</v>
      </c>
      <c r="AL1292" s="4">
        <f t="shared" si="20"/>
        <v>0.27675115270929601</v>
      </c>
      <c r="AM1292" s="12">
        <f>$AM$2-SUM(AL$2:AL1291)</f>
        <v>1842.5450165778766</v>
      </c>
      <c r="AN1292" s="12">
        <f>SUM(AE$2:AE1292)*0.621/1000</f>
        <v>14202.315581154475</v>
      </c>
      <c r="AO1292" s="13">
        <f>IFERROR(INDEX(Mapping!$B:$B,MATCH(in!$Y1292,Mapping!$A:$A,0)),0)</f>
        <v>0</v>
      </c>
    </row>
    <row r="1293" spans="1:41" x14ac:dyDescent="0.3">
      <c r="A1293" t="s">
        <v>1749</v>
      </c>
      <c r="B1293">
        <v>8197</v>
      </c>
      <c r="C1293">
        <v>677</v>
      </c>
      <c r="D1293">
        <v>924.45010414284502</v>
      </c>
      <c r="E1293">
        <v>800</v>
      </c>
      <c r="F1293">
        <v>981.88009999999997</v>
      </c>
      <c r="G1293">
        <v>63</v>
      </c>
      <c r="H1293">
        <v>0.23940814426727</v>
      </c>
      <c r="I1293">
        <v>48.617184865806202</v>
      </c>
      <c r="J1293">
        <v>226.86947894437299</v>
      </c>
      <c r="K1293">
        <v>6.9606802756906394E-2</v>
      </c>
      <c r="L1293">
        <v>0.102156200460975</v>
      </c>
      <c r="M1293">
        <v>12.9858231804673</v>
      </c>
      <c r="N1293">
        <v>1.0265135613698799</v>
      </c>
      <c r="O1293">
        <v>1.1061890400600801E-3</v>
      </c>
      <c r="P1293" s="1">
        <v>6.1384305995757196E-5</v>
      </c>
      <c r="Q1293">
        <v>0.84624999999999995</v>
      </c>
      <c r="R1293">
        <v>0.94151014850612003</v>
      </c>
      <c r="S1293" t="s">
        <v>2925</v>
      </c>
      <c r="T1293">
        <v>192291121</v>
      </c>
      <c r="U1293" t="s">
        <v>1861</v>
      </c>
      <c r="V1293">
        <v>44150</v>
      </c>
      <c r="W1293">
        <v>40.494712258104201</v>
      </c>
      <c r="X1293">
        <v>-123.987846649354</v>
      </c>
      <c r="Y1293" t="s">
        <v>2926</v>
      </c>
      <c r="Z1293">
        <v>16</v>
      </c>
      <c r="AA1293">
        <v>12</v>
      </c>
      <c r="AB1293">
        <v>6054.0921874554197</v>
      </c>
      <c r="AC1293">
        <v>5746.8082060564202</v>
      </c>
      <c r="AD1293">
        <v>307.283981399006</v>
      </c>
      <c r="AE1293">
        <v>5746.8082060564202</v>
      </c>
      <c r="AF1293">
        <v>307.283981399006</v>
      </c>
      <c r="AG1293">
        <v>3.8672112777326999E-3</v>
      </c>
      <c r="AH1293">
        <v>6.1640569565497502E-3</v>
      </c>
      <c r="AI1293">
        <v>1.36550975501158</v>
      </c>
      <c r="AJ1293">
        <v>12.6984126984126</v>
      </c>
      <c r="AK1293">
        <v>2120</v>
      </c>
      <c r="AL1293" s="4">
        <f t="shared" si="20"/>
        <v>6.9689909523785051E-2</v>
      </c>
      <c r="AM1293" s="12">
        <f>$AM$2-SUM(AL$2:AL1292)</f>
        <v>1842.2682654251671</v>
      </c>
      <c r="AN1293" s="12">
        <f>SUM(AE$2:AE1293)*0.621/1000</f>
        <v>14205.884349050437</v>
      </c>
      <c r="AO1293" s="13">
        <f>IFERROR(INDEX(Mapping!$B:$B,MATCH(in!$Y1293,Mapping!$A:$A,0)),0)</f>
        <v>0</v>
      </c>
    </row>
    <row r="1294" spans="1:41" x14ac:dyDescent="0.3">
      <c r="A1294" t="s">
        <v>1749</v>
      </c>
      <c r="B1294">
        <v>6406</v>
      </c>
      <c r="C1294">
        <v>381</v>
      </c>
      <c r="D1294">
        <v>475.90064370087902</v>
      </c>
      <c r="E1294">
        <v>754</v>
      </c>
      <c r="F1294">
        <v>641.41999999999996</v>
      </c>
      <c r="G1294">
        <v>99</v>
      </c>
      <c r="H1294">
        <v>2.2254064243139702</v>
      </c>
      <c r="I1294">
        <v>2097.9348747918398</v>
      </c>
      <c r="J1294">
        <v>35656.182103194602</v>
      </c>
      <c r="K1294">
        <v>112.27201744708501</v>
      </c>
      <c r="L1294">
        <v>1.7856440244317799</v>
      </c>
      <c r="M1294">
        <v>150.86533499125201</v>
      </c>
      <c r="N1294">
        <v>1.3403504147674099</v>
      </c>
      <c r="O1294">
        <v>3.41286271260286E-3</v>
      </c>
      <c r="P1294" s="1">
        <v>6.1375596418589999E-5</v>
      </c>
      <c r="Q1294">
        <v>0.50530503978779795</v>
      </c>
      <c r="R1294">
        <v>0.74194857718914997</v>
      </c>
      <c r="S1294" t="s">
        <v>2927</v>
      </c>
      <c r="T1294">
        <v>42771114</v>
      </c>
      <c r="U1294" t="s">
        <v>2318</v>
      </c>
      <c r="V1294">
        <v>3606</v>
      </c>
      <c r="W1294">
        <v>39.131600227352102</v>
      </c>
      <c r="X1294">
        <v>-123.16606066280001</v>
      </c>
      <c r="Y1294" t="s">
        <v>2928</v>
      </c>
      <c r="Z1294">
        <v>186</v>
      </c>
      <c r="AA1294">
        <v>273</v>
      </c>
      <c r="AB1294">
        <v>37494.155722432901</v>
      </c>
      <c r="AC1294">
        <v>26641.145416260999</v>
      </c>
      <c r="AD1294">
        <v>10853.0103061718</v>
      </c>
      <c r="AE1294">
        <v>16376.854641374401</v>
      </c>
      <c r="AF1294">
        <v>4955.8970682027402</v>
      </c>
      <c r="AG1294">
        <v>6.0761840454404102E-3</v>
      </c>
      <c r="AH1294">
        <v>4.3802566715385096E-3</v>
      </c>
      <c r="AI1294">
        <v>1.24908305433301</v>
      </c>
      <c r="AJ1294">
        <v>7.6161616161616097</v>
      </c>
      <c r="AK1294">
        <v>2121</v>
      </c>
      <c r="AL1294" s="4">
        <f t="shared" si="20"/>
        <v>0.33787340854768316</v>
      </c>
      <c r="AM1294" s="12">
        <f>$AM$2-SUM(AL$2:AL1293)</f>
        <v>1842.1985755156434</v>
      </c>
      <c r="AN1294" s="12">
        <f>SUM(AE$2:AE1294)*0.621/1000</f>
        <v>14216.054375782729</v>
      </c>
      <c r="AO1294" s="13">
        <f>IFERROR(INDEX(Mapping!$B:$B,MATCH(in!$Y1294,Mapping!$A:$A,0)),0)</f>
        <v>0</v>
      </c>
    </row>
    <row r="1295" spans="1:41" x14ac:dyDescent="0.3">
      <c r="A1295" t="s">
        <v>1749</v>
      </c>
      <c r="B1295">
        <v>5237</v>
      </c>
      <c r="C1295">
        <v>74</v>
      </c>
      <c r="D1295">
        <v>134.00131936817601</v>
      </c>
      <c r="E1295">
        <v>91</v>
      </c>
      <c r="F1295">
        <v>142.14439999999999</v>
      </c>
      <c r="G1295">
        <v>51</v>
      </c>
      <c r="H1295">
        <v>0.97065422504112597</v>
      </c>
      <c r="I1295">
        <v>108.315580468753</v>
      </c>
      <c r="J1295">
        <v>788.17508923185198</v>
      </c>
      <c r="K1295">
        <v>1.89745391723193</v>
      </c>
      <c r="L1295">
        <v>0.58090404406483198</v>
      </c>
      <c r="M1295">
        <v>26.670891967474301</v>
      </c>
      <c r="N1295">
        <v>1.0074613912432799</v>
      </c>
      <c r="O1295" s="1">
        <v>4.25903629057937E-6</v>
      </c>
      <c r="P1295" s="1">
        <v>6.0090051309216698E-5</v>
      </c>
      <c r="Q1295">
        <v>0.81318681318681296</v>
      </c>
      <c r="R1295">
        <v>0.942712657684879</v>
      </c>
      <c r="S1295" t="s">
        <v>2929</v>
      </c>
      <c r="T1295">
        <v>42861101</v>
      </c>
      <c r="U1295" t="s">
        <v>2611</v>
      </c>
      <c r="V1295">
        <v>554</v>
      </c>
      <c r="W1295">
        <v>38.711031191105299</v>
      </c>
      <c r="X1295">
        <v>-123.33844985819201</v>
      </c>
      <c r="Y1295" t="s">
        <v>2930</v>
      </c>
      <c r="Z1295">
        <v>227</v>
      </c>
      <c r="AA1295">
        <v>145</v>
      </c>
      <c r="AB1295">
        <v>50761.507886325802</v>
      </c>
      <c r="AC1295">
        <v>43657.3062760998</v>
      </c>
      <c r="AD1295">
        <v>7104.2016102259904</v>
      </c>
      <c r="AE1295">
        <v>43657.3062760998</v>
      </c>
      <c r="AF1295">
        <v>7104.2016102259904</v>
      </c>
      <c r="AG1295">
        <v>3.0645926167700501E-3</v>
      </c>
      <c r="AH1295">
        <v>3.0298020337795602E-3</v>
      </c>
      <c r="AI1295">
        <v>1.8108286401104901</v>
      </c>
      <c r="AJ1295">
        <v>1.78431372549019</v>
      </c>
      <c r="AK1295">
        <v>2141</v>
      </c>
      <c r="AL1295" s="4">
        <f t="shared" si="20"/>
        <v>2.1721085081954786E-4</v>
      </c>
      <c r="AM1295" s="12">
        <f>$AM$2-SUM(AL$2:AL1294)</f>
        <v>1841.8607021070957</v>
      </c>
      <c r="AN1295" s="12">
        <f>SUM(AE$2:AE1295)*0.621/1000</f>
        <v>14243.165562980188</v>
      </c>
      <c r="AO1295" s="13">
        <f>IFERROR(INDEX(Mapping!$B:$B,MATCH(in!$Y1295,Mapping!$A:$A,0)),0)</f>
        <v>0</v>
      </c>
    </row>
    <row r="1296" spans="1:41" x14ac:dyDescent="0.3">
      <c r="A1296" t="s">
        <v>1749</v>
      </c>
      <c r="B1296">
        <v>8449</v>
      </c>
      <c r="C1296">
        <v>9</v>
      </c>
      <c r="D1296">
        <v>14.4628948400666</v>
      </c>
      <c r="E1296">
        <v>33</v>
      </c>
      <c r="F1296">
        <v>20.79636</v>
      </c>
      <c r="G1296">
        <v>8</v>
      </c>
      <c r="H1296">
        <v>1.0992869451642</v>
      </c>
      <c r="I1296">
        <v>25.811763495206801</v>
      </c>
      <c r="J1296">
        <v>146.617234296444</v>
      </c>
      <c r="K1296">
        <v>6.3336406601045896</v>
      </c>
      <c r="L1296">
        <v>10.089325308799699</v>
      </c>
      <c r="M1296">
        <v>244.25127410888601</v>
      </c>
      <c r="N1296">
        <v>1.2475110739469499</v>
      </c>
      <c r="O1296">
        <v>3.4451321666281898E-2</v>
      </c>
      <c r="P1296" s="1">
        <v>5.9879765911929799E-5</v>
      </c>
      <c r="Q1296">
        <v>0.27272727272727199</v>
      </c>
      <c r="R1296">
        <v>0.69545318647255405</v>
      </c>
      <c r="S1296" t="s">
        <v>2931</v>
      </c>
      <c r="T1296">
        <v>43211102</v>
      </c>
      <c r="U1296" t="s">
        <v>2477</v>
      </c>
      <c r="V1296">
        <v>524</v>
      </c>
      <c r="W1296">
        <v>39.078838151391203</v>
      </c>
      <c r="X1296">
        <v>-122.93394344571399</v>
      </c>
      <c r="Y1296" t="s">
        <v>2932</v>
      </c>
      <c r="Z1296">
        <v>52</v>
      </c>
      <c r="AA1296">
        <v>43</v>
      </c>
      <c r="AB1296">
        <v>10994.476078706301</v>
      </c>
      <c r="AC1296">
        <v>7246.3624389110801</v>
      </c>
      <c r="AD1296">
        <v>3748.1136397952901</v>
      </c>
      <c r="AE1296">
        <v>2350.3210420729101</v>
      </c>
      <c r="AF1296">
        <v>348.87393679013098</v>
      </c>
      <c r="AG1296">
        <v>4.7903812729543899E-4</v>
      </c>
      <c r="AH1296">
        <v>5.6225043954327703E-4</v>
      </c>
      <c r="AI1296">
        <v>1.6069883155629501</v>
      </c>
      <c r="AJ1296">
        <v>4.125</v>
      </c>
      <c r="AK1296">
        <v>2142</v>
      </c>
      <c r="AL1296" s="4">
        <f t="shared" si="20"/>
        <v>0.27561057333025518</v>
      </c>
      <c r="AM1296" s="12">
        <f>$AM$2-SUM(AL$2:AL1295)</f>
        <v>1841.860484896245</v>
      </c>
      <c r="AN1296" s="12">
        <f>SUM(AE$2:AE1296)*0.621/1000</f>
        <v>14244.625112347314</v>
      </c>
      <c r="AO1296" s="13">
        <f>IFERROR(INDEX(Mapping!$B:$B,MATCH(in!$Y1296,Mapping!$A:$A,0)),0)</f>
        <v>0</v>
      </c>
    </row>
    <row r="1297" spans="1:41" x14ac:dyDescent="0.3">
      <c r="A1297" t="s">
        <v>1749</v>
      </c>
      <c r="B1297">
        <v>2629</v>
      </c>
      <c r="C1297">
        <v>4</v>
      </c>
      <c r="D1297">
        <v>3.9072144260767301</v>
      </c>
      <c r="E1297">
        <v>27</v>
      </c>
      <c r="F1297">
        <v>24.285637000000001</v>
      </c>
      <c r="G1297">
        <v>1</v>
      </c>
      <c r="L1297">
        <v>6.1946902424096999E-2</v>
      </c>
      <c r="M1297">
        <v>31.303539276123001</v>
      </c>
      <c r="N1297">
        <v>1.1482300758361801</v>
      </c>
      <c r="O1297">
        <v>2.83915900699174E-2</v>
      </c>
      <c r="P1297" s="1">
        <v>5.9642912674462402E-5</v>
      </c>
      <c r="Q1297">
        <v>0.148148148148148</v>
      </c>
      <c r="R1297">
        <v>0.160885812542895</v>
      </c>
      <c r="S1297" t="s">
        <v>2933</v>
      </c>
      <c r="T1297">
        <v>43292102</v>
      </c>
      <c r="U1297" t="s">
        <v>2934</v>
      </c>
      <c r="V1297">
        <v>792</v>
      </c>
      <c r="W1297">
        <v>38.432983490706803</v>
      </c>
      <c r="X1297">
        <v>-122.40211260423899</v>
      </c>
      <c r="Y1297" t="s">
        <v>2935</v>
      </c>
      <c r="Z1297">
        <v>221</v>
      </c>
      <c r="AA1297">
        <v>193</v>
      </c>
      <c r="AB1297">
        <v>53493.200769437703</v>
      </c>
      <c r="AC1297">
        <v>33531.110798937603</v>
      </c>
      <c r="AD1297">
        <v>19962.089970500001</v>
      </c>
      <c r="AE1297">
        <v>30375.5802999603</v>
      </c>
      <c r="AF1297">
        <v>19611.818830859102</v>
      </c>
      <c r="AG1297" s="1">
        <v>5.9642912674462402E-5</v>
      </c>
      <c r="AH1297" s="1">
        <v>5.9642912674462402E-5</v>
      </c>
      <c r="AI1297">
        <v>0.97680360651918297</v>
      </c>
      <c r="AJ1297">
        <v>27</v>
      </c>
      <c r="AK1297">
        <v>2147</v>
      </c>
      <c r="AL1297" s="4">
        <f t="shared" si="20"/>
        <v>2.83915900699174E-2</v>
      </c>
      <c r="AM1297" s="12">
        <f>$AM$2-SUM(AL$2:AL1296)</f>
        <v>1841.5848743229149</v>
      </c>
      <c r="AN1297" s="12">
        <f>SUM(AE$2:AE1297)*0.621/1000</f>
        <v>14263.48834771359</v>
      </c>
      <c r="AO1297" s="13">
        <f>IFERROR(INDEX(Mapping!$B:$B,MATCH(in!$Y1297,Mapping!$A:$A,0)),0)</f>
        <v>0</v>
      </c>
    </row>
    <row r="1298" spans="1:41" x14ac:dyDescent="0.3">
      <c r="A1298" t="s">
        <v>1749</v>
      </c>
      <c r="B1298">
        <v>4368</v>
      </c>
      <c r="C1298">
        <v>244</v>
      </c>
      <c r="D1298">
        <v>314.038737100753</v>
      </c>
      <c r="E1298">
        <v>422</v>
      </c>
      <c r="F1298">
        <v>418.10512999999997</v>
      </c>
      <c r="G1298">
        <v>25</v>
      </c>
      <c r="H1298">
        <v>0.694397371914237</v>
      </c>
      <c r="I1298">
        <v>11.5694270178675</v>
      </c>
      <c r="J1298">
        <v>112.281903263926</v>
      </c>
      <c r="K1298">
        <v>0.22405574344901</v>
      </c>
      <c r="L1298">
        <v>1.91539823710918</v>
      </c>
      <c r="M1298">
        <v>43.330849916934902</v>
      </c>
      <c r="N1298">
        <v>1.19079648017883</v>
      </c>
      <c r="O1298" s="1">
        <v>6.65549218562066E-6</v>
      </c>
      <c r="P1298" s="1">
        <v>5.9038517171075001E-5</v>
      </c>
      <c r="Q1298">
        <v>0.57819905213270095</v>
      </c>
      <c r="R1298">
        <v>0.75109993222257398</v>
      </c>
      <c r="S1298" t="s">
        <v>2936</v>
      </c>
      <c r="T1298">
        <v>42091102</v>
      </c>
      <c r="U1298" t="s">
        <v>1907</v>
      </c>
      <c r="V1298">
        <v>206</v>
      </c>
      <c r="W1298">
        <v>38.490667490363897</v>
      </c>
      <c r="X1298">
        <v>-122.88864795024401</v>
      </c>
      <c r="Y1298" t="s">
        <v>2937</v>
      </c>
      <c r="Z1298">
        <v>247</v>
      </c>
      <c r="AA1298">
        <v>273</v>
      </c>
      <c r="AB1298">
        <v>39580.328226388199</v>
      </c>
      <c r="AC1298">
        <v>20489.862248136898</v>
      </c>
      <c r="AD1298">
        <v>19090.465978251301</v>
      </c>
      <c r="AE1298">
        <v>2879.3704975005699</v>
      </c>
      <c r="AF1298">
        <v>1476.4703286962599</v>
      </c>
      <c r="AG1298">
        <v>1.47596292927687E-3</v>
      </c>
      <c r="AH1298">
        <v>1.8781842773023499E-3</v>
      </c>
      <c r="AI1298">
        <v>1.2870440045112801</v>
      </c>
      <c r="AJ1298">
        <v>16.88</v>
      </c>
      <c r="AK1298">
        <v>2151</v>
      </c>
      <c r="AL1298" s="4">
        <f t="shared" si="20"/>
        <v>1.663873046405165E-4</v>
      </c>
      <c r="AM1298" s="12">
        <f>$AM$2-SUM(AL$2:AL1297)</f>
        <v>1841.5564827328449</v>
      </c>
      <c r="AN1298" s="12">
        <f>SUM(AE$2:AE1298)*0.621/1000</f>
        <v>14265.276436792537</v>
      </c>
      <c r="AO1298" s="13">
        <f>IFERROR(INDEX(Mapping!$B:$B,MATCH(in!$Y1298,Mapping!$A:$A,0)),0)</f>
        <v>1</v>
      </c>
    </row>
    <row r="1299" spans="1:41" x14ac:dyDescent="0.3">
      <c r="A1299" t="s">
        <v>1749</v>
      </c>
      <c r="B1299">
        <v>944</v>
      </c>
      <c r="C1299">
        <v>20</v>
      </c>
      <c r="D1299">
        <v>43.411597010773598</v>
      </c>
      <c r="E1299">
        <v>87</v>
      </c>
      <c r="F1299">
        <v>61.081352000000003</v>
      </c>
      <c r="G1299">
        <v>32</v>
      </c>
      <c r="H1299">
        <v>1.10297830868835</v>
      </c>
      <c r="I1299">
        <v>0.98694015952868397</v>
      </c>
      <c r="J1299">
        <v>2.1780912599189999</v>
      </c>
      <c r="K1299">
        <v>2.94619894852132E-2</v>
      </c>
      <c r="L1299">
        <v>10.7616355335339</v>
      </c>
      <c r="M1299">
        <v>56.932514761195101</v>
      </c>
      <c r="N1299">
        <v>1.3400857262313299</v>
      </c>
      <c r="O1299">
        <v>1.1513191440424699E-2</v>
      </c>
      <c r="P1299" s="1">
        <v>5.7336580239708502E-5</v>
      </c>
      <c r="Q1299">
        <v>0.229885057471264</v>
      </c>
      <c r="R1299">
        <v>0.71071768097972399</v>
      </c>
      <c r="S1299" t="s">
        <v>2938</v>
      </c>
      <c r="T1299">
        <v>43141102</v>
      </c>
      <c r="U1299" t="s">
        <v>2004</v>
      </c>
      <c r="V1299">
        <v>514</v>
      </c>
      <c r="W1299">
        <v>38.806958859636801</v>
      </c>
      <c r="X1299">
        <v>-122.568876542811</v>
      </c>
      <c r="Y1299" t="s">
        <v>2939</v>
      </c>
      <c r="Z1299">
        <v>112</v>
      </c>
      <c r="AA1299">
        <v>597</v>
      </c>
      <c r="AB1299">
        <v>43245.578966541798</v>
      </c>
      <c r="AC1299">
        <v>8514.8840398385801</v>
      </c>
      <c r="AD1299">
        <v>34730.694926703298</v>
      </c>
      <c r="AE1299">
        <v>5004.0934045597396</v>
      </c>
      <c r="AF1299">
        <v>19340.983112453599</v>
      </c>
      <c r="AG1299">
        <v>1.8347705676706699E-3</v>
      </c>
      <c r="AH1299">
        <v>1.6718328270144401E-3</v>
      </c>
      <c r="AI1299">
        <v>2.17057985053868</v>
      </c>
      <c r="AJ1299">
        <v>2.71875</v>
      </c>
      <c r="AK1299">
        <v>2168</v>
      </c>
      <c r="AL1299" s="4">
        <f t="shared" si="20"/>
        <v>0.36842212609359037</v>
      </c>
      <c r="AM1299" s="12">
        <f>$AM$2-SUM(AL$2:AL1298)</f>
        <v>1841.5563163455404</v>
      </c>
      <c r="AN1299" s="12">
        <f>SUM(AE$2:AE1299)*0.621/1000</f>
        <v>14268.38397879677</v>
      </c>
      <c r="AO1299" s="13">
        <f>IFERROR(INDEX(Mapping!$B:$B,MATCH(in!$Y1299,Mapping!$A:$A,0)),0)</f>
        <v>0</v>
      </c>
    </row>
    <row r="1300" spans="1:41" x14ac:dyDescent="0.3">
      <c r="A1300" t="s">
        <v>1749</v>
      </c>
      <c r="B1300">
        <v>7533</v>
      </c>
      <c r="C1300">
        <v>31</v>
      </c>
      <c r="D1300">
        <v>72.639616116902403</v>
      </c>
      <c r="E1300">
        <v>90</v>
      </c>
      <c r="F1300">
        <v>108.49171</v>
      </c>
      <c r="G1300">
        <v>13</v>
      </c>
      <c r="H1300">
        <v>0.91250946046784498</v>
      </c>
      <c r="I1300">
        <v>26.373679883777999</v>
      </c>
      <c r="J1300">
        <v>83.455352334305601</v>
      </c>
      <c r="K1300">
        <v>0.163352740747924</v>
      </c>
      <c r="L1300">
        <v>4.5146358219476799</v>
      </c>
      <c r="M1300">
        <v>76.258865869962193</v>
      </c>
      <c r="N1300">
        <v>1.2297481115047699</v>
      </c>
      <c r="O1300">
        <v>1.1465200503793E-2</v>
      </c>
      <c r="P1300" s="1">
        <v>5.71345648180655E-5</v>
      </c>
      <c r="Q1300">
        <v>0.344444444444444</v>
      </c>
      <c r="R1300">
        <v>0.66954072552822697</v>
      </c>
      <c r="S1300" t="s">
        <v>2940</v>
      </c>
      <c r="T1300">
        <v>42561102</v>
      </c>
      <c r="U1300" t="s">
        <v>2126</v>
      </c>
      <c r="V1300">
        <v>4994</v>
      </c>
      <c r="W1300">
        <v>38.5278124001685</v>
      </c>
      <c r="X1300">
        <v>-122.765060394901</v>
      </c>
      <c r="Y1300" t="s">
        <v>2941</v>
      </c>
      <c r="Z1300">
        <v>80</v>
      </c>
      <c r="AA1300">
        <v>68</v>
      </c>
      <c r="AB1300">
        <v>12682.9095746864</v>
      </c>
      <c r="AC1300">
        <v>6942.8857560980996</v>
      </c>
      <c r="AD1300">
        <v>5740.02381858838</v>
      </c>
      <c r="AE1300">
        <v>1753.9056078794799</v>
      </c>
      <c r="AF1300">
        <v>1818.97993252419</v>
      </c>
      <c r="AG1300">
        <v>7.4274934263485095E-4</v>
      </c>
      <c r="AH1300">
        <v>7.8518203736166405E-4</v>
      </c>
      <c r="AI1300">
        <v>2.3432134231258801</v>
      </c>
      <c r="AJ1300">
        <v>6.9230769230769198</v>
      </c>
      <c r="AK1300">
        <v>2171</v>
      </c>
      <c r="AL1300" s="4">
        <f t="shared" si="20"/>
        <v>0.14904760654930901</v>
      </c>
      <c r="AM1300" s="12">
        <f>$AM$2-SUM(AL$2:AL1299)</f>
        <v>1841.1878942194467</v>
      </c>
      <c r="AN1300" s="12">
        <f>SUM(AE$2:AE1300)*0.621/1000</f>
        <v>14269.473154179264</v>
      </c>
      <c r="AO1300" s="13">
        <f>IFERROR(INDEX(Mapping!$B:$B,MATCH(in!$Y1300,Mapping!$A:$A,0)),0)</f>
        <v>0</v>
      </c>
    </row>
    <row r="1301" spans="1:41" x14ac:dyDescent="0.3">
      <c r="A1301" t="s">
        <v>1749</v>
      </c>
      <c r="B1301">
        <v>3465</v>
      </c>
      <c r="C1301">
        <v>13</v>
      </c>
      <c r="D1301">
        <v>21.124895817555199</v>
      </c>
      <c r="E1301">
        <v>55</v>
      </c>
      <c r="F1301">
        <v>36.328470000000003</v>
      </c>
      <c r="G1301">
        <v>18</v>
      </c>
      <c r="H1301">
        <v>0.22998174769704</v>
      </c>
      <c r="I1301">
        <v>21.740401936694902</v>
      </c>
      <c r="J1301">
        <v>153.04330111401401</v>
      </c>
      <c r="K1301">
        <v>7.7120354202780295E-2</v>
      </c>
      <c r="L1301">
        <v>1.00871941600653</v>
      </c>
      <c r="M1301">
        <v>52.595380849698003</v>
      </c>
      <c r="N1301">
        <v>1.1307767894532901</v>
      </c>
      <c r="O1301">
        <v>1.0818930801430001E-3</v>
      </c>
      <c r="P1301" s="1">
        <v>5.7081737649116598E-5</v>
      </c>
      <c r="Q1301">
        <v>0.236363636363636</v>
      </c>
      <c r="R1301">
        <v>0.58149701302776602</v>
      </c>
      <c r="S1301" t="s">
        <v>2942</v>
      </c>
      <c r="T1301">
        <v>43351103</v>
      </c>
      <c r="U1301" t="s">
        <v>2282</v>
      </c>
      <c r="V1301" t="s">
        <v>43</v>
      </c>
      <c r="W1301">
        <v>39.110205987852098</v>
      </c>
      <c r="X1301">
        <v>-122.813108455792</v>
      </c>
      <c r="Y1301" t="s">
        <v>2943</v>
      </c>
      <c r="Z1301">
        <v>170</v>
      </c>
      <c r="AA1301">
        <v>419</v>
      </c>
      <c r="AB1301">
        <v>27761.1734614577</v>
      </c>
      <c r="AC1301">
        <v>13358.6172567783</v>
      </c>
      <c r="AD1301">
        <v>14402.5562046793</v>
      </c>
      <c r="AE1301">
        <v>3472.4667006607501</v>
      </c>
      <c r="AF1301">
        <v>1684.93411584819</v>
      </c>
      <c r="AG1301">
        <v>1.0274712776841E-3</v>
      </c>
      <c r="AH1301">
        <v>1.4452444011112599E-3</v>
      </c>
      <c r="AI1301">
        <v>1.62499198596578</v>
      </c>
      <c r="AJ1301">
        <v>3.05555555555555</v>
      </c>
      <c r="AK1301">
        <v>2174</v>
      </c>
      <c r="AL1301" s="4">
        <f t="shared" si="20"/>
        <v>1.9474075442574002E-2</v>
      </c>
      <c r="AM1301" s="12">
        <f>$AM$2-SUM(AL$2:AL1300)</f>
        <v>1841.0388466128975</v>
      </c>
      <c r="AN1301" s="12">
        <f>SUM(AE$2:AE1301)*0.621/1000</f>
        <v>14271.629556000375</v>
      </c>
      <c r="AO1301" s="13">
        <f>IFERROR(INDEX(Mapping!$B:$B,MATCH(in!$Y1301,Mapping!$A:$A,0)),0)</f>
        <v>0</v>
      </c>
    </row>
    <row r="1302" spans="1:41" x14ac:dyDescent="0.3">
      <c r="A1302" t="s">
        <v>1749</v>
      </c>
      <c r="B1302">
        <v>3965</v>
      </c>
      <c r="C1302">
        <v>5</v>
      </c>
      <c r="D1302">
        <v>9.7248872165794999</v>
      </c>
      <c r="E1302">
        <v>42</v>
      </c>
      <c r="F1302">
        <v>23.388829999999999</v>
      </c>
      <c r="G1302">
        <v>12</v>
      </c>
      <c r="H1302">
        <v>0.26023551672696998</v>
      </c>
      <c r="I1302">
        <v>0.13506919071078299</v>
      </c>
      <c r="J1302">
        <v>0.158604238927364</v>
      </c>
      <c r="K1302">
        <v>2.0387800905155001E-4</v>
      </c>
      <c r="L1302">
        <v>1.412426268061</v>
      </c>
      <c r="M1302">
        <v>5.3461834630773701</v>
      </c>
      <c r="N1302">
        <v>1.02581120530764</v>
      </c>
      <c r="O1302">
        <v>1.7642859104050901E-3</v>
      </c>
      <c r="P1302" s="1">
        <v>5.6239892956000397E-5</v>
      </c>
      <c r="Q1302">
        <v>0.119047619047619</v>
      </c>
      <c r="R1302">
        <v>0.41579194597097802</v>
      </c>
      <c r="S1302" t="s">
        <v>2944</v>
      </c>
      <c r="T1302">
        <v>43191102</v>
      </c>
      <c r="U1302" t="s">
        <v>2716</v>
      </c>
      <c r="V1302">
        <v>432</v>
      </c>
      <c r="W1302">
        <v>38.980276082602998</v>
      </c>
      <c r="X1302">
        <v>-122.66335624855</v>
      </c>
      <c r="Y1302" t="s">
        <v>2945</v>
      </c>
      <c r="Z1302">
        <v>292</v>
      </c>
      <c r="AA1302">
        <v>1350</v>
      </c>
      <c r="AB1302">
        <v>77507.408823405596</v>
      </c>
      <c r="AC1302">
        <v>18069.968605497699</v>
      </c>
      <c r="AD1302">
        <v>59437.440217907999</v>
      </c>
      <c r="AE1302">
        <v>1279.69782991892</v>
      </c>
      <c r="AF1302">
        <v>3634.9092338168498</v>
      </c>
      <c r="AG1302">
        <v>6.7487871547200397E-4</v>
      </c>
      <c r="AH1302">
        <v>8.9012095486395895E-4</v>
      </c>
      <c r="AI1302">
        <v>1.9449774433158999</v>
      </c>
      <c r="AJ1302">
        <v>3.5</v>
      </c>
      <c r="AK1302">
        <v>2181</v>
      </c>
      <c r="AL1302" s="4">
        <f t="shared" si="20"/>
        <v>2.1171430924861082E-2</v>
      </c>
      <c r="AM1302" s="12">
        <f>$AM$2-SUM(AL$2:AL1301)</f>
        <v>1841.0193725374547</v>
      </c>
      <c r="AN1302" s="12">
        <f>SUM(AE$2:AE1302)*0.621/1000</f>
        <v>14272.424248352752</v>
      </c>
      <c r="AO1302" s="13">
        <f>IFERROR(INDEX(Mapping!$B:$B,MATCH(in!$Y1302,Mapping!$A:$A,0)),0)</f>
        <v>0</v>
      </c>
    </row>
    <row r="1303" spans="1:41" x14ac:dyDescent="0.3">
      <c r="A1303" t="s">
        <v>1749</v>
      </c>
      <c r="B1303">
        <v>1196</v>
      </c>
      <c r="C1303">
        <v>12</v>
      </c>
      <c r="D1303">
        <v>35.794364074105999</v>
      </c>
      <c r="E1303">
        <v>12</v>
      </c>
      <c r="F1303">
        <v>35.794364999999999</v>
      </c>
      <c r="G1303">
        <v>1</v>
      </c>
      <c r="N1303">
        <v>5</v>
      </c>
      <c r="O1303">
        <v>0</v>
      </c>
      <c r="P1303" s="1">
        <v>5.5732289183652001E-5</v>
      </c>
      <c r="Q1303">
        <v>1</v>
      </c>
      <c r="R1303">
        <v>0.99999997611095504</v>
      </c>
      <c r="S1303" t="s">
        <v>2946</v>
      </c>
      <c r="T1303">
        <v>42761101</v>
      </c>
      <c r="U1303" t="s">
        <v>2142</v>
      </c>
      <c r="V1303" t="s">
        <v>43</v>
      </c>
      <c r="W1303">
        <v>39.435060742255899</v>
      </c>
      <c r="X1303">
        <v>-123.799556948465</v>
      </c>
      <c r="Y1303" t="s">
        <v>2947</v>
      </c>
      <c r="Z1303">
        <v>288</v>
      </c>
      <c r="AA1303">
        <v>1129</v>
      </c>
      <c r="AB1303">
        <v>59453.630903165998</v>
      </c>
      <c r="AC1303">
        <v>13059.0746968478</v>
      </c>
      <c r="AD1303">
        <v>46394.556206318201</v>
      </c>
      <c r="AE1303">
        <v>290.36037938246898</v>
      </c>
      <c r="AF1303">
        <v>410.45894452826002</v>
      </c>
      <c r="AG1303" s="1">
        <v>5.5732289183652001E-5</v>
      </c>
      <c r="AH1303" s="1">
        <v>5.5732289183652001E-5</v>
      </c>
      <c r="AI1303">
        <v>2.9828636728421598</v>
      </c>
      <c r="AJ1303">
        <v>12</v>
      </c>
      <c r="AK1303">
        <v>2182</v>
      </c>
      <c r="AL1303" s="4">
        <f t="shared" si="20"/>
        <v>0</v>
      </c>
      <c r="AM1303" s="12">
        <f>$AM$2-SUM(AL$2:AL1302)</f>
        <v>1840.9982011065299</v>
      </c>
      <c r="AN1303" s="12">
        <f>SUM(AE$2:AE1303)*0.621/1000</f>
        <v>14272.60456214835</v>
      </c>
      <c r="AO1303" s="13">
        <f>IFERROR(INDEX(Mapping!$B:$B,MATCH(in!$Y1303,Mapping!$A:$A,0)),0)</f>
        <v>0</v>
      </c>
    </row>
    <row r="1304" spans="1:41" x14ac:dyDescent="0.3">
      <c r="A1304" t="s">
        <v>1749</v>
      </c>
      <c r="B1304">
        <v>999</v>
      </c>
      <c r="C1304">
        <v>49</v>
      </c>
      <c r="D1304">
        <v>68.090791753980696</v>
      </c>
      <c r="E1304">
        <v>108</v>
      </c>
      <c r="F1304">
        <v>90.502769999999998</v>
      </c>
      <c r="G1304">
        <v>18</v>
      </c>
      <c r="H1304">
        <v>2.4326320527629401</v>
      </c>
      <c r="I1304">
        <v>238.32342646609601</v>
      </c>
      <c r="J1304">
        <v>1276.25245904029</v>
      </c>
      <c r="K1304">
        <v>6.7217387550256404</v>
      </c>
      <c r="L1304">
        <v>4.2565142329161301</v>
      </c>
      <c r="M1304">
        <v>338.621922704908</v>
      </c>
      <c r="N1304">
        <v>1.2357423835330501</v>
      </c>
      <c r="O1304">
        <v>6.4186946143988703E-3</v>
      </c>
      <c r="P1304" s="1">
        <v>5.5077432945280498E-5</v>
      </c>
      <c r="Q1304">
        <v>0.453703703703703</v>
      </c>
      <c r="R1304">
        <v>0.75236141559612602</v>
      </c>
      <c r="S1304" t="s">
        <v>2948</v>
      </c>
      <c r="T1304">
        <v>42251101</v>
      </c>
      <c r="U1304" t="s">
        <v>2044</v>
      </c>
      <c r="V1304">
        <v>770</v>
      </c>
      <c r="W1304">
        <v>38.978016978077598</v>
      </c>
      <c r="X1304">
        <v>-123.098600437369</v>
      </c>
      <c r="Y1304" t="s">
        <v>2949</v>
      </c>
      <c r="Z1304">
        <v>133</v>
      </c>
      <c r="AA1304">
        <v>84</v>
      </c>
      <c r="AB1304">
        <v>26404.6199199074</v>
      </c>
      <c r="AC1304">
        <v>21887.4140461889</v>
      </c>
      <c r="AD1304">
        <v>4517.2058737184998</v>
      </c>
      <c r="AE1304">
        <v>7603.62923394887</v>
      </c>
      <c r="AF1304">
        <v>1757.7495047053801</v>
      </c>
      <c r="AG1304">
        <v>9.9139379301504895E-4</v>
      </c>
      <c r="AH1304">
        <v>6.6487444837548505E-4</v>
      </c>
      <c r="AI1304">
        <v>1.38960799497919</v>
      </c>
      <c r="AJ1304">
        <v>6</v>
      </c>
      <c r="AK1304">
        <v>2190</v>
      </c>
      <c r="AL1304" s="4">
        <f t="shared" si="20"/>
        <v>0.11553650305917966</v>
      </c>
      <c r="AM1304" s="12">
        <f>$AM$2-SUM(AL$2:AL1303)</f>
        <v>1840.9982011065299</v>
      </c>
      <c r="AN1304" s="12">
        <f>SUM(AE$2:AE1304)*0.621/1000</f>
        <v>14277.326415902631</v>
      </c>
      <c r="AO1304" s="13">
        <f>IFERROR(INDEX(Mapping!$B:$B,MATCH(in!$Y1304,Mapping!$A:$A,0)),0)</f>
        <v>0</v>
      </c>
    </row>
    <row r="1305" spans="1:41" x14ac:dyDescent="0.3">
      <c r="A1305" t="s">
        <v>1749</v>
      </c>
      <c r="B1305">
        <v>8114</v>
      </c>
      <c r="C1305">
        <v>461</v>
      </c>
      <c r="D1305">
        <v>841.57876054964595</v>
      </c>
      <c r="E1305">
        <v>546</v>
      </c>
      <c r="F1305">
        <v>886.6893</v>
      </c>
      <c r="G1305">
        <v>97</v>
      </c>
      <c r="H1305">
        <v>0.38930035680823399</v>
      </c>
      <c r="I1305">
        <v>232.18128667116099</v>
      </c>
      <c r="J1305">
        <v>2159.2416202735899</v>
      </c>
      <c r="K1305">
        <v>1.60021294518833</v>
      </c>
      <c r="L1305">
        <v>0.231502600014209</v>
      </c>
      <c r="M1305">
        <v>51.005558002749702</v>
      </c>
      <c r="N1305">
        <v>1.1095931075282901</v>
      </c>
      <c r="O1305">
        <v>4.9986853113618904E-3</v>
      </c>
      <c r="P1305" s="1">
        <v>5.4227887296536898E-5</v>
      </c>
      <c r="Q1305">
        <v>0.84432234432234399</v>
      </c>
      <c r="R1305">
        <v>0.949124782496927</v>
      </c>
      <c r="S1305" t="s">
        <v>2950</v>
      </c>
      <c r="T1305">
        <v>42861101</v>
      </c>
      <c r="U1305" t="s">
        <v>2611</v>
      </c>
      <c r="V1305">
        <v>608</v>
      </c>
      <c r="W1305">
        <v>38.677238940278102</v>
      </c>
      <c r="X1305">
        <v>-123.313808493671</v>
      </c>
      <c r="Y1305" t="s">
        <v>2951</v>
      </c>
      <c r="Z1305">
        <v>92</v>
      </c>
      <c r="AA1305">
        <v>58</v>
      </c>
      <c r="AB1305">
        <v>31086.9550011602</v>
      </c>
      <c r="AC1305">
        <v>28636.0356645639</v>
      </c>
      <c r="AD1305">
        <v>2450.9193365962301</v>
      </c>
      <c r="AE1305">
        <v>28636.0356645639</v>
      </c>
      <c r="AF1305">
        <v>2450.9193365962301</v>
      </c>
      <c r="AG1305">
        <v>5.2601050677640801E-3</v>
      </c>
      <c r="AH1305">
        <v>7.5632378429872898E-3</v>
      </c>
      <c r="AI1305">
        <v>1.8255504567237399</v>
      </c>
      <c r="AJ1305">
        <v>5.6288659793814402</v>
      </c>
      <c r="AK1305">
        <v>2201</v>
      </c>
      <c r="AL1305" s="4">
        <f t="shared" si="20"/>
        <v>0.48487247520210336</v>
      </c>
      <c r="AM1305" s="12">
        <f>$AM$2-SUM(AL$2:AL1304)</f>
        <v>1840.8826646034709</v>
      </c>
      <c r="AN1305" s="12">
        <f>SUM(AE$2:AE1305)*0.621/1000</f>
        <v>14295.109394050325</v>
      </c>
      <c r="AO1305" s="13">
        <f>IFERROR(INDEX(Mapping!$B:$B,MATCH(in!$Y1305,Mapping!$A:$A,0)),0)</f>
        <v>0</v>
      </c>
    </row>
    <row r="1306" spans="1:41" x14ac:dyDescent="0.3">
      <c r="A1306" t="s">
        <v>1749</v>
      </c>
      <c r="B1306">
        <v>2726</v>
      </c>
      <c r="C1306">
        <v>82</v>
      </c>
      <c r="D1306">
        <v>194.461244638133</v>
      </c>
      <c r="E1306">
        <v>100</v>
      </c>
      <c r="F1306">
        <v>203.85684000000001</v>
      </c>
      <c r="G1306">
        <v>30</v>
      </c>
      <c r="H1306">
        <v>0.60156292561441604</v>
      </c>
      <c r="I1306">
        <v>102.705333579331</v>
      </c>
      <c r="J1306">
        <v>735.10294365882805</v>
      </c>
      <c r="K1306">
        <v>1.048011075065</v>
      </c>
      <c r="L1306">
        <v>0.61297935188437502</v>
      </c>
      <c r="M1306">
        <v>37.475537837544998</v>
      </c>
      <c r="N1306">
        <v>1.0614306807517999</v>
      </c>
      <c r="O1306">
        <v>1.81990375960879E-3</v>
      </c>
      <c r="P1306" s="1">
        <v>5.3620365906681397E-5</v>
      </c>
      <c r="Q1306">
        <v>0.82</v>
      </c>
      <c r="R1306">
        <v>0.95391080667779604</v>
      </c>
      <c r="S1306" t="s">
        <v>2952</v>
      </c>
      <c r="T1306">
        <v>42861101</v>
      </c>
      <c r="U1306" t="s">
        <v>2611</v>
      </c>
      <c r="V1306">
        <v>76842</v>
      </c>
      <c r="W1306">
        <v>38.680301076080603</v>
      </c>
      <c r="X1306">
        <v>-123.312488898437</v>
      </c>
      <c r="Y1306" t="s">
        <v>2953</v>
      </c>
      <c r="Z1306">
        <v>43</v>
      </c>
      <c r="AA1306">
        <v>21</v>
      </c>
      <c r="AB1306">
        <v>10860.646516664699</v>
      </c>
      <c r="AC1306">
        <v>9045.3441431872197</v>
      </c>
      <c r="AD1306">
        <v>1815.3023734775099</v>
      </c>
      <c r="AE1306">
        <v>9045.3441431872197</v>
      </c>
      <c r="AF1306">
        <v>1815.3023734775099</v>
      </c>
      <c r="AG1306">
        <v>1.60861097720044E-3</v>
      </c>
      <c r="AH1306">
        <v>1.99276701459893E-3</v>
      </c>
      <c r="AI1306">
        <v>2.3714785931479598</v>
      </c>
      <c r="AJ1306">
        <v>3.3333333333333299</v>
      </c>
      <c r="AK1306">
        <v>2208</v>
      </c>
      <c r="AL1306" s="4">
        <f t="shared" si="20"/>
        <v>5.4597112788263701E-2</v>
      </c>
      <c r="AM1306" s="12">
        <f>$AM$2-SUM(AL$2:AL1305)</f>
        <v>1840.397792128269</v>
      </c>
      <c r="AN1306" s="12">
        <f>SUM(AE$2:AE1306)*0.621/1000</f>
        <v>14300.726552763244</v>
      </c>
      <c r="AO1306" s="13">
        <f>IFERROR(INDEX(Mapping!$B:$B,MATCH(in!$Y1306,Mapping!$A:$A,0)),0)</f>
        <v>0</v>
      </c>
    </row>
    <row r="1307" spans="1:41" x14ac:dyDescent="0.3">
      <c r="A1307" t="s">
        <v>1749</v>
      </c>
      <c r="B1307">
        <v>2863</v>
      </c>
      <c r="C1307">
        <v>9</v>
      </c>
      <c r="D1307">
        <v>14.521725400161801</v>
      </c>
      <c r="E1307">
        <v>10</v>
      </c>
      <c r="F1307">
        <v>14.977461</v>
      </c>
      <c r="G1307">
        <v>1</v>
      </c>
      <c r="L1307">
        <v>0</v>
      </c>
      <c r="M1307">
        <v>0.27146017551422102</v>
      </c>
      <c r="N1307">
        <v>1</v>
      </c>
      <c r="O1307" s="1">
        <v>3.53033331602805E-6</v>
      </c>
      <c r="P1307" s="1">
        <v>5.3142131946515197E-5</v>
      </c>
      <c r="Q1307">
        <v>0.9</v>
      </c>
      <c r="R1307">
        <v>0.96957191440742396</v>
      </c>
      <c r="S1307" t="s">
        <v>2954</v>
      </c>
      <c r="T1307">
        <v>192331104</v>
      </c>
      <c r="U1307" t="s">
        <v>2955</v>
      </c>
      <c r="V1307">
        <v>35934</v>
      </c>
      <c r="W1307">
        <v>40.7712126959022</v>
      </c>
      <c r="X1307">
        <v>-124.161794653779</v>
      </c>
      <c r="Y1307" t="s">
        <v>2956</v>
      </c>
      <c r="Z1307">
        <v>110</v>
      </c>
      <c r="AA1307">
        <v>348</v>
      </c>
      <c r="AB1307">
        <v>22454.401970697199</v>
      </c>
      <c r="AC1307">
        <v>5459.9113471658302</v>
      </c>
      <c r="AD1307">
        <v>16994.490623531401</v>
      </c>
      <c r="AE1307">
        <v>163.15044640719299</v>
      </c>
      <c r="AF1307">
        <v>185.65359804587001</v>
      </c>
      <c r="AG1307" s="1">
        <v>5.3142131946515197E-5</v>
      </c>
      <c r="AH1307" s="1">
        <v>5.3142131946515197E-5</v>
      </c>
      <c r="AI1307">
        <v>1.6135250444624201</v>
      </c>
      <c r="AJ1307">
        <v>10</v>
      </c>
      <c r="AK1307">
        <v>2210</v>
      </c>
      <c r="AL1307" s="4">
        <f t="shared" si="20"/>
        <v>3.53033331602805E-6</v>
      </c>
      <c r="AM1307" s="12">
        <f>$AM$2-SUM(AL$2:AL1306)</f>
        <v>1840.3431950154809</v>
      </c>
      <c r="AN1307" s="12">
        <f>SUM(AE$2:AE1307)*0.621/1000</f>
        <v>14300.827869190462</v>
      </c>
      <c r="AO1307" s="13">
        <f>IFERROR(INDEX(Mapping!$B:$B,MATCH(in!$Y1307,Mapping!$A:$A,0)),0)</f>
        <v>0</v>
      </c>
    </row>
    <row r="1308" spans="1:41" x14ac:dyDescent="0.3">
      <c r="A1308" t="s">
        <v>1749</v>
      </c>
      <c r="B1308">
        <v>193</v>
      </c>
      <c r="C1308">
        <v>29</v>
      </c>
      <c r="D1308">
        <v>45.513334074870102</v>
      </c>
      <c r="E1308">
        <v>32</v>
      </c>
      <c r="F1308">
        <v>47.050669999999997</v>
      </c>
      <c r="G1308">
        <v>5</v>
      </c>
      <c r="H1308">
        <v>0.42245163504655098</v>
      </c>
      <c r="I1308">
        <v>57.8225695292154</v>
      </c>
      <c r="J1308">
        <v>403.35608927408799</v>
      </c>
      <c r="K1308">
        <v>0.35911535056463101</v>
      </c>
      <c r="L1308">
        <v>0</v>
      </c>
      <c r="M1308">
        <v>1.1357669830322199</v>
      </c>
      <c r="N1308">
        <v>1.8</v>
      </c>
      <c r="O1308" s="1">
        <v>4.0852320055705303E-6</v>
      </c>
      <c r="P1308" s="1">
        <v>5.2874431287364101E-5</v>
      </c>
      <c r="Q1308">
        <v>0.90625</v>
      </c>
      <c r="R1308">
        <v>0.96732593757904395</v>
      </c>
      <c r="S1308" t="s">
        <v>2957</v>
      </c>
      <c r="T1308">
        <v>192251102</v>
      </c>
      <c r="U1308" t="s">
        <v>2323</v>
      </c>
      <c r="V1308">
        <v>8768</v>
      </c>
      <c r="W1308">
        <v>40.4764722529019</v>
      </c>
      <c r="X1308">
        <v>-124.100836222966</v>
      </c>
      <c r="Y1308" t="s">
        <v>2958</v>
      </c>
      <c r="Z1308">
        <v>61</v>
      </c>
      <c r="AA1308">
        <v>57</v>
      </c>
      <c r="AB1308">
        <v>11528.661438339301</v>
      </c>
      <c r="AC1308">
        <v>8376.3930522267801</v>
      </c>
      <c r="AD1308">
        <v>3152.2683861125201</v>
      </c>
      <c r="AE1308">
        <v>449.15832387719797</v>
      </c>
      <c r="AF1308">
        <v>458.72943694806401</v>
      </c>
      <c r="AG1308">
        <v>2.6437215643682001E-4</v>
      </c>
      <c r="AH1308">
        <v>4.59840419352985E-4</v>
      </c>
      <c r="AI1308">
        <v>1.5694253129265501</v>
      </c>
      <c r="AJ1308">
        <v>6.4</v>
      </c>
      <c r="AK1308">
        <v>2212</v>
      </c>
      <c r="AL1308" s="4">
        <f t="shared" si="20"/>
        <v>2.0426160027852651E-5</v>
      </c>
      <c r="AM1308" s="12">
        <f>$AM$2-SUM(AL$2:AL1307)</f>
        <v>1840.3431914851476</v>
      </c>
      <c r="AN1308" s="12">
        <f>SUM(AE$2:AE1308)*0.621/1000</f>
        <v>14301.10679650959</v>
      </c>
      <c r="AO1308" s="13">
        <f>IFERROR(INDEX(Mapping!$B:$B,MATCH(in!$Y1308,Mapping!$A:$A,0)),0)</f>
        <v>0</v>
      </c>
    </row>
    <row r="1309" spans="1:41" x14ac:dyDescent="0.3">
      <c r="A1309" t="s">
        <v>1749</v>
      </c>
      <c r="B1309">
        <v>7298</v>
      </c>
      <c r="C1309">
        <v>524</v>
      </c>
      <c r="D1309">
        <v>911.50694438426206</v>
      </c>
      <c r="E1309">
        <v>566</v>
      </c>
      <c r="F1309">
        <v>930.64575000000002</v>
      </c>
      <c r="G1309">
        <v>54</v>
      </c>
      <c r="H1309">
        <v>0.36021579182348501</v>
      </c>
      <c r="I1309">
        <v>35.935784753698499</v>
      </c>
      <c r="J1309">
        <v>241.02271300783499</v>
      </c>
      <c r="K1309">
        <v>9.04363431205778E-2</v>
      </c>
      <c r="L1309">
        <v>0.131637170393435</v>
      </c>
      <c r="M1309">
        <v>10.7722960125516</v>
      </c>
      <c r="N1309">
        <v>0.96169289173903205</v>
      </c>
      <c r="O1309">
        <v>6.2929315414987598E-4</v>
      </c>
      <c r="P1309" s="1">
        <v>5.2312342887190697E-5</v>
      </c>
      <c r="Q1309">
        <v>0.92579505300353304</v>
      </c>
      <c r="R1309">
        <v>0.97943491653113202</v>
      </c>
      <c r="S1309" t="s">
        <v>2959</v>
      </c>
      <c r="T1309">
        <v>43381101</v>
      </c>
      <c r="U1309" t="s">
        <v>1930</v>
      </c>
      <c r="V1309">
        <v>2637</v>
      </c>
      <c r="W1309">
        <v>38.956316987655697</v>
      </c>
      <c r="X1309">
        <v>-123.641525158869</v>
      </c>
      <c r="Y1309" t="s">
        <v>2960</v>
      </c>
      <c r="Z1309">
        <v>34</v>
      </c>
      <c r="AA1309">
        <v>29</v>
      </c>
      <c r="AB1309">
        <v>12746.0536758491</v>
      </c>
      <c r="AC1309">
        <v>6500.60250531973</v>
      </c>
      <c r="AD1309">
        <v>6245.4511705294299</v>
      </c>
      <c r="AE1309">
        <v>6500.60250531973</v>
      </c>
      <c r="AF1309">
        <v>6245.4511705294299</v>
      </c>
      <c r="AG1309">
        <v>2.8248665159082901E-3</v>
      </c>
      <c r="AH1309">
        <v>4.0636299418110797E-3</v>
      </c>
      <c r="AI1309">
        <v>1.7395170694356099</v>
      </c>
      <c r="AJ1309">
        <v>10.481481481481399</v>
      </c>
      <c r="AK1309">
        <v>2218</v>
      </c>
      <c r="AL1309" s="4">
        <f t="shared" si="20"/>
        <v>3.3981830324093305E-2</v>
      </c>
      <c r="AM1309" s="12">
        <f>$AM$2-SUM(AL$2:AL1308)</f>
        <v>1840.3431710589875</v>
      </c>
      <c r="AN1309" s="12">
        <f>SUM(AE$2:AE1309)*0.621/1000</f>
        <v>14305.143670665393</v>
      </c>
      <c r="AO1309" s="13">
        <f>IFERROR(INDEX(Mapping!$B:$B,MATCH(in!$Y1309,Mapping!$A:$A,0)),0)</f>
        <v>0</v>
      </c>
    </row>
    <row r="1310" spans="1:41" x14ac:dyDescent="0.3">
      <c r="A1310" t="s">
        <v>1749</v>
      </c>
      <c r="B1310">
        <v>1532</v>
      </c>
      <c r="C1310">
        <v>183</v>
      </c>
      <c r="D1310">
        <v>359.04389035657101</v>
      </c>
      <c r="E1310">
        <v>398</v>
      </c>
      <c r="F1310">
        <v>462.25903</v>
      </c>
      <c r="G1310">
        <v>43</v>
      </c>
      <c r="H1310">
        <v>1.4337031421099999</v>
      </c>
      <c r="I1310">
        <v>2.2752550292155802</v>
      </c>
      <c r="J1310">
        <v>7.1630080619421097</v>
      </c>
      <c r="K1310">
        <v>0.120382005812902</v>
      </c>
      <c r="L1310">
        <v>0.68165509281932901</v>
      </c>
      <c r="M1310">
        <v>5.1670712886780903</v>
      </c>
      <c r="N1310">
        <v>1.1414900186450001</v>
      </c>
      <c r="O1310" s="1">
        <v>2.27681724400316E-5</v>
      </c>
      <c r="P1310" s="1">
        <v>5.09865385717307E-5</v>
      </c>
      <c r="Q1310">
        <v>0.45979899497487398</v>
      </c>
      <c r="R1310">
        <v>0.77671579042740102</v>
      </c>
      <c r="S1310" t="s">
        <v>2961</v>
      </c>
      <c r="T1310">
        <v>43321103</v>
      </c>
      <c r="U1310" t="s">
        <v>1999</v>
      </c>
      <c r="V1310">
        <v>472</v>
      </c>
      <c r="W1310">
        <v>38.472167800559703</v>
      </c>
      <c r="X1310">
        <v>-122.652952229088</v>
      </c>
      <c r="Y1310" t="s">
        <v>2962</v>
      </c>
      <c r="Z1310">
        <v>149</v>
      </c>
      <c r="AA1310">
        <v>435</v>
      </c>
      <c r="AB1310">
        <v>29642.212511502799</v>
      </c>
      <c r="AC1310">
        <v>7702.3079349600703</v>
      </c>
      <c r="AD1310">
        <v>21939.9045765427</v>
      </c>
      <c r="AE1310">
        <v>4843.5767708281401</v>
      </c>
      <c r="AF1310">
        <v>12903.651816646599</v>
      </c>
      <c r="AG1310">
        <v>2.1924211585844199E-3</v>
      </c>
      <c r="AH1310">
        <v>2.4859437726263401E-3</v>
      </c>
      <c r="AI1310">
        <v>1.9619884718938301</v>
      </c>
      <c r="AJ1310">
        <v>9.2558139534883708</v>
      </c>
      <c r="AK1310">
        <v>2222</v>
      </c>
      <c r="AL1310" s="4">
        <f t="shared" si="20"/>
        <v>9.7903141492135877E-4</v>
      </c>
      <c r="AM1310" s="12">
        <f>$AM$2-SUM(AL$2:AL1309)</f>
        <v>1840.3091892286634</v>
      </c>
      <c r="AN1310" s="12">
        <f>SUM(AE$2:AE1310)*0.621/1000</f>
        <v>14308.151531840076</v>
      </c>
      <c r="AO1310" s="13">
        <f>IFERROR(INDEX(Mapping!$B:$B,MATCH(in!$Y1310,Mapping!$A:$A,0)),0)</f>
        <v>0</v>
      </c>
    </row>
    <row r="1311" spans="1:41" x14ac:dyDescent="0.3">
      <c r="A1311" t="s">
        <v>1749</v>
      </c>
      <c r="B1311">
        <v>5177</v>
      </c>
      <c r="C1311">
        <v>714</v>
      </c>
      <c r="D1311">
        <v>1618.1587332501599</v>
      </c>
      <c r="E1311">
        <v>735</v>
      </c>
      <c r="F1311">
        <v>1628.8993</v>
      </c>
      <c r="G1311">
        <v>58</v>
      </c>
      <c r="H1311">
        <v>0.264225015150649</v>
      </c>
      <c r="I1311">
        <v>68.204791686364501</v>
      </c>
      <c r="J1311">
        <v>836.69583668027599</v>
      </c>
      <c r="K1311">
        <v>0.73599227311621795</v>
      </c>
      <c r="L1311">
        <v>5.9543789171711402E-2</v>
      </c>
      <c r="M1311">
        <v>15.8044475810281</v>
      </c>
      <c r="N1311">
        <v>1.00526395953934</v>
      </c>
      <c r="O1311">
        <v>5.8724155411727405E-4</v>
      </c>
      <c r="P1311" s="1">
        <v>5.0259611729698297E-5</v>
      </c>
      <c r="Q1311">
        <v>0.97142857142857097</v>
      </c>
      <c r="R1311">
        <v>0.99340624752259299</v>
      </c>
      <c r="S1311" t="s">
        <v>2963</v>
      </c>
      <c r="T1311">
        <v>42851121</v>
      </c>
      <c r="U1311" t="s">
        <v>2123</v>
      </c>
      <c r="V1311">
        <v>560</v>
      </c>
      <c r="W1311">
        <v>38.556185705504298</v>
      </c>
      <c r="X1311">
        <v>-123.303358329456</v>
      </c>
      <c r="Y1311" t="s">
        <v>2964</v>
      </c>
      <c r="Z1311">
        <v>37</v>
      </c>
      <c r="AA1311">
        <v>24</v>
      </c>
      <c r="AB1311">
        <v>12832.535424214</v>
      </c>
      <c r="AC1311">
        <v>9208.7911619866609</v>
      </c>
      <c r="AD1311">
        <v>3623.7442622273502</v>
      </c>
      <c r="AE1311">
        <v>8402.3790492435091</v>
      </c>
      <c r="AF1311">
        <v>3076.3906241937798</v>
      </c>
      <c r="AG1311">
        <v>2.9150574803225001E-3</v>
      </c>
      <c r="AH1311">
        <v>4.3113237497891498E-3</v>
      </c>
      <c r="AI1311">
        <v>2.2663287580534499</v>
      </c>
      <c r="AJ1311">
        <v>12.6724137931034</v>
      </c>
      <c r="AK1311">
        <v>2228</v>
      </c>
      <c r="AL1311" s="4">
        <f t="shared" si="20"/>
        <v>3.4060010138801895E-2</v>
      </c>
      <c r="AM1311" s="12">
        <f>$AM$2-SUM(AL$2:AL1310)</f>
        <v>1840.3082101972486</v>
      </c>
      <c r="AN1311" s="12">
        <f>SUM(AE$2:AE1311)*0.621/1000</f>
        <v>14313.369409229659</v>
      </c>
      <c r="AO1311" s="13">
        <f>IFERROR(INDEX(Mapping!$B:$B,MATCH(in!$Y1311,Mapping!$A:$A,0)),0)</f>
        <v>0</v>
      </c>
    </row>
    <row r="1312" spans="1:41" x14ac:dyDescent="0.3">
      <c r="A1312" t="s">
        <v>1749</v>
      </c>
      <c r="B1312">
        <v>9360</v>
      </c>
      <c r="C1312">
        <v>7</v>
      </c>
      <c r="D1312">
        <v>8.8557361025532799</v>
      </c>
      <c r="E1312">
        <v>17</v>
      </c>
      <c r="F1312">
        <v>14.272663</v>
      </c>
      <c r="G1312">
        <v>4</v>
      </c>
      <c r="H1312">
        <v>0</v>
      </c>
      <c r="I1312">
        <v>0</v>
      </c>
      <c r="J1312">
        <v>0</v>
      </c>
      <c r="K1312">
        <v>0</v>
      </c>
      <c r="L1312">
        <v>3.8473451137542698</v>
      </c>
      <c r="M1312">
        <v>4.74314165115356</v>
      </c>
      <c r="N1312">
        <v>1</v>
      </c>
      <c r="O1312" s="1">
        <v>4.5028709700368799E-6</v>
      </c>
      <c r="P1312" s="1">
        <v>4.9533058700035299E-5</v>
      </c>
      <c r="Q1312">
        <v>0.41176470588235198</v>
      </c>
      <c r="R1312">
        <v>0.62046837582422998</v>
      </c>
      <c r="S1312" t="s">
        <v>2965</v>
      </c>
      <c r="T1312">
        <v>43501103</v>
      </c>
      <c r="U1312" t="s">
        <v>2274</v>
      </c>
      <c r="V1312">
        <v>5060</v>
      </c>
      <c r="W1312">
        <v>38.561752221940999</v>
      </c>
      <c r="X1312">
        <v>-122.81685417208899</v>
      </c>
      <c r="Y1312">
        <v>5060</v>
      </c>
      <c r="Z1312">
        <v>31</v>
      </c>
      <c r="AA1312">
        <v>17</v>
      </c>
      <c r="AB1312">
        <v>1766.55775793516</v>
      </c>
      <c r="AC1312">
        <v>1112.8920646203001</v>
      </c>
      <c r="AD1312">
        <v>653.66569331486096</v>
      </c>
      <c r="AE1312">
        <v>477.31344145230503</v>
      </c>
      <c r="AF1312">
        <v>359.05669293398898</v>
      </c>
      <c r="AG1312">
        <v>1.9813223480014101E-4</v>
      </c>
      <c r="AH1312">
        <v>2.71132543275598E-4</v>
      </c>
      <c r="AI1312">
        <v>1.26510515750761</v>
      </c>
      <c r="AJ1312">
        <v>4.25</v>
      </c>
      <c r="AK1312">
        <v>2232</v>
      </c>
      <c r="AL1312" s="4">
        <f t="shared" si="20"/>
        <v>1.8011483880147519E-5</v>
      </c>
      <c r="AM1312" s="12">
        <f>$AM$2-SUM(AL$2:AL1311)</f>
        <v>1840.2741501871096</v>
      </c>
      <c r="AN1312" s="12">
        <f>SUM(AE$2:AE1312)*0.621/1000</f>
        <v>14313.6658208768</v>
      </c>
      <c r="AO1312" s="13">
        <f>IFERROR(INDEX(Mapping!$B:$B,MATCH(in!$Y1312,Mapping!$A:$A,0)),0)</f>
        <v>0</v>
      </c>
    </row>
    <row r="1313" spans="1:41" x14ac:dyDescent="0.3">
      <c r="A1313" t="s">
        <v>1749</v>
      </c>
      <c r="B1313">
        <v>5502</v>
      </c>
      <c r="C1313">
        <v>18</v>
      </c>
      <c r="D1313">
        <v>34.1015585720045</v>
      </c>
      <c r="E1313">
        <v>59</v>
      </c>
      <c r="F1313">
        <v>46.361637000000002</v>
      </c>
      <c r="G1313">
        <v>15</v>
      </c>
      <c r="H1313">
        <v>1.19402764551341</v>
      </c>
      <c r="I1313">
        <v>109.883510996898</v>
      </c>
      <c r="J1313">
        <v>1240.4871149826199</v>
      </c>
      <c r="K1313">
        <v>7.3325999874868497</v>
      </c>
      <c r="L1313">
        <v>46.798230234781897</v>
      </c>
      <c r="M1313">
        <v>661.933677164713</v>
      </c>
      <c r="N1313">
        <v>1.71283187071482</v>
      </c>
      <c r="O1313">
        <v>0.17197630820568899</v>
      </c>
      <c r="P1313" s="1">
        <v>4.9392965553351998E-5</v>
      </c>
      <c r="Q1313">
        <v>0.305084745762711</v>
      </c>
      <c r="R1313">
        <v>0.73555553025583797</v>
      </c>
      <c r="S1313" t="s">
        <v>2966</v>
      </c>
      <c r="T1313">
        <v>43211101</v>
      </c>
      <c r="U1313" t="s">
        <v>2596</v>
      </c>
      <c r="V1313">
        <v>658</v>
      </c>
      <c r="W1313">
        <v>39.060913626718602</v>
      </c>
      <c r="X1313">
        <v>-122.933431311531</v>
      </c>
      <c r="Y1313" t="s">
        <v>2967</v>
      </c>
      <c r="Z1313">
        <v>212</v>
      </c>
      <c r="AA1313">
        <v>261</v>
      </c>
      <c r="AB1313">
        <v>44398.915699103803</v>
      </c>
      <c r="AC1313">
        <v>21971.070788563498</v>
      </c>
      <c r="AD1313">
        <v>22427.8449105402</v>
      </c>
      <c r="AE1313">
        <v>4569.0388252284201</v>
      </c>
      <c r="AF1313">
        <v>1696.5004530812901</v>
      </c>
      <c r="AG1313">
        <v>7.4089448330027998E-4</v>
      </c>
      <c r="AH1313">
        <v>7.0218020664469805E-4</v>
      </c>
      <c r="AI1313">
        <v>1.89453103177803</v>
      </c>
      <c r="AJ1313">
        <v>3.93333333333333</v>
      </c>
      <c r="AK1313">
        <v>2233</v>
      </c>
      <c r="AL1313" s="4">
        <f t="shared" si="20"/>
        <v>2.5796446230853349</v>
      </c>
      <c r="AM1313" s="12">
        <f>$AM$2-SUM(AL$2:AL1312)</f>
        <v>1840.2741321756257</v>
      </c>
      <c r="AN1313" s="12">
        <f>SUM(AE$2:AE1313)*0.621/1000</f>
        <v>14316.503193987268</v>
      </c>
      <c r="AO1313" s="13">
        <f>IFERROR(INDEX(Mapping!$B:$B,MATCH(in!$Y1313,Mapping!$A:$A,0)),0)</f>
        <v>0</v>
      </c>
    </row>
    <row r="1314" spans="1:41" x14ac:dyDescent="0.3">
      <c r="A1314" t="s">
        <v>1749</v>
      </c>
      <c r="B1314">
        <v>3086</v>
      </c>
      <c r="C1314">
        <v>3</v>
      </c>
      <c r="D1314">
        <v>3.6831410382001102</v>
      </c>
      <c r="E1314">
        <v>36</v>
      </c>
      <c r="F1314">
        <v>17.561554000000001</v>
      </c>
      <c r="G1314">
        <v>3</v>
      </c>
      <c r="H1314">
        <v>0</v>
      </c>
      <c r="I1314">
        <v>0</v>
      </c>
      <c r="J1314">
        <v>0</v>
      </c>
      <c r="K1314">
        <v>0</v>
      </c>
      <c r="L1314">
        <v>32.4100292051831</v>
      </c>
      <c r="M1314">
        <v>349.98000367482501</v>
      </c>
      <c r="N1314">
        <v>1.6769911448160799</v>
      </c>
      <c r="O1314">
        <v>0.18138262641000899</v>
      </c>
      <c r="P1314" s="1">
        <v>4.8784214110734499E-5</v>
      </c>
      <c r="Q1314">
        <v>8.3333333333333301E-2</v>
      </c>
      <c r="R1314">
        <v>0.20972751315865601</v>
      </c>
      <c r="S1314" t="s">
        <v>2968</v>
      </c>
      <c r="T1314">
        <v>42141101</v>
      </c>
      <c r="U1314" t="s">
        <v>2269</v>
      </c>
      <c r="V1314">
        <v>486</v>
      </c>
      <c r="W1314">
        <v>39.002644835670097</v>
      </c>
      <c r="X1314">
        <v>-122.875529774349</v>
      </c>
      <c r="Y1314" t="s">
        <v>2969</v>
      </c>
      <c r="Z1314">
        <v>508</v>
      </c>
      <c r="AA1314">
        <v>677</v>
      </c>
      <c r="AB1314">
        <v>98090.072478337897</v>
      </c>
      <c r="AC1314">
        <v>49197.988927855396</v>
      </c>
      <c r="AD1314">
        <v>48892.083550482501</v>
      </c>
      <c r="AE1314">
        <v>343.35448567290598</v>
      </c>
      <c r="AF1314">
        <v>1187.1494885720799</v>
      </c>
      <c r="AG1314">
        <v>1.4635264233220301E-4</v>
      </c>
      <c r="AH1314">
        <v>2.23854898649733E-4</v>
      </c>
      <c r="AI1314">
        <v>1.2277136794000301</v>
      </c>
      <c r="AJ1314">
        <v>12</v>
      </c>
      <c r="AK1314">
        <v>2237</v>
      </c>
      <c r="AL1314" s="4">
        <f t="shared" si="20"/>
        <v>0.54414787923002694</v>
      </c>
      <c r="AM1314" s="12">
        <f>$AM$2-SUM(AL$2:AL1313)</f>
        <v>1837.6944875525405</v>
      </c>
      <c r="AN1314" s="12">
        <f>SUM(AE$2:AE1314)*0.621/1000</f>
        <v>14316.716417122869</v>
      </c>
      <c r="AO1314" s="13">
        <f>IFERROR(INDEX(Mapping!$B:$B,MATCH(in!$Y1314,Mapping!$A:$A,0)),0)</f>
        <v>0</v>
      </c>
    </row>
    <row r="1315" spans="1:41" x14ac:dyDescent="0.3">
      <c r="A1315" t="s">
        <v>1749</v>
      </c>
      <c r="B1315">
        <v>7480</v>
      </c>
      <c r="C1315">
        <v>2</v>
      </c>
      <c r="D1315">
        <v>2.4554273588000699</v>
      </c>
      <c r="E1315">
        <v>5</v>
      </c>
      <c r="F1315">
        <v>4.3058329999999998</v>
      </c>
      <c r="G1315">
        <v>4</v>
      </c>
      <c r="H1315">
        <v>4.6087829396128602E-3</v>
      </c>
      <c r="I1315">
        <v>0.22239449620246801</v>
      </c>
      <c r="J1315">
        <v>6.3375565223395798E-3</v>
      </c>
      <c r="K1315" s="1">
        <v>2.92084241237944E-8</v>
      </c>
      <c r="L1315">
        <v>9.7925882786512304</v>
      </c>
      <c r="M1315">
        <v>72.070518970489502</v>
      </c>
      <c r="N1315">
        <v>1.13882744312286</v>
      </c>
      <c r="O1315">
        <v>2.5062929327669698E-3</v>
      </c>
      <c r="P1315" s="1">
        <v>4.8289582323945897E-5</v>
      </c>
      <c r="Q1315">
        <v>0.4</v>
      </c>
      <c r="R1315">
        <v>0.57025607751355201</v>
      </c>
      <c r="S1315" t="s">
        <v>2970</v>
      </c>
      <c r="T1315">
        <v>42721104</v>
      </c>
      <c r="U1315" t="s">
        <v>2633</v>
      </c>
      <c r="V1315">
        <v>5661</v>
      </c>
      <c r="W1315">
        <v>38.304405223068201</v>
      </c>
      <c r="X1315">
        <v>-122.50306074092801</v>
      </c>
      <c r="Y1315" t="s">
        <v>2971</v>
      </c>
      <c r="Z1315">
        <v>100</v>
      </c>
      <c r="AA1315">
        <v>106</v>
      </c>
      <c r="AB1315">
        <v>16194.963196724701</v>
      </c>
      <c r="AC1315">
        <v>8171.7539366445599</v>
      </c>
      <c r="AD1315">
        <v>8023.2092600801398</v>
      </c>
      <c r="AE1315">
        <v>3397.3314864633999</v>
      </c>
      <c r="AF1315">
        <v>4091.3512106908702</v>
      </c>
      <c r="AG1315">
        <v>1.9315832929578299E-4</v>
      </c>
      <c r="AH1315">
        <v>3.0905927997082401E-4</v>
      </c>
      <c r="AI1315">
        <v>1.2277136794000301</v>
      </c>
      <c r="AJ1315">
        <v>1.25</v>
      </c>
      <c r="AK1315">
        <v>2246</v>
      </c>
      <c r="AL1315" s="4">
        <f t="shared" si="20"/>
        <v>1.0025171731067879E-2</v>
      </c>
      <c r="AM1315" s="12">
        <f>$AM$2-SUM(AL$2:AL1314)</f>
        <v>1837.1503396733106</v>
      </c>
      <c r="AN1315" s="12">
        <f>SUM(AE$2:AE1315)*0.621/1000</f>
        <v>14318.826159975963</v>
      </c>
      <c r="AO1315" s="13">
        <f>IFERROR(INDEX(Mapping!$B:$B,MATCH(in!$Y1315,Mapping!$A:$A,0)),0)</f>
        <v>0</v>
      </c>
    </row>
    <row r="1316" spans="1:41" x14ac:dyDescent="0.3">
      <c r="A1316" t="s">
        <v>1749</v>
      </c>
      <c r="B1316">
        <v>7787</v>
      </c>
      <c r="C1316">
        <v>802</v>
      </c>
      <c r="D1316">
        <v>1507.3716558352</v>
      </c>
      <c r="E1316">
        <v>882</v>
      </c>
      <c r="F1316">
        <v>1542.0930000000001</v>
      </c>
      <c r="G1316">
        <v>108</v>
      </c>
      <c r="H1316">
        <v>0.116837419718892</v>
      </c>
      <c r="I1316">
        <v>109.950938095897</v>
      </c>
      <c r="J1316">
        <v>1083.25706570446</v>
      </c>
      <c r="K1316">
        <v>0.26141844059353903</v>
      </c>
      <c r="L1316">
        <v>0.108099802086753</v>
      </c>
      <c r="M1316">
        <v>19.855211389906401</v>
      </c>
      <c r="N1316">
        <v>1.06082021969336</v>
      </c>
      <c r="O1316">
        <v>1.00791297573535E-2</v>
      </c>
      <c r="P1316" s="1">
        <v>4.7659081023657197E-5</v>
      </c>
      <c r="Q1316">
        <v>0.90929705215419498</v>
      </c>
      <c r="R1316">
        <v>0.977484262397188</v>
      </c>
      <c r="S1316" t="s">
        <v>2972</v>
      </c>
      <c r="T1316">
        <v>192221101</v>
      </c>
      <c r="U1316" t="s">
        <v>1790</v>
      </c>
      <c r="V1316">
        <v>2026</v>
      </c>
      <c r="W1316">
        <v>39.851524027646398</v>
      </c>
      <c r="X1316">
        <v>-123.718151456695</v>
      </c>
      <c r="Y1316" t="s">
        <v>2973</v>
      </c>
      <c r="Z1316">
        <v>29</v>
      </c>
      <c r="AA1316">
        <v>27</v>
      </c>
      <c r="AB1316">
        <v>11495.2610555635</v>
      </c>
      <c r="AC1316">
        <v>10220.4248855444</v>
      </c>
      <c r="AD1316">
        <v>1274.8361700191299</v>
      </c>
      <c r="AE1316">
        <v>10220.4248855444</v>
      </c>
      <c r="AF1316">
        <v>1274.8361700191299</v>
      </c>
      <c r="AG1316">
        <v>5.1471807505549796E-3</v>
      </c>
      <c r="AH1316">
        <v>1.0282212901074599E-2</v>
      </c>
      <c r="AI1316">
        <v>1.8795157803431499</v>
      </c>
      <c r="AJ1316">
        <v>8.1666666666666607</v>
      </c>
      <c r="AK1316">
        <v>2252</v>
      </c>
      <c r="AL1316" s="4">
        <f t="shared" si="20"/>
        <v>1.088546013794178</v>
      </c>
      <c r="AM1316" s="12">
        <f>$AM$2-SUM(AL$2:AL1315)</f>
        <v>1837.1403145015793</v>
      </c>
      <c r="AN1316" s="12">
        <f>SUM(AE$2:AE1316)*0.621/1000</f>
        <v>14325.173043829886</v>
      </c>
      <c r="AO1316" s="13">
        <f>IFERROR(INDEX(Mapping!$B:$B,MATCH(in!$Y1316,Mapping!$A:$A,0)),0)</f>
        <v>0</v>
      </c>
    </row>
    <row r="1317" spans="1:41" x14ac:dyDescent="0.3">
      <c r="A1317" t="s">
        <v>1749</v>
      </c>
      <c r="B1317">
        <v>5113</v>
      </c>
      <c r="C1317">
        <v>33</v>
      </c>
      <c r="D1317">
        <v>50.0525470154532</v>
      </c>
      <c r="E1317">
        <v>48</v>
      </c>
      <c r="F1317">
        <v>58.985430000000001</v>
      </c>
      <c r="G1317">
        <v>7</v>
      </c>
      <c r="H1317">
        <v>0.70537754386896201</v>
      </c>
      <c r="I1317">
        <v>15.3962586317211</v>
      </c>
      <c r="J1317">
        <v>138.49023889005099</v>
      </c>
      <c r="K1317">
        <v>0.37539888442347502</v>
      </c>
      <c r="L1317">
        <v>2.0831226451056302</v>
      </c>
      <c r="M1317">
        <v>143.09045573643201</v>
      </c>
      <c r="N1317">
        <v>1.06131480421338</v>
      </c>
      <c r="O1317">
        <v>6.6750901718526396E-3</v>
      </c>
      <c r="P1317" s="1">
        <v>4.76003943299068E-5</v>
      </c>
      <c r="Q1317">
        <v>0.6875</v>
      </c>
      <c r="R1317">
        <v>0.84855778108919799</v>
      </c>
      <c r="S1317" t="s">
        <v>2974</v>
      </c>
      <c r="T1317">
        <v>42751111</v>
      </c>
      <c r="U1317" t="s">
        <v>2975</v>
      </c>
      <c r="V1317" t="s">
        <v>43</v>
      </c>
      <c r="W1317">
        <v>38.606540750635901</v>
      </c>
      <c r="X1317">
        <v>-122.852763011767</v>
      </c>
      <c r="Y1317" t="s">
        <v>2976</v>
      </c>
      <c r="Z1317">
        <v>331</v>
      </c>
      <c r="AA1317">
        <v>472</v>
      </c>
      <c r="AB1317">
        <v>59720.9361117628</v>
      </c>
      <c r="AC1317">
        <v>28044.9801778697</v>
      </c>
      <c r="AD1317">
        <v>31675.955933893099</v>
      </c>
      <c r="AE1317">
        <v>486.72828369743701</v>
      </c>
      <c r="AF1317">
        <v>1187.01211130704</v>
      </c>
      <c r="AG1317">
        <v>3.33202760309347E-4</v>
      </c>
      <c r="AH1317">
        <v>3.9508120789832901E-4</v>
      </c>
      <c r="AI1317">
        <v>1.51674384895312</v>
      </c>
      <c r="AJ1317">
        <v>6.8571428571428497</v>
      </c>
      <c r="AK1317">
        <v>2253</v>
      </c>
      <c r="AL1317" s="4">
        <f t="shared" si="20"/>
        <v>4.6725631202968479E-2</v>
      </c>
      <c r="AM1317" s="12">
        <f>$AM$2-SUM(AL$2:AL1316)</f>
        <v>1836.051768487785</v>
      </c>
      <c r="AN1317" s="12">
        <f>SUM(AE$2:AE1317)*0.621/1000</f>
        <v>14325.475302094061</v>
      </c>
      <c r="AO1317" s="13">
        <f>IFERROR(INDEX(Mapping!$B:$B,MATCH(in!$Y1317,Mapping!$A:$A,0)),0)</f>
        <v>0</v>
      </c>
    </row>
    <row r="1318" spans="1:41" x14ac:dyDescent="0.3">
      <c r="A1318" t="s">
        <v>1749</v>
      </c>
      <c r="B1318">
        <v>839</v>
      </c>
      <c r="C1318">
        <v>4</v>
      </c>
      <c r="D1318">
        <v>11.3945714824655</v>
      </c>
      <c r="E1318">
        <v>14</v>
      </c>
      <c r="F1318">
        <v>17.296150000000001</v>
      </c>
      <c r="G1318">
        <v>6</v>
      </c>
      <c r="H1318">
        <v>2.3986932792467901E-3</v>
      </c>
      <c r="I1318">
        <v>7.2783185896696497E-3</v>
      </c>
      <c r="J1318">
        <v>2.4191343691200001E-2</v>
      </c>
      <c r="K1318" s="1">
        <v>1.7730774857227499E-6</v>
      </c>
      <c r="L1318">
        <v>0.65339233477910297</v>
      </c>
      <c r="M1318">
        <v>2.0190265576044699</v>
      </c>
      <c r="N1318">
        <v>1</v>
      </c>
      <c r="O1318" s="1">
        <v>4.1761188380389996E-6</v>
      </c>
      <c r="P1318" s="1">
        <v>4.7566943010076302E-5</v>
      </c>
      <c r="Q1318">
        <v>0.28571428571428498</v>
      </c>
      <c r="R1318">
        <v>0.65879235238785905</v>
      </c>
      <c r="S1318" t="s">
        <v>2977</v>
      </c>
      <c r="T1318">
        <v>43321102</v>
      </c>
      <c r="U1318" t="s">
        <v>2474</v>
      </c>
      <c r="V1318">
        <v>644</v>
      </c>
      <c r="W1318">
        <v>38.469078878815502</v>
      </c>
      <c r="X1318">
        <v>-122.666884706853</v>
      </c>
      <c r="Y1318" t="s">
        <v>2978</v>
      </c>
      <c r="Z1318">
        <v>348</v>
      </c>
      <c r="AA1318">
        <v>821</v>
      </c>
      <c r="AB1318">
        <v>54056.485487021702</v>
      </c>
      <c r="AC1318">
        <v>16240.373735561199</v>
      </c>
      <c r="AD1318">
        <v>37816.111751460397</v>
      </c>
      <c r="AE1318">
        <v>652.5483258726</v>
      </c>
      <c r="AF1318">
        <v>1279.23966308851</v>
      </c>
      <c r="AG1318">
        <v>2.85401658060457E-4</v>
      </c>
      <c r="AH1318">
        <v>3.7719003012170999E-4</v>
      </c>
      <c r="AI1318">
        <v>2.8486428706163802</v>
      </c>
      <c r="AJ1318">
        <v>2.3333333333333299</v>
      </c>
      <c r="AK1318">
        <v>2254</v>
      </c>
      <c r="AL1318" s="4">
        <f t="shared" si="20"/>
        <v>2.5056713028233996E-5</v>
      </c>
      <c r="AM1318" s="12">
        <f>$AM$2-SUM(AL$2:AL1317)</f>
        <v>1836.0050428565819</v>
      </c>
      <c r="AN1318" s="12">
        <f>SUM(AE$2:AE1318)*0.621/1000</f>
        <v>14325.880534604428</v>
      </c>
      <c r="AO1318" s="13">
        <f>IFERROR(INDEX(Mapping!$B:$B,MATCH(in!$Y1318,Mapping!$A:$A,0)),0)</f>
        <v>0</v>
      </c>
    </row>
    <row r="1319" spans="1:41" x14ac:dyDescent="0.3">
      <c r="A1319" t="s">
        <v>1749</v>
      </c>
      <c r="B1319">
        <v>4034</v>
      </c>
      <c r="C1319">
        <v>153</v>
      </c>
      <c r="D1319">
        <v>196.884756260778</v>
      </c>
      <c r="E1319">
        <v>226</v>
      </c>
      <c r="F1319">
        <v>224.49655000000001</v>
      </c>
      <c r="G1319">
        <v>34</v>
      </c>
      <c r="H1319">
        <v>0.43175969036140699</v>
      </c>
      <c r="I1319">
        <v>236.00275459066</v>
      </c>
      <c r="J1319">
        <v>2721.0825244714802</v>
      </c>
      <c r="K1319">
        <v>2.3790487287193298</v>
      </c>
      <c r="L1319">
        <v>2.1487506414654001</v>
      </c>
      <c r="M1319">
        <v>70.348841064116499</v>
      </c>
      <c r="N1319">
        <v>1.20933107418172</v>
      </c>
      <c r="O1319">
        <v>4.0704255742015898E-3</v>
      </c>
      <c r="P1319" s="1">
        <v>4.6823257038021302E-5</v>
      </c>
      <c r="Q1319">
        <v>0.67699115044247704</v>
      </c>
      <c r="R1319">
        <v>0.87700570424480495</v>
      </c>
      <c r="S1319" t="s">
        <v>2979</v>
      </c>
      <c r="T1319">
        <v>42771114</v>
      </c>
      <c r="U1319" t="s">
        <v>2318</v>
      </c>
      <c r="V1319">
        <v>528</v>
      </c>
      <c r="W1319">
        <v>39.097510096425403</v>
      </c>
      <c r="X1319">
        <v>-123.17240725582199</v>
      </c>
      <c r="Y1319" t="s">
        <v>2980</v>
      </c>
      <c r="Z1319">
        <v>147</v>
      </c>
      <c r="AA1319">
        <v>150</v>
      </c>
      <c r="AB1319">
        <v>27619.9851068348</v>
      </c>
      <c r="AC1319">
        <v>19731.422708044302</v>
      </c>
      <c r="AD1319">
        <v>7888.5623987904301</v>
      </c>
      <c r="AE1319">
        <v>4515.4090141200504</v>
      </c>
      <c r="AF1319">
        <v>2727.9785851005699</v>
      </c>
      <c r="AG1319">
        <v>1.5919907392927201E-3</v>
      </c>
      <c r="AH1319">
        <v>1.9578167284635098E-3</v>
      </c>
      <c r="AI1319">
        <v>1.28682847229266</v>
      </c>
      <c r="AJ1319">
        <v>6.6470588235294104</v>
      </c>
      <c r="AK1319">
        <v>2269</v>
      </c>
      <c r="AL1319" s="4">
        <f t="shared" si="20"/>
        <v>0.13839446952285406</v>
      </c>
      <c r="AM1319" s="12">
        <f>$AM$2-SUM(AL$2:AL1318)</f>
        <v>1836.0050177998687</v>
      </c>
      <c r="AN1319" s="12">
        <f>SUM(AE$2:AE1319)*0.621/1000</f>
        <v>14328.684603602196</v>
      </c>
      <c r="AO1319" s="13">
        <f>IFERROR(INDEX(Mapping!$B:$B,MATCH(in!$Y1319,Mapping!$A:$A,0)),0)</f>
        <v>0</v>
      </c>
    </row>
    <row r="1320" spans="1:41" x14ac:dyDescent="0.3">
      <c r="A1320" t="s">
        <v>1749</v>
      </c>
      <c r="B1320">
        <v>4616</v>
      </c>
      <c r="C1320">
        <v>12</v>
      </c>
      <c r="D1320">
        <v>26.705819405851798</v>
      </c>
      <c r="E1320">
        <v>21</v>
      </c>
      <c r="F1320">
        <v>30.452193999999999</v>
      </c>
      <c r="G1320">
        <v>9</v>
      </c>
      <c r="H1320">
        <v>0.181863685448964</v>
      </c>
      <c r="I1320">
        <v>22.334213256835898</v>
      </c>
      <c r="J1320">
        <v>68.280766805013002</v>
      </c>
      <c r="K1320">
        <v>3.8512222468852997E-2</v>
      </c>
      <c r="L1320">
        <v>5.3343165665864903E-2</v>
      </c>
      <c r="M1320">
        <v>0.81497053305307998</v>
      </c>
      <c r="N1320">
        <v>1</v>
      </c>
      <c r="O1320" s="1">
        <v>4.2753501000546502E-6</v>
      </c>
      <c r="P1320" s="1">
        <v>4.5704236981691698E-5</v>
      </c>
      <c r="Q1320">
        <v>0.57142857142857095</v>
      </c>
      <c r="R1320">
        <v>0.87697520967768805</v>
      </c>
      <c r="S1320" t="s">
        <v>2981</v>
      </c>
      <c r="T1320">
        <v>42631109</v>
      </c>
      <c r="U1320" t="s">
        <v>2875</v>
      </c>
      <c r="V1320">
        <v>48000</v>
      </c>
      <c r="W1320">
        <v>38.226178592275197</v>
      </c>
      <c r="X1320">
        <v>-122.613115343958</v>
      </c>
      <c r="Y1320" t="s">
        <v>2982</v>
      </c>
      <c r="Z1320">
        <v>167</v>
      </c>
      <c r="AA1320">
        <v>126</v>
      </c>
      <c r="AB1320">
        <v>30741.337542362198</v>
      </c>
      <c r="AC1320">
        <v>21371.227345256098</v>
      </c>
      <c r="AD1320">
        <v>9370.1101971061307</v>
      </c>
      <c r="AE1320">
        <v>15185.53944955</v>
      </c>
      <c r="AF1320">
        <v>7055.7401320361996</v>
      </c>
      <c r="AG1320">
        <v>4.1133813283522603E-4</v>
      </c>
      <c r="AH1320">
        <v>5.7921648476622002E-4</v>
      </c>
      <c r="AI1320">
        <v>2.2254849504876502</v>
      </c>
      <c r="AJ1320">
        <v>2.3333333333333299</v>
      </c>
      <c r="AK1320">
        <v>2277</v>
      </c>
      <c r="AL1320" s="4">
        <f t="shared" si="20"/>
        <v>3.847815090049185E-5</v>
      </c>
      <c r="AM1320" s="12">
        <f>$AM$2-SUM(AL$2:AL1319)</f>
        <v>1835.8666233303456</v>
      </c>
      <c r="AN1320" s="12">
        <f>SUM(AE$2:AE1320)*0.621/1000</f>
        <v>14338.114823600368</v>
      </c>
      <c r="AO1320" s="13">
        <f>IFERROR(INDEX(Mapping!$B:$B,MATCH(in!$Y1320,Mapping!$A:$A,0)),0)</f>
        <v>0</v>
      </c>
    </row>
    <row r="1321" spans="1:41" x14ac:dyDescent="0.3">
      <c r="A1321" t="s">
        <v>1749</v>
      </c>
      <c r="B1321">
        <v>6941</v>
      </c>
      <c r="C1321">
        <v>15</v>
      </c>
      <c r="D1321">
        <v>29.126968738797</v>
      </c>
      <c r="E1321">
        <v>17</v>
      </c>
      <c r="F1321">
        <v>29.981031000000002</v>
      </c>
      <c r="G1321">
        <v>6</v>
      </c>
      <c r="H1321">
        <v>0</v>
      </c>
      <c r="I1321">
        <v>0.151027758916219</v>
      </c>
      <c r="J1321">
        <v>0.434810104469458</v>
      </c>
      <c r="K1321">
        <v>0</v>
      </c>
      <c r="L1321" s="1">
        <v>8.3839850514822603E-16</v>
      </c>
      <c r="M1321">
        <v>83.885250091552706</v>
      </c>
      <c r="N1321">
        <v>1.2146017948786401</v>
      </c>
      <c r="O1321">
        <v>8.4062185969242201E-4</v>
      </c>
      <c r="P1321" s="1">
        <v>4.5386752996516101E-5</v>
      </c>
      <c r="Q1321">
        <v>0.88235294117647001</v>
      </c>
      <c r="R1321">
        <v>0.97151323224519803</v>
      </c>
      <c r="S1321" t="s">
        <v>2983</v>
      </c>
      <c r="T1321">
        <v>43061101</v>
      </c>
      <c r="U1321" t="s">
        <v>2984</v>
      </c>
      <c r="V1321">
        <v>536</v>
      </c>
      <c r="W1321">
        <v>39.743902942890301</v>
      </c>
      <c r="X1321">
        <v>-123.24847450959101</v>
      </c>
      <c r="Y1321" t="s">
        <v>2985</v>
      </c>
      <c r="Z1321">
        <v>85</v>
      </c>
      <c r="AA1321">
        <v>70</v>
      </c>
      <c r="AB1321">
        <v>40352.185306948901</v>
      </c>
      <c r="AC1321">
        <v>35716.055434871203</v>
      </c>
      <c r="AD1321">
        <v>4636.1298720777004</v>
      </c>
      <c r="AE1321">
        <v>15104.7289300146</v>
      </c>
      <c r="AF1321">
        <v>499.53513308789798</v>
      </c>
      <c r="AG1321">
        <v>2.7232051797909602E-4</v>
      </c>
      <c r="AH1321">
        <v>5.9751695516752003E-4</v>
      </c>
      <c r="AI1321">
        <v>1.9417979159198</v>
      </c>
      <c r="AJ1321">
        <v>2.8333333333333299</v>
      </c>
      <c r="AK1321">
        <v>2279</v>
      </c>
      <c r="AL1321" s="4">
        <f t="shared" si="20"/>
        <v>5.0437311581545321E-3</v>
      </c>
      <c r="AM1321" s="12">
        <f>$AM$2-SUM(AL$2:AL1320)</f>
        <v>1835.8665848521946</v>
      </c>
      <c r="AN1321" s="12">
        <f>SUM(AE$2:AE1321)*0.621/1000</f>
        <v>14347.494860265906</v>
      </c>
      <c r="AO1321" s="13">
        <f>IFERROR(INDEX(Mapping!$B:$B,MATCH(in!$Y1321,Mapping!$A:$A,0)),0)</f>
        <v>0</v>
      </c>
    </row>
    <row r="1322" spans="1:41" x14ac:dyDescent="0.3">
      <c r="A1322" t="s">
        <v>1749</v>
      </c>
      <c r="B1322">
        <v>6525</v>
      </c>
      <c r="C1322">
        <v>33</v>
      </c>
      <c r="D1322">
        <v>60.318080385126002</v>
      </c>
      <c r="E1322">
        <v>88</v>
      </c>
      <c r="F1322">
        <v>79.985169999999997</v>
      </c>
      <c r="G1322">
        <v>13</v>
      </c>
      <c r="H1322">
        <v>0</v>
      </c>
      <c r="I1322">
        <v>0</v>
      </c>
      <c r="J1322">
        <v>0</v>
      </c>
      <c r="K1322">
        <v>0</v>
      </c>
      <c r="L1322">
        <v>0.70507149512953704</v>
      </c>
      <c r="M1322">
        <v>13.0265660622658</v>
      </c>
      <c r="N1322">
        <v>1.0325051087599499</v>
      </c>
      <c r="O1322">
        <v>2.8492064696228098E-4</v>
      </c>
      <c r="P1322" s="1">
        <v>4.3588679265947299E-5</v>
      </c>
      <c r="Q1322">
        <v>0.375</v>
      </c>
      <c r="R1322">
        <v>0.75411581357773105</v>
      </c>
      <c r="S1322" t="s">
        <v>2986</v>
      </c>
      <c r="T1322">
        <v>43191101</v>
      </c>
      <c r="U1322" t="s">
        <v>2011</v>
      </c>
      <c r="V1322">
        <v>400</v>
      </c>
      <c r="W1322">
        <v>39.0261775380784</v>
      </c>
      <c r="X1322">
        <v>-122.73138050696799</v>
      </c>
      <c r="Y1322" t="s">
        <v>2987</v>
      </c>
      <c r="Z1322">
        <v>31</v>
      </c>
      <c r="AA1322">
        <v>114</v>
      </c>
      <c r="AB1322">
        <v>6049.8421597196802</v>
      </c>
      <c r="AC1322">
        <v>1637.36423429717</v>
      </c>
      <c r="AD1322">
        <v>4412.4779254225004</v>
      </c>
      <c r="AE1322">
        <v>1401.75152768202</v>
      </c>
      <c r="AF1322">
        <v>2490.4990044537399</v>
      </c>
      <c r="AG1322">
        <v>5.6665283045731398E-4</v>
      </c>
      <c r="AH1322">
        <v>8.4584248725150203E-4</v>
      </c>
      <c r="AI1322">
        <v>1.8278206177310901</v>
      </c>
      <c r="AJ1322">
        <v>6.7692307692307603</v>
      </c>
      <c r="AK1322">
        <v>2295</v>
      </c>
      <c r="AL1322" s="4">
        <f t="shared" si="20"/>
        <v>3.7039684105096525E-3</v>
      </c>
      <c r="AM1322" s="12">
        <f>$AM$2-SUM(AL$2:AL1321)</f>
        <v>1835.8615411210362</v>
      </c>
      <c r="AN1322" s="12">
        <f>SUM(AE$2:AE1322)*0.621/1000</f>
        <v>14348.365347964598</v>
      </c>
      <c r="AO1322" s="13">
        <f>IFERROR(INDEX(Mapping!$B:$B,MATCH(in!$Y1322,Mapping!$A:$A,0)),0)</f>
        <v>0</v>
      </c>
    </row>
    <row r="1323" spans="1:41" x14ac:dyDescent="0.3">
      <c r="A1323" t="s">
        <v>1749</v>
      </c>
      <c r="B1323">
        <v>451</v>
      </c>
      <c r="C1323">
        <v>0</v>
      </c>
      <c r="D1323">
        <v>0</v>
      </c>
      <c r="E1323">
        <v>4</v>
      </c>
      <c r="F1323">
        <v>1.8229434</v>
      </c>
      <c r="G1323">
        <v>1</v>
      </c>
      <c r="H1323">
        <v>1.61272180080413</v>
      </c>
      <c r="I1323">
        <v>0.99185687303543002</v>
      </c>
      <c r="J1323">
        <v>5.0219993591308496</v>
      </c>
      <c r="K1323">
        <v>9.0799015015363693E-3</v>
      </c>
      <c r="L1323">
        <v>1.9646017551422099</v>
      </c>
      <c r="M1323">
        <v>9.8230086266994407E-2</v>
      </c>
      <c r="N1323">
        <v>1</v>
      </c>
      <c r="O1323" s="1">
        <v>1.70332973119396E-6</v>
      </c>
      <c r="P1323" s="1">
        <v>4.1350751416757703E-5</v>
      </c>
      <c r="Q1323">
        <v>0</v>
      </c>
      <c r="R1323">
        <v>0</v>
      </c>
      <c r="S1323" t="s">
        <v>2988</v>
      </c>
      <c r="T1323">
        <v>43211102</v>
      </c>
      <c r="U1323" t="s">
        <v>2477</v>
      </c>
      <c r="V1323">
        <v>824</v>
      </c>
      <c r="W1323">
        <v>39.072299279719097</v>
      </c>
      <c r="X1323">
        <v>-122.914966171191</v>
      </c>
      <c r="Y1323" t="s">
        <v>2989</v>
      </c>
      <c r="Z1323">
        <v>213</v>
      </c>
      <c r="AA1323">
        <v>479</v>
      </c>
      <c r="AB1323">
        <v>42980.795485246701</v>
      </c>
      <c r="AC1323">
        <v>12575.4803080243</v>
      </c>
      <c r="AD1323">
        <v>30405.315177222401</v>
      </c>
      <c r="AE1323">
        <v>137.51070713512101</v>
      </c>
      <c r="AF1323">
        <v>157.90545452535599</v>
      </c>
      <c r="AG1323" s="1">
        <v>4.1350751416757703E-5</v>
      </c>
      <c r="AH1323" s="1">
        <v>2.5640350941102901E-5</v>
      </c>
      <c r="AJ1323">
        <v>4</v>
      </c>
      <c r="AK1323">
        <v>2319</v>
      </c>
      <c r="AL1323" s="4">
        <f t="shared" si="20"/>
        <v>1.70332973119396E-6</v>
      </c>
      <c r="AM1323" s="12">
        <f>$AM$2-SUM(AL$2:AL1322)</f>
        <v>1835.8578371526255</v>
      </c>
      <c r="AN1323" s="12">
        <f>SUM(AE$2:AE1323)*0.621/1000</f>
        <v>14348.45074211373</v>
      </c>
      <c r="AO1323" s="13">
        <f>IFERROR(INDEX(Mapping!$B:$B,MATCH(in!$Y1323,Mapping!$A:$A,0)),0)</f>
        <v>0</v>
      </c>
    </row>
    <row r="1324" spans="1:41" x14ac:dyDescent="0.3">
      <c r="A1324" t="s">
        <v>1749</v>
      </c>
      <c r="B1324">
        <v>9466</v>
      </c>
      <c r="C1324">
        <v>54</v>
      </c>
      <c r="D1324">
        <v>94.519724025906697</v>
      </c>
      <c r="E1324">
        <v>174</v>
      </c>
      <c r="F1324">
        <v>147.83098000000001</v>
      </c>
      <c r="G1324">
        <v>21</v>
      </c>
      <c r="H1324">
        <v>0.29817308018391397</v>
      </c>
      <c r="I1324">
        <v>46.518591408307302</v>
      </c>
      <c r="J1324">
        <v>284.67023289824499</v>
      </c>
      <c r="K1324">
        <v>0.10903526171083799</v>
      </c>
      <c r="L1324">
        <v>0.197113353936445</v>
      </c>
      <c r="M1324">
        <v>18.764612065140302</v>
      </c>
      <c r="N1324">
        <v>1.0572060460135999</v>
      </c>
      <c r="O1324">
        <v>1.7789482875080901E-3</v>
      </c>
      <c r="P1324" s="1">
        <v>4.1208784311934398E-5</v>
      </c>
      <c r="Q1324">
        <v>0.31034482758620602</v>
      </c>
      <c r="R1324">
        <v>0.63937697668669202</v>
      </c>
      <c r="S1324" t="s">
        <v>2990</v>
      </c>
      <c r="T1324">
        <v>43381101</v>
      </c>
      <c r="U1324" t="s">
        <v>1930</v>
      </c>
      <c r="V1324">
        <v>4923</v>
      </c>
      <c r="W1324">
        <v>38.9464296348281</v>
      </c>
      <c r="X1324">
        <v>-123.64487010498399</v>
      </c>
      <c r="Y1324" t="s">
        <v>2991</v>
      </c>
      <c r="Z1324">
        <v>12</v>
      </c>
      <c r="AA1324">
        <v>14</v>
      </c>
      <c r="AB1324">
        <v>5274.0716688697903</v>
      </c>
      <c r="AC1324">
        <v>4611.31636851452</v>
      </c>
      <c r="AD1324">
        <v>662.75530035527004</v>
      </c>
      <c r="AE1324">
        <v>4611.31636851452</v>
      </c>
      <c r="AF1324">
        <v>662.75530035527004</v>
      </c>
      <c r="AG1324">
        <v>8.6538447055062296E-4</v>
      </c>
      <c r="AH1324">
        <v>1.4025199598108799E-3</v>
      </c>
      <c r="AI1324">
        <v>1.75036525973901</v>
      </c>
      <c r="AJ1324">
        <v>8.2857142857142794</v>
      </c>
      <c r="AK1324">
        <v>2324</v>
      </c>
      <c r="AL1324" s="4">
        <f t="shared" si="20"/>
        <v>3.7357914037669894E-2</v>
      </c>
      <c r="AM1324" s="12">
        <f>$AM$2-SUM(AL$2:AL1323)</f>
        <v>1835.8578354492956</v>
      </c>
      <c r="AN1324" s="12">
        <f>SUM(AE$2:AE1324)*0.621/1000</f>
        <v>14351.314369578577</v>
      </c>
      <c r="AO1324" s="13">
        <f>IFERROR(INDEX(Mapping!$B:$B,MATCH(in!$Y1324,Mapping!$A:$A,0)),0)</f>
        <v>0</v>
      </c>
    </row>
    <row r="1325" spans="1:41" x14ac:dyDescent="0.3">
      <c r="A1325" t="s">
        <v>1749</v>
      </c>
      <c r="B1325">
        <v>2538</v>
      </c>
      <c r="C1325">
        <v>40</v>
      </c>
      <c r="D1325">
        <v>73.424048393434205</v>
      </c>
      <c r="E1325">
        <v>174</v>
      </c>
      <c r="F1325">
        <v>112.36421</v>
      </c>
      <c r="G1325">
        <v>33</v>
      </c>
      <c r="H1325">
        <v>0.51373264395321405</v>
      </c>
      <c r="I1325">
        <v>2.00170341361728</v>
      </c>
      <c r="J1325">
        <v>4.5014393642260098</v>
      </c>
      <c r="K1325">
        <v>2.69333049824391E-2</v>
      </c>
      <c r="L1325">
        <v>4.9639104269444898</v>
      </c>
      <c r="M1325">
        <v>34.866730670444603</v>
      </c>
      <c r="N1325">
        <v>0.99155268885872505</v>
      </c>
      <c r="O1325">
        <v>9.0806852113147797E-3</v>
      </c>
      <c r="P1325" s="1">
        <v>4.1120826157373699E-5</v>
      </c>
      <c r="Q1325">
        <v>0.229885057471264</v>
      </c>
      <c r="R1325">
        <v>0.65344692106970304</v>
      </c>
      <c r="S1325" t="s">
        <v>2992</v>
      </c>
      <c r="T1325">
        <v>43211101</v>
      </c>
      <c r="U1325" t="s">
        <v>2596</v>
      </c>
      <c r="V1325">
        <v>86876</v>
      </c>
      <c r="W1325">
        <v>39.040520980004601</v>
      </c>
      <c r="X1325">
        <v>-122.938967564355</v>
      </c>
      <c r="Y1325" t="s">
        <v>2993</v>
      </c>
      <c r="Z1325">
        <v>275</v>
      </c>
      <c r="AA1325">
        <v>926</v>
      </c>
      <c r="AB1325">
        <v>50601.1901929901</v>
      </c>
      <c r="AC1325">
        <v>13541.198471199201</v>
      </c>
      <c r="AD1325">
        <v>37059.991721790902</v>
      </c>
      <c r="AE1325">
        <v>3441.3802648507099</v>
      </c>
      <c r="AF1325">
        <v>3984.1393582447099</v>
      </c>
      <c r="AG1325">
        <v>1.35698726319333E-3</v>
      </c>
      <c r="AH1325">
        <v>1.6337574961653399E-3</v>
      </c>
      <c r="AI1325">
        <v>1.8356012098358501</v>
      </c>
      <c r="AJ1325">
        <v>5.2727272727272698</v>
      </c>
      <c r="AK1325">
        <v>2326</v>
      </c>
      <c r="AL1325" s="4">
        <f t="shared" si="20"/>
        <v>0.29966261197338773</v>
      </c>
      <c r="AM1325" s="12">
        <f>$AM$2-SUM(AL$2:AL1324)</f>
        <v>1835.8204775352579</v>
      </c>
      <c r="AN1325" s="12">
        <f>SUM(AE$2:AE1325)*0.621/1000</f>
        <v>14353.451466723049</v>
      </c>
      <c r="AO1325" s="13">
        <f>IFERROR(INDEX(Mapping!$B:$B,MATCH(in!$Y1325,Mapping!$A:$A,0)),0)</f>
        <v>0</v>
      </c>
    </row>
    <row r="1326" spans="1:41" x14ac:dyDescent="0.3">
      <c r="A1326" t="s">
        <v>1749</v>
      </c>
      <c r="B1326">
        <v>8710</v>
      </c>
      <c r="C1326">
        <v>10</v>
      </c>
      <c r="D1326">
        <v>9.7407893719230998</v>
      </c>
      <c r="E1326">
        <v>81</v>
      </c>
      <c r="F1326">
        <v>41.218559999999997</v>
      </c>
      <c r="G1326">
        <v>5</v>
      </c>
      <c r="H1326">
        <v>1.22778541048076</v>
      </c>
      <c r="I1326">
        <v>1796.7137503623901</v>
      </c>
      <c r="J1326">
        <v>31719.785399118999</v>
      </c>
      <c r="K1326">
        <v>130.59066585761801</v>
      </c>
      <c r="L1326">
        <v>7.43008856773376</v>
      </c>
      <c r="M1326">
        <v>250.129953002929</v>
      </c>
      <c r="N1326">
        <v>1.9243362903594901</v>
      </c>
      <c r="O1326">
        <v>1.09603736025E-2</v>
      </c>
      <c r="P1326" s="1">
        <v>4.0968159901844097E-5</v>
      </c>
      <c r="Q1326">
        <v>0.12345679012345601</v>
      </c>
      <c r="R1326">
        <v>0.236320471787135</v>
      </c>
      <c r="S1326" t="s">
        <v>2994</v>
      </c>
      <c r="T1326">
        <v>48011146</v>
      </c>
      <c r="U1326" t="s">
        <v>2796</v>
      </c>
      <c r="V1326" t="s">
        <v>43</v>
      </c>
      <c r="W1326">
        <v>38.814991032638297</v>
      </c>
      <c r="X1326">
        <v>-122.80205191831899</v>
      </c>
      <c r="Y1326" t="s">
        <v>2995</v>
      </c>
      <c r="Z1326">
        <v>37</v>
      </c>
      <c r="AA1326">
        <v>4</v>
      </c>
      <c r="AB1326">
        <v>5016.6421193667002</v>
      </c>
      <c r="AC1326">
        <v>4947.4930185678504</v>
      </c>
      <c r="AD1326">
        <v>69.149100798847698</v>
      </c>
      <c r="AE1326">
        <v>4947.4930185678504</v>
      </c>
      <c r="AF1326">
        <v>69.149100798847698</v>
      </c>
      <c r="AG1326">
        <v>2.0484079950922E-4</v>
      </c>
      <c r="AH1326">
        <v>3.2536912840441801E-4</v>
      </c>
      <c r="AI1326">
        <v>0.97407893719230998</v>
      </c>
      <c r="AJ1326">
        <v>16.2</v>
      </c>
      <c r="AK1326">
        <v>2328</v>
      </c>
      <c r="AL1326" s="4">
        <f t="shared" si="20"/>
        <v>5.4801868012500005E-2</v>
      </c>
      <c r="AM1326" s="12">
        <f>$AM$2-SUM(AL$2:AL1325)</f>
        <v>1835.5208149232844</v>
      </c>
      <c r="AN1326" s="12">
        <f>SUM(AE$2:AE1326)*0.621/1000</f>
        <v>14356.52385988758</v>
      </c>
      <c r="AO1326" s="13">
        <f>IFERROR(INDEX(Mapping!$B:$B,MATCH(in!$Y1326,Mapping!$A:$A,0)),0)</f>
        <v>0</v>
      </c>
    </row>
    <row r="1327" spans="1:41" x14ac:dyDescent="0.3">
      <c r="A1327" t="s">
        <v>1749</v>
      </c>
      <c r="B1327">
        <v>6333</v>
      </c>
      <c r="C1327">
        <v>1</v>
      </c>
      <c r="D1327">
        <v>0.97407893719230998</v>
      </c>
      <c r="E1327">
        <v>4</v>
      </c>
      <c r="F1327">
        <v>2.3412866999999999</v>
      </c>
      <c r="G1327">
        <v>3</v>
      </c>
      <c r="H1327">
        <v>4.07250896096229E-2</v>
      </c>
      <c r="I1327">
        <v>0.22239449620246801</v>
      </c>
      <c r="J1327">
        <v>1.11762523651123</v>
      </c>
      <c r="K1327" s="1">
        <v>4.5515389501815601E-5</v>
      </c>
      <c r="L1327">
        <v>4.6460176507631901E-2</v>
      </c>
      <c r="M1327">
        <v>1.3130530814329699</v>
      </c>
      <c r="N1327">
        <v>1</v>
      </c>
      <c r="O1327" s="1">
        <v>4.3938235286027402E-6</v>
      </c>
      <c r="P1327" s="1">
        <v>4.0038106059606998E-5</v>
      </c>
      <c r="Q1327">
        <v>0.25</v>
      </c>
      <c r="R1327">
        <v>0.41604428631058898</v>
      </c>
      <c r="S1327" t="s">
        <v>2996</v>
      </c>
      <c r="T1327">
        <v>42851121</v>
      </c>
      <c r="U1327" t="s">
        <v>2123</v>
      </c>
      <c r="V1327">
        <v>134</v>
      </c>
      <c r="W1327">
        <v>38.558823692719002</v>
      </c>
      <c r="X1327">
        <v>-123.270213816066</v>
      </c>
      <c r="Y1327" t="s">
        <v>2997</v>
      </c>
      <c r="Z1327">
        <v>162</v>
      </c>
      <c r="AA1327">
        <v>98</v>
      </c>
      <c r="AB1327">
        <v>20594.694970330402</v>
      </c>
      <c r="AC1327">
        <v>12995.158311609501</v>
      </c>
      <c r="AD1327">
        <v>7599.5366587209401</v>
      </c>
      <c r="AE1327">
        <v>12414.5773946175</v>
      </c>
      <c r="AF1327">
        <v>7199.4291427404096</v>
      </c>
      <c r="AG1327">
        <v>1.20114318178821E-4</v>
      </c>
      <c r="AH1327">
        <v>1.9842076835629901E-4</v>
      </c>
      <c r="AI1327">
        <v>0.97407893719230998</v>
      </c>
      <c r="AJ1327">
        <v>1.3333333333333299</v>
      </c>
      <c r="AK1327">
        <v>2340</v>
      </c>
      <c r="AL1327" s="4">
        <f t="shared" si="20"/>
        <v>1.318147058580822E-5</v>
      </c>
      <c r="AM1327" s="12">
        <f>$AM$2-SUM(AL$2:AL1326)</f>
        <v>1835.466013055272</v>
      </c>
      <c r="AN1327" s="12">
        <f>SUM(AE$2:AE1327)*0.621/1000</f>
        <v>14364.233312449636</v>
      </c>
      <c r="AO1327" s="13">
        <f>IFERROR(INDEX(Mapping!$B:$B,MATCH(in!$Y1327,Mapping!$A:$A,0)),0)</f>
        <v>0</v>
      </c>
    </row>
    <row r="1328" spans="1:41" x14ac:dyDescent="0.3">
      <c r="A1328" t="s">
        <v>1749</v>
      </c>
      <c r="B1328">
        <v>2078</v>
      </c>
      <c r="C1328">
        <v>70</v>
      </c>
      <c r="D1328">
        <v>103.70816648439001</v>
      </c>
      <c r="E1328">
        <v>152</v>
      </c>
      <c r="F1328">
        <v>132.32984999999999</v>
      </c>
      <c r="G1328">
        <v>23</v>
      </c>
      <c r="H1328">
        <v>0.32086344358853702</v>
      </c>
      <c r="I1328">
        <v>2.44812283048836</v>
      </c>
      <c r="J1328">
        <v>4.5310238118355004</v>
      </c>
      <c r="K1328">
        <v>3.4492580174540501E-3</v>
      </c>
      <c r="L1328">
        <v>0.53857251908630099</v>
      </c>
      <c r="M1328">
        <v>8.2999614594990092</v>
      </c>
      <c r="N1328">
        <v>0.96719892128654095</v>
      </c>
      <c r="O1328">
        <v>1.15980961240181E-4</v>
      </c>
      <c r="P1328" s="1">
        <v>3.9833127268629198E-5</v>
      </c>
      <c r="Q1328">
        <v>0.46052631578947301</v>
      </c>
      <c r="R1328">
        <v>0.78370954911178603</v>
      </c>
      <c r="S1328" t="s">
        <v>2998</v>
      </c>
      <c r="T1328">
        <v>43351106</v>
      </c>
      <c r="U1328" t="s">
        <v>2049</v>
      </c>
      <c r="V1328" t="s">
        <v>43</v>
      </c>
      <c r="W1328">
        <v>39.110086817419997</v>
      </c>
      <c r="X1328">
        <v>-122.812904070249</v>
      </c>
      <c r="Y1328" t="s">
        <v>2999</v>
      </c>
      <c r="Z1328">
        <v>108</v>
      </c>
      <c r="AA1328">
        <v>398</v>
      </c>
      <c r="AB1328">
        <v>23744.993599949099</v>
      </c>
      <c r="AC1328">
        <v>5806.4034898319296</v>
      </c>
      <c r="AD1328">
        <v>17938.5901101171</v>
      </c>
      <c r="AE1328">
        <v>2265.0742486333702</v>
      </c>
      <c r="AF1328">
        <v>4440.2717005949298</v>
      </c>
      <c r="AG1328">
        <v>9.1616192717847102E-4</v>
      </c>
      <c r="AH1328">
        <v>1.4227927476895201E-3</v>
      </c>
      <c r="AI1328">
        <v>1.4815452354912899</v>
      </c>
      <c r="AJ1328">
        <v>6.6086956521739104</v>
      </c>
      <c r="AK1328">
        <v>2345</v>
      </c>
      <c r="AL1328" s="4">
        <f t="shared" si="20"/>
        <v>2.6675621085241628E-3</v>
      </c>
      <c r="AM1328" s="12">
        <f>$AM$2-SUM(AL$2:AL1327)</f>
        <v>1835.4659998738016</v>
      </c>
      <c r="AN1328" s="12">
        <f>SUM(AE$2:AE1328)*0.621/1000</f>
        <v>14365.639923558037</v>
      </c>
      <c r="AO1328" s="13">
        <f>IFERROR(INDEX(Mapping!$B:$B,MATCH(in!$Y1328,Mapping!$A:$A,0)),0)</f>
        <v>0</v>
      </c>
    </row>
    <row r="1329" spans="1:41" x14ac:dyDescent="0.3">
      <c r="A1329" t="s">
        <v>1749</v>
      </c>
      <c r="B1329">
        <v>2117</v>
      </c>
      <c r="C1329">
        <v>83</v>
      </c>
      <c r="D1329">
        <v>159.36952763877301</v>
      </c>
      <c r="E1329">
        <v>496</v>
      </c>
      <c r="F1329">
        <v>269.97366</v>
      </c>
      <c r="G1329">
        <v>71</v>
      </c>
      <c r="H1329">
        <v>0.56785706898275101</v>
      </c>
      <c r="I1329">
        <v>0.78626560768720399</v>
      </c>
      <c r="J1329">
        <v>2.00883560110459</v>
      </c>
      <c r="K1329">
        <v>1.7040187657087199E-2</v>
      </c>
      <c r="L1329">
        <v>4.3001372209829202E-3</v>
      </c>
      <c r="M1329">
        <v>9.0206280744243902E-2</v>
      </c>
      <c r="N1329">
        <v>0.47887323943665799</v>
      </c>
      <c r="O1329" s="1">
        <v>3.25005836003691E-6</v>
      </c>
      <c r="P1329" s="1">
        <v>3.8327354149929198E-5</v>
      </c>
      <c r="Q1329">
        <v>0.16733870967741901</v>
      </c>
      <c r="R1329">
        <v>0.59031509100916901</v>
      </c>
      <c r="S1329" t="s">
        <v>3000</v>
      </c>
      <c r="T1329">
        <v>43361104</v>
      </c>
      <c r="U1329" t="s">
        <v>2060</v>
      </c>
      <c r="V1329" t="s">
        <v>43</v>
      </c>
      <c r="W1329">
        <v>38.9370468506877</v>
      </c>
      <c r="X1329">
        <v>-122.60913175170199</v>
      </c>
      <c r="Y1329" t="s">
        <v>3001</v>
      </c>
      <c r="Z1329">
        <v>248</v>
      </c>
      <c r="AA1329">
        <v>617</v>
      </c>
      <c r="AB1329">
        <v>44096.059716871801</v>
      </c>
      <c r="AC1329">
        <v>13342.2828749401</v>
      </c>
      <c r="AD1329">
        <v>30753.7768419317</v>
      </c>
      <c r="AE1329">
        <v>7426.3872701543696</v>
      </c>
      <c r="AF1329">
        <v>20046.9729716168</v>
      </c>
      <c r="AG1329">
        <v>2.7212421446449701E-3</v>
      </c>
      <c r="AH1329">
        <v>3.4735595309030001E-3</v>
      </c>
      <c r="AI1329">
        <v>1.9201147908286</v>
      </c>
      <c r="AJ1329">
        <v>6.9859154929577398</v>
      </c>
      <c r="AK1329">
        <v>2358</v>
      </c>
      <c r="AL1329" s="4">
        <f t="shared" si="20"/>
        <v>2.3075414356262062E-4</v>
      </c>
      <c r="AM1329" s="12">
        <f>$AM$2-SUM(AL$2:AL1328)</f>
        <v>1835.4633323116932</v>
      </c>
      <c r="AN1329" s="12">
        <f>SUM(AE$2:AE1329)*0.621/1000</f>
        <v>14370.251710052804</v>
      </c>
      <c r="AO1329" s="13">
        <f>IFERROR(INDEX(Mapping!$B:$B,MATCH(in!$Y1329,Mapping!$A:$A,0)),0)</f>
        <v>0</v>
      </c>
    </row>
    <row r="1330" spans="1:41" x14ac:dyDescent="0.3">
      <c r="A1330" t="s">
        <v>1749</v>
      </c>
      <c r="B1330">
        <v>6012</v>
      </c>
      <c r="C1330">
        <v>104</v>
      </c>
      <c r="D1330">
        <v>205.30000688046201</v>
      </c>
      <c r="E1330">
        <v>704</v>
      </c>
      <c r="F1330">
        <v>357.68362000000002</v>
      </c>
      <c r="G1330">
        <v>83</v>
      </c>
      <c r="H1330">
        <v>0.661464400212329</v>
      </c>
      <c r="I1330">
        <v>0.77443100001356502</v>
      </c>
      <c r="J1330">
        <v>1.7750356346702201</v>
      </c>
      <c r="K1330">
        <v>1.77358492097427E-2</v>
      </c>
      <c r="L1330" s="1">
        <v>2.18185645279935E-16</v>
      </c>
      <c r="M1330" s="1">
        <v>1.58548223051687E-15</v>
      </c>
      <c r="N1330" s="1">
        <v>5.4788837456200499E-15</v>
      </c>
      <c r="O1330" s="1">
        <v>2.7825281768325099E-6</v>
      </c>
      <c r="P1330" s="1">
        <v>3.7422994544278003E-5</v>
      </c>
      <c r="Q1330">
        <v>0.14772727272727201</v>
      </c>
      <c r="R1330">
        <v>0.57397094234003998</v>
      </c>
      <c r="S1330" t="s">
        <v>3002</v>
      </c>
      <c r="T1330">
        <v>43361104</v>
      </c>
      <c r="U1330" t="s">
        <v>2060</v>
      </c>
      <c r="V1330">
        <v>48262</v>
      </c>
      <c r="W1330">
        <v>38.939465283462297</v>
      </c>
      <c r="X1330">
        <v>-122.618941269967</v>
      </c>
      <c r="Y1330" t="s">
        <v>3003</v>
      </c>
      <c r="Z1330">
        <v>148</v>
      </c>
      <c r="AA1330">
        <v>564</v>
      </c>
      <c r="AB1330">
        <v>35426.5084081553</v>
      </c>
      <c r="AC1330">
        <v>9974.1543263384992</v>
      </c>
      <c r="AD1330">
        <v>25452.3540818168</v>
      </c>
      <c r="AE1330">
        <v>9900.0196371564107</v>
      </c>
      <c r="AF1330">
        <v>25297.0398298117</v>
      </c>
      <c r="AG1330">
        <v>3.1061085471750698E-3</v>
      </c>
      <c r="AH1330">
        <v>3.4765053442242701E-3</v>
      </c>
      <c r="AI1330">
        <v>1.97403852769675</v>
      </c>
      <c r="AJ1330">
        <v>8.4819277108433706</v>
      </c>
      <c r="AK1330">
        <v>2372</v>
      </c>
      <c r="AL1330" s="4">
        <f t="shared" si="20"/>
        <v>2.3094983867709832E-4</v>
      </c>
      <c r="AM1330" s="12">
        <f>$AM$2-SUM(AL$2:AL1329)</f>
        <v>1835.4631015575496</v>
      </c>
      <c r="AN1330" s="12">
        <f>SUM(AE$2:AE1330)*0.621/1000</f>
        <v>14376.399622247478</v>
      </c>
      <c r="AO1330" s="13">
        <f>IFERROR(INDEX(Mapping!$B:$B,MATCH(in!$Y1330,Mapping!$A:$A,0)),0)</f>
        <v>0</v>
      </c>
    </row>
    <row r="1331" spans="1:41" x14ac:dyDescent="0.3">
      <c r="A1331" t="s">
        <v>1749</v>
      </c>
      <c r="B1331">
        <v>8011</v>
      </c>
      <c r="C1331">
        <v>33</v>
      </c>
      <c r="D1331">
        <v>42.117434573683902</v>
      </c>
      <c r="E1331">
        <v>52</v>
      </c>
      <c r="F1331">
        <v>52.523969999999998</v>
      </c>
      <c r="G1331">
        <v>3</v>
      </c>
      <c r="H1331">
        <v>0.50123667018488005</v>
      </c>
      <c r="I1331">
        <v>12.5076337158679</v>
      </c>
      <c r="J1331">
        <v>110.23462498188</v>
      </c>
      <c r="K1331">
        <v>0.10905177926178999</v>
      </c>
      <c r="L1331">
        <v>4.5737463633219404</v>
      </c>
      <c r="M1331">
        <v>53.531195322672502</v>
      </c>
      <c r="N1331">
        <v>1.11504427591959</v>
      </c>
      <c r="O1331">
        <v>9.2135675099287596E-3</v>
      </c>
      <c r="P1331" s="1">
        <v>3.7249770571179397E-5</v>
      </c>
      <c r="Q1331">
        <v>0.63461538461538403</v>
      </c>
      <c r="R1331">
        <v>0.80187071397452003</v>
      </c>
      <c r="S1331" t="s">
        <v>3004</v>
      </c>
      <c r="T1331">
        <v>42821102</v>
      </c>
      <c r="U1331" t="s">
        <v>2411</v>
      </c>
      <c r="V1331" t="s">
        <v>43</v>
      </c>
      <c r="W1331">
        <v>38.797261534746099</v>
      </c>
      <c r="X1331">
        <v>-123.01094968371</v>
      </c>
      <c r="Y1331" t="s">
        <v>3005</v>
      </c>
      <c r="Z1331">
        <v>74</v>
      </c>
      <c r="AA1331">
        <v>187</v>
      </c>
      <c r="AB1331">
        <v>16137.4995409889</v>
      </c>
      <c r="AC1331">
        <v>4874.9449969770803</v>
      </c>
      <c r="AD1331">
        <v>11262.5545440118</v>
      </c>
      <c r="AE1331">
        <v>420.24155658458</v>
      </c>
      <c r="AF1331">
        <v>569.78473680768298</v>
      </c>
      <c r="AG1331">
        <v>1.11749311713538E-4</v>
      </c>
      <c r="AH1331">
        <v>1.6035294538596599E-4</v>
      </c>
      <c r="AI1331">
        <v>1.2762858961722301</v>
      </c>
      <c r="AJ1331">
        <v>17.3333333333333</v>
      </c>
      <c r="AK1331">
        <v>2374</v>
      </c>
      <c r="AL1331" s="4">
        <f t="shared" si="20"/>
        <v>2.764070252978628E-2</v>
      </c>
      <c r="AM1331" s="12">
        <f>$AM$2-SUM(AL$2:AL1330)</f>
        <v>1835.462870607711</v>
      </c>
      <c r="AN1331" s="12">
        <f>SUM(AE$2:AE1331)*0.621/1000</f>
        <v>14376.660592254117</v>
      </c>
      <c r="AO1331" s="13">
        <f>IFERROR(INDEX(Mapping!$B:$B,MATCH(in!$Y1331,Mapping!$A:$A,0)),0)</f>
        <v>0</v>
      </c>
    </row>
    <row r="1332" spans="1:41" x14ac:dyDescent="0.3">
      <c r="A1332" t="s">
        <v>1749</v>
      </c>
      <c r="B1332">
        <v>6694</v>
      </c>
      <c r="C1332">
        <v>2</v>
      </c>
      <c r="D1332">
        <v>3.7584560002937502</v>
      </c>
      <c r="E1332">
        <v>8</v>
      </c>
      <c r="F1332">
        <v>5.4661580000000001</v>
      </c>
      <c r="G1332">
        <v>3</v>
      </c>
      <c r="H1332">
        <v>1.3965561054646899E-2</v>
      </c>
      <c r="I1332">
        <v>0.406267940998077</v>
      </c>
      <c r="J1332">
        <v>2.04602026939392</v>
      </c>
      <c r="K1332">
        <v>2.7925863396376302E-3</v>
      </c>
      <c r="L1332">
        <v>8.8222711086273193</v>
      </c>
      <c r="M1332">
        <v>71.151845755676405</v>
      </c>
      <c r="N1332">
        <v>1.2522123654683399</v>
      </c>
      <c r="O1332">
        <v>2.8166134750797901E-3</v>
      </c>
      <c r="P1332" s="1">
        <v>3.5047488741686999E-5</v>
      </c>
      <c r="Q1332">
        <v>0.25</v>
      </c>
      <c r="R1332">
        <v>0.68758642907335499</v>
      </c>
      <c r="S1332" t="s">
        <v>3006</v>
      </c>
      <c r="T1332">
        <v>42771111</v>
      </c>
      <c r="U1332" t="s">
        <v>1845</v>
      </c>
      <c r="V1332">
        <v>2504</v>
      </c>
      <c r="W1332">
        <v>39.173185290032499</v>
      </c>
      <c r="X1332">
        <v>-123.213143463356</v>
      </c>
      <c r="Y1332" t="s">
        <v>3007</v>
      </c>
      <c r="Z1332">
        <v>73</v>
      </c>
      <c r="AA1332">
        <v>164</v>
      </c>
      <c r="AB1332">
        <v>12412.124673481399</v>
      </c>
      <c r="AC1332">
        <v>4779.07864528544</v>
      </c>
      <c r="AD1332">
        <v>7633.0460281960204</v>
      </c>
      <c r="AE1332">
        <v>52.248022600652199</v>
      </c>
      <c r="AF1332">
        <v>97.722915669566902</v>
      </c>
      <c r="AG1332">
        <v>1.05142466225061E-4</v>
      </c>
      <c r="AH1332">
        <v>1.52258795424131E-4</v>
      </c>
      <c r="AI1332">
        <v>1.87922800014687</v>
      </c>
      <c r="AJ1332">
        <v>2.6666666666666599</v>
      </c>
      <c r="AK1332">
        <v>2398</v>
      </c>
      <c r="AL1332" s="4">
        <f t="shared" si="20"/>
        <v>8.4498404252393699E-3</v>
      </c>
      <c r="AM1332" s="12">
        <f>$AM$2-SUM(AL$2:AL1331)</f>
        <v>1835.4352299051811</v>
      </c>
      <c r="AN1332" s="12">
        <f>SUM(AE$2:AE1332)*0.621/1000</f>
        <v>14376.693038276151</v>
      </c>
      <c r="AO1332" s="13">
        <f>IFERROR(INDEX(Mapping!$B:$B,MATCH(in!$Y1332,Mapping!$A:$A,0)),0)</f>
        <v>0</v>
      </c>
    </row>
    <row r="1333" spans="1:41" x14ac:dyDescent="0.3">
      <c r="A1333" t="s">
        <v>1749</v>
      </c>
      <c r="B1333">
        <v>842</v>
      </c>
      <c r="C1333">
        <v>0</v>
      </c>
      <c r="D1333">
        <v>0</v>
      </c>
      <c r="E1333">
        <v>8</v>
      </c>
      <c r="F1333">
        <v>2.8432102000000001</v>
      </c>
      <c r="G1333">
        <v>3</v>
      </c>
      <c r="H1333">
        <v>0.14644508063793099</v>
      </c>
      <c r="I1333">
        <v>2.9685361385345401</v>
      </c>
      <c r="J1333">
        <v>18.167261123657202</v>
      </c>
      <c r="K1333">
        <v>1.87339540570974E-2</v>
      </c>
      <c r="L1333">
        <v>2.4867257277170798</v>
      </c>
      <c r="M1333">
        <v>18.435988108317002</v>
      </c>
      <c r="N1333">
        <v>1.06342184543609</v>
      </c>
      <c r="O1333">
        <v>6.3203597168889503E-3</v>
      </c>
      <c r="P1333" s="1">
        <v>3.4310772358973397E-5</v>
      </c>
      <c r="Q1333">
        <v>0</v>
      </c>
      <c r="R1333">
        <v>0</v>
      </c>
      <c r="S1333" t="s">
        <v>3008</v>
      </c>
      <c r="T1333">
        <v>42721103</v>
      </c>
      <c r="U1333" t="s">
        <v>2512</v>
      </c>
      <c r="V1333">
        <v>418</v>
      </c>
      <c r="W1333">
        <v>38.291555735687403</v>
      </c>
      <c r="X1333">
        <v>-122.454767000562</v>
      </c>
      <c r="Y1333" t="s">
        <v>3009</v>
      </c>
      <c r="Z1333">
        <v>230</v>
      </c>
      <c r="AA1333">
        <v>591</v>
      </c>
      <c r="AB1333">
        <v>36885.616553031701</v>
      </c>
      <c r="AC1333">
        <v>9496.5274852388993</v>
      </c>
      <c r="AD1333">
        <v>27389.0890677928</v>
      </c>
      <c r="AE1333">
        <v>326.21894941911</v>
      </c>
      <c r="AF1333">
        <v>85.024480158086106</v>
      </c>
      <c r="AG1333">
        <v>1.0293231707692E-4</v>
      </c>
      <c r="AH1333">
        <v>1.4220884258975199E-4</v>
      </c>
      <c r="AJ1333">
        <v>2.6666666666666599</v>
      </c>
      <c r="AK1333">
        <v>2410</v>
      </c>
      <c r="AL1333" s="4">
        <f t="shared" si="20"/>
        <v>1.8961079150666853E-2</v>
      </c>
      <c r="AM1333" s="12">
        <f>$AM$2-SUM(AL$2:AL1332)</f>
        <v>1835.4267800647558</v>
      </c>
      <c r="AN1333" s="12">
        <f>SUM(AE$2:AE1333)*0.621/1000</f>
        <v>14376.895620243742</v>
      </c>
      <c r="AO1333" s="13">
        <f>IFERROR(INDEX(Mapping!$B:$B,MATCH(in!$Y1333,Mapping!$A:$A,0)),0)</f>
        <v>0</v>
      </c>
    </row>
    <row r="1334" spans="1:41" x14ac:dyDescent="0.3">
      <c r="A1334" t="s">
        <v>1749</v>
      </c>
      <c r="B1334">
        <v>7235</v>
      </c>
      <c r="C1334">
        <v>38</v>
      </c>
      <c r="D1334">
        <v>48.409434414277897</v>
      </c>
      <c r="E1334">
        <v>64</v>
      </c>
      <c r="F1334">
        <v>62.824669999999998</v>
      </c>
      <c r="G1334">
        <v>11</v>
      </c>
      <c r="H1334">
        <v>0.227067206054925</v>
      </c>
      <c r="I1334">
        <v>5.6690932852881204</v>
      </c>
      <c r="J1334">
        <v>35.186586856841998</v>
      </c>
      <c r="K1334">
        <v>5.3602712183159602E-2</v>
      </c>
      <c r="L1334">
        <v>5.47666942463679</v>
      </c>
      <c r="M1334">
        <v>59.747085311196003</v>
      </c>
      <c r="N1334">
        <v>1.21661303260109</v>
      </c>
      <c r="O1334">
        <v>1.79374876668646E-2</v>
      </c>
      <c r="P1334" s="1">
        <v>3.20590648098831E-5</v>
      </c>
      <c r="Q1334">
        <v>0.59375</v>
      </c>
      <c r="R1334">
        <v>0.77054818233022104</v>
      </c>
      <c r="S1334" t="s">
        <v>3010</v>
      </c>
      <c r="T1334">
        <v>42821102</v>
      </c>
      <c r="U1334" t="s">
        <v>2411</v>
      </c>
      <c r="V1334">
        <v>262</v>
      </c>
      <c r="W1334">
        <v>38.797667656385002</v>
      </c>
      <c r="X1334">
        <v>-122.990973583827</v>
      </c>
      <c r="Y1334" t="s">
        <v>3011</v>
      </c>
      <c r="Z1334">
        <v>108</v>
      </c>
      <c r="AA1334">
        <v>96</v>
      </c>
      <c r="AB1334">
        <v>21879.625083066199</v>
      </c>
      <c r="AC1334">
        <v>9248.1499332958392</v>
      </c>
      <c r="AD1334">
        <v>12631.4751497704</v>
      </c>
      <c r="AE1334">
        <v>947.91562175156901</v>
      </c>
      <c r="AF1334">
        <v>1778.12397938493</v>
      </c>
      <c r="AG1334">
        <v>3.5264971290871401E-4</v>
      </c>
      <c r="AH1334">
        <v>6.6204285758431005E-4</v>
      </c>
      <c r="AI1334">
        <v>1.2739324845862601</v>
      </c>
      <c r="AJ1334">
        <v>5.8181818181818103</v>
      </c>
      <c r="AK1334">
        <v>2441</v>
      </c>
      <c r="AL1334" s="4">
        <f t="shared" si="20"/>
        <v>0.19731236433551061</v>
      </c>
      <c r="AM1334" s="12">
        <f>$AM$2-SUM(AL$2:AL1333)</f>
        <v>1835.407818985605</v>
      </c>
      <c r="AN1334" s="12">
        <f>SUM(AE$2:AE1334)*0.621/1000</f>
        <v>14377.484275844849</v>
      </c>
      <c r="AO1334" s="13">
        <f>IFERROR(INDEX(Mapping!$B:$B,MATCH(in!$Y1334,Mapping!$A:$A,0)),0)</f>
        <v>0</v>
      </c>
    </row>
    <row r="1335" spans="1:41" x14ac:dyDescent="0.3">
      <c r="A1335" t="s">
        <v>1749</v>
      </c>
      <c r="B1335">
        <v>1670</v>
      </c>
      <c r="C1335">
        <v>53</v>
      </c>
      <c r="D1335">
        <v>104.73437627891199</v>
      </c>
      <c r="E1335">
        <v>168</v>
      </c>
      <c r="F1335">
        <v>153.32339999999999</v>
      </c>
      <c r="G1335">
        <v>28</v>
      </c>
      <c r="H1335">
        <v>0.180740653537213</v>
      </c>
      <c r="I1335">
        <v>0.239693478797562</v>
      </c>
      <c r="J1335">
        <v>1.8002271466655599</v>
      </c>
      <c r="K1335">
        <v>8.2883242346269898E-4</v>
      </c>
      <c r="L1335">
        <v>1.1685366771915999</v>
      </c>
      <c r="M1335">
        <v>40.129260951387003</v>
      </c>
      <c r="N1335">
        <v>1.0935524702072199</v>
      </c>
      <c r="O1335">
        <v>8.8871308873049004E-4</v>
      </c>
      <c r="P1335" s="1">
        <v>2.87502254587528E-5</v>
      </c>
      <c r="Q1335">
        <v>0.31547619047619002</v>
      </c>
      <c r="R1335">
        <v>0.68309455600263402</v>
      </c>
      <c r="S1335" t="s">
        <v>3012</v>
      </c>
      <c r="T1335">
        <v>43351106</v>
      </c>
      <c r="U1335" t="s">
        <v>2049</v>
      </c>
      <c r="V1335">
        <v>76850</v>
      </c>
      <c r="W1335">
        <v>39.091541214315903</v>
      </c>
      <c r="X1335">
        <v>-122.796995007204</v>
      </c>
      <c r="Y1335" t="s">
        <v>3013</v>
      </c>
      <c r="Z1335">
        <v>108</v>
      </c>
      <c r="AA1335">
        <v>524</v>
      </c>
      <c r="AB1335">
        <v>28247.949061479099</v>
      </c>
      <c r="AC1335">
        <v>5965.4961606261804</v>
      </c>
      <c r="AD1335">
        <v>22282.452900852899</v>
      </c>
      <c r="AE1335">
        <v>2991.9455881837298</v>
      </c>
      <c r="AF1335">
        <v>8445.1914583403595</v>
      </c>
      <c r="AG1335">
        <v>8.0500631284507996E-4</v>
      </c>
      <c r="AH1335">
        <v>1.97114073489501E-3</v>
      </c>
      <c r="AI1335">
        <v>1.9761203071492801</v>
      </c>
      <c r="AJ1335">
        <v>6</v>
      </c>
      <c r="AK1335">
        <v>2481</v>
      </c>
      <c r="AL1335" s="4">
        <f t="shared" si="20"/>
        <v>2.4883966484453721E-2</v>
      </c>
      <c r="AM1335" s="12">
        <f>$AM$2-SUM(AL$2:AL1334)</f>
        <v>1835.2105066212694</v>
      </c>
      <c r="AN1335" s="12">
        <f>SUM(AE$2:AE1335)*0.621/1000</f>
        <v>14379.342274055109</v>
      </c>
      <c r="AO1335" s="13">
        <f>IFERROR(INDEX(Mapping!$B:$B,MATCH(in!$Y1335,Mapping!$A:$A,0)),0)</f>
        <v>0</v>
      </c>
    </row>
    <row r="1336" spans="1:41" x14ac:dyDescent="0.3">
      <c r="A1336" t="s">
        <v>1749</v>
      </c>
      <c r="B1336">
        <v>2263</v>
      </c>
      <c r="C1336">
        <v>94</v>
      </c>
      <c r="D1336">
        <v>141.50665801030701</v>
      </c>
      <c r="E1336">
        <v>114</v>
      </c>
      <c r="F1336">
        <v>149.59996000000001</v>
      </c>
      <c r="G1336">
        <v>12</v>
      </c>
      <c r="H1336">
        <v>3.6351511068642102E-2</v>
      </c>
      <c r="I1336">
        <v>0.139388258755207</v>
      </c>
      <c r="J1336">
        <v>6.7799864735570703E-2</v>
      </c>
      <c r="K1336" s="1">
        <v>3.9323222624787397E-6</v>
      </c>
      <c r="L1336">
        <v>9.6921092867851204</v>
      </c>
      <c r="M1336">
        <v>133.06102385123501</v>
      </c>
      <c r="N1336">
        <v>1.17072270313898</v>
      </c>
      <c r="O1336">
        <v>2.1126278118243899E-2</v>
      </c>
      <c r="P1336" s="1">
        <v>2.85898839097834E-5</v>
      </c>
      <c r="Q1336">
        <v>0.82456140350877105</v>
      </c>
      <c r="R1336">
        <v>0.94590037123577797</v>
      </c>
      <c r="S1336" t="s">
        <v>3014</v>
      </c>
      <c r="T1336">
        <v>42141102</v>
      </c>
      <c r="U1336" t="s">
        <v>2866</v>
      </c>
      <c r="V1336" t="s">
        <v>43</v>
      </c>
      <c r="W1336">
        <v>39.007832322413698</v>
      </c>
      <c r="X1336">
        <v>-122.894051043491</v>
      </c>
      <c r="Y1336" t="s">
        <v>3015</v>
      </c>
      <c r="Z1336">
        <v>457</v>
      </c>
      <c r="AA1336">
        <v>688</v>
      </c>
      <c r="AB1336">
        <v>77495.013036534001</v>
      </c>
      <c r="AC1336">
        <v>36164.548259041097</v>
      </c>
      <c r="AD1336">
        <v>41330.464777492998</v>
      </c>
      <c r="AE1336">
        <v>1141.6053615415999</v>
      </c>
      <c r="AF1336">
        <v>818.88108398259305</v>
      </c>
      <c r="AG1336">
        <v>3.4307860691740102E-4</v>
      </c>
      <c r="AH1336">
        <v>5.1172093662898901E-4</v>
      </c>
      <c r="AI1336">
        <v>1.50538997883305</v>
      </c>
      <c r="AJ1336">
        <v>9.5</v>
      </c>
      <c r="AK1336">
        <v>2484</v>
      </c>
      <c r="AL1336" s="4">
        <f t="shared" si="20"/>
        <v>0.25351533741892679</v>
      </c>
      <c r="AM1336" s="12">
        <f>$AM$2-SUM(AL$2:AL1335)</f>
        <v>1835.1856226547848</v>
      </c>
      <c r="AN1336" s="12">
        <f>SUM(AE$2:AE1336)*0.621/1000</f>
        <v>14380.051210984624</v>
      </c>
      <c r="AO1336" s="13">
        <f>IFERROR(INDEX(Mapping!$B:$B,MATCH(in!$Y1336,Mapping!$A:$A,0)),0)</f>
        <v>0</v>
      </c>
    </row>
    <row r="1337" spans="1:41" x14ac:dyDescent="0.3">
      <c r="A1337" t="s">
        <v>1749</v>
      </c>
      <c r="B1337">
        <v>5445</v>
      </c>
      <c r="C1337">
        <v>10</v>
      </c>
      <c r="D1337">
        <v>13.580165435493999</v>
      </c>
      <c r="E1337">
        <v>17</v>
      </c>
      <c r="F1337">
        <v>15.558686</v>
      </c>
      <c r="G1337">
        <v>4</v>
      </c>
      <c r="H1337">
        <v>0</v>
      </c>
      <c r="I1337">
        <v>0</v>
      </c>
      <c r="J1337">
        <v>0</v>
      </c>
      <c r="K1337">
        <v>0</v>
      </c>
      <c r="L1337">
        <v>8.1056417906656808</v>
      </c>
      <c r="M1337">
        <v>54.281416930258203</v>
      </c>
      <c r="N1337">
        <v>1.05862832069396</v>
      </c>
      <c r="O1337">
        <v>4.8044426903316997E-3</v>
      </c>
      <c r="P1337" s="1">
        <v>2.7355781639926102E-5</v>
      </c>
      <c r="Q1337">
        <v>0.58823529411764697</v>
      </c>
      <c r="R1337">
        <v>0.87283496894863599</v>
      </c>
      <c r="S1337" t="s">
        <v>3016</v>
      </c>
      <c r="T1337">
        <v>42141102</v>
      </c>
      <c r="U1337" t="s">
        <v>2866</v>
      </c>
      <c r="V1337">
        <v>4708</v>
      </c>
      <c r="W1337">
        <v>39.025848987142602</v>
      </c>
      <c r="X1337">
        <v>-122.916707861433</v>
      </c>
      <c r="Y1337" t="s">
        <v>3017</v>
      </c>
      <c r="Z1337">
        <v>64</v>
      </c>
      <c r="AA1337">
        <v>80</v>
      </c>
      <c r="AB1337">
        <v>8302.2433671451709</v>
      </c>
      <c r="AC1337">
        <v>4509.6824405543202</v>
      </c>
      <c r="AD1337">
        <v>3792.5609265908502</v>
      </c>
      <c r="AE1337">
        <v>312.12869571897699</v>
      </c>
      <c r="AF1337">
        <v>461.113698092005</v>
      </c>
      <c r="AG1337">
        <v>1.09423126559704E-4</v>
      </c>
      <c r="AH1337">
        <v>1.8677101979847001E-4</v>
      </c>
      <c r="AI1337">
        <v>1.3580165435494</v>
      </c>
      <c r="AJ1337">
        <v>4.25</v>
      </c>
      <c r="AK1337">
        <v>2501</v>
      </c>
      <c r="AL1337" s="4">
        <f t="shared" si="20"/>
        <v>1.9217770761326799E-2</v>
      </c>
      <c r="AM1337" s="12">
        <f>$AM$2-SUM(AL$2:AL1336)</f>
        <v>1834.932107317366</v>
      </c>
      <c r="AN1337" s="12">
        <f>SUM(AE$2:AE1337)*0.621/1000</f>
        <v>14380.245042904666</v>
      </c>
      <c r="AO1337" s="13">
        <f>IFERROR(INDEX(Mapping!$B:$B,MATCH(in!$Y1337,Mapping!$A:$A,0)),0)</f>
        <v>0</v>
      </c>
    </row>
    <row r="1338" spans="1:41" x14ac:dyDescent="0.3">
      <c r="A1338" t="s">
        <v>1749</v>
      </c>
      <c r="B1338">
        <v>197</v>
      </c>
      <c r="C1338">
        <v>0</v>
      </c>
      <c r="D1338">
        <v>0</v>
      </c>
      <c r="E1338">
        <v>1</v>
      </c>
      <c r="F1338">
        <v>0.4270313</v>
      </c>
      <c r="G1338">
        <v>1</v>
      </c>
      <c r="L1338">
        <v>0</v>
      </c>
      <c r="M1338">
        <v>0</v>
      </c>
      <c r="N1338">
        <v>0</v>
      </c>
      <c r="O1338" s="1">
        <v>1.7129475761727599E-6</v>
      </c>
      <c r="P1338" s="1">
        <v>2.57852170761907E-5</v>
      </c>
      <c r="Q1338">
        <v>0</v>
      </c>
      <c r="R1338">
        <v>0</v>
      </c>
      <c r="S1338" t="s">
        <v>3018</v>
      </c>
      <c r="T1338">
        <v>42631109</v>
      </c>
      <c r="U1338" t="s">
        <v>2875</v>
      </c>
      <c r="V1338">
        <v>270</v>
      </c>
      <c r="W1338">
        <v>38.2224985051865</v>
      </c>
      <c r="X1338">
        <v>-122.63880052947199</v>
      </c>
      <c r="Y1338" t="s">
        <v>3019</v>
      </c>
      <c r="Z1338">
        <v>293</v>
      </c>
      <c r="AA1338">
        <v>1107</v>
      </c>
      <c r="AB1338">
        <v>59017.924454293403</v>
      </c>
      <c r="AC1338">
        <v>12322.972225104</v>
      </c>
      <c r="AD1338">
        <v>46694.952229189403</v>
      </c>
      <c r="AE1338">
        <v>2986.7863097996501</v>
      </c>
      <c r="AF1338">
        <v>6430.8011371156599</v>
      </c>
      <c r="AG1338" s="1">
        <v>2.57852170761907E-5</v>
      </c>
      <c r="AH1338" s="1">
        <v>2.57852170761907E-5</v>
      </c>
      <c r="AJ1338">
        <v>1</v>
      </c>
      <c r="AK1338">
        <v>2519</v>
      </c>
      <c r="AL1338" s="4">
        <f t="shared" si="20"/>
        <v>1.7129475761727599E-6</v>
      </c>
      <c r="AM1338" s="12">
        <f>$AM$2-SUM(AL$2:AL1337)</f>
        <v>1834.9128895466047</v>
      </c>
      <c r="AN1338" s="12">
        <f>SUM(AE$2:AE1338)*0.621/1000</f>
        <v>14382.099837203052</v>
      </c>
      <c r="AO1338" s="13">
        <f>IFERROR(INDEX(Mapping!$B:$B,MATCH(in!$Y1338,Mapping!$A:$A,0)),0)</f>
        <v>0</v>
      </c>
    </row>
    <row r="1339" spans="1:41" x14ac:dyDescent="0.3">
      <c r="A1339" t="s">
        <v>1749</v>
      </c>
      <c r="B1339">
        <v>9084</v>
      </c>
      <c r="C1339">
        <v>42</v>
      </c>
      <c r="D1339">
        <v>56.629907938619702</v>
      </c>
      <c r="E1339">
        <v>98</v>
      </c>
      <c r="F1339">
        <v>74.532166000000004</v>
      </c>
      <c r="G1339">
        <v>14</v>
      </c>
      <c r="H1339">
        <v>0.109022951801307</v>
      </c>
      <c r="I1339">
        <v>3.7981815263628902</v>
      </c>
      <c r="J1339">
        <v>47.438931188691598</v>
      </c>
      <c r="K1339">
        <v>0.39006842235736</v>
      </c>
      <c r="L1339">
        <v>34.4032875469752</v>
      </c>
      <c r="M1339">
        <v>213.77307292393201</v>
      </c>
      <c r="N1339">
        <v>1.4345764773232501</v>
      </c>
      <c r="O1339">
        <v>0.104210915429502</v>
      </c>
      <c r="P1339" s="1">
        <v>2.4779605091396199E-5</v>
      </c>
      <c r="Q1339">
        <v>0.42857142857142799</v>
      </c>
      <c r="R1339">
        <v>0.759804945125925</v>
      </c>
      <c r="S1339" t="s">
        <v>3020</v>
      </c>
      <c r="T1339">
        <v>43211101</v>
      </c>
      <c r="U1339" t="s">
        <v>2596</v>
      </c>
      <c r="V1339">
        <v>4710</v>
      </c>
      <c r="W1339">
        <v>39.040195657513998</v>
      </c>
      <c r="X1339">
        <v>-122.931403535659</v>
      </c>
      <c r="Y1339" t="s">
        <v>3021</v>
      </c>
      <c r="Z1339">
        <v>22</v>
      </c>
      <c r="AA1339">
        <v>10</v>
      </c>
      <c r="AB1339">
        <v>2920.51264560451</v>
      </c>
      <c r="AC1339">
        <v>2414.0516501195402</v>
      </c>
      <c r="AD1339">
        <v>506.46099548497301</v>
      </c>
      <c r="AE1339">
        <v>2414.0516501195402</v>
      </c>
      <c r="AF1339">
        <v>506.46099548497301</v>
      </c>
      <c r="AG1339">
        <v>3.4691447127954602E-4</v>
      </c>
      <c r="AH1339">
        <v>6.8794073922617805E-4</v>
      </c>
      <c r="AI1339">
        <v>1.3483311413957</v>
      </c>
      <c r="AJ1339">
        <v>7</v>
      </c>
      <c r="AK1339">
        <v>2537</v>
      </c>
      <c r="AL1339" s="4">
        <f t="shared" si="20"/>
        <v>1.4589528160130281</v>
      </c>
      <c r="AM1339" s="12">
        <f>$AM$2-SUM(AL$2:AL1338)</f>
        <v>1834.9128878336569</v>
      </c>
      <c r="AN1339" s="12">
        <f>SUM(AE$2:AE1339)*0.621/1000</f>
        <v>14383.598963277776</v>
      </c>
      <c r="AO1339" s="13">
        <f>IFERROR(INDEX(Mapping!$B:$B,MATCH(in!$Y1339,Mapping!$A:$A,0)),0)</f>
        <v>0</v>
      </c>
    </row>
    <row r="1340" spans="1:41" x14ac:dyDescent="0.3">
      <c r="A1340" t="s">
        <v>1749</v>
      </c>
      <c r="B1340">
        <v>5355</v>
      </c>
      <c r="C1340">
        <v>11</v>
      </c>
      <c r="D1340">
        <v>21.641445529827202</v>
      </c>
      <c r="E1340">
        <v>23</v>
      </c>
      <c r="F1340">
        <v>27.171320000000001</v>
      </c>
      <c r="G1340">
        <v>9</v>
      </c>
      <c r="H1340">
        <v>0.51290914639830498</v>
      </c>
      <c r="I1340">
        <v>0.30647726636379902</v>
      </c>
      <c r="J1340">
        <v>0.33967700637876902</v>
      </c>
      <c r="K1340">
        <v>4.6193362577469002E-4</v>
      </c>
      <c r="L1340">
        <v>0.21632251474592401</v>
      </c>
      <c r="M1340">
        <v>0.26814158591959197</v>
      </c>
      <c r="N1340">
        <v>1</v>
      </c>
      <c r="O1340" s="1">
        <v>2.3591767105084699E-6</v>
      </c>
      <c r="P1340" s="1">
        <v>2.3527209047339599E-5</v>
      </c>
      <c r="Q1340">
        <v>0.47826086956521702</v>
      </c>
      <c r="R1340">
        <v>0.79648120004672895</v>
      </c>
      <c r="S1340" t="s">
        <v>3022</v>
      </c>
      <c r="T1340">
        <v>43311108</v>
      </c>
      <c r="U1340" t="s">
        <v>2129</v>
      </c>
      <c r="V1340">
        <v>4037</v>
      </c>
      <c r="W1340">
        <v>38.954674224003398</v>
      </c>
      <c r="X1340">
        <v>-122.71141806071699</v>
      </c>
      <c r="Y1340" t="s">
        <v>3023</v>
      </c>
      <c r="Z1340">
        <v>38</v>
      </c>
      <c r="AA1340">
        <v>177</v>
      </c>
      <c r="AB1340">
        <v>11230.1760261381</v>
      </c>
      <c r="AC1340">
        <v>2770.5432471126601</v>
      </c>
      <c r="AD1340">
        <v>8459.6327790255</v>
      </c>
      <c r="AE1340">
        <v>1312.7690792569199</v>
      </c>
      <c r="AF1340">
        <v>2877.0871927466401</v>
      </c>
      <c r="AG1340">
        <v>2.1174488142605599E-4</v>
      </c>
      <c r="AH1340">
        <v>3.1961578497430299E-4</v>
      </c>
      <c r="AI1340">
        <v>1.9674041390752</v>
      </c>
      <c r="AJ1340">
        <v>2.55555555555555</v>
      </c>
      <c r="AK1340">
        <v>2553</v>
      </c>
      <c r="AL1340" s="4">
        <f t="shared" si="20"/>
        <v>2.1232590394576228E-5</v>
      </c>
      <c r="AM1340" s="12">
        <f>$AM$2-SUM(AL$2:AL1339)</f>
        <v>1833.4539350176437</v>
      </c>
      <c r="AN1340" s="12">
        <f>SUM(AE$2:AE1340)*0.621/1000</f>
        <v>14384.414192875995</v>
      </c>
      <c r="AO1340" s="13">
        <f>IFERROR(INDEX(Mapping!$B:$B,MATCH(in!$Y1340,Mapping!$A:$A,0)),0)</f>
        <v>0</v>
      </c>
    </row>
    <row r="1341" spans="1:41" x14ac:dyDescent="0.3">
      <c r="A1341" t="s">
        <v>1749</v>
      </c>
      <c r="B1341">
        <v>2738</v>
      </c>
      <c r="C1341">
        <v>33</v>
      </c>
      <c r="D1341">
        <v>67.768773578351599</v>
      </c>
      <c r="E1341">
        <v>301</v>
      </c>
      <c r="F1341">
        <v>129.99597</v>
      </c>
      <c r="G1341">
        <v>57</v>
      </c>
      <c r="H1341">
        <v>2.7129185036756098E-3</v>
      </c>
      <c r="I1341">
        <v>1.1951843276619901E-2</v>
      </c>
      <c r="J1341">
        <v>3.28349337602655E-2</v>
      </c>
      <c r="K1341" s="1">
        <v>2.6749888775157101E-6</v>
      </c>
      <c r="L1341">
        <v>0.126401183071262</v>
      </c>
      <c r="M1341">
        <v>1.30624382959475</v>
      </c>
      <c r="N1341">
        <v>1.2982456140351299</v>
      </c>
      <c r="O1341" s="1">
        <v>2.2859553150477799E-6</v>
      </c>
      <c r="P1341" s="1">
        <v>2.3122265201492501E-5</v>
      </c>
      <c r="Q1341">
        <v>0.109634551495016</v>
      </c>
      <c r="R1341">
        <v>0.52131441230606101</v>
      </c>
      <c r="S1341" t="s">
        <v>3024</v>
      </c>
      <c r="T1341">
        <v>43361102</v>
      </c>
      <c r="U1341" t="s">
        <v>2521</v>
      </c>
      <c r="V1341" t="s">
        <v>43</v>
      </c>
      <c r="W1341">
        <v>38.937046341253897</v>
      </c>
      <c r="X1341">
        <v>-122.608769658325</v>
      </c>
      <c r="Y1341" t="s">
        <v>3025</v>
      </c>
      <c r="Z1341">
        <v>149</v>
      </c>
      <c r="AA1341">
        <v>494</v>
      </c>
      <c r="AB1341">
        <v>38272.443198109897</v>
      </c>
      <c r="AC1341">
        <v>11973.989976077601</v>
      </c>
      <c r="AD1341">
        <v>26298.453222032302</v>
      </c>
      <c r="AE1341">
        <v>11973.989976077601</v>
      </c>
      <c r="AF1341">
        <v>26298.453222032302</v>
      </c>
      <c r="AG1341">
        <v>1.3179691164850701E-3</v>
      </c>
      <c r="AH1341">
        <v>2.12423587072407E-3</v>
      </c>
      <c r="AI1341">
        <v>2.0535991993439899</v>
      </c>
      <c r="AJ1341">
        <v>5.2807017543859596</v>
      </c>
      <c r="AK1341">
        <v>2563</v>
      </c>
      <c r="AL1341" s="4">
        <f t="shared" si="20"/>
        <v>1.3029945295772345E-4</v>
      </c>
      <c r="AM1341" s="12">
        <f>$AM$2-SUM(AL$2:AL1340)</f>
        <v>1833.4539137850534</v>
      </c>
      <c r="AN1341" s="12">
        <f>SUM(AE$2:AE1341)*0.621/1000</f>
        <v>14391.850040651139</v>
      </c>
      <c r="AO1341" s="13">
        <f>IFERROR(INDEX(Mapping!$B:$B,MATCH(in!$Y1341,Mapping!$A:$A,0)),0)</f>
        <v>1</v>
      </c>
    </row>
    <row r="1342" spans="1:41" x14ac:dyDescent="0.3">
      <c r="A1342" t="s">
        <v>1749</v>
      </c>
      <c r="B1342">
        <v>9730</v>
      </c>
      <c r="C1342">
        <v>1</v>
      </c>
      <c r="D1342">
        <v>1.2277136794000301</v>
      </c>
      <c r="E1342">
        <v>5</v>
      </c>
      <c r="F1342">
        <v>2.081353</v>
      </c>
      <c r="G1342">
        <v>2</v>
      </c>
      <c r="H1342">
        <v>0.30964502692222501</v>
      </c>
      <c r="I1342">
        <v>21.472826004028299</v>
      </c>
      <c r="J1342">
        <v>55.1893310546875</v>
      </c>
      <c r="K1342">
        <v>1.7287466675043099E-2</v>
      </c>
      <c r="L1342">
        <v>10.0342916212975</v>
      </c>
      <c r="M1342">
        <v>260.76516294479302</v>
      </c>
      <c r="N1342">
        <v>1.4491150379180899</v>
      </c>
      <c r="O1342">
        <v>2.8587579941605E-3</v>
      </c>
      <c r="P1342" s="1">
        <v>2.1129754713910999E-5</v>
      </c>
      <c r="Q1342">
        <v>0.2</v>
      </c>
      <c r="R1342">
        <v>0.58986328095187801</v>
      </c>
      <c r="S1342" t="s">
        <v>3026</v>
      </c>
      <c r="T1342">
        <v>42871101</v>
      </c>
      <c r="U1342" t="s">
        <v>1914</v>
      </c>
      <c r="V1342" t="s">
        <v>43</v>
      </c>
      <c r="W1342">
        <v>39.145809751947603</v>
      </c>
      <c r="X1342">
        <v>-122.917099501972</v>
      </c>
      <c r="Y1342" t="s">
        <v>3027</v>
      </c>
      <c r="Z1342">
        <v>7</v>
      </c>
      <c r="AA1342">
        <v>0</v>
      </c>
      <c r="AB1342">
        <v>1791.2622293807101</v>
      </c>
      <c r="AC1342">
        <v>1791.2622293807101</v>
      </c>
      <c r="AD1342">
        <v>0</v>
      </c>
      <c r="AE1342">
        <v>1791.2622293807101</v>
      </c>
      <c r="AF1342">
        <v>0</v>
      </c>
      <c r="AG1342" s="1">
        <v>4.22595094278221E-5</v>
      </c>
      <c r="AH1342" s="1">
        <v>7.4136234616162201E-5</v>
      </c>
      <c r="AI1342">
        <v>1.2277136794000301</v>
      </c>
      <c r="AJ1342">
        <v>2.5</v>
      </c>
      <c r="AK1342">
        <v>2587</v>
      </c>
      <c r="AL1342" s="4">
        <f t="shared" si="20"/>
        <v>5.717515988321E-3</v>
      </c>
      <c r="AM1342" s="12">
        <f>$AM$2-SUM(AL$2:AL1341)</f>
        <v>1833.4537834856005</v>
      </c>
      <c r="AN1342" s="12">
        <f>SUM(AE$2:AE1342)*0.621/1000</f>
        <v>14392.962414495583</v>
      </c>
      <c r="AO1342" s="13">
        <f>IFERROR(INDEX(Mapping!$B:$B,MATCH(in!$Y1342,Mapping!$A:$A,0)),0)</f>
        <v>1</v>
      </c>
    </row>
    <row r="1343" spans="1:41" x14ac:dyDescent="0.3">
      <c r="A1343" t="s">
        <v>1749</v>
      </c>
      <c r="B1343">
        <v>180</v>
      </c>
      <c r="C1343">
        <v>3</v>
      </c>
      <c r="D1343">
        <v>3.6831410382001102</v>
      </c>
      <c r="E1343">
        <v>4</v>
      </c>
      <c r="F1343">
        <v>3.8965510000000001</v>
      </c>
      <c r="G1343">
        <v>3</v>
      </c>
      <c r="H1343">
        <v>2.45820824056863E-3</v>
      </c>
      <c r="I1343">
        <v>0.22445578314363901</v>
      </c>
      <c r="J1343">
        <v>0.97124979645013798</v>
      </c>
      <c r="K1343" s="1">
        <v>4.3726204523863998E-6</v>
      </c>
      <c r="L1343">
        <v>1.47492624819278E-3</v>
      </c>
      <c r="M1343">
        <v>16.136652531723101</v>
      </c>
      <c r="N1343">
        <v>1</v>
      </c>
      <c r="O1343" s="1">
        <v>4.0038685126027097E-6</v>
      </c>
      <c r="P1343" s="1">
        <v>1.3678513640276899E-5</v>
      </c>
      <c r="Q1343">
        <v>0.75</v>
      </c>
      <c r="R1343">
        <v>0.94523108733831096</v>
      </c>
      <c r="S1343" t="s">
        <v>3028</v>
      </c>
      <c r="T1343">
        <v>42141101</v>
      </c>
      <c r="U1343" t="s">
        <v>2269</v>
      </c>
      <c r="V1343">
        <v>92870</v>
      </c>
      <c r="W1343">
        <v>38.989368880459303</v>
      </c>
      <c r="X1343">
        <v>-122.84687862517799</v>
      </c>
      <c r="Y1343" t="s">
        <v>3029</v>
      </c>
      <c r="Z1343">
        <v>341</v>
      </c>
      <c r="AA1343">
        <v>654</v>
      </c>
      <c r="AB1343">
        <v>66268.930493789405</v>
      </c>
      <c r="AC1343">
        <v>29084.5610050578</v>
      </c>
      <c r="AD1343">
        <v>37184.3694887315</v>
      </c>
      <c r="AE1343">
        <v>859.68237392015601</v>
      </c>
      <c r="AF1343">
        <v>1058.2594413488</v>
      </c>
      <c r="AG1343" s="1">
        <v>4.1035540920830699E-5</v>
      </c>
      <c r="AH1343">
        <v>1.65215798915596E-4</v>
      </c>
      <c r="AI1343">
        <v>1.2277136794000301</v>
      </c>
      <c r="AJ1343">
        <v>1.3333333333333299</v>
      </c>
      <c r="AK1343">
        <v>2729</v>
      </c>
      <c r="AL1343" s="4">
        <f t="shared" si="20"/>
        <v>1.2011605537808129E-5</v>
      </c>
      <c r="AM1343" s="12">
        <f>$AM$2-SUM(AL$2:AL1342)</f>
        <v>1833.4480659696123</v>
      </c>
      <c r="AN1343" s="12">
        <f>SUM(AE$2:AE1343)*0.621/1000</f>
        <v>14393.496277249787</v>
      </c>
      <c r="AO1343" s="13">
        <f>IFERROR(INDEX(Mapping!$B:$B,MATCH(in!$Y1343,Mapping!$A:$A,0)),0)</f>
        <v>0</v>
      </c>
    </row>
    <row r="1344" spans="1:41" x14ac:dyDescent="0.3">
      <c r="A1344" t="s">
        <v>1749</v>
      </c>
      <c r="B1344">
        <v>9058</v>
      </c>
      <c r="C1344">
        <v>3</v>
      </c>
      <c r="D1344">
        <v>8.5594743093001497</v>
      </c>
      <c r="E1344">
        <v>9</v>
      </c>
      <c r="F1344">
        <v>11.221690000000001</v>
      </c>
      <c r="G1344">
        <v>3</v>
      </c>
      <c r="H1344">
        <v>0.214885075887044</v>
      </c>
      <c r="I1344">
        <v>0.339741577704747</v>
      </c>
      <c r="J1344">
        <v>0.44501395523548098</v>
      </c>
      <c r="K1344">
        <v>2.5038898456841702E-4</v>
      </c>
      <c r="L1344">
        <v>0</v>
      </c>
      <c r="M1344">
        <v>0.104498521114389</v>
      </c>
      <c r="N1344">
        <v>1</v>
      </c>
      <c r="O1344" s="1">
        <v>3.3136294900892501E-6</v>
      </c>
      <c r="P1344" s="1">
        <v>8.7337802294011094E-6</v>
      </c>
      <c r="Q1344">
        <v>0.33333333333333298</v>
      </c>
      <c r="R1344">
        <v>0.76276159594424098</v>
      </c>
      <c r="S1344" t="s">
        <v>3030</v>
      </c>
      <c r="T1344">
        <v>43361104</v>
      </c>
      <c r="U1344" t="s">
        <v>2060</v>
      </c>
      <c r="V1344">
        <v>84640</v>
      </c>
      <c r="W1344">
        <v>38.935924965119703</v>
      </c>
      <c r="X1344">
        <v>-122.61862413602999</v>
      </c>
      <c r="Y1344" t="s">
        <v>3031</v>
      </c>
      <c r="Z1344">
        <v>42</v>
      </c>
      <c r="AA1344">
        <v>17</v>
      </c>
      <c r="AB1344">
        <v>2519.02799352902</v>
      </c>
      <c r="AC1344">
        <v>1219.52586966228</v>
      </c>
      <c r="AD1344">
        <v>1299.50212386673</v>
      </c>
      <c r="AE1344">
        <v>569.72783177212295</v>
      </c>
      <c r="AF1344">
        <v>106.49876159253699</v>
      </c>
      <c r="AG1344" s="1">
        <v>2.6201340688203301E-5</v>
      </c>
      <c r="AH1344">
        <v>1.4964094407332501E-4</v>
      </c>
      <c r="AI1344">
        <v>2.8531581031000499</v>
      </c>
      <c r="AJ1344">
        <v>3</v>
      </c>
      <c r="AK1344">
        <v>2801</v>
      </c>
      <c r="AL1344" s="4">
        <f t="shared" si="20"/>
        <v>9.9408884702677512E-6</v>
      </c>
      <c r="AM1344" s="12">
        <f>$AM$2-SUM(AL$2:AL1343)</f>
        <v>1833.4480539580068</v>
      </c>
      <c r="AN1344" s="12">
        <f>SUM(AE$2:AE1344)*0.621/1000</f>
        <v>14393.850078233318</v>
      </c>
      <c r="AO1344" s="13">
        <f>IFERROR(INDEX(Mapping!$B:$B,MATCH(in!$Y1344,Mapping!$A:$A,0)),0)</f>
        <v>0</v>
      </c>
    </row>
    <row r="1345" spans="1:41" x14ac:dyDescent="0.3">
      <c r="A1345" t="s">
        <v>1749</v>
      </c>
      <c r="B1345">
        <v>127</v>
      </c>
      <c r="C1345">
        <v>3</v>
      </c>
      <c r="D1345">
        <v>2.9222368115769299</v>
      </c>
      <c r="E1345">
        <v>8</v>
      </c>
      <c r="F1345">
        <v>7.4881450000000003</v>
      </c>
      <c r="G1345">
        <v>1</v>
      </c>
      <c r="H1345">
        <v>9.7929023206233895E-2</v>
      </c>
      <c r="I1345">
        <v>0.30669638514518699</v>
      </c>
      <c r="J1345">
        <v>0.63039237260818404</v>
      </c>
      <c r="K1345">
        <v>2.6188333868048998E-4</v>
      </c>
      <c r="L1345">
        <v>0</v>
      </c>
      <c r="M1345">
        <v>3.09734512120485E-3</v>
      </c>
      <c r="N1345">
        <v>1</v>
      </c>
      <c r="O1345" s="1">
        <v>4.8347558934952702E-6</v>
      </c>
      <c r="P1345" s="1">
        <v>7.1270810622081601E-6</v>
      </c>
      <c r="Q1345">
        <v>0.375</v>
      </c>
      <c r="R1345">
        <v>0.39024843409478799</v>
      </c>
      <c r="S1345" t="s">
        <v>219</v>
      </c>
      <c r="T1345">
        <v>153661103</v>
      </c>
      <c r="U1345" t="s">
        <v>48</v>
      </c>
      <c r="V1345" t="s">
        <v>43</v>
      </c>
      <c r="W1345">
        <v>38.739373709926802</v>
      </c>
      <c r="X1345">
        <v>-120.67692771567199</v>
      </c>
      <c r="Y1345" t="s">
        <v>220</v>
      </c>
      <c r="Z1345">
        <v>727</v>
      </c>
      <c r="AA1345">
        <v>1120</v>
      </c>
      <c r="AB1345">
        <v>109916.74459251099</v>
      </c>
      <c r="AC1345">
        <v>53861.354205762698</v>
      </c>
      <c r="AD1345">
        <v>56055.390386747997</v>
      </c>
      <c r="AE1345">
        <v>47137.604292969903</v>
      </c>
      <c r="AF1345">
        <v>52133.033002126896</v>
      </c>
      <c r="AG1345" s="1">
        <v>7.1270810622081601E-6</v>
      </c>
      <c r="AH1345" s="1">
        <v>7.2778027970343801E-5</v>
      </c>
      <c r="AI1345">
        <v>0.97407893719230998</v>
      </c>
      <c r="AJ1345">
        <v>8</v>
      </c>
      <c r="AK1345">
        <v>2820</v>
      </c>
      <c r="AL1345" s="4">
        <f t="shared" si="20"/>
        <v>4.8347558934952702E-6</v>
      </c>
      <c r="AM1345" s="12">
        <f>$AM$2-SUM(AL$2:AL1344)</f>
        <v>1833.4480440171183</v>
      </c>
      <c r="AN1345" s="12">
        <f>SUM(AE$2:AE1345)*0.621/1000</f>
        <v>14423.122530499253</v>
      </c>
      <c r="AO1345" s="13">
        <f>IFERROR(INDEX(Mapping!$B:$B,MATCH(in!$Y1345,Mapping!$A:$A,0)),0)</f>
        <v>0</v>
      </c>
    </row>
    <row r="1346" spans="1:41" x14ac:dyDescent="0.3">
      <c r="A1346" t="s">
        <v>1749</v>
      </c>
      <c r="B1346">
        <v>5970</v>
      </c>
      <c r="C1346">
        <v>5</v>
      </c>
      <c r="D1346">
        <v>8.9599305417221906</v>
      </c>
      <c r="E1346">
        <v>10</v>
      </c>
      <c r="F1346">
        <v>12.304883</v>
      </c>
      <c r="G1346">
        <v>1</v>
      </c>
      <c r="H1346">
        <v>6.1901435256004299E-3</v>
      </c>
      <c r="I1346">
        <v>0.667183518409729</v>
      </c>
      <c r="J1346">
        <v>4.4004917144775302</v>
      </c>
      <c r="K1346" s="1">
        <v>2.72396755462978E-5</v>
      </c>
      <c r="L1346">
        <v>0.409292042255401</v>
      </c>
      <c r="M1346">
        <v>2.20619463920593</v>
      </c>
      <c r="N1346">
        <v>1.00663721561431</v>
      </c>
      <c r="O1346" s="1">
        <v>3.9985442805475903E-6</v>
      </c>
      <c r="P1346" s="1">
        <v>3.72594342934462E-7</v>
      </c>
      <c r="Q1346">
        <v>0.5</v>
      </c>
      <c r="R1346">
        <v>0.72816056352317104</v>
      </c>
      <c r="S1346" t="s">
        <v>3032</v>
      </c>
      <c r="T1346">
        <v>43371102</v>
      </c>
      <c r="U1346" t="s">
        <v>1823</v>
      </c>
      <c r="V1346">
        <v>530</v>
      </c>
      <c r="W1346">
        <v>38.2561222208247</v>
      </c>
      <c r="X1346">
        <v>-122.586646776609</v>
      </c>
      <c r="Y1346" t="s">
        <v>3033</v>
      </c>
      <c r="Z1346">
        <v>102</v>
      </c>
      <c r="AA1346">
        <v>59</v>
      </c>
      <c r="AB1346">
        <v>16139.9664204582</v>
      </c>
      <c r="AC1346">
        <v>8337.7277138722802</v>
      </c>
      <c r="AD1346">
        <v>7802.2387065859302</v>
      </c>
      <c r="AE1346">
        <v>291.98826155241102</v>
      </c>
      <c r="AF1346">
        <v>1391.0937173029399</v>
      </c>
      <c r="AG1346" s="1">
        <v>3.72594342934462E-7</v>
      </c>
      <c r="AH1346" s="1">
        <v>6.0191552620381103E-5</v>
      </c>
      <c r="AI1346">
        <v>1.79198610834443</v>
      </c>
      <c r="AJ1346">
        <v>10</v>
      </c>
      <c r="AK1346">
        <v>2881</v>
      </c>
      <c r="AL1346" s="4">
        <f t="shared" ref="AL1346:AL1409" si="21">O1346*G1346</f>
        <v>3.9985442805475903E-6</v>
      </c>
      <c r="AM1346" s="12">
        <f>$AM$2-SUM(AL$2:AL1345)</f>
        <v>1833.4480391823622</v>
      </c>
      <c r="AN1346" s="12">
        <f>SUM(AE$2:AE1346)*0.621/1000</f>
        <v>14423.303855209677</v>
      </c>
      <c r="AO1346" s="13">
        <f>IFERROR(INDEX(Mapping!$B:$B,MATCH(in!$Y1346,Mapping!$A:$A,0)),0)</f>
        <v>0</v>
      </c>
    </row>
    <row r="1347" spans="1:41" x14ac:dyDescent="0.3">
      <c r="A1347" t="s">
        <v>1749</v>
      </c>
      <c r="B1347">
        <v>9617</v>
      </c>
      <c r="C1347">
        <v>4</v>
      </c>
      <c r="D1347">
        <v>5.0412006319892004</v>
      </c>
      <c r="E1347">
        <v>7</v>
      </c>
      <c r="F1347">
        <v>6.3118606000000002</v>
      </c>
      <c r="G1347">
        <v>1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2.1909291744232098</v>
      </c>
      <c r="N1347">
        <v>1</v>
      </c>
      <c r="O1347" s="1">
        <v>7.3846568377454303E-6</v>
      </c>
      <c r="P1347">
        <v>0</v>
      </c>
      <c r="Q1347">
        <v>0.57142857142857095</v>
      </c>
      <c r="R1347">
        <v>0.798686945469264</v>
      </c>
      <c r="S1347" t="s">
        <v>3034</v>
      </c>
      <c r="T1347">
        <v>42281104</v>
      </c>
      <c r="U1347" t="s">
        <v>2174</v>
      </c>
      <c r="V1347" t="s">
        <v>43</v>
      </c>
      <c r="W1347">
        <v>39.361438749632697</v>
      </c>
      <c r="X1347">
        <v>-123.12788071955799</v>
      </c>
      <c r="Y1347" t="s">
        <v>3035</v>
      </c>
      <c r="Z1347">
        <v>9</v>
      </c>
      <c r="AA1347">
        <v>0</v>
      </c>
      <c r="AB1347">
        <v>158.68059287561101</v>
      </c>
      <c r="AC1347">
        <v>158.68059287561101</v>
      </c>
      <c r="AD1347">
        <v>0</v>
      </c>
      <c r="AE1347">
        <v>158.68059287561101</v>
      </c>
      <c r="AF1347">
        <v>0</v>
      </c>
      <c r="AG1347">
        <v>0</v>
      </c>
      <c r="AH1347">
        <v>1.11162808025255E-4</v>
      </c>
      <c r="AI1347">
        <v>1.2603001579973001</v>
      </c>
      <c r="AJ1347">
        <v>7</v>
      </c>
      <c r="AK1347">
        <v>2888</v>
      </c>
      <c r="AL1347" s="4">
        <f t="shared" si="21"/>
        <v>7.3846568377454303E-6</v>
      </c>
      <c r="AM1347" s="12">
        <f>$AM$2-SUM(AL$2:AL1346)</f>
        <v>1833.4480351838179</v>
      </c>
      <c r="AN1347" s="12">
        <f>SUM(AE$2:AE1347)*0.621/1000</f>
        <v>14423.402395857853</v>
      </c>
      <c r="AO1347" s="13">
        <f>IFERROR(INDEX(Mapping!$B:$B,MATCH(in!$Y1347,Mapping!$A:$A,0)),0)</f>
        <v>0</v>
      </c>
    </row>
    <row r="1348" spans="1:41" x14ac:dyDescent="0.3">
      <c r="A1348" t="s">
        <v>1749</v>
      </c>
      <c r="B1348">
        <v>6982</v>
      </c>
      <c r="C1348">
        <v>1</v>
      </c>
      <c r="D1348">
        <v>1.2277136794000301</v>
      </c>
      <c r="E1348">
        <v>1</v>
      </c>
      <c r="F1348">
        <v>1.2277137</v>
      </c>
      <c r="G1348">
        <v>1</v>
      </c>
      <c r="H1348">
        <v>0</v>
      </c>
      <c r="I1348">
        <v>0</v>
      </c>
      <c r="J1348">
        <v>0</v>
      </c>
      <c r="K1348">
        <v>0</v>
      </c>
      <c r="L1348">
        <v>3.05752205848693</v>
      </c>
      <c r="M1348">
        <v>403.00509643554602</v>
      </c>
      <c r="N1348">
        <v>1.7146017551422099</v>
      </c>
      <c r="O1348">
        <v>2.2795018425112602E-3</v>
      </c>
      <c r="P1348">
        <v>0</v>
      </c>
      <c r="Q1348">
        <v>1</v>
      </c>
      <c r="R1348">
        <v>0.99999997987384603</v>
      </c>
      <c r="S1348" t="s">
        <v>3036</v>
      </c>
      <c r="T1348">
        <v>42211104</v>
      </c>
      <c r="U1348" t="s">
        <v>3037</v>
      </c>
      <c r="V1348">
        <v>55398</v>
      </c>
      <c r="W1348">
        <v>38.117115149535202</v>
      </c>
      <c r="X1348">
        <v>-122.564160142983</v>
      </c>
      <c r="Y1348" t="s">
        <v>3038</v>
      </c>
      <c r="Z1348">
        <v>119</v>
      </c>
      <c r="AA1348">
        <v>33</v>
      </c>
      <c r="AB1348">
        <v>22960.020002908699</v>
      </c>
      <c r="AC1348">
        <v>18150.4565871335</v>
      </c>
      <c r="AD1348">
        <v>4809.5634157752302</v>
      </c>
      <c r="AE1348">
        <v>4828.5632262182298</v>
      </c>
      <c r="AF1348">
        <v>3903.2017555051002</v>
      </c>
      <c r="AG1348">
        <v>0</v>
      </c>
      <c r="AH1348" s="1">
        <v>3.0164565032464401E-5</v>
      </c>
      <c r="AI1348">
        <v>1.2277136794000301</v>
      </c>
      <c r="AJ1348">
        <v>1</v>
      </c>
      <c r="AK1348">
        <v>2893</v>
      </c>
      <c r="AL1348" s="4">
        <f t="shared" si="21"/>
        <v>2.2795018425112602E-3</v>
      </c>
      <c r="AM1348" s="12">
        <f>$AM$2-SUM(AL$2:AL1347)</f>
        <v>1833.4480277991611</v>
      </c>
      <c r="AN1348" s="12">
        <f>SUM(AE$2:AE1348)*0.621/1000</f>
        <v>14426.400933621333</v>
      </c>
      <c r="AO1348" s="13">
        <f>IFERROR(INDEX(Mapping!$B:$B,MATCH(in!$Y1348,Mapping!$A:$A,0)),0)</f>
        <v>0</v>
      </c>
    </row>
    <row r="1349" spans="1:41" x14ac:dyDescent="0.3">
      <c r="A1349" t="s">
        <v>1749</v>
      </c>
      <c r="B1349">
        <v>1354</v>
      </c>
      <c r="C1349">
        <v>6</v>
      </c>
      <c r="D1349">
        <v>9.6811502667745497</v>
      </c>
      <c r="E1349">
        <v>27</v>
      </c>
      <c r="F1349">
        <v>18.898444999999999</v>
      </c>
      <c r="G1349">
        <v>5</v>
      </c>
      <c r="H1349">
        <v>0</v>
      </c>
      <c r="I1349">
        <v>0</v>
      </c>
      <c r="J1349">
        <v>0</v>
      </c>
      <c r="K1349">
        <v>0</v>
      </c>
      <c r="L1349">
        <v>1.0619468986988E-2</v>
      </c>
      <c r="M1349">
        <v>1.2909734793007299</v>
      </c>
      <c r="N1349">
        <v>1</v>
      </c>
      <c r="O1349" s="1">
        <v>3.4056816105695198E-6</v>
      </c>
      <c r="P1349">
        <v>0</v>
      </c>
      <c r="Q1349">
        <v>0.22222222222222199</v>
      </c>
      <c r="R1349">
        <v>0.51227231661066897</v>
      </c>
      <c r="S1349" t="s">
        <v>3039</v>
      </c>
      <c r="T1349">
        <v>192431108</v>
      </c>
      <c r="U1349" t="s">
        <v>2668</v>
      </c>
      <c r="V1349">
        <v>4674</v>
      </c>
      <c r="W1349">
        <v>40.779842500147701</v>
      </c>
      <c r="X1349">
        <v>-124.144471698294</v>
      </c>
      <c r="Y1349" t="s">
        <v>3040</v>
      </c>
      <c r="Z1349">
        <v>250</v>
      </c>
      <c r="AA1349">
        <v>1059</v>
      </c>
      <c r="AB1349">
        <v>56377.191537825303</v>
      </c>
      <c r="AC1349">
        <v>13045.032245991601</v>
      </c>
      <c r="AD1349">
        <v>43332.159291833697</v>
      </c>
      <c r="AE1349">
        <v>465.56812240691897</v>
      </c>
      <c r="AF1349">
        <v>953.62918466283304</v>
      </c>
      <c r="AG1349">
        <v>0</v>
      </c>
      <c r="AH1349">
        <v>2.56329036346869E-4</v>
      </c>
      <c r="AI1349">
        <v>1.6135250444624201</v>
      </c>
      <c r="AJ1349">
        <v>5.4</v>
      </c>
      <c r="AK1349">
        <v>2896</v>
      </c>
      <c r="AL1349" s="4">
        <f t="shared" si="21"/>
        <v>1.7028408052847598E-5</v>
      </c>
      <c r="AM1349" s="12">
        <f>$AM$2-SUM(AL$2:AL1348)</f>
        <v>1833.4457482973185</v>
      </c>
      <c r="AN1349" s="12">
        <f>SUM(AE$2:AE1349)*0.621/1000</f>
        <v>14426.690051425347</v>
      </c>
      <c r="AO1349" s="13">
        <f>IFERROR(INDEX(Mapping!$B:$B,MATCH(in!$Y1349,Mapping!$A:$A,0)),0)</f>
        <v>0</v>
      </c>
    </row>
    <row r="1350" spans="1:41" x14ac:dyDescent="0.3">
      <c r="A1350" t="s">
        <v>3041</v>
      </c>
      <c r="B1350">
        <v>3986</v>
      </c>
      <c r="C1350">
        <v>919</v>
      </c>
      <c r="D1350">
        <v>1228.79308543306</v>
      </c>
      <c r="E1350">
        <v>2152</v>
      </c>
      <c r="F1350">
        <v>1852.9087999999999</v>
      </c>
      <c r="G1350">
        <v>232</v>
      </c>
      <c r="H1350">
        <v>214.06964176052301</v>
      </c>
      <c r="I1350">
        <v>3489.1303351358101</v>
      </c>
      <c r="J1350">
        <v>62703.533344198797</v>
      </c>
      <c r="K1350">
        <v>20427.970097779598</v>
      </c>
      <c r="L1350">
        <v>1.9935249550316201</v>
      </c>
      <c r="M1350">
        <v>41.614913818454497</v>
      </c>
      <c r="N1350">
        <v>1.1332487797942601</v>
      </c>
      <c r="O1350">
        <v>5.6461505360427804E-3</v>
      </c>
      <c r="P1350">
        <v>9.7223529297624199E-3</v>
      </c>
      <c r="Q1350">
        <v>0.42704460966542701</v>
      </c>
      <c r="R1350">
        <v>0.66316975584325499</v>
      </c>
      <c r="S1350" t="s">
        <v>3042</v>
      </c>
      <c r="T1350">
        <v>163201102</v>
      </c>
      <c r="U1350" t="s">
        <v>888</v>
      </c>
      <c r="V1350">
        <v>36676</v>
      </c>
      <c r="W1350">
        <v>38.372443228507002</v>
      </c>
      <c r="X1350">
        <v>-120.506637193923</v>
      </c>
      <c r="Y1350" t="s">
        <v>3043</v>
      </c>
      <c r="Z1350">
        <v>250</v>
      </c>
      <c r="AA1350">
        <v>225</v>
      </c>
      <c r="AB1350">
        <v>43497.761969339699</v>
      </c>
      <c r="AC1350">
        <v>27353.628402271799</v>
      </c>
      <c r="AD1350">
        <v>16144.1335670679</v>
      </c>
      <c r="AE1350">
        <v>27353.628402271799</v>
      </c>
      <c r="AF1350">
        <v>16144.1335670679</v>
      </c>
      <c r="AG1350">
        <v>2.25558587970488</v>
      </c>
      <c r="AH1350">
        <v>2.3929410199343599E-2</v>
      </c>
      <c r="AI1350">
        <v>1.3370980254984399</v>
      </c>
      <c r="AJ1350">
        <v>9.2758620689655107</v>
      </c>
      <c r="AK1350">
        <v>9</v>
      </c>
      <c r="AL1350" s="4">
        <f t="shared" si="21"/>
        <v>1.309906924361925</v>
      </c>
      <c r="AM1350" s="12">
        <f>$AM$2-SUM(AL$2:AL1349)</f>
        <v>1833.4457312689105</v>
      </c>
      <c r="AN1350" s="12">
        <f>SUM(AE$2:AE1350)*0.621/1000</f>
        <v>14443.676654663159</v>
      </c>
      <c r="AO1350" s="13">
        <f>IFERROR(INDEX(Mapping!$B:$B,MATCH(in!$Y1350,Mapping!$A:$A,0)),0)</f>
        <v>1</v>
      </c>
    </row>
    <row r="1351" spans="1:41" x14ac:dyDescent="0.3">
      <c r="A1351" t="s">
        <v>3041</v>
      </c>
      <c r="B1351">
        <v>6771</v>
      </c>
      <c r="C1351">
        <v>434</v>
      </c>
      <c r="D1351">
        <v>538.40408479426605</v>
      </c>
      <c r="E1351">
        <v>1041</v>
      </c>
      <c r="F1351">
        <v>806.49456999999995</v>
      </c>
      <c r="G1351">
        <v>116</v>
      </c>
      <c r="H1351">
        <v>164.535111609599</v>
      </c>
      <c r="I1351">
        <v>1448.15460658911</v>
      </c>
      <c r="J1351">
        <v>29089.732287359901</v>
      </c>
      <c r="K1351">
        <v>12492.530615056699</v>
      </c>
      <c r="L1351">
        <v>0.92258545199955</v>
      </c>
      <c r="M1351">
        <v>21.6809144543146</v>
      </c>
      <c r="N1351">
        <v>1.0393080577768099</v>
      </c>
      <c r="O1351">
        <v>5.7460396782893896E-3</v>
      </c>
      <c r="P1351">
        <v>9.3047555552043804E-3</v>
      </c>
      <c r="Q1351">
        <v>0.41690682036503302</v>
      </c>
      <c r="R1351">
        <v>0.66758550676354</v>
      </c>
      <c r="S1351" t="s">
        <v>3044</v>
      </c>
      <c r="T1351">
        <v>163751102</v>
      </c>
      <c r="U1351" t="s">
        <v>3045</v>
      </c>
      <c r="V1351">
        <v>35576</v>
      </c>
      <c r="W1351">
        <v>38.4176248104744</v>
      </c>
      <c r="X1351">
        <v>-120.613723236317</v>
      </c>
      <c r="Y1351" t="s">
        <v>3046</v>
      </c>
      <c r="Z1351">
        <v>102</v>
      </c>
      <c r="AA1351">
        <v>95</v>
      </c>
      <c r="AB1351">
        <v>17024.182801679599</v>
      </c>
      <c r="AC1351">
        <v>12655.9114088019</v>
      </c>
      <c r="AD1351">
        <v>4368.2713928777302</v>
      </c>
      <c r="AE1351">
        <v>12655.9114088019</v>
      </c>
      <c r="AF1351">
        <v>4368.2713928777302</v>
      </c>
      <c r="AG1351">
        <v>1.0793516444036999</v>
      </c>
      <c r="AH1351">
        <v>1.4232325549528401E-2</v>
      </c>
      <c r="AI1351">
        <v>1.2405624073600601</v>
      </c>
      <c r="AJ1351">
        <v>8.9741379310344804</v>
      </c>
      <c r="AK1351">
        <v>11</v>
      </c>
      <c r="AL1351" s="4">
        <f t="shared" si="21"/>
        <v>0.66654060268156923</v>
      </c>
      <c r="AM1351" s="12">
        <f>$AM$2-SUM(AL$2:AL1350)</f>
        <v>1832.1358243445488</v>
      </c>
      <c r="AN1351" s="12">
        <f>SUM(AE$2:AE1351)*0.621/1000</f>
        <v>14451.535975648023</v>
      </c>
      <c r="AO1351" s="13">
        <f>IFERROR(INDEX(Mapping!$B:$B,MATCH(in!$Y1351,Mapping!$A:$A,0)),0)</f>
        <v>0</v>
      </c>
    </row>
    <row r="1352" spans="1:41" x14ac:dyDescent="0.3">
      <c r="A1352" t="s">
        <v>3041</v>
      </c>
      <c r="B1352">
        <v>3329</v>
      </c>
      <c r="C1352">
        <v>546</v>
      </c>
      <c r="D1352">
        <v>670.45469673210005</v>
      </c>
      <c r="E1352">
        <v>3728</v>
      </c>
      <c r="F1352">
        <v>2129.3141999999998</v>
      </c>
      <c r="G1352">
        <v>241</v>
      </c>
      <c r="H1352">
        <v>125.74973196774501</v>
      </c>
      <c r="I1352">
        <v>3082.2326582935302</v>
      </c>
      <c r="J1352">
        <v>52858.678107510801</v>
      </c>
      <c r="K1352">
        <v>11288.5653438667</v>
      </c>
      <c r="L1352">
        <v>1.64764391741134</v>
      </c>
      <c r="M1352">
        <v>27.415680480233402</v>
      </c>
      <c r="N1352">
        <v>1.15871369640856</v>
      </c>
      <c r="O1352">
        <v>8.0470810800872697E-4</v>
      </c>
      <c r="P1352">
        <v>8.4954242241814994E-3</v>
      </c>
      <c r="Q1352">
        <v>0.14645922746781101</v>
      </c>
      <c r="R1352">
        <v>0.31486884082358502</v>
      </c>
      <c r="S1352" t="s">
        <v>3047</v>
      </c>
      <c r="T1352">
        <v>163751102</v>
      </c>
      <c r="U1352" t="s">
        <v>3045</v>
      </c>
      <c r="V1352">
        <v>13438</v>
      </c>
      <c r="W1352">
        <v>38.473814177133796</v>
      </c>
      <c r="X1352">
        <v>-120.626552504533</v>
      </c>
      <c r="Y1352" t="s">
        <v>3048</v>
      </c>
      <c r="Z1352">
        <v>267</v>
      </c>
      <c r="AA1352">
        <v>311</v>
      </c>
      <c r="AB1352">
        <v>48149.601661667301</v>
      </c>
      <c r="AC1352">
        <v>26763.078088004499</v>
      </c>
      <c r="AD1352">
        <v>21386.523573662798</v>
      </c>
      <c r="AE1352">
        <v>26763.078088004499</v>
      </c>
      <c r="AF1352">
        <v>21386.523573662798</v>
      </c>
      <c r="AG1352">
        <v>2.0473972380277399</v>
      </c>
      <c r="AH1352">
        <v>3.0225747497752298E-2</v>
      </c>
      <c r="AI1352">
        <v>1.2279390050038399</v>
      </c>
      <c r="AJ1352">
        <v>15.4688796680497</v>
      </c>
      <c r="AK1352">
        <v>15</v>
      </c>
      <c r="AL1352" s="4">
        <f t="shared" si="21"/>
        <v>0.19393465403010321</v>
      </c>
      <c r="AM1352" s="12">
        <f>$AM$2-SUM(AL$2:AL1351)</f>
        <v>1831.4692837418675</v>
      </c>
      <c r="AN1352" s="12">
        <f>SUM(AE$2:AE1352)*0.621/1000</f>
        <v>14468.155847140673</v>
      </c>
      <c r="AO1352" s="13">
        <f>IFERROR(INDEX(Mapping!$B:$B,MATCH(in!$Y1352,Mapping!$A:$A,0)),0)</f>
        <v>0</v>
      </c>
    </row>
    <row r="1353" spans="1:41" x14ac:dyDescent="0.3">
      <c r="A1353" t="s">
        <v>3041</v>
      </c>
      <c r="B1353">
        <v>5363</v>
      </c>
      <c r="C1353">
        <v>192</v>
      </c>
      <c r="D1353">
        <v>257.72574480882201</v>
      </c>
      <c r="E1353">
        <v>395</v>
      </c>
      <c r="F1353">
        <v>348.07596000000001</v>
      </c>
      <c r="G1353">
        <v>59</v>
      </c>
      <c r="H1353">
        <v>186.176388765517</v>
      </c>
      <c r="I1353">
        <v>2377.3152092309501</v>
      </c>
      <c r="J1353">
        <v>40124.232229163797</v>
      </c>
      <c r="K1353">
        <v>14609.7354621537</v>
      </c>
      <c r="L1353">
        <v>1.5508849596194201</v>
      </c>
      <c r="M1353">
        <v>54.985664452536597</v>
      </c>
      <c r="N1353">
        <v>1.14703014543501</v>
      </c>
      <c r="O1353">
        <v>6.2310161582121203E-3</v>
      </c>
      <c r="P1353">
        <v>8.0816501452503006E-3</v>
      </c>
      <c r="Q1353">
        <v>0.48607594936708798</v>
      </c>
      <c r="R1353">
        <v>0.74042960652361001</v>
      </c>
      <c r="S1353" t="s">
        <v>3049</v>
      </c>
      <c r="T1353">
        <v>163201102</v>
      </c>
      <c r="U1353" t="s">
        <v>888</v>
      </c>
      <c r="V1353">
        <v>1305</v>
      </c>
      <c r="W1353">
        <v>38.400927275288197</v>
      </c>
      <c r="X1353">
        <v>-120.504479933989</v>
      </c>
      <c r="Y1353" t="s">
        <v>3050</v>
      </c>
      <c r="Z1353">
        <v>134</v>
      </c>
      <c r="AA1353">
        <v>121</v>
      </c>
      <c r="AB1353">
        <v>24858.4685461552</v>
      </c>
      <c r="AC1353">
        <v>18286.966226708399</v>
      </c>
      <c r="AD1353">
        <v>6571.5023194468704</v>
      </c>
      <c r="AE1353">
        <v>18286.966226708399</v>
      </c>
      <c r="AF1353">
        <v>6571.5023194468704</v>
      </c>
      <c r="AG1353">
        <v>0.47681735856976798</v>
      </c>
      <c r="AH1353">
        <v>6.1739634184050296E-3</v>
      </c>
      <c r="AI1353">
        <v>1.34232158754595</v>
      </c>
      <c r="AJ1353">
        <v>6.6949152542372801</v>
      </c>
      <c r="AK1353">
        <v>17</v>
      </c>
      <c r="AL1353" s="4">
        <f t="shared" si="21"/>
        <v>0.36762995333451509</v>
      </c>
      <c r="AM1353" s="12">
        <f>$AM$2-SUM(AL$2:AL1352)</f>
        <v>1831.2753490878372</v>
      </c>
      <c r="AN1353" s="12">
        <f>SUM(AE$2:AE1353)*0.621/1000</f>
        <v>14479.512053167458</v>
      </c>
      <c r="AO1353" s="13">
        <f>IFERROR(INDEX(Mapping!$B:$B,MATCH(in!$Y1353,Mapping!$A:$A,0)),0)</f>
        <v>0</v>
      </c>
    </row>
    <row r="1354" spans="1:41" x14ac:dyDescent="0.3">
      <c r="A1354" t="s">
        <v>3041</v>
      </c>
      <c r="B1354">
        <v>2375</v>
      </c>
      <c r="C1354">
        <v>9</v>
      </c>
      <c r="D1354">
        <v>12.882644369542</v>
      </c>
      <c r="E1354">
        <v>26</v>
      </c>
      <c r="F1354">
        <v>20.773084999999998</v>
      </c>
      <c r="G1354">
        <v>10</v>
      </c>
      <c r="H1354">
        <v>59.310657843947403</v>
      </c>
      <c r="I1354">
        <v>1258.6859242319999</v>
      </c>
      <c r="J1354">
        <v>28017.296725317799</v>
      </c>
      <c r="K1354">
        <v>8634.0797611385296</v>
      </c>
      <c r="L1354">
        <v>0.49668141044676301</v>
      </c>
      <c r="M1354">
        <v>8.8932965004816609</v>
      </c>
      <c r="N1354">
        <v>1.00243363380432</v>
      </c>
      <c r="O1354">
        <v>9.9933274292186803E-4</v>
      </c>
      <c r="P1354">
        <v>7.7938284943229498E-3</v>
      </c>
      <c r="Q1354">
        <v>0.34615384615384598</v>
      </c>
      <c r="R1354">
        <v>0.62016039468802298</v>
      </c>
      <c r="S1354" t="s">
        <v>3051</v>
      </c>
      <c r="T1354">
        <v>163751102</v>
      </c>
      <c r="U1354" t="s">
        <v>3045</v>
      </c>
      <c r="V1354">
        <v>45292</v>
      </c>
      <c r="W1354">
        <v>38.453590376479298</v>
      </c>
      <c r="X1354">
        <v>-120.53003594327799</v>
      </c>
      <c r="Y1354" t="s">
        <v>3052</v>
      </c>
      <c r="Z1354">
        <v>239</v>
      </c>
      <c r="AA1354">
        <v>432</v>
      </c>
      <c r="AB1354">
        <v>40214.653474154897</v>
      </c>
      <c r="AC1354">
        <v>17509.113886777399</v>
      </c>
      <c r="AD1354">
        <v>22705.539587377501</v>
      </c>
      <c r="AE1354">
        <v>17509.113886777399</v>
      </c>
      <c r="AF1354">
        <v>22705.539587377501</v>
      </c>
      <c r="AG1354">
        <v>7.7938284943229505E-2</v>
      </c>
      <c r="AH1354">
        <v>1.6441496263723801E-3</v>
      </c>
      <c r="AI1354">
        <v>1.4314049299491101</v>
      </c>
      <c r="AJ1354">
        <v>2.6</v>
      </c>
      <c r="AK1354">
        <v>19</v>
      </c>
      <c r="AL1354" s="4">
        <f t="shared" si="21"/>
        <v>9.9933274292186812E-3</v>
      </c>
      <c r="AM1354" s="12">
        <f>$AM$2-SUM(AL$2:AL1353)</f>
        <v>1830.9077191345027</v>
      </c>
      <c r="AN1354" s="12">
        <f>SUM(AE$2:AE1354)*0.621/1000</f>
        <v>14490.385212891148</v>
      </c>
      <c r="AO1354" s="13">
        <f>IFERROR(INDEX(Mapping!$B:$B,MATCH(in!$Y1354,Mapping!$A:$A,0)),0)</f>
        <v>0</v>
      </c>
    </row>
    <row r="1355" spans="1:41" x14ac:dyDescent="0.3">
      <c r="A1355" t="s">
        <v>3041</v>
      </c>
      <c r="B1355">
        <v>6095</v>
      </c>
      <c r="C1355">
        <v>150</v>
      </c>
      <c r="D1355">
        <v>197.41401334076099</v>
      </c>
      <c r="E1355">
        <v>342</v>
      </c>
      <c r="F1355">
        <v>297.06308000000001</v>
      </c>
      <c r="G1355">
        <v>56</v>
      </c>
      <c r="H1355">
        <v>130.69169066884899</v>
      </c>
      <c r="I1355">
        <v>1943.5462277356901</v>
      </c>
      <c r="J1355">
        <v>33815.601615679603</v>
      </c>
      <c r="K1355">
        <v>8909.6531106656003</v>
      </c>
      <c r="L1355">
        <v>1.07818426308222</v>
      </c>
      <c r="M1355">
        <v>19.563333634652899</v>
      </c>
      <c r="N1355">
        <v>1.03445005842617</v>
      </c>
      <c r="O1355">
        <v>6.1986902995782699E-3</v>
      </c>
      <c r="P1355">
        <v>7.4420894238623903E-3</v>
      </c>
      <c r="Q1355">
        <v>0.43859649122806998</v>
      </c>
      <c r="R1355">
        <v>0.66455250329690196</v>
      </c>
      <c r="S1355" t="s">
        <v>3053</v>
      </c>
      <c r="T1355">
        <v>163201102</v>
      </c>
      <c r="U1355" t="s">
        <v>888</v>
      </c>
      <c r="V1355">
        <v>1303</v>
      </c>
      <c r="W1355">
        <v>38.404372134675597</v>
      </c>
      <c r="X1355">
        <v>-120.50576976198001</v>
      </c>
      <c r="Y1355" t="s">
        <v>3054</v>
      </c>
      <c r="Z1355">
        <v>204</v>
      </c>
      <c r="AA1355">
        <v>274</v>
      </c>
      <c r="AB1355">
        <v>42414.831776680898</v>
      </c>
      <c r="AC1355">
        <v>25499.403619168399</v>
      </c>
      <c r="AD1355">
        <v>16915.428157512499</v>
      </c>
      <c r="AE1355">
        <v>25499.403619168399</v>
      </c>
      <c r="AF1355">
        <v>16915.428157512499</v>
      </c>
      <c r="AG1355">
        <v>0.41675700773629298</v>
      </c>
      <c r="AH1355">
        <v>5.9963867861370004E-3</v>
      </c>
      <c r="AI1355">
        <v>1.31609342227174</v>
      </c>
      <c r="AJ1355">
        <v>6.1071428571428497</v>
      </c>
      <c r="AK1355">
        <v>20</v>
      </c>
      <c r="AL1355" s="4">
        <f t="shared" si="21"/>
        <v>0.3471266567763831</v>
      </c>
      <c r="AM1355" s="12">
        <f>$AM$2-SUM(AL$2:AL1354)</f>
        <v>1830.8977258070736</v>
      </c>
      <c r="AN1355" s="12">
        <f>SUM(AE$2:AE1355)*0.621/1000</f>
        <v>14506.220342538652</v>
      </c>
      <c r="AO1355" s="13">
        <f>IFERROR(INDEX(Mapping!$B:$B,MATCH(in!$Y1355,Mapping!$A:$A,0)),0)</f>
        <v>1</v>
      </c>
    </row>
    <row r="1356" spans="1:41" x14ac:dyDescent="0.3">
      <c r="A1356" t="s">
        <v>3041</v>
      </c>
      <c r="B1356">
        <v>7850</v>
      </c>
      <c r="C1356">
        <v>154</v>
      </c>
      <c r="D1356">
        <v>207.64023775074099</v>
      </c>
      <c r="E1356">
        <v>240</v>
      </c>
      <c r="F1356">
        <v>252.06005999999999</v>
      </c>
      <c r="G1356">
        <v>33</v>
      </c>
      <c r="H1356">
        <v>211.96936504657401</v>
      </c>
      <c r="I1356">
        <v>3827.1920729417002</v>
      </c>
      <c r="J1356">
        <v>61867.018742487897</v>
      </c>
      <c r="K1356">
        <v>16151.0876464843</v>
      </c>
      <c r="L1356">
        <v>4.3063823764184201</v>
      </c>
      <c r="M1356">
        <v>39.9811545742647</v>
      </c>
      <c r="N1356">
        <v>1.06469562559416</v>
      </c>
      <c r="O1356">
        <v>4.4423424508508499E-3</v>
      </c>
      <c r="P1356">
        <v>6.8369240370608998E-3</v>
      </c>
      <c r="Q1356">
        <v>0.64166666666666605</v>
      </c>
      <c r="R1356">
        <v>0.82377286948662698</v>
      </c>
      <c r="S1356" t="s">
        <v>3055</v>
      </c>
      <c r="T1356">
        <v>163201102</v>
      </c>
      <c r="U1356" t="s">
        <v>888</v>
      </c>
      <c r="V1356">
        <v>72036</v>
      </c>
      <c r="W1356">
        <v>38.412935399906601</v>
      </c>
      <c r="X1356">
        <v>-120.55009689364501</v>
      </c>
      <c r="Y1356" t="s">
        <v>3056</v>
      </c>
      <c r="Z1356">
        <v>52</v>
      </c>
      <c r="AA1356">
        <v>62</v>
      </c>
      <c r="AB1356">
        <v>5795.9686982759504</v>
      </c>
      <c r="AC1356">
        <v>3794.5829864639099</v>
      </c>
      <c r="AD1356">
        <v>2001.38571181204</v>
      </c>
      <c r="AE1356">
        <v>3794.5829864639099</v>
      </c>
      <c r="AF1356">
        <v>2001.38571181204</v>
      </c>
      <c r="AG1356">
        <v>0.225618493223009</v>
      </c>
      <c r="AH1356">
        <v>2.7447581487649499E-3</v>
      </c>
      <c r="AI1356">
        <v>1.3483132321476601</v>
      </c>
      <c r="AJ1356">
        <v>7.2727272727272698</v>
      </c>
      <c r="AK1356">
        <v>22</v>
      </c>
      <c r="AL1356" s="4">
        <f t="shared" si="21"/>
        <v>0.14659730087807804</v>
      </c>
      <c r="AM1356" s="12">
        <f>$AM$2-SUM(AL$2:AL1355)</f>
        <v>1830.5505991502973</v>
      </c>
      <c r="AN1356" s="12">
        <f>SUM(AE$2:AE1356)*0.621/1000</f>
        <v>14508.576778573246</v>
      </c>
      <c r="AO1356" s="13">
        <f>IFERROR(INDEX(Mapping!$B:$B,MATCH(in!$Y1356,Mapping!$A:$A,0)),0)</f>
        <v>0</v>
      </c>
    </row>
    <row r="1357" spans="1:41" x14ac:dyDescent="0.3">
      <c r="A1357" t="s">
        <v>3041</v>
      </c>
      <c r="B1357">
        <v>6103</v>
      </c>
      <c r="C1357">
        <v>7</v>
      </c>
      <c r="D1357">
        <v>12.8975783392954</v>
      </c>
      <c r="E1357">
        <v>25</v>
      </c>
      <c r="F1357">
        <v>17.807061999999998</v>
      </c>
      <c r="G1357">
        <v>11</v>
      </c>
      <c r="H1357">
        <v>99.264410545428504</v>
      </c>
      <c r="I1357">
        <v>1356.20435651143</v>
      </c>
      <c r="J1357">
        <v>8086.31345113118</v>
      </c>
      <c r="K1357">
        <v>1182.0526812871201</v>
      </c>
      <c r="L1357">
        <v>5.2039419995112803</v>
      </c>
      <c r="M1357">
        <v>270.92594624581602</v>
      </c>
      <c r="N1357">
        <v>1.1965003880587399</v>
      </c>
      <c r="O1357">
        <v>8.3007755528199494E-3</v>
      </c>
      <c r="P1357">
        <v>6.6837384482906501E-3</v>
      </c>
      <c r="Q1357">
        <v>0.28000000000000003</v>
      </c>
      <c r="R1357">
        <v>0.72429568849374004</v>
      </c>
      <c r="S1357" t="s">
        <v>3057</v>
      </c>
      <c r="T1357">
        <v>163231101</v>
      </c>
      <c r="U1357" t="s">
        <v>3058</v>
      </c>
      <c r="V1357">
        <v>13496</v>
      </c>
      <c r="W1357">
        <v>38.199373556869901</v>
      </c>
      <c r="X1357">
        <v>-120.82820058158801</v>
      </c>
      <c r="Y1357" t="s">
        <v>3059</v>
      </c>
      <c r="Z1357">
        <v>150</v>
      </c>
      <c r="AA1357">
        <v>332</v>
      </c>
      <c r="AB1357">
        <v>21521.270420083802</v>
      </c>
      <c r="AC1357">
        <v>8066.3397777454302</v>
      </c>
      <c r="AD1357">
        <v>13454.930642338401</v>
      </c>
      <c r="AE1357">
        <v>2903.2847362420698</v>
      </c>
      <c r="AF1357">
        <v>1341.21270912911</v>
      </c>
      <c r="AG1357">
        <v>7.35211229311971E-2</v>
      </c>
      <c r="AH1357">
        <v>1.2790767104888801E-3</v>
      </c>
      <c r="AI1357">
        <v>1.84251119132792</v>
      </c>
      <c r="AJ1357">
        <v>2.2727272727272698</v>
      </c>
      <c r="AK1357">
        <v>24</v>
      </c>
      <c r="AL1357" s="4">
        <f t="shared" si="21"/>
        <v>9.1308531081019439E-2</v>
      </c>
      <c r="AM1357" s="12">
        <f>$AM$2-SUM(AL$2:AL1356)</f>
        <v>1830.4040018494193</v>
      </c>
      <c r="AN1357" s="12">
        <f>SUM(AE$2:AE1357)*0.621/1000</f>
        <v>14510.379718394453</v>
      </c>
      <c r="AO1357" s="13">
        <f>IFERROR(INDEX(Mapping!$B:$B,MATCH(in!$Y1357,Mapping!$A:$A,0)),0)</f>
        <v>0</v>
      </c>
    </row>
    <row r="1358" spans="1:41" x14ac:dyDescent="0.3">
      <c r="A1358" t="s">
        <v>3041</v>
      </c>
      <c r="B1358">
        <v>3162</v>
      </c>
      <c r="C1358">
        <v>3</v>
      </c>
      <c r="D1358">
        <v>3.3067417271611701</v>
      </c>
      <c r="E1358">
        <v>19</v>
      </c>
      <c r="F1358">
        <v>11.330755</v>
      </c>
      <c r="G1358">
        <v>9</v>
      </c>
      <c r="H1358">
        <v>83.953873562812802</v>
      </c>
      <c r="I1358">
        <v>1866.5333773136099</v>
      </c>
      <c r="J1358">
        <v>38651.400974655102</v>
      </c>
      <c r="K1358">
        <v>13087.7090589404</v>
      </c>
      <c r="L1358">
        <v>0.79105211049318302</v>
      </c>
      <c r="M1358">
        <v>6.7197393807065096</v>
      </c>
      <c r="N1358">
        <v>1.0036873155170001</v>
      </c>
      <c r="O1358">
        <v>1.6890820173661701E-3</v>
      </c>
      <c r="P1358">
        <v>6.5012360209948297E-3</v>
      </c>
      <c r="Q1358">
        <v>0.157894736842105</v>
      </c>
      <c r="R1358">
        <v>0.291837715928005</v>
      </c>
      <c r="S1358" t="s">
        <v>3060</v>
      </c>
      <c r="T1358">
        <v>163201101</v>
      </c>
      <c r="U1358" t="s">
        <v>3061</v>
      </c>
      <c r="V1358">
        <v>4706</v>
      </c>
      <c r="W1358">
        <v>38.464705309505298</v>
      </c>
      <c r="X1358">
        <v>-120.529198218693</v>
      </c>
      <c r="Y1358" t="s">
        <v>3062</v>
      </c>
      <c r="Z1358">
        <v>260</v>
      </c>
      <c r="AA1358">
        <v>438</v>
      </c>
      <c r="AB1358">
        <v>43003.295269634902</v>
      </c>
      <c r="AC1358">
        <v>18548.1317744732</v>
      </c>
      <c r="AD1358">
        <v>24455.163495161702</v>
      </c>
      <c r="AE1358">
        <v>18548.1317744732</v>
      </c>
      <c r="AF1358">
        <v>24455.163495161702</v>
      </c>
      <c r="AG1358">
        <v>5.8511124188953503E-2</v>
      </c>
      <c r="AH1358">
        <v>1.2604844087036301E-3</v>
      </c>
      <c r="AI1358">
        <v>1.10224724238705</v>
      </c>
      <c r="AJ1358">
        <v>2.1111111111111098</v>
      </c>
      <c r="AK1358">
        <v>25</v>
      </c>
      <c r="AL1358" s="4">
        <f t="shared" si="21"/>
        <v>1.5201738156295531E-2</v>
      </c>
      <c r="AM1358" s="12">
        <f>$AM$2-SUM(AL$2:AL1357)</f>
        <v>1830.3126933183385</v>
      </c>
      <c r="AN1358" s="12">
        <f>SUM(AE$2:AE1358)*0.621/1000</f>
        <v>14521.898108226402</v>
      </c>
      <c r="AO1358" s="13">
        <f>IFERROR(INDEX(Mapping!$B:$B,MATCH(in!$Y1358,Mapping!$A:$A,0)),0)</f>
        <v>0</v>
      </c>
    </row>
    <row r="1359" spans="1:41" x14ac:dyDescent="0.3">
      <c r="A1359" t="s">
        <v>3041</v>
      </c>
      <c r="B1359">
        <v>3123</v>
      </c>
      <c r="C1359">
        <v>282</v>
      </c>
      <c r="D1359">
        <v>372.89038112285903</v>
      </c>
      <c r="E1359">
        <v>925</v>
      </c>
      <c r="F1359">
        <v>672.0018</v>
      </c>
      <c r="G1359">
        <v>73</v>
      </c>
      <c r="H1359">
        <v>117.852899417719</v>
      </c>
      <c r="I1359">
        <v>1192.09348308163</v>
      </c>
      <c r="J1359">
        <v>18659.967065148401</v>
      </c>
      <c r="K1359">
        <v>3808.7548145329301</v>
      </c>
      <c r="L1359">
        <v>1.1749606128935099</v>
      </c>
      <c r="M1359">
        <v>13.429512807665599</v>
      </c>
      <c r="N1359">
        <v>1.0072432985044499</v>
      </c>
      <c r="O1359">
        <v>2.1106593312891098E-3</v>
      </c>
      <c r="P1359">
        <v>6.3876170164965497E-3</v>
      </c>
      <c r="Q1359">
        <v>0.30486486486486403</v>
      </c>
      <c r="R1359">
        <v>0.55489493891068298</v>
      </c>
      <c r="S1359" t="s">
        <v>3063</v>
      </c>
      <c r="T1359">
        <v>163751101</v>
      </c>
      <c r="U1359" t="s">
        <v>3064</v>
      </c>
      <c r="V1359">
        <v>1021</v>
      </c>
      <c r="W1359">
        <v>38.413980634109897</v>
      </c>
      <c r="X1359">
        <v>-120.675513255803</v>
      </c>
      <c r="Y1359" t="s">
        <v>3065</v>
      </c>
      <c r="Z1359">
        <v>75</v>
      </c>
      <c r="AA1359">
        <v>114</v>
      </c>
      <c r="AB1359">
        <v>13222.191662142</v>
      </c>
      <c r="AC1359">
        <v>6749.27173627916</v>
      </c>
      <c r="AD1359">
        <v>6472.9199258629196</v>
      </c>
      <c r="AE1359">
        <v>6749.27173627916</v>
      </c>
      <c r="AF1359">
        <v>6472.9199258629196</v>
      </c>
      <c r="AG1359">
        <v>0.46629604220424797</v>
      </c>
      <c r="AH1359">
        <v>8.4576362423831597E-3</v>
      </c>
      <c r="AI1359">
        <v>1.3223063160385</v>
      </c>
      <c r="AJ1359">
        <v>12.671232876712301</v>
      </c>
      <c r="AK1359">
        <v>26</v>
      </c>
      <c r="AL1359" s="4">
        <f t="shared" si="21"/>
        <v>0.15407813118410502</v>
      </c>
      <c r="AM1359" s="12">
        <f>$AM$2-SUM(AL$2:AL1358)</f>
        <v>1830.2974915801819</v>
      </c>
      <c r="AN1359" s="12">
        <f>SUM(AE$2:AE1359)*0.621/1000</f>
        <v>14526.08940597463</v>
      </c>
      <c r="AO1359" s="13">
        <f>IFERROR(INDEX(Mapping!$B:$B,MATCH(in!$Y1359,Mapping!$A:$A,0)),0)</f>
        <v>0</v>
      </c>
    </row>
    <row r="1360" spans="1:41" x14ac:dyDescent="0.3">
      <c r="A1360" t="s">
        <v>3041</v>
      </c>
      <c r="B1360">
        <v>2655</v>
      </c>
      <c r="C1360">
        <v>2313</v>
      </c>
      <c r="D1360">
        <v>3036.28259720598</v>
      </c>
      <c r="E1360">
        <v>6790</v>
      </c>
      <c r="F1360">
        <v>5092.1367</v>
      </c>
      <c r="G1360">
        <v>526</v>
      </c>
      <c r="H1360">
        <v>91.979281897257707</v>
      </c>
      <c r="I1360">
        <v>928.37920987786595</v>
      </c>
      <c r="J1360">
        <v>18552.203337981799</v>
      </c>
      <c r="K1360">
        <v>5980.8893559314001</v>
      </c>
      <c r="L1360">
        <v>1.3082455650570399</v>
      </c>
      <c r="M1360">
        <v>16.711049389580101</v>
      </c>
      <c r="N1360">
        <v>1.0290554884268699</v>
      </c>
      <c r="O1360">
        <v>2.70787337299443E-3</v>
      </c>
      <c r="P1360">
        <v>5.3917193024775696E-3</v>
      </c>
      <c r="Q1360">
        <v>0.34064801178203202</v>
      </c>
      <c r="R1360">
        <v>0.59626886804235701</v>
      </c>
      <c r="S1360" t="s">
        <v>3066</v>
      </c>
      <c r="T1360">
        <v>163751102</v>
      </c>
      <c r="U1360" t="s">
        <v>3045</v>
      </c>
      <c r="V1360">
        <v>3172</v>
      </c>
      <c r="W1360">
        <v>38.410119523446902</v>
      </c>
      <c r="X1360">
        <v>-120.65167177967299</v>
      </c>
      <c r="Y1360" t="s">
        <v>3067</v>
      </c>
      <c r="Z1360">
        <v>740</v>
      </c>
      <c r="AA1360">
        <v>1122</v>
      </c>
      <c r="AB1360">
        <v>112871.075552967</v>
      </c>
      <c r="AC1360">
        <v>59226.0307584783</v>
      </c>
      <c r="AD1360">
        <v>53645.044794489302</v>
      </c>
      <c r="AE1360">
        <v>59226.0307584783</v>
      </c>
      <c r="AF1360">
        <v>53645.044794489302</v>
      </c>
      <c r="AG1360">
        <v>2.8360443531031998</v>
      </c>
      <c r="AH1360">
        <v>6.8128175655147005E-2</v>
      </c>
      <c r="AI1360">
        <v>1.3127032413341899</v>
      </c>
      <c r="AJ1360">
        <v>12.9087452471482</v>
      </c>
      <c r="AK1360">
        <v>32</v>
      </c>
      <c r="AL1360" s="4">
        <f t="shared" si="21"/>
        <v>1.4243413941950702</v>
      </c>
      <c r="AM1360" s="12">
        <f>$AM$2-SUM(AL$2:AL1359)</f>
        <v>1830.1434134489978</v>
      </c>
      <c r="AN1360" s="12">
        <f>SUM(AE$2:AE1360)*0.621/1000</f>
        <v>14562.868771075646</v>
      </c>
      <c r="AO1360" s="13">
        <f>IFERROR(INDEX(Mapping!$B:$B,MATCH(in!$Y1360,Mapping!$A:$A,0)),0)</f>
        <v>0</v>
      </c>
    </row>
    <row r="1361" spans="1:41" x14ac:dyDescent="0.3">
      <c r="A1361" t="s">
        <v>3041</v>
      </c>
      <c r="B1361">
        <v>2067</v>
      </c>
      <c r="C1361">
        <v>973</v>
      </c>
      <c r="D1361">
        <v>1287.4555894996199</v>
      </c>
      <c r="E1361">
        <v>2175</v>
      </c>
      <c r="F1361">
        <v>1855.7715000000001</v>
      </c>
      <c r="G1361">
        <v>182</v>
      </c>
      <c r="H1361">
        <v>90.054255984314295</v>
      </c>
      <c r="I1361">
        <v>1408.9632386574101</v>
      </c>
      <c r="J1361">
        <v>22089.012657896499</v>
      </c>
      <c r="K1361">
        <v>4395.3693547909497</v>
      </c>
      <c r="L1361">
        <v>2.1048575338221802</v>
      </c>
      <c r="M1361">
        <v>38.052252616960999</v>
      </c>
      <c r="N1361">
        <v>1.1079329979288699</v>
      </c>
      <c r="O1361">
        <v>8.2659606998691897E-3</v>
      </c>
      <c r="P1361">
        <v>5.2866437866882898E-3</v>
      </c>
      <c r="Q1361">
        <v>0.44735632183907997</v>
      </c>
      <c r="R1361">
        <v>0.69375760988871304</v>
      </c>
      <c r="S1361" t="s">
        <v>3068</v>
      </c>
      <c r="T1361">
        <v>163201102</v>
      </c>
      <c r="U1361" t="s">
        <v>888</v>
      </c>
      <c r="V1361" t="s">
        <v>43</v>
      </c>
      <c r="W1361">
        <v>38.421187820645301</v>
      </c>
      <c r="X1361">
        <v>-120.54925151442499</v>
      </c>
      <c r="Y1361" t="s">
        <v>3069</v>
      </c>
      <c r="Z1361">
        <v>343</v>
      </c>
      <c r="AA1361">
        <v>479</v>
      </c>
      <c r="AB1361">
        <v>50164.927526785199</v>
      </c>
      <c r="AC1361">
        <v>28676.4885797469</v>
      </c>
      <c r="AD1361">
        <v>21488.438947038201</v>
      </c>
      <c r="AE1361">
        <v>28676.4885797469</v>
      </c>
      <c r="AF1361">
        <v>21488.438947038201</v>
      </c>
      <c r="AG1361">
        <v>0.96216916917726902</v>
      </c>
      <c r="AH1361">
        <v>2.0633015938074001E-2</v>
      </c>
      <c r="AI1361">
        <v>1.3231814897221199</v>
      </c>
      <c r="AJ1361">
        <v>11.950549450549399</v>
      </c>
      <c r="AK1361">
        <v>34</v>
      </c>
      <c r="AL1361" s="4">
        <f t="shared" si="21"/>
        <v>1.5044048473761926</v>
      </c>
      <c r="AM1361" s="12">
        <f>$AM$2-SUM(AL$2:AL1360)</f>
        <v>1828.7190720548028</v>
      </c>
      <c r="AN1361" s="12">
        <f>SUM(AE$2:AE1361)*0.621/1000</f>
        <v>14580.676870483667</v>
      </c>
      <c r="AO1361" s="13">
        <f>IFERROR(INDEX(Mapping!$B:$B,MATCH(in!$Y1361,Mapping!$A:$A,0)),0)</f>
        <v>0</v>
      </c>
    </row>
    <row r="1362" spans="1:41" x14ac:dyDescent="0.3">
      <c r="A1362" t="s">
        <v>3041</v>
      </c>
      <c r="B1362">
        <v>4541</v>
      </c>
      <c r="C1362">
        <v>23</v>
      </c>
      <c r="D1362">
        <v>33.7072024696255</v>
      </c>
      <c r="E1362">
        <v>135</v>
      </c>
      <c r="F1362">
        <v>84.69135</v>
      </c>
      <c r="G1362">
        <v>26</v>
      </c>
      <c r="H1362">
        <v>75.141921740646097</v>
      </c>
      <c r="I1362">
        <v>910.41510170449806</v>
      </c>
      <c r="J1362">
        <v>15825.224111060301</v>
      </c>
      <c r="K1362">
        <v>3560.7697383139698</v>
      </c>
      <c r="L1362">
        <v>1.2612321199490999</v>
      </c>
      <c r="M1362">
        <v>10.7380871340954</v>
      </c>
      <c r="N1362">
        <v>1.0130190344957199</v>
      </c>
      <c r="O1362">
        <v>6.7088210172195602E-3</v>
      </c>
      <c r="P1362">
        <v>4.8535349749447296E-3</v>
      </c>
      <c r="Q1362">
        <v>0.17037037037037001</v>
      </c>
      <c r="R1362">
        <v>0.39800051997774499</v>
      </c>
      <c r="S1362" t="s">
        <v>3070</v>
      </c>
      <c r="T1362">
        <v>163201101</v>
      </c>
      <c r="U1362" t="s">
        <v>3061</v>
      </c>
      <c r="V1362">
        <v>12256</v>
      </c>
      <c r="W1362">
        <v>38.443773468721702</v>
      </c>
      <c r="X1362">
        <v>-120.508689821335</v>
      </c>
      <c r="Y1362" t="s">
        <v>3071</v>
      </c>
      <c r="Z1362">
        <v>172</v>
      </c>
      <c r="AA1362">
        <v>260</v>
      </c>
      <c r="AB1362">
        <v>22317.179962202299</v>
      </c>
      <c r="AC1362">
        <v>10485.794206649</v>
      </c>
      <c r="AD1362">
        <v>11831.385755553199</v>
      </c>
      <c r="AE1362">
        <v>10485.794206649</v>
      </c>
      <c r="AF1362">
        <v>11831.385755553199</v>
      </c>
      <c r="AG1362">
        <v>0.126191909348563</v>
      </c>
      <c r="AH1362">
        <v>3.8377576856873899E-3</v>
      </c>
      <c r="AI1362">
        <v>1.4655305421576299</v>
      </c>
      <c r="AJ1362">
        <v>5.1923076923076898</v>
      </c>
      <c r="AK1362">
        <v>38</v>
      </c>
      <c r="AL1362" s="4">
        <f t="shared" si="21"/>
        <v>0.17442934644770858</v>
      </c>
      <c r="AM1362" s="12">
        <f>$AM$2-SUM(AL$2:AL1361)</f>
        <v>1827.2146672074268</v>
      </c>
      <c r="AN1362" s="12">
        <f>SUM(AE$2:AE1362)*0.621/1000</f>
        <v>14587.188548685996</v>
      </c>
      <c r="AO1362" s="13">
        <f>IFERROR(INDEX(Mapping!$B:$B,MATCH(in!$Y1362,Mapping!$A:$A,0)),0)</f>
        <v>0</v>
      </c>
    </row>
    <row r="1363" spans="1:41" x14ac:dyDescent="0.3">
      <c r="A1363" t="s">
        <v>3041</v>
      </c>
      <c r="B1363">
        <v>8547</v>
      </c>
      <c r="C1363">
        <v>462</v>
      </c>
      <c r="D1363">
        <v>599.55215329363295</v>
      </c>
      <c r="E1363">
        <v>799</v>
      </c>
      <c r="F1363">
        <v>780.26116999999999</v>
      </c>
      <c r="G1363">
        <v>49</v>
      </c>
      <c r="H1363">
        <v>105.925158650868</v>
      </c>
      <c r="I1363">
        <v>1315.12316259606</v>
      </c>
      <c r="J1363">
        <v>23027.899249206799</v>
      </c>
      <c r="K1363">
        <v>6579.6840461490301</v>
      </c>
      <c r="L1363">
        <v>1.3591746361736099</v>
      </c>
      <c r="M1363">
        <v>31.227004756922899</v>
      </c>
      <c r="N1363">
        <v>1.0425320596111001</v>
      </c>
      <c r="O1363">
        <v>1.6918393991228601E-3</v>
      </c>
      <c r="P1363">
        <v>4.74234891202731E-3</v>
      </c>
      <c r="Q1363">
        <v>0.578222778473091</v>
      </c>
      <c r="R1363">
        <v>0.768399321638496</v>
      </c>
      <c r="S1363" t="s">
        <v>3072</v>
      </c>
      <c r="T1363">
        <v>163201102</v>
      </c>
      <c r="U1363" t="s">
        <v>888</v>
      </c>
      <c r="V1363">
        <v>1535</v>
      </c>
      <c r="W1363">
        <v>38.3844401753461</v>
      </c>
      <c r="X1363">
        <v>-120.51300786502399</v>
      </c>
      <c r="Y1363" t="s">
        <v>3073</v>
      </c>
      <c r="Z1363">
        <v>46</v>
      </c>
      <c r="AA1363">
        <v>68</v>
      </c>
      <c r="AB1363">
        <v>6904.4385371443796</v>
      </c>
      <c r="AC1363">
        <v>4933.5894827823404</v>
      </c>
      <c r="AD1363">
        <v>1970.8490543620301</v>
      </c>
      <c r="AE1363">
        <v>4933.5894827823404</v>
      </c>
      <c r="AF1363">
        <v>1970.8490543620301</v>
      </c>
      <c r="AG1363">
        <v>0.23237509668933801</v>
      </c>
      <c r="AH1363">
        <v>4.8208706721197796E-3</v>
      </c>
      <c r="AI1363">
        <v>1.297731933536</v>
      </c>
      <c r="AJ1363">
        <v>16.306122448979501</v>
      </c>
      <c r="AK1363">
        <v>39</v>
      </c>
      <c r="AL1363" s="4">
        <f t="shared" si="21"/>
        <v>8.2900130557020141E-2</v>
      </c>
      <c r="AM1363" s="12">
        <f>$AM$2-SUM(AL$2:AL1362)</f>
        <v>1827.0402378609792</v>
      </c>
      <c r="AN1363" s="12">
        <f>SUM(AE$2:AE1363)*0.621/1000</f>
        <v>14590.252307754803</v>
      </c>
      <c r="AO1363" s="13">
        <f>IFERROR(INDEX(Mapping!$B:$B,MATCH(in!$Y1363,Mapping!$A:$A,0)),0)</f>
        <v>1</v>
      </c>
    </row>
    <row r="1364" spans="1:41" x14ac:dyDescent="0.3">
      <c r="A1364" t="s">
        <v>3041</v>
      </c>
      <c r="B1364">
        <v>1362</v>
      </c>
      <c r="C1364">
        <v>462</v>
      </c>
      <c r="D1364">
        <v>667.67615135842902</v>
      </c>
      <c r="E1364">
        <v>1695</v>
      </c>
      <c r="F1364">
        <v>1278.3511000000001</v>
      </c>
      <c r="G1364">
        <v>98</v>
      </c>
      <c r="H1364">
        <v>224.28123510877199</v>
      </c>
      <c r="I1364">
        <v>1448.2996891084099</v>
      </c>
      <c r="J1364">
        <v>24101.530417266302</v>
      </c>
      <c r="K1364">
        <v>9041.0656390030799</v>
      </c>
      <c r="L1364">
        <v>2.2390283859068698</v>
      </c>
      <c r="M1364">
        <v>28.5030723265372</v>
      </c>
      <c r="N1364">
        <v>1.1550930166730999</v>
      </c>
      <c r="O1364">
        <v>1.4247753702373699E-3</v>
      </c>
      <c r="P1364">
        <v>4.6809651862746203E-3</v>
      </c>
      <c r="Q1364">
        <v>0.27256637168141501</v>
      </c>
      <c r="R1364">
        <v>0.52229482559512996</v>
      </c>
      <c r="S1364" t="s">
        <v>3074</v>
      </c>
      <c r="T1364">
        <v>163661701</v>
      </c>
      <c r="U1364" t="s">
        <v>3075</v>
      </c>
      <c r="V1364">
        <v>93062</v>
      </c>
      <c r="W1364">
        <v>38.021170799354003</v>
      </c>
      <c r="X1364">
        <v>-120.221957050079</v>
      </c>
      <c r="Y1364" t="s">
        <v>3076</v>
      </c>
      <c r="Z1364">
        <v>138</v>
      </c>
      <c r="AA1364">
        <v>192</v>
      </c>
      <c r="AB1364">
        <v>26095.163478318202</v>
      </c>
      <c r="AC1364">
        <v>13308.222083201001</v>
      </c>
      <c r="AD1364">
        <v>12786.941395117199</v>
      </c>
      <c r="AE1364">
        <v>13308.222083201001</v>
      </c>
      <c r="AF1364">
        <v>12786.941395117199</v>
      </c>
      <c r="AG1364">
        <v>0.45873458825491298</v>
      </c>
      <c r="AH1364">
        <v>4.6416222785410303E-3</v>
      </c>
      <c r="AI1364">
        <v>1.44518647480179</v>
      </c>
      <c r="AJ1364">
        <v>17.2959183673469</v>
      </c>
      <c r="AK1364">
        <v>40</v>
      </c>
      <c r="AL1364" s="4">
        <f t="shared" si="21"/>
        <v>0.13962798628326226</v>
      </c>
      <c r="AM1364" s="12">
        <f>$AM$2-SUM(AL$2:AL1363)</f>
        <v>1826.9573377304223</v>
      </c>
      <c r="AN1364" s="12">
        <f>SUM(AE$2:AE1364)*0.621/1000</f>
        <v>14598.516713668469</v>
      </c>
      <c r="AO1364" s="13">
        <f>IFERROR(INDEX(Mapping!$B:$B,MATCH(in!$Y1364,Mapping!$A:$A,0)),0)</f>
        <v>1</v>
      </c>
    </row>
    <row r="1365" spans="1:41" x14ac:dyDescent="0.3">
      <c r="A1365" t="s">
        <v>3041</v>
      </c>
      <c r="B1365">
        <v>4365</v>
      </c>
      <c r="C1365">
        <v>90</v>
      </c>
      <c r="D1365">
        <v>124.688766350207</v>
      </c>
      <c r="E1365">
        <v>458</v>
      </c>
      <c r="F1365">
        <v>286.03386999999998</v>
      </c>
      <c r="G1365">
        <v>55</v>
      </c>
      <c r="H1365">
        <v>100.741336296127</v>
      </c>
      <c r="I1365">
        <v>1864.05580808787</v>
      </c>
      <c r="J1365">
        <v>33060.672667899002</v>
      </c>
      <c r="K1365">
        <v>6190.8779041089001</v>
      </c>
      <c r="L1365">
        <v>0.48358809590678298</v>
      </c>
      <c r="M1365">
        <v>46.8851609750227</v>
      </c>
      <c r="N1365">
        <v>1.2216814301230601</v>
      </c>
      <c r="O1365">
        <v>8.9958797976620805E-3</v>
      </c>
      <c r="P1365">
        <v>4.5317146900574999E-3</v>
      </c>
      <c r="Q1365">
        <v>0.19650655021833999</v>
      </c>
      <c r="R1365">
        <v>0.435923075765274</v>
      </c>
      <c r="S1365" t="s">
        <v>3077</v>
      </c>
      <c r="T1365">
        <v>163201101</v>
      </c>
      <c r="U1365" t="s">
        <v>3061</v>
      </c>
      <c r="V1365" t="s">
        <v>43</v>
      </c>
      <c r="W1365">
        <v>38.4212773971555</v>
      </c>
      <c r="X1365">
        <v>-120.549230457064</v>
      </c>
      <c r="Y1365" t="s">
        <v>3078</v>
      </c>
      <c r="Z1365">
        <v>30</v>
      </c>
      <c r="AA1365">
        <v>6</v>
      </c>
      <c r="AB1365">
        <v>8056.4146469672796</v>
      </c>
      <c r="AC1365">
        <v>7549.01447066317</v>
      </c>
      <c r="AD1365">
        <v>507.40017630410802</v>
      </c>
      <c r="AE1365">
        <v>7549.01447066317</v>
      </c>
      <c r="AF1365">
        <v>507.40017630410802</v>
      </c>
      <c r="AG1365">
        <v>0.24924430795316199</v>
      </c>
      <c r="AH1365">
        <v>5.3253755486366502E-3</v>
      </c>
      <c r="AI1365">
        <v>1.38543073722452</v>
      </c>
      <c r="AJ1365">
        <v>8.3272727272727192</v>
      </c>
      <c r="AK1365">
        <v>42</v>
      </c>
      <c r="AL1365" s="4">
        <f t="shared" si="21"/>
        <v>0.49477338887141442</v>
      </c>
      <c r="AM1365" s="12">
        <f>$AM$2-SUM(AL$2:AL1364)</f>
        <v>1826.8177097441389</v>
      </c>
      <c r="AN1365" s="12">
        <f>SUM(AE$2:AE1365)*0.621/1000</f>
        <v>14603.204651654753</v>
      </c>
      <c r="AO1365" s="13">
        <f>IFERROR(INDEX(Mapping!$B:$B,MATCH(in!$Y1365,Mapping!$A:$A,0)),0)</f>
        <v>0</v>
      </c>
    </row>
    <row r="1366" spans="1:41" x14ac:dyDescent="0.3">
      <c r="A1366" t="s">
        <v>3041</v>
      </c>
      <c r="B1366">
        <v>6892</v>
      </c>
      <c r="C1366">
        <v>636</v>
      </c>
      <c r="D1366">
        <v>871.41339543098695</v>
      </c>
      <c r="E1366">
        <v>1860</v>
      </c>
      <c r="F1366">
        <v>1432.3966</v>
      </c>
      <c r="G1366">
        <v>145</v>
      </c>
      <c r="H1366">
        <v>89.058936434573098</v>
      </c>
      <c r="I1366">
        <v>568.76464020640606</v>
      </c>
      <c r="J1366">
        <v>8429.1078900078192</v>
      </c>
      <c r="K1366">
        <v>2418.5312673441299</v>
      </c>
      <c r="L1366">
        <v>2.1483674209243699</v>
      </c>
      <c r="M1366">
        <v>30.411208536665299</v>
      </c>
      <c r="N1366">
        <v>1.1123893795342199</v>
      </c>
      <c r="O1366">
        <v>4.1020419969002202E-3</v>
      </c>
      <c r="P1366">
        <v>4.4127451040704398E-3</v>
      </c>
      <c r="Q1366">
        <v>0.34193548387096701</v>
      </c>
      <c r="R1366">
        <v>0.608360416039743</v>
      </c>
      <c r="S1366" t="s">
        <v>3079</v>
      </c>
      <c r="T1366">
        <v>163751102</v>
      </c>
      <c r="U1366" t="s">
        <v>3045</v>
      </c>
      <c r="V1366">
        <v>83098</v>
      </c>
      <c r="W1366">
        <v>38.417357307792201</v>
      </c>
      <c r="X1366">
        <v>-120.59690817411899</v>
      </c>
      <c r="Y1366" t="s">
        <v>3080</v>
      </c>
      <c r="Z1366">
        <v>148</v>
      </c>
      <c r="AA1366">
        <v>254</v>
      </c>
      <c r="AB1366">
        <v>25603.396295865001</v>
      </c>
      <c r="AC1366">
        <v>13034.6629440908</v>
      </c>
      <c r="AD1366">
        <v>12568.733351774201</v>
      </c>
      <c r="AE1366">
        <v>13034.6629440908</v>
      </c>
      <c r="AF1366">
        <v>12568.733351774201</v>
      </c>
      <c r="AG1366">
        <v>0.63984804009021401</v>
      </c>
      <c r="AH1366">
        <v>2.01803736708825E-2</v>
      </c>
      <c r="AI1366">
        <v>1.3701468481619301</v>
      </c>
      <c r="AJ1366">
        <v>12.8275862068965</v>
      </c>
      <c r="AK1366">
        <v>46</v>
      </c>
      <c r="AL1366" s="4">
        <f t="shared" si="21"/>
        <v>0.59479608955053198</v>
      </c>
      <c r="AM1366" s="12">
        <f>$AM$2-SUM(AL$2:AL1365)</f>
        <v>1826.3229363552673</v>
      </c>
      <c r="AN1366" s="12">
        <f>SUM(AE$2:AE1366)*0.621/1000</f>
        <v>14611.299177343031</v>
      </c>
      <c r="AO1366" s="13">
        <f>IFERROR(INDEX(Mapping!$B:$B,MATCH(in!$Y1366,Mapping!$A:$A,0)),0)</f>
        <v>0</v>
      </c>
    </row>
    <row r="1367" spans="1:41" x14ac:dyDescent="0.3">
      <c r="A1367" t="s">
        <v>3041</v>
      </c>
      <c r="B1367">
        <v>4557</v>
      </c>
      <c r="C1367">
        <v>1464</v>
      </c>
      <c r="D1367">
        <v>1909.6946486695699</v>
      </c>
      <c r="E1367">
        <v>5018</v>
      </c>
      <c r="F1367">
        <v>3574.9767999999999</v>
      </c>
      <c r="G1367">
        <v>474</v>
      </c>
      <c r="H1367">
        <v>105.78524148933001</v>
      </c>
      <c r="I1367">
        <v>1586.14196047529</v>
      </c>
      <c r="J1367">
        <v>28364.648792572501</v>
      </c>
      <c r="K1367">
        <v>6469.1966971910997</v>
      </c>
      <c r="L1367">
        <v>2.23904070695508</v>
      </c>
      <c r="M1367">
        <v>50.139309649408702</v>
      </c>
      <c r="N1367">
        <v>1.1069508255282501</v>
      </c>
      <c r="O1367">
        <v>2.8727684389446601E-3</v>
      </c>
      <c r="P1367">
        <v>4.4034948151309003E-3</v>
      </c>
      <c r="Q1367">
        <v>0.29174970107612502</v>
      </c>
      <c r="R1367">
        <v>0.53418378690520696</v>
      </c>
      <c r="S1367" t="s">
        <v>3081</v>
      </c>
      <c r="T1367">
        <v>163751102</v>
      </c>
      <c r="U1367" t="s">
        <v>3045</v>
      </c>
      <c r="V1367">
        <v>3168</v>
      </c>
      <c r="W1367">
        <v>38.414198779296001</v>
      </c>
      <c r="X1367">
        <v>-120.653765235157</v>
      </c>
      <c r="Y1367" t="s">
        <v>3082</v>
      </c>
      <c r="Z1367">
        <v>402</v>
      </c>
      <c r="AA1367">
        <v>422</v>
      </c>
      <c r="AB1367">
        <v>71876.668311185102</v>
      </c>
      <c r="AC1367">
        <v>48743.192014280103</v>
      </c>
      <c r="AD1367">
        <v>23133.476296904901</v>
      </c>
      <c r="AE1367">
        <v>48743.192014280103</v>
      </c>
      <c r="AF1367">
        <v>23133.476296904901</v>
      </c>
      <c r="AG1367">
        <v>2.0872565423720499</v>
      </c>
      <c r="AH1367">
        <v>4.1920768318959703E-2</v>
      </c>
      <c r="AI1367">
        <v>1.3044362354300301</v>
      </c>
      <c r="AJ1367">
        <v>10.5864978902953</v>
      </c>
      <c r="AK1367">
        <v>47</v>
      </c>
      <c r="AL1367" s="4">
        <f t="shared" si="21"/>
        <v>1.3616922400597689</v>
      </c>
      <c r="AM1367" s="12">
        <f>$AM$2-SUM(AL$2:AL1366)</f>
        <v>1825.7281402657168</v>
      </c>
      <c r="AN1367" s="12">
        <f>SUM(AE$2:AE1367)*0.621/1000</f>
        <v>14641.568699583899</v>
      </c>
      <c r="AO1367" s="13">
        <f>IFERROR(INDEX(Mapping!$B:$B,MATCH(in!$Y1367,Mapping!$A:$A,0)),0)</f>
        <v>0</v>
      </c>
    </row>
    <row r="1368" spans="1:41" x14ac:dyDescent="0.3">
      <c r="A1368" t="s">
        <v>3041</v>
      </c>
      <c r="B1368">
        <v>167</v>
      </c>
      <c r="C1368">
        <v>97</v>
      </c>
      <c r="D1368">
        <v>247.928864591039</v>
      </c>
      <c r="E1368">
        <v>293</v>
      </c>
      <c r="F1368">
        <v>305.19232</v>
      </c>
      <c r="G1368">
        <v>102</v>
      </c>
      <c r="H1368">
        <v>98.013359265485704</v>
      </c>
      <c r="I1368">
        <v>795.63165434896905</v>
      </c>
      <c r="J1368">
        <v>4878.9290582871399</v>
      </c>
      <c r="K1368">
        <v>542.07310389750796</v>
      </c>
      <c r="L1368">
        <v>13.562489223986001</v>
      </c>
      <c r="M1368">
        <v>575.55479701761305</v>
      </c>
      <c r="N1368">
        <v>1.65367431383506</v>
      </c>
      <c r="O1368">
        <v>9.8377688076866407E-2</v>
      </c>
      <c r="P1368">
        <v>4.3760790487424898E-3</v>
      </c>
      <c r="Q1368">
        <v>0.33105802047781502</v>
      </c>
      <c r="R1368">
        <v>0.81236927307731899</v>
      </c>
      <c r="S1368" t="s">
        <v>3083</v>
      </c>
      <c r="T1368">
        <v>163231101</v>
      </c>
      <c r="U1368" t="s">
        <v>3058</v>
      </c>
      <c r="V1368">
        <v>11206</v>
      </c>
      <c r="W1368">
        <v>38.185893952868703</v>
      </c>
      <c r="X1368">
        <v>-120.82508466402599</v>
      </c>
      <c r="Y1368" t="s">
        <v>3084</v>
      </c>
      <c r="Z1368">
        <v>181</v>
      </c>
      <c r="AA1368">
        <v>192</v>
      </c>
      <c r="AB1368">
        <v>41331.390238105203</v>
      </c>
      <c r="AC1368">
        <v>28777.667554752599</v>
      </c>
      <c r="AD1368">
        <v>12553.7226833526</v>
      </c>
      <c r="AE1368">
        <v>28150.151338081901</v>
      </c>
      <c r="AF1368">
        <v>12540.820459298</v>
      </c>
      <c r="AG1368">
        <v>0.44636006297173397</v>
      </c>
      <c r="AH1368">
        <v>8.7071394609665696E-3</v>
      </c>
      <c r="AI1368">
        <v>2.5559676761962802</v>
      </c>
      <c r="AJ1368">
        <v>2.87254901960784</v>
      </c>
      <c r="AK1368">
        <v>48</v>
      </c>
      <c r="AL1368" s="4">
        <f t="shared" si="21"/>
        <v>10.034524183840373</v>
      </c>
      <c r="AM1368" s="12">
        <f>$AM$2-SUM(AL$2:AL1367)</f>
        <v>1824.3664480256571</v>
      </c>
      <c r="AN1368" s="12">
        <f>SUM(AE$2:AE1368)*0.621/1000</f>
        <v>14659.049943564849</v>
      </c>
      <c r="AO1368" s="13">
        <f>IFERROR(INDEX(Mapping!$B:$B,MATCH(in!$Y1368,Mapping!$A:$A,0)),0)</f>
        <v>0</v>
      </c>
    </row>
    <row r="1369" spans="1:41" x14ac:dyDescent="0.3">
      <c r="A1369" t="s">
        <v>3041</v>
      </c>
      <c r="B1369">
        <v>9511</v>
      </c>
      <c r="C1369">
        <v>13</v>
      </c>
      <c r="D1369">
        <v>12.916660925707699</v>
      </c>
      <c r="E1369">
        <v>49</v>
      </c>
      <c r="F1369">
        <v>31.851430000000001</v>
      </c>
      <c r="G1369">
        <v>23</v>
      </c>
      <c r="H1369">
        <v>84.210779710249398</v>
      </c>
      <c r="I1369">
        <v>952.76186917044902</v>
      </c>
      <c r="J1369">
        <v>16832.555187138601</v>
      </c>
      <c r="K1369">
        <v>2805.2487931685</v>
      </c>
      <c r="L1369">
        <v>0.25788765356106602</v>
      </c>
      <c r="M1369">
        <v>34.483377695083597</v>
      </c>
      <c r="N1369">
        <v>1.3236821889877299</v>
      </c>
      <c r="O1369">
        <v>8.5675822673728797E-3</v>
      </c>
      <c r="P1369">
        <v>4.3473978188083703E-3</v>
      </c>
      <c r="Q1369">
        <v>0.265306122448979</v>
      </c>
      <c r="R1369">
        <v>0.40552843509988201</v>
      </c>
      <c r="S1369" t="s">
        <v>3085</v>
      </c>
      <c r="T1369">
        <v>161380201</v>
      </c>
      <c r="U1369" t="s">
        <v>3086</v>
      </c>
      <c r="V1369" t="s">
        <v>43</v>
      </c>
      <c r="W1369">
        <v>38.448886868693897</v>
      </c>
      <c r="X1369">
        <v>-120.492169833289</v>
      </c>
      <c r="Y1369" t="s">
        <v>3087</v>
      </c>
      <c r="Z1369">
        <v>23</v>
      </c>
      <c r="AA1369">
        <v>21</v>
      </c>
      <c r="AB1369">
        <v>6804.8389400043998</v>
      </c>
      <c r="AC1369">
        <v>6272.7997079597098</v>
      </c>
      <c r="AD1369">
        <v>532.03923204469004</v>
      </c>
      <c r="AE1369">
        <v>6272.7997079597098</v>
      </c>
      <c r="AF1369">
        <v>532.03923204469004</v>
      </c>
      <c r="AG1369">
        <v>9.9990149832592495E-2</v>
      </c>
      <c r="AH1369">
        <v>2.2724143236700898E-3</v>
      </c>
      <c r="AI1369">
        <v>0.99358930197752005</v>
      </c>
      <c r="AJ1369">
        <v>2.13043478260869</v>
      </c>
      <c r="AK1369">
        <v>49</v>
      </c>
      <c r="AL1369" s="4">
        <f t="shared" si="21"/>
        <v>0.19705439214957624</v>
      </c>
      <c r="AM1369" s="12">
        <f>$AM$2-SUM(AL$2:AL1368)</f>
        <v>1814.3319238418167</v>
      </c>
      <c r="AN1369" s="12">
        <f>SUM(AE$2:AE1369)*0.621/1000</f>
        <v>14662.945352183493</v>
      </c>
      <c r="AO1369" s="13">
        <f>IFERROR(INDEX(Mapping!$B:$B,MATCH(in!$Y1369,Mapping!$A:$A,0)),0)</f>
        <v>0</v>
      </c>
    </row>
    <row r="1370" spans="1:41" x14ac:dyDescent="0.3">
      <c r="A1370" t="s">
        <v>3041</v>
      </c>
      <c r="B1370">
        <v>6874</v>
      </c>
      <c r="C1370">
        <v>502</v>
      </c>
      <c r="D1370">
        <v>672.58576451199394</v>
      </c>
      <c r="E1370">
        <v>857</v>
      </c>
      <c r="F1370">
        <v>853.86649999999997</v>
      </c>
      <c r="G1370">
        <v>103</v>
      </c>
      <c r="H1370">
        <v>79.971085001587198</v>
      </c>
      <c r="I1370">
        <v>1195.06842172644</v>
      </c>
      <c r="J1370">
        <v>20233.5657909529</v>
      </c>
      <c r="K1370">
        <v>5147.64235771722</v>
      </c>
      <c r="L1370">
        <v>2.7254489021719301</v>
      </c>
      <c r="M1370">
        <v>49.495975224789397</v>
      </c>
      <c r="N1370">
        <v>1.1362015645480801</v>
      </c>
      <c r="O1370">
        <v>9.3378741369645607E-3</v>
      </c>
      <c r="P1370">
        <v>3.9795660320312096E-3</v>
      </c>
      <c r="Q1370">
        <v>0.58576429404900798</v>
      </c>
      <c r="R1370">
        <v>0.78769427283967097</v>
      </c>
      <c r="S1370" t="s">
        <v>3088</v>
      </c>
      <c r="T1370">
        <v>163201102</v>
      </c>
      <c r="U1370" t="s">
        <v>888</v>
      </c>
      <c r="V1370">
        <v>34416</v>
      </c>
      <c r="W1370">
        <v>38.398800795033999</v>
      </c>
      <c r="X1370">
        <v>-120.525607169704</v>
      </c>
      <c r="Y1370" t="s">
        <v>3089</v>
      </c>
      <c r="Z1370">
        <v>165</v>
      </c>
      <c r="AA1370">
        <v>174</v>
      </c>
      <c r="AB1370">
        <v>28281.660700242701</v>
      </c>
      <c r="AC1370">
        <v>16938.924348028399</v>
      </c>
      <c r="AD1370">
        <v>11342.7363522143</v>
      </c>
      <c r="AE1370">
        <v>16938.924348028399</v>
      </c>
      <c r="AF1370">
        <v>11342.7363522143</v>
      </c>
      <c r="AG1370">
        <v>0.40989530129921498</v>
      </c>
      <c r="AH1370">
        <v>1.2407134094246401E-2</v>
      </c>
      <c r="AI1370">
        <v>1.3398122799043699</v>
      </c>
      <c r="AJ1370">
        <v>8.3203883495145607</v>
      </c>
      <c r="AK1370">
        <v>59</v>
      </c>
      <c r="AL1370" s="4">
        <f t="shared" si="21"/>
        <v>0.96180103610734979</v>
      </c>
      <c r="AM1370" s="12">
        <f>$AM$2-SUM(AL$2:AL1369)</f>
        <v>1814.1348694496669</v>
      </c>
      <c r="AN1370" s="12">
        <f>SUM(AE$2:AE1370)*0.621/1000</f>
        <v>14673.464424203619</v>
      </c>
      <c r="AO1370" s="13">
        <f>IFERROR(INDEX(Mapping!$B:$B,MATCH(in!$Y1370,Mapping!$A:$A,0)),0)</f>
        <v>0</v>
      </c>
    </row>
    <row r="1371" spans="1:41" x14ac:dyDescent="0.3">
      <c r="A1371" t="s">
        <v>3041</v>
      </c>
      <c r="B1371">
        <v>3679</v>
      </c>
      <c r="C1371">
        <v>686</v>
      </c>
      <c r="D1371">
        <v>950.48798564215394</v>
      </c>
      <c r="E1371">
        <v>1740</v>
      </c>
      <c r="F1371">
        <v>1442.02</v>
      </c>
      <c r="G1371">
        <v>138</v>
      </c>
      <c r="H1371">
        <v>137.74426166372101</v>
      </c>
      <c r="I1371">
        <v>851.55664572371495</v>
      </c>
      <c r="J1371">
        <v>12055.9268462087</v>
      </c>
      <c r="K1371">
        <v>3189.3304220431701</v>
      </c>
      <c r="L1371">
        <v>2.0945153370961598</v>
      </c>
      <c r="M1371">
        <v>27.5377548497978</v>
      </c>
      <c r="N1371">
        <v>1.2541041426036601</v>
      </c>
      <c r="O1371">
        <v>3.0650275945774799E-4</v>
      </c>
      <c r="P1371">
        <v>3.6971692781046302E-3</v>
      </c>
      <c r="Q1371">
        <v>0.39425287356321798</v>
      </c>
      <c r="R1371">
        <v>0.65913647020734401</v>
      </c>
      <c r="S1371" t="s">
        <v>3090</v>
      </c>
      <c r="T1371">
        <v>163351705</v>
      </c>
      <c r="U1371" t="s">
        <v>3091</v>
      </c>
      <c r="V1371">
        <v>10590</v>
      </c>
      <c r="W1371">
        <v>37.9742475392461</v>
      </c>
      <c r="X1371">
        <v>-120.238214288873</v>
      </c>
      <c r="Y1371" t="s">
        <v>3092</v>
      </c>
      <c r="Z1371">
        <v>181</v>
      </c>
      <c r="AA1371">
        <v>235</v>
      </c>
      <c r="AB1371">
        <v>27387.7035139863</v>
      </c>
      <c r="AC1371">
        <v>15780.5646695217</v>
      </c>
      <c r="AD1371">
        <v>11607.1388444645</v>
      </c>
      <c r="AE1371">
        <v>15780.5646695217</v>
      </c>
      <c r="AF1371">
        <v>11607.1388444645</v>
      </c>
      <c r="AG1371">
        <v>0.510209360378439</v>
      </c>
      <c r="AH1371">
        <v>7.9660592473373894E-3</v>
      </c>
      <c r="AI1371">
        <v>1.3855509994783499</v>
      </c>
      <c r="AJ1371">
        <v>12.6086956521739</v>
      </c>
      <c r="AK1371">
        <v>69</v>
      </c>
      <c r="AL1371" s="4">
        <f t="shared" si="21"/>
        <v>4.2297380805169225E-2</v>
      </c>
      <c r="AM1371" s="12">
        <f>$AM$2-SUM(AL$2:AL1370)</f>
        <v>1813.1730684135596</v>
      </c>
      <c r="AN1371" s="12">
        <f>SUM(AE$2:AE1371)*0.621/1000</f>
        <v>14683.264154863393</v>
      </c>
      <c r="AO1371" s="13">
        <f>IFERROR(INDEX(Mapping!$B:$B,MATCH(in!$Y1371,Mapping!$A:$A,0)),0)</f>
        <v>0</v>
      </c>
    </row>
    <row r="1372" spans="1:41" x14ac:dyDescent="0.3">
      <c r="A1372" t="s">
        <v>3041</v>
      </c>
      <c r="B1372">
        <v>8661</v>
      </c>
      <c r="C1372">
        <v>176</v>
      </c>
      <c r="D1372">
        <v>263.68079805321997</v>
      </c>
      <c r="E1372">
        <v>493</v>
      </c>
      <c r="F1372">
        <v>414.60278</v>
      </c>
      <c r="G1372">
        <v>72</v>
      </c>
      <c r="H1372">
        <v>105.56366715172599</v>
      </c>
      <c r="I1372">
        <v>1412.11038493551</v>
      </c>
      <c r="J1372">
        <v>21630.3906944068</v>
      </c>
      <c r="K1372">
        <v>4479.01503301517</v>
      </c>
      <c r="L1372">
        <v>1.5558628294772101</v>
      </c>
      <c r="M1372">
        <v>108.649340149843</v>
      </c>
      <c r="N1372">
        <v>1.30401917298634</v>
      </c>
      <c r="O1372">
        <v>2.3050323280631E-3</v>
      </c>
      <c r="P1372">
        <v>3.3329926652724299E-3</v>
      </c>
      <c r="Q1372">
        <v>0.35699797160243402</v>
      </c>
      <c r="R1372">
        <v>0.63598414852906504</v>
      </c>
      <c r="S1372" t="s">
        <v>3093</v>
      </c>
      <c r="T1372">
        <v>162821701</v>
      </c>
      <c r="U1372" t="s">
        <v>3094</v>
      </c>
      <c r="V1372" t="s">
        <v>43</v>
      </c>
      <c r="W1372">
        <v>38.139414236111499</v>
      </c>
      <c r="X1372">
        <v>-120.37041111040099</v>
      </c>
      <c r="Y1372" t="s">
        <v>3095</v>
      </c>
      <c r="Z1372">
        <v>80</v>
      </c>
      <c r="AA1372">
        <v>57</v>
      </c>
      <c r="AB1372">
        <v>14863.864231499199</v>
      </c>
      <c r="AC1372">
        <v>10963.5628871604</v>
      </c>
      <c r="AD1372">
        <v>3900.30134433886</v>
      </c>
      <c r="AE1372">
        <v>10963.5628871604</v>
      </c>
      <c r="AF1372">
        <v>3900.30134433886</v>
      </c>
      <c r="AG1372">
        <v>0.23997547189961499</v>
      </c>
      <c r="AH1372">
        <v>4.26309197428054E-3</v>
      </c>
      <c r="AI1372">
        <v>1.49818635257511</v>
      </c>
      <c r="AJ1372">
        <v>6.8472222222222197</v>
      </c>
      <c r="AK1372">
        <v>84</v>
      </c>
      <c r="AL1372" s="4">
        <f t="shared" si="21"/>
        <v>0.16596232762054319</v>
      </c>
      <c r="AM1372" s="12">
        <f>$AM$2-SUM(AL$2:AL1371)</f>
        <v>1813.1307710327542</v>
      </c>
      <c r="AN1372" s="12">
        <f>SUM(AE$2:AE1372)*0.621/1000</f>
        <v>14690.07252741632</v>
      </c>
      <c r="AO1372" s="13">
        <f>IFERROR(INDEX(Mapping!$B:$B,MATCH(in!$Y1372,Mapping!$A:$A,0)),0)</f>
        <v>0</v>
      </c>
    </row>
    <row r="1373" spans="1:41" x14ac:dyDescent="0.3">
      <c r="A1373" t="s">
        <v>3041</v>
      </c>
      <c r="B1373">
        <v>9018</v>
      </c>
      <c r="C1373">
        <v>252</v>
      </c>
      <c r="D1373">
        <v>332.03204295364998</v>
      </c>
      <c r="E1373">
        <v>502</v>
      </c>
      <c r="F1373">
        <v>453.1377</v>
      </c>
      <c r="G1373">
        <v>52</v>
      </c>
      <c r="H1373">
        <v>62.8368529116904</v>
      </c>
      <c r="I1373">
        <v>330.16770554807999</v>
      </c>
      <c r="J1373">
        <v>5058.0000032132302</v>
      </c>
      <c r="K1373">
        <v>604.03600252496506</v>
      </c>
      <c r="L1373">
        <v>0.78505786361459295</v>
      </c>
      <c r="M1373">
        <v>10.0873851804779</v>
      </c>
      <c r="N1373">
        <v>1.00463751187691</v>
      </c>
      <c r="O1373">
        <v>1.8536562955738399E-3</v>
      </c>
      <c r="P1373">
        <v>3.2519120233281099E-3</v>
      </c>
      <c r="Q1373">
        <v>0.50199203187250996</v>
      </c>
      <c r="R1373">
        <v>0.73273984130733005</v>
      </c>
      <c r="S1373" t="s">
        <v>3096</v>
      </c>
      <c r="T1373">
        <v>163751102</v>
      </c>
      <c r="U1373" t="s">
        <v>3045</v>
      </c>
      <c r="V1373">
        <v>9145</v>
      </c>
      <c r="W1373">
        <v>38.408198499305499</v>
      </c>
      <c r="X1373">
        <v>-120.620449002423</v>
      </c>
      <c r="Y1373" t="s">
        <v>3097</v>
      </c>
      <c r="Z1373">
        <v>46</v>
      </c>
      <c r="AA1373">
        <v>48</v>
      </c>
      <c r="AB1373">
        <v>7464.3327295559302</v>
      </c>
      <c r="AC1373">
        <v>4703.8594231057496</v>
      </c>
      <c r="AD1373">
        <v>2760.4733064501702</v>
      </c>
      <c r="AE1373">
        <v>4703.8594231057496</v>
      </c>
      <c r="AF1373">
        <v>2760.4733064501702</v>
      </c>
      <c r="AG1373">
        <v>0.16909942521306201</v>
      </c>
      <c r="AH1373">
        <v>6.1954058255651E-3</v>
      </c>
      <c r="AI1373">
        <v>1.3175874720382901</v>
      </c>
      <c r="AJ1373">
        <v>9.6538461538461497</v>
      </c>
      <c r="AK1373">
        <v>87</v>
      </c>
      <c r="AL1373" s="4">
        <f t="shared" si="21"/>
        <v>9.6390127369839679E-2</v>
      </c>
      <c r="AM1373" s="12">
        <f>$AM$2-SUM(AL$2:AL1372)</f>
        <v>1812.9648087051337</v>
      </c>
      <c r="AN1373" s="12">
        <f>SUM(AE$2:AE1373)*0.621/1000</f>
        <v>14692.993624118069</v>
      </c>
      <c r="AO1373" s="13">
        <f>IFERROR(INDEX(Mapping!$B:$B,MATCH(in!$Y1373,Mapping!$A:$A,0)),0)</f>
        <v>1</v>
      </c>
    </row>
    <row r="1374" spans="1:41" x14ac:dyDescent="0.3">
      <c r="A1374" t="s">
        <v>3041</v>
      </c>
      <c r="B1374">
        <v>8095</v>
      </c>
      <c r="C1374">
        <v>332</v>
      </c>
      <c r="D1374">
        <v>433.083049759483</v>
      </c>
      <c r="E1374">
        <v>572</v>
      </c>
      <c r="F1374">
        <v>542.72204999999997</v>
      </c>
      <c r="G1374">
        <v>36</v>
      </c>
      <c r="H1374">
        <v>71.994661343097604</v>
      </c>
      <c r="I1374">
        <v>675.33093276023806</v>
      </c>
      <c r="J1374">
        <v>11120.2292451222</v>
      </c>
      <c r="K1374">
        <v>2634.9977504889098</v>
      </c>
      <c r="L1374">
        <v>1.8640609657288401</v>
      </c>
      <c r="M1374">
        <v>31.454013466627998</v>
      </c>
      <c r="N1374">
        <v>1.05955014626185</v>
      </c>
      <c r="O1374">
        <v>3.5417515757002302E-3</v>
      </c>
      <c r="P1374">
        <v>3.1649051779822899E-3</v>
      </c>
      <c r="Q1374">
        <v>0.58041958041957997</v>
      </c>
      <c r="R1374">
        <v>0.79798315368329098</v>
      </c>
      <c r="S1374" t="s">
        <v>3098</v>
      </c>
      <c r="T1374">
        <v>163201102</v>
      </c>
      <c r="U1374" t="s">
        <v>888</v>
      </c>
      <c r="V1374" t="s">
        <v>3099</v>
      </c>
      <c r="W1374">
        <v>38.389161078049398</v>
      </c>
      <c r="X1374">
        <v>-120.52557608737099</v>
      </c>
      <c r="Y1374" t="s">
        <v>3100</v>
      </c>
      <c r="Z1374">
        <v>39</v>
      </c>
      <c r="AA1374">
        <v>68</v>
      </c>
      <c r="AB1374">
        <v>6223.3120863304202</v>
      </c>
      <c r="AC1374">
        <v>2820.1266904763302</v>
      </c>
      <c r="AD1374">
        <v>3403.1853958540701</v>
      </c>
      <c r="AE1374">
        <v>2820.1266904763302</v>
      </c>
      <c r="AF1374">
        <v>3403.1853958540701</v>
      </c>
      <c r="AG1374">
        <v>0.113936586407362</v>
      </c>
      <c r="AH1374">
        <v>3.6851970871793998E-3</v>
      </c>
      <c r="AI1374">
        <v>1.3044670173478401</v>
      </c>
      <c r="AJ1374">
        <v>15.8888888888888</v>
      </c>
      <c r="AK1374">
        <v>98</v>
      </c>
      <c r="AL1374" s="4">
        <f t="shared" si="21"/>
        <v>0.12750305672520829</v>
      </c>
      <c r="AM1374" s="12">
        <f>$AM$2-SUM(AL$2:AL1373)</f>
        <v>1812.8684185777638</v>
      </c>
      <c r="AN1374" s="12">
        <f>SUM(AE$2:AE1374)*0.621/1000</f>
        <v>14694.744922792854</v>
      </c>
      <c r="AO1374" s="13">
        <f>IFERROR(INDEX(Mapping!$B:$B,MATCH(in!$Y1374,Mapping!$A:$A,0)),0)</f>
        <v>0</v>
      </c>
    </row>
    <row r="1375" spans="1:41" x14ac:dyDescent="0.3">
      <c r="A1375" t="s">
        <v>3041</v>
      </c>
      <c r="B1375">
        <v>6273</v>
      </c>
      <c r="C1375">
        <v>97</v>
      </c>
      <c r="D1375">
        <v>124.52996230220199</v>
      </c>
      <c r="E1375">
        <v>1423</v>
      </c>
      <c r="F1375">
        <v>763.08510000000001</v>
      </c>
      <c r="G1375">
        <v>133</v>
      </c>
      <c r="H1375">
        <v>43.752650026231997</v>
      </c>
      <c r="I1375">
        <v>801.70825423506506</v>
      </c>
      <c r="J1375">
        <v>15823.0289742891</v>
      </c>
      <c r="K1375">
        <v>3501.9592033649801</v>
      </c>
      <c r="L1375">
        <v>0.86170837787358301</v>
      </c>
      <c r="M1375">
        <v>11.8574545941082</v>
      </c>
      <c r="N1375">
        <v>1.13597046163745</v>
      </c>
      <c r="O1375">
        <v>6.4644889605164596E-4</v>
      </c>
      <c r="P1375">
        <v>3.0622870774601602E-3</v>
      </c>
      <c r="Q1375">
        <v>6.8165846802529795E-2</v>
      </c>
      <c r="R1375">
        <v>0.16319276195434099</v>
      </c>
      <c r="S1375" t="s">
        <v>3101</v>
      </c>
      <c r="T1375">
        <v>163201101</v>
      </c>
      <c r="U1375" t="s">
        <v>3061</v>
      </c>
      <c r="V1375">
        <v>13444</v>
      </c>
      <c r="W1375">
        <v>38.486951815395997</v>
      </c>
      <c r="X1375">
        <v>-120.52314349093901</v>
      </c>
      <c r="Y1375" t="s">
        <v>3102</v>
      </c>
      <c r="Z1375">
        <v>327</v>
      </c>
      <c r="AA1375">
        <v>413</v>
      </c>
      <c r="AB1375">
        <v>49975.289451411598</v>
      </c>
      <c r="AC1375">
        <v>26771.829879269699</v>
      </c>
      <c r="AD1375">
        <v>23203.459572141899</v>
      </c>
      <c r="AE1375">
        <v>26771.829879269699</v>
      </c>
      <c r="AF1375">
        <v>23203.459572141899</v>
      </c>
      <c r="AG1375">
        <v>0.40728418130220201</v>
      </c>
      <c r="AH1375">
        <v>1.8502150036511001E-2</v>
      </c>
      <c r="AI1375">
        <v>1.2838140443526</v>
      </c>
      <c r="AJ1375">
        <v>10.6992481203007</v>
      </c>
      <c r="AK1375">
        <v>104</v>
      </c>
      <c r="AL1375" s="4">
        <f t="shared" si="21"/>
        <v>8.5977703174868914E-2</v>
      </c>
      <c r="AM1375" s="12">
        <f>$AM$2-SUM(AL$2:AL1374)</f>
        <v>1812.7409155210385</v>
      </c>
      <c r="AN1375" s="12">
        <f>SUM(AE$2:AE1375)*0.621/1000</f>
        <v>14711.370229147882</v>
      </c>
      <c r="AO1375" s="13">
        <f>IFERROR(INDEX(Mapping!$B:$B,MATCH(in!$Y1375,Mapping!$A:$A,0)),0)</f>
        <v>0</v>
      </c>
    </row>
    <row r="1376" spans="1:41" x14ac:dyDescent="0.3">
      <c r="A1376" t="s">
        <v>3041</v>
      </c>
      <c r="B1376">
        <v>1117</v>
      </c>
      <c r="C1376">
        <v>231</v>
      </c>
      <c r="D1376">
        <v>312.96380641977498</v>
      </c>
      <c r="E1376">
        <v>646</v>
      </c>
      <c r="F1376">
        <v>497.45193</v>
      </c>
      <c r="G1376">
        <v>72</v>
      </c>
      <c r="H1376">
        <v>48.506788656076701</v>
      </c>
      <c r="I1376">
        <v>236.817403172453</v>
      </c>
      <c r="J1376">
        <v>2199.4917812082499</v>
      </c>
      <c r="K1376">
        <v>220.13839643870301</v>
      </c>
      <c r="L1376">
        <v>1.08871067383895</v>
      </c>
      <c r="M1376">
        <v>30.1502187055432</v>
      </c>
      <c r="N1376">
        <v>1.0691986266109601</v>
      </c>
      <c r="O1376">
        <v>1.5460607011896E-3</v>
      </c>
      <c r="P1376">
        <v>2.7313350507027498E-3</v>
      </c>
      <c r="Q1376">
        <v>0.35758513931888503</v>
      </c>
      <c r="R1376">
        <v>0.62913376050393499</v>
      </c>
      <c r="S1376" t="s">
        <v>3103</v>
      </c>
      <c r="T1376">
        <v>162161101</v>
      </c>
      <c r="U1376" t="s">
        <v>3104</v>
      </c>
      <c r="V1376">
        <v>36816</v>
      </c>
      <c r="W1376">
        <v>38.360269363706898</v>
      </c>
      <c r="X1376">
        <v>-120.75272244340201</v>
      </c>
      <c r="Y1376" t="s">
        <v>3105</v>
      </c>
      <c r="Z1376">
        <v>82</v>
      </c>
      <c r="AA1376">
        <v>85</v>
      </c>
      <c r="AB1376">
        <v>13326.883153966801</v>
      </c>
      <c r="AC1376">
        <v>8016.9900418523703</v>
      </c>
      <c r="AD1376">
        <v>5309.8931121144296</v>
      </c>
      <c r="AE1376">
        <v>8016.9900418523703</v>
      </c>
      <c r="AF1376">
        <v>5309.8931121144296</v>
      </c>
      <c r="AG1376">
        <v>0.19665612365059801</v>
      </c>
      <c r="AH1376">
        <v>7.0769336889497901E-3</v>
      </c>
      <c r="AI1376">
        <v>1.3548216728128799</v>
      </c>
      <c r="AJ1376">
        <v>8.9722222222222197</v>
      </c>
      <c r="AK1376">
        <v>117</v>
      </c>
      <c r="AL1376" s="4">
        <f t="shared" si="21"/>
        <v>0.1113163704856512</v>
      </c>
      <c r="AM1376" s="12">
        <f>$AM$2-SUM(AL$2:AL1375)</f>
        <v>1812.6549378178638</v>
      </c>
      <c r="AN1376" s="12">
        <f>SUM(AE$2:AE1376)*0.621/1000</f>
        <v>14716.348779963871</v>
      </c>
      <c r="AO1376" s="13">
        <f>IFERROR(INDEX(Mapping!$B:$B,MATCH(in!$Y1376,Mapping!$A:$A,0)),0)</f>
        <v>0</v>
      </c>
    </row>
    <row r="1377" spans="1:41" x14ac:dyDescent="0.3">
      <c r="A1377" t="s">
        <v>3041</v>
      </c>
      <c r="B1377">
        <v>4699</v>
      </c>
      <c r="C1377">
        <v>795</v>
      </c>
      <c r="D1377">
        <v>1085.0150728420999</v>
      </c>
      <c r="E1377">
        <v>3171</v>
      </c>
      <c r="F1377">
        <v>2231.1880000000001</v>
      </c>
      <c r="G1377">
        <v>202</v>
      </c>
      <c r="H1377">
        <v>55.334252567486601</v>
      </c>
      <c r="I1377">
        <v>458.180032570751</v>
      </c>
      <c r="J1377">
        <v>5938.8527605937998</v>
      </c>
      <c r="K1377">
        <v>723.91459705774798</v>
      </c>
      <c r="L1377">
        <v>1.35920041176782</v>
      </c>
      <c r="M1377">
        <v>23.135109924022199</v>
      </c>
      <c r="N1377">
        <v>1.15614868862794</v>
      </c>
      <c r="O1377">
        <v>1.42853381674031E-3</v>
      </c>
      <c r="P1377">
        <v>2.6936661660856001E-3</v>
      </c>
      <c r="Q1377">
        <v>0.25070955534531603</v>
      </c>
      <c r="R1377">
        <v>0.48629478042230101</v>
      </c>
      <c r="S1377" t="s">
        <v>3106</v>
      </c>
      <c r="T1377">
        <v>162161101</v>
      </c>
      <c r="U1377" t="s">
        <v>3104</v>
      </c>
      <c r="V1377">
        <v>7104</v>
      </c>
      <c r="W1377">
        <v>38.363744232107102</v>
      </c>
      <c r="X1377">
        <v>-120.646628150208</v>
      </c>
      <c r="Y1377" t="s">
        <v>3107</v>
      </c>
      <c r="Z1377">
        <v>276</v>
      </c>
      <c r="AA1377">
        <v>418</v>
      </c>
      <c r="AB1377">
        <v>40947.644554094397</v>
      </c>
      <c r="AC1377">
        <v>19862.839394042501</v>
      </c>
      <c r="AD1377">
        <v>21084.805160051899</v>
      </c>
      <c r="AE1377">
        <v>19862.839394042501</v>
      </c>
      <c r="AF1377">
        <v>21084.805160051899</v>
      </c>
      <c r="AG1377">
        <v>0.544120565549292</v>
      </c>
      <c r="AH1377">
        <v>1.9344046355399699E-2</v>
      </c>
      <c r="AI1377">
        <v>1.3647988337636501</v>
      </c>
      <c r="AJ1377">
        <v>15.6980198019801</v>
      </c>
      <c r="AK1377">
        <v>118</v>
      </c>
      <c r="AL1377" s="4">
        <f t="shared" si="21"/>
        <v>0.28856383098154259</v>
      </c>
      <c r="AM1377" s="12">
        <f>$AM$2-SUM(AL$2:AL1376)</f>
        <v>1812.543621447378</v>
      </c>
      <c r="AN1377" s="12">
        <f>SUM(AE$2:AE1377)*0.621/1000</f>
        <v>14728.683603227573</v>
      </c>
      <c r="AO1377" s="13">
        <f>IFERROR(INDEX(Mapping!$B:$B,MATCH(in!$Y1377,Mapping!$A:$A,0)),0)</f>
        <v>0</v>
      </c>
    </row>
    <row r="1378" spans="1:41" x14ac:dyDescent="0.3">
      <c r="A1378" t="s">
        <v>3041</v>
      </c>
      <c r="B1378">
        <v>7359</v>
      </c>
      <c r="C1378">
        <v>217</v>
      </c>
      <c r="D1378">
        <v>296.12174179687901</v>
      </c>
      <c r="E1378">
        <v>504</v>
      </c>
      <c r="F1378">
        <v>441.65050000000002</v>
      </c>
      <c r="G1378">
        <v>59</v>
      </c>
      <c r="H1378">
        <v>73.503240585327106</v>
      </c>
      <c r="I1378">
        <v>2192.8742016207698</v>
      </c>
      <c r="J1378">
        <v>32694.195328251</v>
      </c>
      <c r="K1378">
        <v>3558.3019871865499</v>
      </c>
      <c r="L1378">
        <v>4.7222888540413397</v>
      </c>
      <c r="M1378">
        <v>153.100775702525</v>
      </c>
      <c r="N1378">
        <v>1.4719513917373399</v>
      </c>
      <c r="O1378">
        <v>7.5412772913447303E-3</v>
      </c>
      <c r="P1378">
        <v>2.6729723566997999E-3</v>
      </c>
      <c r="Q1378">
        <v>0.43055555555555503</v>
      </c>
      <c r="R1378">
        <v>0.67048884419878196</v>
      </c>
      <c r="S1378" t="s">
        <v>3108</v>
      </c>
      <c r="T1378">
        <v>163201102</v>
      </c>
      <c r="U1378" t="s">
        <v>888</v>
      </c>
      <c r="V1378">
        <v>1369</v>
      </c>
      <c r="W1378">
        <v>38.405844619106098</v>
      </c>
      <c r="X1378">
        <v>-120.53591514452199</v>
      </c>
      <c r="Y1378" t="s">
        <v>3109</v>
      </c>
      <c r="Z1378">
        <v>91</v>
      </c>
      <c r="AA1378">
        <v>81</v>
      </c>
      <c r="AB1378">
        <v>26175.615188125499</v>
      </c>
      <c r="AC1378">
        <v>17175.833781921501</v>
      </c>
      <c r="AD1378">
        <v>8999.7814062040106</v>
      </c>
      <c r="AE1378">
        <v>15950.4181956794</v>
      </c>
      <c r="AF1378">
        <v>8642.9879069075796</v>
      </c>
      <c r="AG1378">
        <v>0.15770536904528801</v>
      </c>
      <c r="AH1378">
        <v>4.2562246499073799E-3</v>
      </c>
      <c r="AI1378">
        <v>1.3646163216445999</v>
      </c>
      <c r="AJ1378">
        <v>8.5423728813559308</v>
      </c>
      <c r="AK1378">
        <v>119</v>
      </c>
      <c r="AL1378" s="4">
        <f t="shared" si="21"/>
        <v>0.4449353601893391</v>
      </c>
      <c r="AM1378" s="12">
        <f>$AM$2-SUM(AL$2:AL1377)</f>
        <v>1812.2550576163962</v>
      </c>
      <c r="AN1378" s="12">
        <f>SUM(AE$2:AE1378)*0.621/1000</f>
        <v>14738.58881292709</v>
      </c>
      <c r="AO1378" s="13">
        <f>IFERROR(INDEX(Mapping!$B:$B,MATCH(in!$Y1378,Mapping!$A:$A,0)),0)</f>
        <v>1</v>
      </c>
    </row>
    <row r="1379" spans="1:41" x14ac:dyDescent="0.3">
      <c r="A1379" t="s">
        <v>3041</v>
      </c>
      <c r="B1379">
        <v>3450</v>
      </c>
      <c r="C1379">
        <v>142</v>
      </c>
      <c r="D1379">
        <v>320.19866394835202</v>
      </c>
      <c r="E1379">
        <v>548</v>
      </c>
      <c r="F1379">
        <v>445.72156000000001</v>
      </c>
      <c r="G1379">
        <v>177</v>
      </c>
      <c r="H1379">
        <v>138.91584256395001</v>
      </c>
      <c r="I1379">
        <v>8822.1620803819496</v>
      </c>
      <c r="J1379">
        <v>70830.824417892101</v>
      </c>
      <c r="K1379">
        <v>12625.9256502726</v>
      </c>
      <c r="L1379">
        <v>53.118693895090701</v>
      </c>
      <c r="M1379">
        <v>1223.45684852707</v>
      </c>
      <c r="N1379">
        <v>1.79469776827063</v>
      </c>
      <c r="O1379">
        <v>0.129221253020567</v>
      </c>
      <c r="P1379">
        <v>2.4772261594376201E-3</v>
      </c>
      <c r="Q1379">
        <v>0.25912408759124</v>
      </c>
      <c r="R1379">
        <v>0.71838271781181895</v>
      </c>
      <c r="S1379" t="s">
        <v>3110</v>
      </c>
      <c r="T1379">
        <v>254151102</v>
      </c>
      <c r="U1379" t="s">
        <v>3111</v>
      </c>
      <c r="V1379" t="s">
        <v>3112</v>
      </c>
      <c r="W1379">
        <v>37.035789357807701</v>
      </c>
      <c r="X1379">
        <v>-119.522887815818</v>
      </c>
      <c r="Y1379" t="s">
        <v>3113</v>
      </c>
      <c r="Z1379">
        <v>294</v>
      </c>
      <c r="AA1379">
        <v>239</v>
      </c>
      <c r="AB1379">
        <v>67886.086282933102</v>
      </c>
      <c r="AC1379">
        <v>41610.235747346902</v>
      </c>
      <c r="AD1379">
        <v>26275.8505355862</v>
      </c>
      <c r="AE1379">
        <v>41610.235747346902</v>
      </c>
      <c r="AF1379">
        <v>26275.8505355862</v>
      </c>
      <c r="AG1379">
        <v>0.43846903022046002</v>
      </c>
      <c r="AH1379">
        <v>5.7453666877336201E-3</v>
      </c>
      <c r="AI1379">
        <v>2.2549201686503699</v>
      </c>
      <c r="AJ1379">
        <v>3.0960451977401098</v>
      </c>
      <c r="AK1379">
        <v>127</v>
      </c>
      <c r="AL1379" s="4">
        <f t="shared" si="21"/>
        <v>22.872161784640358</v>
      </c>
      <c r="AM1379" s="12">
        <f>$AM$2-SUM(AL$2:AL1378)</f>
        <v>1811.8101222562068</v>
      </c>
      <c r="AN1379" s="12">
        <f>SUM(AE$2:AE1379)*0.621/1000</f>
        <v>14764.428769326194</v>
      </c>
      <c r="AO1379" s="13">
        <f>IFERROR(INDEX(Mapping!$B:$B,MATCH(in!$Y1379,Mapping!$A:$A,0)),0)</f>
        <v>0</v>
      </c>
    </row>
    <row r="1380" spans="1:41" x14ac:dyDescent="0.3">
      <c r="A1380" t="s">
        <v>3041</v>
      </c>
      <c r="B1380">
        <v>8735</v>
      </c>
      <c r="C1380">
        <v>1</v>
      </c>
      <c r="D1380">
        <v>1.2277136794000301</v>
      </c>
      <c r="E1380">
        <v>66</v>
      </c>
      <c r="F1380">
        <v>17.805456</v>
      </c>
      <c r="G1380">
        <v>26</v>
      </c>
      <c r="H1380">
        <v>145.25946146647101</v>
      </c>
      <c r="I1380">
        <v>7790.9524414062498</v>
      </c>
      <c r="J1380">
        <v>49993.839062500003</v>
      </c>
      <c r="K1380">
        <v>7290.6651041666601</v>
      </c>
      <c r="L1380">
        <v>35.420183562315401</v>
      </c>
      <c r="M1380">
        <v>1179.7103356581399</v>
      </c>
      <c r="N1380">
        <v>1.75918993583092</v>
      </c>
      <c r="O1380">
        <v>5.7599396022887703E-2</v>
      </c>
      <c r="P1380">
        <v>2.4709764483864401E-3</v>
      </c>
      <c r="Q1380">
        <v>1.51515151515151E-2</v>
      </c>
      <c r="R1380">
        <v>6.8951543182293601E-2</v>
      </c>
      <c r="S1380" t="s">
        <v>3114</v>
      </c>
      <c r="T1380">
        <v>254601103</v>
      </c>
      <c r="U1380" t="s">
        <v>3115</v>
      </c>
      <c r="V1380" t="s">
        <v>3116</v>
      </c>
      <c r="W1380">
        <v>36.700439355233001</v>
      </c>
      <c r="X1380">
        <v>-119.251551034511</v>
      </c>
      <c r="Y1380" t="s">
        <v>3117</v>
      </c>
      <c r="Z1380">
        <v>62</v>
      </c>
      <c r="AA1380">
        <v>66</v>
      </c>
      <c r="AB1380">
        <v>10783.995681267999</v>
      </c>
      <c r="AC1380">
        <v>7345.0348204462698</v>
      </c>
      <c r="AD1380">
        <v>3438.96086082182</v>
      </c>
      <c r="AE1380">
        <v>7345.0348204462698</v>
      </c>
      <c r="AF1380">
        <v>3438.96086082182</v>
      </c>
      <c r="AG1380">
        <v>6.4245387658047506E-2</v>
      </c>
      <c r="AH1380">
        <v>6.4572778410365496E-4</v>
      </c>
      <c r="AI1380">
        <v>1.2277136794000301</v>
      </c>
      <c r="AJ1380">
        <v>2.5384615384615299</v>
      </c>
      <c r="AK1380">
        <v>128</v>
      </c>
      <c r="AL1380" s="4">
        <f t="shared" si="21"/>
        <v>1.4975842965950803</v>
      </c>
      <c r="AM1380" s="12">
        <f>$AM$2-SUM(AL$2:AL1379)</f>
        <v>1788.9379604715664</v>
      </c>
      <c r="AN1380" s="12">
        <f>SUM(AE$2:AE1380)*0.621/1000</f>
        <v>14768.990035949688</v>
      </c>
      <c r="AO1380" s="13">
        <f>IFERROR(INDEX(Mapping!$B:$B,MATCH(in!$Y1380,Mapping!$A:$A,0)),0)</f>
        <v>0</v>
      </c>
    </row>
    <row r="1381" spans="1:41" x14ac:dyDescent="0.3">
      <c r="A1381" t="s">
        <v>3041</v>
      </c>
      <c r="B1381">
        <v>324</v>
      </c>
      <c r="C1381">
        <v>2246</v>
      </c>
      <c r="D1381">
        <v>2989.2726457578801</v>
      </c>
      <c r="E1381">
        <v>4911</v>
      </c>
      <c r="F1381">
        <v>4347.5937999999996</v>
      </c>
      <c r="G1381">
        <v>452</v>
      </c>
      <c r="H1381">
        <v>58.718699436607999</v>
      </c>
      <c r="I1381">
        <v>1365.46322785241</v>
      </c>
      <c r="J1381">
        <v>20783.440972435601</v>
      </c>
      <c r="K1381">
        <v>3226.5573320547601</v>
      </c>
      <c r="L1381">
        <v>1.2519555931752799</v>
      </c>
      <c r="M1381">
        <v>36.491966722333501</v>
      </c>
      <c r="N1381">
        <v>1.1555182493365901</v>
      </c>
      <c r="O1381">
        <v>2.6948803741703698E-3</v>
      </c>
      <c r="P1381">
        <v>2.4370691926575401E-3</v>
      </c>
      <c r="Q1381">
        <v>0.45734066381592298</v>
      </c>
      <c r="R1381">
        <v>0.68756945051682505</v>
      </c>
      <c r="S1381" t="s">
        <v>3118</v>
      </c>
      <c r="T1381">
        <v>163201102</v>
      </c>
      <c r="U1381" t="s">
        <v>888</v>
      </c>
      <c r="V1381">
        <v>4790</v>
      </c>
      <c r="W1381">
        <v>38.386765144982903</v>
      </c>
      <c r="X1381">
        <v>-120.52435567412699</v>
      </c>
      <c r="Y1381" t="s">
        <v>3119</v>
      </c>
      <c r="Z1381">
        <v>458</v>
      </c>
      <c r="AA1381">
        <v>542</v>
      </c>
      <c r="AB1381">
        <v>76730.719070311199</v>
      </c>
      <c r="AC1381">
        <v>53036.591576974097</v>
      </c>
      <c r="AD1381">
        <v>23694.127493337</v>
      </c>
      <c r="AE1381">
        <v>53036.591576974097</v>
      </c>
      <c r="AF1381">
        <v>23694.127493337</v>
      </c>
      <c r="AG1381">
        <v>1.1015552750812101</v>
      </c>
      <c r="AH1381">
        <v>4.3052655515566501E-2</v>
      </c>
      <c r="AI1381">
        <v>1.33093172117448</v>
      </c>
      <c r="AJ1381">
        <v>10.865044247787599</v>
      </c>
      <c r="AK1381">
        <v>132</v>
      </c>
      <c r="AL1381" s="4">
        <f t="shared" si="21"/>
        <v>1.2180859291250072</v>
      </c>
      <c r="AM1381" s="12">
        <f>$AM$2-SUM(AL$2:AL1380)</f>
        <v>1787.4403761749713</v>
      </c>
      <c r="AN1381" s="12">
        <f>SUM(AE$2:AE1381)*0.621/1000</f>
        <v>14801.92575931899</v>
      </c>
      <c r="AO1381" s="13">
        <f>IFERROR(INDEX(Mapping!$B:$B,MATCH(in!$Y1381,Mapping!$A:$A,0)),0)</f>
        <v>1</v>
      </c>
    </row>
    <row r="1382" spans="1:41" x14ac:dyDescent="0.3">
      <c r="A1382" t="s">
        <v>3041</v>
      </c>
      <c r="B1382">
        <v>4787</v>
      </c>
      <c r="C1382">
        <v>477</v>
      </c>
      <c r="D1382">
        <v>648.35557364322005</v>
      </c>
      <c r="E1382">
        <v>2023</v>
      </c>
      <c r="F1382">
        <v>1339.8207</v>
      </c>
      <c r="G1382">
        <v>167</v>
      </c>
      <c r="H1382">
        <v>54.7916185426024</v>
      </c>
      <c r="I1382">
        <v>369.81556831051898</v>
      </c>
      <c r="J1382">
        <v>5400.6766395775103</v>
      </c>
      <c r="K1382">
        <v>686.349348969787</v>
      </c>
      <c r="L1382">
        <v>1.5780827800414201</v>
      </c>
      <c r="M1382">
        <v>17.931274296002002</v>
      </c>
      <c r="N1382">
        <v>1.0731413307304101</v>
      </c>
      <c r="O1382">
        <v>1.4339207668290299E-3</v>
      </c>
      <c r="P1382">
        <v>2.4160239366885902E-3</v>
      </c>
      <c r="Q1382">
        <v>0.235788433020266</v>
      </c>
      <c r="R1382">
        <v>0.48391220104694399</v>
      </c>
      <c r="S1382" t="s">
        <v>3120</v>
      </c>
      <c r="T1382">
        <v>163751102</v>
      </c>
      <c r="U1382" t="s">
        <v>3045</v>
      </c>
      <c r="V1382" t="s">
        <v>43</v>
      </c>
      <c r="W1382">
        <v>38.412578602175202</v>
      </c>
      <c r="X1382">
        <v>-120.660447016137</v>
      </c>
      <c r="Y1382" t="s">
        <v>3121</v>
      </c>
      <c r="Z1382">
        <v>249</v>
      </c>
      <c r="AA1382">
        <v>328</v>
      </c>
      <c r="AB1382">
        <v>34183.266825754603</v>
      </c>
      <c r="AC1382">
        <v>17217.397906152401</v>
      </c>
      <c r="AD1382">
        <v>16965.868919602101</v>
      </c>
      <c r="AE1382">
        <v>17217.397906152401</v>
      </c>
      <c r="AF1382">
        <v>16965.868919602101</v>
      </c>
      <c r="AG1382">
        <v>0.40347599742699403</v>
      </c>
      <c r="AH1382">
        <v>1.5154029324548899E-2</v>
      </c>
      <c r="AI1382">
        <v>1.3592360034449</v>
      </c>
      <c r="AJ1382">
        <v>12.1137724550898</v>
      </c>
      <c r="AK1382">
        <v>134</v>
      </c>
      <c r="AL1382" s="4">
        <f t="shared" si="21"/>
        <v>0.239464768060448</v>
      </c>
      <c r="AM1382" s="12">
        <f>$AM$2-SUM(AL$2:AL1381)</f>
        <v>1786.2222902458461</v>
      </c>
      <c r="AN1382" s="12">
        <f>SUM(AE$2:AE1382)*0.621/1000</f>
        <v>14812.61776341871</v>
      </c>
      <c r="AO1382" s="13">
        <f>IFERROR(INDEX(Mapping!$B:$B,MATCH(in!$Y1382,Mapping!$A:$A,0)),0)</f>
        <v>0</v>
      </c>
    </row>
    <row r="1383" spans="1:41" x14ac:dyDescent="0.3">
      <c r="A1383" t="s">
        <v>3041</v>
      </c>
      <c r="B1383">
        <v>1346</v>
      </c>
      <c r="C1383">
        <v>1029</v>
      </c>
      <c r="D1383">
        <v>1294.51596548257</v>
      </c>
      <c r="E1383">
        <v>3579</v>
      </c>
      <c r="F1383">
        <v>2391.2289999999998</v>
      </c>
      <c r="G1383">
        <v>241</v>
      </c>
      <c r="H1383">
        <v>35.021122957260701</v>
      </c>
      <c r="I1383">
        <v>383.78347842022703</v>
      </c>
      <c r="J1383">
        <v>6688.8319231128899</v>
      </c>
      <c r="K1383">
        <v>1629.2239779408301</v>
      </c>
      <c r="L1383">
        <v>0.63372563042086605</v>
      </c>
      <c r="M1383">
        <v>13.8932995283821</v>
      </c>
      <c r="N1383">
        <v>1.0186354792464301</v>
      </c>
      <c r="O1383">
        <v>2.59754727671699E-3</v>
      </c>
      <c r="P1383">
        <v>2.40916681937466E-3</v>
      </c>
      <c r="Q1383">
        <v>0.28751047778709099</v>
      </c>
      <c r="R1383">
        <v>0.54136009699108101</v>
      </c>
      <c r="S1383" t="s">
        <v>3122</v>
      </c>
      <c r="T1383">
        <v>163751102</v>
      </c>
      <c r="U1383" t="s">
        <v>3045</v>
      </c>
      <c r="V1383">
        <v>1222</v>
      </c>
      <c r="W1383">
        <v>38.435995588834402</v>
      </c>
      <c r="X1383">
        <v>-120.55611037360499</v>
      </c>
      <c r="Y1383" t="s">
        <v>3123</v>
      </c>
      <c r="Z1383">
        <v>400</v>
      </c>
      <c r="AA1383">
        <v>707</v>
      </c>
      <c r="AB1383">
        <v>63090.256380487299</v>
      </c>
      <c r="AC1383">
        <v>27692.5614959675</v>
      </c>
      <c r="AD1383">
        <v>35397.694884519799</v>
      </c>
      <c r="AE1383">
        <v>27692.5614959675</v>
      </c>
      <c r="AF1383">
        <v>35397.694884519799</v>
      </c>
      <c r="AG1383">
        <v>0.58060920346929301</v>
      </c>
      <c r="AH1383">
        <v>3.85878492088522E-2</v>
      </c>
      <c r="AI1383">
        <v>1.2580330082435101</v>
      </c>
      <c r="AJ1383">
        <v>14.850622406638999</v>
      </c>
      <c r="AK1383">
        <v>135</v>
      </c>
      <c r="AL1383" s="4">
        <f t="shared" si="21"/>
        <v>0.62600889368879464</v>
      </c>
      <c r="AM1383" s="12">
        <f>$AM$2-SUM(AL$2:AL1382)</f>
        <v>1785.9828254777858</v>
      </c>
      <c r="AN1383" s="12">
        <f>SUM(AE$2:AE1383)*0.621/1000</f>
        <v>14829.814844107706</v>
      </c>
      <c r="AO1383" s="13">
        <f>IFERROR(INDEX(Mapping!$B:$B,MATCH(in!$Y1383,Mapping!$A:$A,0)),0)</f>
        <v>0</v>
      </c>
    </row>
    <row r="1384" spans="1:41" x14ac:dyDescent="0.3">
      <c r="A1384" t="s">
        <v>3041</v>
      </c>
      <c r="B1384">
        <v>5498</v>
      </c>
      <c r="C1384">
        <v>88</v>
      </c>
      <c r="D1384">
        <v>296.601965869624</v>
      </c>
      <c r="E1384">
        <v>291</v>
      </c>
      <c r="F1384">
        <v>353.19580000000002</v>
      </c>
      <c r="G1384">
        <v>119</v>
      </c>
      <c r="H1384">
        <v>116.870130241998</v>
      </c>
      <c r="I1384">
        <v>8760.8065118861705</v>
      </c>
      <c r="J1384">
        <v>65955.6328729011</v>
      </c>
      <c r="K1384">
        <v>10034.0637887386</v>
      </c>
      <c r="L1384">
        <v>56.547520032449903</v>
      </c>
      <c r="M1384">
        <v>1948.5017935368101</v>
      </c>
      <c r="N1384">
        <v>1.7158845823352</v>
      </c>
      <c r="O1384">
        <v>0.184489552286973</v>
      </c>
      <c r="P1384">
        <v>2.3964731861483598E-3</v>
      </c>
      <c r="Q1384">
        <v>0.30240549828178598</v>
      </c>
      <c r="R1384">
        <v>0.83976639929907604</v>
      </c>
      <c r="S1384" t="s">
        <v>3124</v>
      </c>
      <c r="T1384">
        <v>252062111</v>
      </c>
      <c r="U1384" t="s">
        <v>3125</v>
      </c>
      <c r="V1384" t="s">
        <v>3126</v>
      </c>
      <c r="W1384">
        <v>36.9670291222331</v>
      </c>
      <c r="X1384">
        <v>-119.626423946565</v>
      </c>
      <c r="Y1384" t="s">
        <v>3127</v>
      </c>
      <c r="Z1384">
        <v>298</v>
      </c>
      <c r="AA1384">
        <v>245</v>
      </c>
      <c r="AB1384">
        <v>57252.326439848803</v>
      </c>
      <c r="AC1384">
        <v>36919.667677381301</v>
      </c>
      <c r="AD1384">
        <v>20332.658762467501</v>
      </c>
      <c r="AE1384">
        <v>29130.645931676099</v>
      </c>
      <c r="AF1384">
        <v>16893.823698330401</v>
      </c>
      <c r="AG1384">
        <v>0.28518030915165499</v>
      </c>
      <c r="AH1384">
        <v>4.83573090787103E-3</v>
      </c>
      <c r="AI1384">
        <v>3.3704768848820899</v>
      </c>
      <c r="AJ1384">
        <v>2.4453781512605</v>
      </c>
      <c r="AK1384">
        <v>138</v>
      </c>
      <c r="AL1384" s="4">
        <f t="shared" si="21"/>
        <v>21.954256722149786</v>
      </c>
      <c r="AM1384" s="12">
        <f>$AM$2-SUM(AL$2:AL1383)</f>
        <v>1785.356816584097</v>
      </c>
      <c r="AN1384" s="12">
        <f>SUM(AE$2:AE1384)*0.621/1000</f>
        <v>14847.904975231277</v>
      </c>
      <c r="AO1384" s="13">
        <f>IFERROR(INDEX(Mapping!$B:$B,MATCH(in!$Y1384,Mapping!$A:$A,0)),0)</f>
        <v>0</v>
      </c>
    </row>
    <row r="1385" spans="1:41" x14ac:dyDescent="0.3">
      <c r="A1385" t="s">
        <v>3041</v>
      </c>
      <c r="B1385">
        <v>924</v>
      </c>
      <c r="C1385">
        <v>2239</v>
      </c>
      <c r="D1385">
        <v>2970.0654798524301</v>
      </c>
      <c r="E1385">
        <v>5885</v>
      </c>
      <c r="F1385">
        <v>4756.4663</v>
      </c>
      <c r="G1385">
        <v>641</v>
      </c>
      <c r="H1385">
        <v>52.173995523505603</v>
      </c>
      <c r="I1385">
        <v>978.38245706183</v>
      </c>
      <c r="J1385">
        <v>14011.342709291701</v>
      </c>
      <c r="K1385">
        <v>1496.6791926583601</v>
      </c>
      <c r="L1385">
        <v>1.9155458195611701</v>
      </c>
      <c r="M1385">
        <v>35.3775978105147</v>
      </c>
      <c r="N1385">
        <v>1.1229550144787599</v>
      </c>
      <c r="O1385">
        <v>2.30367555496893E-3</v>
      </c>
      <c r="P1385">
        <v>2.3614197950817201E-3</v>
      </c>
      <c r="Q1385">
        <v>0.38045879354290502</v>
      </c>
      <c r="R1385">
        <v>0.62442689323505995</v>
      </c>
      <c r="S1385" t="s">
        <v>887</v>
      </c>
      <c r="T1385">
        <v>163201102</v>
      </c>
      <c r="U1385" t="s">
        <v>888</v>
      </c>
      <c r="V1385">
        <v>93116</v>
      </c>
      <c r="W1385">
        <v>38.383777085015197</v>
      </c>
      <c r="X1385">
        <v>-120.52698583869</v>
      </c>
      <c r="Y1385" t="s">
        <v>889</v>
      </c>
      <c r="Z1385">
        <v>621</v>
      </c>
      <c r="AA1385">
        <v>607</v>
      </c>
      <c r="AB1385">
        <v>100726.038175915</v>
      </c>
      <c r="AC1385">
        <v>68737.690345346899</v>
      </c>
      <c r="AD1385">
        <v>31988.3478305684</v>
      </c>
      <c r="AE1385">
        <v>68737.690345346899</v>
      </c>
      <c r="AF1385">
        <v>31988.3478305684</v>
      </c>
      <c r="AG1385">
        <v>1.51367008864738</v>
      </c>
      <c r="AH1385">
        <v>6.4552687257673796E-2</v>
      </c>
      <c r="AI1385">
        <v>1.32651428309621</v>
      </c>
      <c r="AJ1385">
        <v>9.18096723868954</v>
      </c>
      <c r="AK1385">
        <v>141</v>
      </c>
      <c r="AL1385" s="4">
        <f t="shared" si="21"/>
        <v>1.4766560307350842</v>
      </c>
      <c r="AM1385" s="12">
        <f>$AM$2-SUM(AL$2:AL1384)</f>
        <v>1763.4025598619473</v>
      </c>
      <c r="AN1385" s="12">
        <f>SUM(AE$2:AE1385)*0.621/1000</f>
        <v>14890.591080935737</v>
      </c>
      <c r="AO1385" s="13">
        <f>IFERROR(INDEX(Mapping!$B:$B,MATCH(in!$Y1385,Mapping!$A:$A,0)),0)</f>
        <v>0</v>
      </c>
    </row>
    <row r="1386" spans="1:41" x14ac:dyDescent="0.3">
      <c r="A1386" t="s">
        <v>3041</v>
      </c>
      <c r="B1386">
        <v>7702</v>
      </c>
      <c r="C1386">
        <v>171</v>
      </c>
      <c r="D1386">
        <v>230.91964456219301</v>
      </c>
      <c r="E1386">
        <v>573</v>
      </c>
      <c r="F1386">
        <v>408.33330000000001</v>
      </c>
      <c r="G1386">
        <v>62</v>
      </c>
      <c r="H1386">
        <v>33.658726209800399</v>
      </c>
      <c r="I1386">
        <v>242.38491799307201</v>
      </c>
      <c r="J1386">
        <v>3985.4558821310102</v>
      </c>
      <c r="K1386">
        <v>705.31126548207396</v>
      </c>
      <c r="L1386">
        <v>1.3656865455690801</v>
      </c>
      <c r="M1386">
        <v>9.9429561408882492</v>
      </c>
      <c r="N1386">
        <v>1.00381814856683</v>
      </c>
      <c r="O1386">
        <v>1.2204898206253901E-3</v>
      </c>
      <c r="P1386">
        <v>2.23850083510787E-3</v>
      </c>
      <c r="Q1386">
        <v>0.29842931937172701</v>
      </c>
      <c r="R1386">
        <v>0.56551752506369901</v>
      </c>
      <c r="S1386" t="s">
        <v>3128</v>
      </c>
      <c r="T1386">
        <v>163751101</v>
      </c>
      <c r="U1386" t="s">
        <v>3064</v>
      </c>
      <c r="V1386" t="s">
        <v>43</v>
      </c>
      <c r="W1386">
        <v>38.412731803675896</v>
      </c>
      <c r="X1386">
        <v>-120.660410066518</v>
      </c>
      <c r="Y1386" t="s">
        <v>3129</v>
      </c>
      <c r="Z1386">
        <v>118</v>
      </c>
      <c r="AA1386">
        <v>178</v>
      </c>
      <c r="AB1386">
        <v>14825.455973349901</v>
      </c>
      <c r="AC1386">
        <v>6897.7402887626304</v>
      </c>
      <c r="AD1386">
        <v>7927.7156845872896</v>
      </c>
      <c r="AE1386">
        <v>6897.7402887626304</v>
      </c>
      <c r="AF1386">
        <v>7927.7156845872896</v>
      </c>
      <c r="AG1386">
        <v>0.13878705177668799</v>
      </c>
      <c r="AH1386">
        <v>6.3241417192330101E-3</v>
      </c>
      <c r="AI1386">
        <v>1.35040727814148</v>
      </c>
      <c r="AJ1386">
        <v>9.2419354838709609</v>
      </c>
      <c r="AK1386">
        <v>157</v>
      </c>
      <c r="AL1386" s="4">
        <f t="shared" si="21"/>
        <v>7.567036887877418E-2</v>
      </c>
      <c r="AM1386" s="12">
        <f>$AM$2-SUM(AL$2:AL1385)</f>
        <v>1761.9259038312121</v>
      </c>
      <c r="AN1386" s="12">
        <f>SUM(AE$2:AE1386)*0.621/1000</f>
        <v>14894.87457765506</v>
      </c>
      <c r="AO1386" s="13">
        <f>IFERROR(INDEX(Mapping!$B:$B,MATCH(in!$Y1386,Mapping!$A:$A,0)),0)</f>
        <v>0</v>
      </c>
    </row>
    <row r="1387" spans="1:41" x14ac:dyDescent="0.3">
      <c r="A1387" t="s">
        <v>3041</v>
      </c>
      <c r="B1387">
        <v>2021</v>
      </c>
      <c r="C1387">
        <v>158</v>
      </c>
      <c r="D1387">
        <v>298.47410128912998</v>
      </c>
      <c r="E1387">
        <v>873</v>
      </c>
      <c r="F1387">
        <v>536.18395999999996</v>
      </c>
      <c r="G1387">
        <v>225</v>
      </c>
      <c r="H1387">
        <v>120.440630322731</v>
      </c>
      <c r="I1387">
        <v>2374.07455140599</v>
      </c>
      <c r="J1387">
        <v>22896.385888699599</v>
      </c>
      <c r="K1387">
        <v>5768.1413456725804</v>
      </c>
      <c r="L1387">
        <v>58.557551736839898</v>
      </c>
      <c r="M1387">
        <v>767.31173322882898</v>
      </c>
      <c r="N1387">
        <v>1.6860373650656799</v>
      </c>
      <c r="O1387">
        <v>0.20287691566462601</v>
      </c>
      <c r="P1387">
        <v>2.18525353559179E-3</v>
      </c>
      <c r="Q1387">
        <v>0.18098510882016</v>
      </c>
      <c r="R1387">
        <v>0.55666361468715897</v>
      </c>
      <c r="S1387" t="s">
        <v>3130</v>
      </c>
      <c r="T1387">
        <v>254432104</v>
      </c>
      <c r="U1387" t="s">
        <v>3131</v>
      </c>
      <c r="V1387">
        <v>5310</v>
      </c>
      <c r="W1387">
        <v>37.228615921211897</v>
      </c>
      <c r="X1387">
        <v>-119.710230327215</v>
      </c>
      <c r="Y1387" t="s">
        <v>3132</v>
      </c>
      <c r="Z1387">
        <v>271</v>
      </c>
      <c r="AA1387">
        <v>269</v>
      </c>
      <c r="AB1387">
        <v>53194.787131192999</v>
      </c>
      <c r="AC1387">
        <v>28358.054687576601</v>
      </c>
      <c r="AD1387">
        <v>24836.732443616402</v>
      </c>
      <c r="AE1387">
        <v>28358.054687576601</v>
      </c>
      <c r="AF1387">
        <v>24836.732443616402</v>
      </c>
      <c r="AG1387">
        <v>0.49168204550815198</v>
      </c>
      <c r="AH1387">
        <v>9.4752621516818094E-3</v>
      </c>
      <c r="AI1387">
        <v>1.88907659043753</v>
      </c>
      <c r="AJ1387">
        <v>3.88</v>
      </c>
      <c r="AK1387">
        <v>161</v>
      </c>
      <c r="AL1387" s="4">
        <f t="shared" si="21"/>
        <v>45.647306024540853</v>
      </c>
      <c r="AM1387" s="12">
        <f>$AM$2-SUM(AL$2:AL1386)</f>
        <v>1761.8502334623331</v>
      </c>
      <c r="AN1387" s="12">
        <f>SUM(AE$2:AE1387)*0.621/1000</f>
        <v>14912.484929616045</v>
      </c>
      <c r="AO1387" s="13">
        <f>IFERROR(INDEX(Mapping!$B:$B,MATCH(in!$Y1387,Mapping!$A:$A,0)),0)</f>
        <v>1</v>
      </c>
    </row>
    <row r="1388" spans="1:41" x14ac:dyDescent="0.3">
      <c r="A1388" t="s">
        <v>3041</v>
      </c>
      <c r="B1388">
        <v>3587</v>
      </c>
      <c r="C1388">
        <v>69</v>
      </c>
      <c r="D1388">
        <v>186.600637352738</v>
      </c>
      <c r="E1388">
        <v>280</v>
      </c>
      <c r="F1388">
        <v>247.31299999999999</v>
      </c>
      <c r="G1388">
        <v>76</v>
      </c>
      <c r="H1388">
        <v>145.17755424727201</v>
      </c>
      <c r="I1388">
        <v>12320.4441858306</v>
      </c>
      <c r="J1388">
        <v>101228.58643811299</v>
      </c>
      <c r="K1388">
        <v>18708.4396738787</v>
      </c>
      <c r="L1388">
        <v>46.042093507945502</v>
      </c>
      <c r="M1388">
        <v>1009.88734707079</v>
      </c>
      <c r="N1388">
        <v>1.6970190907779401</v>
      </c>
      <c r="O1388">
        <v>0.13104157529536101</v>
      </c>
      <c r="P1388">
        <v>2.1617768537422499E-3</v>
      </c>
      <c r="Q1388">
        <v>0.246428571428571</v>
      </c>
      <c r="R1388">
        <v>0.75451203406912004</v>
      </c>
      <c r="S1388" t="s">
        <v>3133</v>
      </c>
      <c r="T1388">
        <v>254151102</v>
      </c>
      <c r="U1388" t="s">
        <v>3111</v>
      </c>
      <c r="V1388" t="s">
        <v>3134</v>
      </c>
      <c r="W1388">
        <v>37.011386648490699</v>
      </c>
      <c r="X1388">
        <v>-119.530054259708</v>
      </c>
      <c r="Y1388" t="s">
        <v>3135</v>
      </c>
      <c r="Z1388">
        <v>135</v>
      </c>
      <c r="AA1388">
        <v>122</v>
      </c>
      <c r="AB1388">
        <v>22869.423761238399</v>
      </c>
      <c r="AC1388">
        <v>13825.8858628298</v>
      </c>
      <c r="AD1388">
        <v>9043.5378984085492</v>
      </c>
      <c r="AE1388">
        <v>13825.8858628298</v>
      </c>
      <c r="AF1388">
        <v>9043.5378984085492</v>
      </c>
      <c r="AG1388">
        <v>0.16429504088441099</v>
      </c>
      <c r="AH1388">
        <v>2.0011181377412798E-3</v>
      </c>
      <c r="AI1388">
        <v>2.7043570630831599</v>
      </c>
      <c r="AJ1388">
        <v>3.6842105263157801</v>
      </c>
      <c r="AK1388">
        <v>164</v>
      </c>
      <c r="AL1388" s="4">
        <f t="shared" si="21"/>
        <v>9.9591597224474366</v>
      </c>
      <c r="AM1388" s="12">
        <f>$AM$2-SUM(AL$2:AL1387)</f>
        <v>1716.2029274377924</v>
      </c>
      <c r="AN1388" s="12">
        <f>SUM(AE$2:AE1388)*0.621/1000</f>
        <v>14921.070804736864</v>
      </c>
      <c r="AO1388" s="13">
        <f>IFERROR(INDEX(Mapping!$B:$B,MATCH(in!$Y1388,Mapping!$A:$A,0)),0)</f>
        <v>0</v>
      </c>
    </row>
    <row r="1389" spans="1:41" x14ac:dyDescent="0.3">
      <c r="A1389" t="s">
        <v>3041</v>
      </c>
      <c r="B1389">
        <v>6731</v>
      </c>
      <c r="C1389">
        <v>316</v>
      </c>
      <c r="D1389">
        <v>456.30478517264697</v>
      </c>
      <c r="E1389">
        <v>1139</v>
      </c>
      <c r="F1389">
        <v>896.29899999999998</v>
      </c>
      <c r="G1389">
        <v>83</v>
      </c>
      <c r="H1389">
        <v>46.396770733189101</v>
      </c>
      <c r="I1389">
        <v>341.23393887622001</v>
      </c>
      <c r="J1389">
        <v>4835.9691514032202</v>
      </c>
      <c r="K1389">
        <v>544.82548012303403</v>
      </c>
      <c r="L1389">
        <v>0.609047500649467</v>
      </c>
      <c r="M1389">
        <v>10.826193545172901</v>
      </c>
      <c r="N1389">
        <v>1.1676884530538501</v>
      </c>
      <c r="O1389" s="1">
        <v>8.8803159918017898E-5</v>
      </c>
      <c r="P1389">
        <v>2.0255226824072701E-3</v>
      </c>
      <c r="Q1389">
        <v>0.27743634767339698</v>
      </c>
      <c r="R1389">
        <v>0.50909883806099099</v>
      </c>
      <c r="S1389" t="s">
        <v>3136</v>
      </c>
      <c r="T1389">
        <v>162161101</v>
      </c>
      <c r="U1389" t="s">
        <v>3104</v>
      </c>
      <c r="V1389" t="s">
        <v>3137</v>
      </c>
      <c r="W1389">
        <v>38.379426116415999</v>
      </c>
      <c r="X1389">
        <v>-120.63798063018901</v>
      </c>
      <c r="Y1389" t="s">
        <v>3138</v>
      </c>
      <c r="Z1389">
        <v>115</v>
      </c>
      <c r="AA1389">
        <v>288</v>
      </c>
      <c r="AB1389">
        <v>22345.155044222702</v>
      </c>
      <c r="AC1389">
        <v>8779.0797668578998</v>
      </c>
      <c r="AD1389">
        <v>13566.0752773648</v>
      </c>
      <c r="AE1389">
        <v>8779.0797668578998</v>
      </c>
      <c r="AF1389">
        <v>13566.0752773648</v>
      </c>
      <c r="AG1389">
        <v>0.168118382639804</v>
      </c>
      <c r="AH1389">
        <v>7.5659640679077702E-3</v>
      </c>
      <c r="AI1389">
        <v>1.44400248472356</v>
      </c>
      <c r="AJ1389">
        <v>13.722891566265</v>
      </c>
      <c r="AK1389">
        <v>174</v>
      </c>
      <c r="AL1389" s="4">
        <f t="shared" si="21"/>
        <v>7.3706622731954854E-3</v>
      </c>
      <c r="AM1389" s="12">
        <f>$AM$2-SUM(AL$2:AL1388)</f>
        <v>1706.2437677153448</v>
      </c>
      <c r="AN1389" s="12">
        <f>SUM(AE$2:AE1389)*0.621/1000</f>
        <v>14926.522613272082</v>
      </c>
      <c r="AO1389" s="13">
        <f>IFERROR(INDEX(Mapping!$B:$B,MATCH(in!$Y1389,Mapping!$A:$A,0)),0)</f>
        <v>0</v>
      </c>
    </row>
    <row r="1390" spans="1:41" x14ac:dyDescent="0.3">
      <c r="A1390" t="s">
        <v>3041</v>
      </c>
      <c r="B1390">
        <v>937</v>
      </c>
      <c r="C1390">
        <v>296</v>
      </c>
      <c r="D1390">
        <v>412.90107903370199</v>
      </c>
      <c r="E1390">
        <v>1260</v>
      </c>
      <c r="F1390">
        <v>878.92190000000005</v>
      </c>
      <c r="G1390">
        <v>152</v>
      </c>
      <c r="H1390">
        <v>45.5523769612482</v>
      </c>
      <c r="I1390">
        <v>498.47550123436798</v>
      </c>
      <c r="J1390">
        <v>7285.3666320723796</v>
      </c>
      <c r="K1390">
        <v>718.04290552872396</v>
      </c>
      <c r="L1390">
        <v>0.59837855410296403</v>
      </c>
      <c r="M1390">
        <v>23.842509874485799</v>
      </c>
      <c r="N1390">
        <v>1.1043607451413799</v>
      </c>
      <c r="O1390">
        <v>4.62190998631858E-4</v>
      </c>
      <c r="P1390">
        <v>1.9270774051556401E-3</v>
      </c>
      <c r="Q1390">
        <v>0.234920634920634</v>
      </c>
      <c r="R1390">
        <v>0.46978132047709298</v>
      </c>
      <c r="S1390" t="s">
        <v>3139</v>
      </c>
      <c r="T1390">
        <v>162821701</v>
      </c>
      <c r="U1390" t="s">
        <v>3094</v>
      </c>
      <c r="V1390">
        <v>79826</v>
      </c>
      <c r="W1390">
        <v>38.169859667934197</v>
      </c>
      <c r="X1390">
        <v>-120.40669379868299</v>
      </c>
      <c r="Y1390" t="s">
        <v>3140</v>
      </c>
      <c r="Z1390">
        <v>150</v>
      </c>
      <c r="AA1390">
        <v>142</v>
      </c>
      <c r="AB1390">
        <v>25547.8217719973</v>
      </c>
      <c r="AC1390">
        <v>16403.263897973098</v>
      </c>
      <c r="AD1390">
        <v>9144.5578740241599</v>
      </c>
      <c r="AE1390">
        <v>16403.263897973098</v>
      </c>
      <c r="AF1390">
        <v>9144.5578740241599</v>
      </c>
      <c r="AG1390">
        <v>0.29291576558365701</v>
      </c>
      <c r="AH1390">
        <v>1.1276522860498499E-2</v>
      </c>
      <c r="AI1390">
        <v>1.39493607781656</v>
      </c>
      <c r="AJ1390">
        <v>8.2894736842105203</v>
      </c>
      <c r="AK1390">
        <v>183</v>
      </c>
      <c r="AL1390" s="4">
        <f t="shared" si="21"/>
        <v>7.0253031792042411E-2</v>
      </c>
      <c r="AM1390" s="12">
        <f>$AM$2-SUM(AL$2:AL1389)</f>
        <v>1706.2363970530714</v>
      </c>
      <c r="AN1390" s="12">
        <f>SUM(AE$2:AE1390)*0.621/1000</f>
        <v>14936.709040152726</v>
      </c>
      <c r="AO1390" s="13">
        <f>IFERROR(INDEX(Mapping!$B:$B,MATCH(in!$Y1390,Mapping!$A:$A,0)),0)</f>
        <v>0</v>
      </c>
    </row>
    <row r="1391" spans="1:41" x14ac:dyDescent="0.3">
      <c r="A1391" t="s">
        <v>3041</v>
      </c>
      <c r="B1391">
        <v>5807</v>
      </c>
      <c r="C1391">
        <v>102</v>
      </c>
      <c r="D1391">
        <v>195.12634151128901</v>
      </c>
      <c r="E1391">
        <v>495</v>
      </c>
      <c r="F1391">
        <v>329.3152</v>
      </c>
      <c r="G1391">
        <v>141</v>
      </c>
      <c r="H1391">
        <v>111.458687330714</v>
      </c>
      <c r="I1391">
        <v>5747.0160883516</v>
      </c>
      <c r="J1391">
        <v>54455.036345945198</v>
      </c>
      <c r="K1391">
        <v>7563.0141187342497</v>
      </c>
      <c r="L1391">
        <v>77.104845447743102</v>
      </c>
      <c r="M1391">
        <v>1580.3310215588299</v>
      </c>
      <c r="N1391">
        <v>1.8387309346638601</v>
      </c>
      <c r="O1391">
        <v>0.221540135549332</v>
      </c>
      <c r="P1391">
        <v>1.9083254153928E-3</v>
      </c>
      <c r="Q1391">
        <v>0.206060606060606</v>
      </c>
      <c r="R1391">
        <v>0.59252154189991002</v>
      </c>
      <c r="S1391" t="s">
        <v>3141</v>
      </c>
      <c r="T1391">
        <v>254432104</v>
      </c>
      <c r="U1391" t="s">
        <v>3131</v>
      </c>
      <c r="V1391">
        <v>6288</v>
      </c>
      <c r="W1391">
        <v>37.263764350678997</v>
      </c>
      <c r="X1391">
        <v>-119.73349414252699</v>
      </c>
      <c r="Y1391" t="s">
        <v>3142</v>
      </c>
      <c r="Z1391">
        <v>155</v>
      </c>
      <c r="AA1391">
        <v>171</v>
      </c>
      <c r="AB1391">
        <v>30435.164540516002</v>
      </c>
      <c r="AC1391">
        <v>16779.965043962198</v>
      </c>
      <c r="AD1391">
        <v>13655.1994965537</v>
      </c>
      <c r="AE1391">
        <v>16779.965043962198</v>
      </c>
      <c r="AF1391">
        <v>13655.1994965537</v>
      </c>
      <c r="AG1391">
        <v>0.26907388357038498</v>
      </c>
      <c r="AH1391">
        <v>4.7884740451990997E-3</v>
      </c>
      <c r="AI1391">
        <v>1.91300334814989</v>
      </c>
      <c r="AJ1391">
        <v>3.5106382978723398</v>
      </c>
      <c r="AK1391">
        <v>184</v>
      </c>
      <c r="AL1391" s="4">
        <f t="shared" si="21"/>
        <v>31.23715911245581</v>
      </c>
      <c r="AM1391" s="12">
        <f>$AM$2-SUM(AL$2:AL1390)</f>
        <v>1706.1661440212793</v>
      </c>
      <c r="AN1391" s="12">
        <f>SUM(AE$2:AE1391)*0.621/1000</f>
        <v>14947.129398445026</v>
      </c>
      <c r="AO1391" s="13">
        <f>IFERROR(INDEX(Mapping!$B:$B,MATCH(in!$Y1391,Mapping!$A:$A,0)),0)</f>
        <v>1</v>
      </c>
    </row>
    <row r="1392" spans="1:41" x14ac:dyDescent="0.3">
      <c r="A1392" t="s">
        <v>3041</v>
      </c>
      <c r="B1392">
        <v>1168</v>
      </c>
      <c r="C1392">
        <v>8</v>
      </c>
      <c r="D1392">
        <v>15.147711063582999</v>
      </c>
      <c r="E1392">
        <v>40</v>
      </c>
      <c r="F1392">
        <v>30.888362999999998</v>
      </c>
      <c r="G1392">
        <v>8</v>
      </c>
      <c r="H1392">
        <v>23.963084538777601</v>
      </c>
      <c r="I1392">
        <v>46.996618111928299</v>
      </c>
      <c r="J1392">
        <v>132.45594946543301</v>
      </c>
      <c r="K1392">
        <v>5.2486171821753098</v>
      </c>
      <c r="L1392">
        <v>4.0652654618024799</v>
      </c>
      <c r="M1392">
        <v>32.887029888108302</v>
      </c>
      <c r="N1392">
        <v>1.12638275325298</v>
      </c>
      <c r="O1392">
        <v>3.18219498794991E-4</v>
      </c>
      <c r="P1392">
        <v>1.8700460577747401E-3</v>
      </c>
      <c r="Q1392">
        <v>0.2</v>
      </c>
      <c r="R1392">
        <v>0.49040187465467</v>
      </c>
      <c r="S1392" t="s">
        <v>3143</v>
      </c>
      <c r="T1392">
        <v>163781705</v>
      </c>
      <c r="U1392" t="s">
        <v>3144</v>
      </c>
      <c r="V1392">
        <v>75274</v>
      </c>
      <c r="W1392">
        <v>37.948759397542702</v>
      </c>
      <c r="X1392">
        <v>-120.419204385334</v>
      </c>
      <c r="Y1392" t="s">
        <v>3145</v>
      </c>
      <c r="Z1392">
        <v>111</v>
      </c>
      <c r="AA1392">
        <v>406</v>
      </c>
      <c r="AB1392">
        <v>21052.6898544016</v>
      </c>
      <c r="AC1392">
        <v>5362.5181730045597</v>
      </c>
      <c r="AD1392">
        <v>15690.1716813971</v>
      </c>
      <c r="AE1392">
        <v>450.44179737827199</v>
      </c>
      <c r="AF1392">
        <v>831.72901735574203</v>
      </c>
      <c r="AG1392">
        <v>1.49603684621979E-2</v>
      </c>
      <c r="AH1392">
        <v>8.4852286818204404E-4</v>
      </c>
      <c r="AI1392">
        <v>1.89346388294788</v>
      </c>
      <c r="AJ1392">
        <v>5</v>
      </c>
      <c r="AK1392">
        <v>187</v>
      </c>
      <c r="AL1392" s="4">
        <f t="shared" si="21"/>
        <v>2.545755990359928E-3</v>
      </c>
      <c r="AM1392" s="12">
        <f>$AM$2-SUM(AL$2:AL1391)</f>
        <v>1674.9289849088236</v>
      </c>
      <c r="AN1392" s="12">
        <f>SUM(AE$2:AE1392)*0.621/1000</f>
        <v>14947.409122801198</v>
      </c>
      <c r="AO1392" s="13">
        <f>IFERROR(INDEX(Mapping!$B:$B,MATCH(in!$Y1392,Mapping!$A:$A,0)),0)</f>
        <v>0</v>
      </c>
    </row>
    <row r="1393" spans="1:41" x14ac:dyDescent="0.3">
      <c r="A1393" t="s">
        <v>3041</v>
      </c>
      <c r="B1393">
        <v>4896</v>
      </c>
      <c r="C1393">
        <v>112</v>
      </c>
      <c r="D1393">
        <v>253.28451916215801</v>
      </c>
      <c r="E1393">
        <v>486</v>
      </c>
      <c r="F1393">
        <v>386.35617000000002</v>
      </c>
      <c r="G1393">
        <v>127</v>
      </c>
      <c r="H1393">
        <v>144.49287743234001</v>
      </c>
      <c r="I1393">
        <v>9163.2615423454808</v>
      </c>
      <c r="J1393">
        <v>78181.578376462305</v>
      </c>
      <c r="K1393">
        <v>13977.9317481621</v>
      </c>
      <c r="L1393">
        <v>30.939673132534399</v>
      </c>
      <c r="M1393">
        <v>725.69104608963698</v>
      </c>
      <c r="N1393">
        <v>1.6844122372274299</v>
      </c>
      <c r="O1393">
        <v>5.4194104910513803E-2</v>
      </c>
      <c r="P1393">
        <v>1.8415584014811501E-3</v>
      </c>
      <c r="Q1393">
        <v>0.23045267489711899</v>
      </c>
      <c r="R1393">
        <v>0.65557259958659198</v>
      </c>
      <c r="S1393" t="s">
        <v>3146</v>
      </c>
      <c r="T1393">
        <v>254151102</v>
      </c>
      <c r="U1393" t="s">
        <v>3111</v>
      </c>
      <c r="V1393" t="s">
        <v>3147</v>
      </c>
      <c r="W1393">
        <v>37.034729504730599</v>
      </c>
      <c r="X1393">
        <v>-119.518084766275</v>
      </c>
      <c r="Y1393" t="s">
        <v>3148</v>
      </c>
      <c r="Z1393">
        <v>236</v>
      </c>
      <c r="AA1393">
        <v>176</v>
      </c>
      <c r="AB1393">
        <v>39784.111256216602</v>
      </c>
      <c r="AC1393">
        <v>24311.503846747801</v>
      </c>
      <c r="AD1393">
        <v>15472.607409468799</v>
      </c>
      <c r="AE1393">
        <v>24311.503846747801</v>
      </c>
      <c r="AF1393">
        <v>15472.607409468799</v>
      </c>
      <c r="AG1393">
        <v>0.233877916988106</v>
      </c>
      <c r="AH1393">
        <v>3.2808379937705398E-3</v>
      </c>
      <c r="AI1393">
        <v>2.2614689210907</v>
      </c>
      <c r="AJ1393">
        <v>3.8267716535432998</v>
      </c>
      <c r="AK1393">
        <v>189</v>
      </c>
      <c r="AL1393" s="4">
        <f t="shared" si="21"/>
        <v>6.8826513236352529</v>
      </c>
      <c r="AM1393" s="12">
        <f>$AM$2-SUM(AL$2:AL1392)</f>
        <v>1674.9264391528332</v>
      </c>
      <c r="AN1393" s="12">
        <f>SUM(AE$2:AE1393)*0.621/1000</f>
        <v>14962.50656669003</v>
      </c>
      <c r="AO1393" s="13">
        <f>IFERROR(INDEX(Mapping!$B:$B,MATCH(in!$Y1393,Mapping!$A:$A,0)),0)</f>
        <v>0</v>
      </c>
    </row>
    <row r="1394" spans="1:41" x14ac:dyDescent="0.3">
      <c r="A1394" t="s">
        <v>3041</v>
      </c>
      <c r="B1394">
        <v>6091</v>
      </c>
      <c r="C1394">
        <v>56</v>
      </c>
      <c r="D1394">
        <v>82.572151107558497</v>
      </c>
      <c r="E1394">
        <v>145</v>
      </c>
      <c r="F1394">
        <v>120.13227999999999</v>
      </c>
      <c r="G1394">
        <v>41</v>
      </c>
      <c r="H1394">
        <v>55.031933463364801</v>
      </c>
      <c r="I1394">
        <v>393.059537113923</v>
      </c>
      <c r="J1394">
        <v>2626.8666035342899</v>
      </c>
      <c r="K1394">
        <v>298.29979179914301</v>
      </c>
      <c r="L1394">
        <v>12.544787209844401</v>
      </c>
      <c r="M1394">
        <v>261.61616998947198</v>
      </c>
      <c r="N1394">
        <v>1.2912259799678101</v>
      </c>
      <c r="O1394">
        <v>3.1508360742799703E-2</v>
      </c>
      <c r="P1394">
        <v>1.79721120547383E-3</v>
      </c>
      <c r="Q1394">
        <v>0.38620689655172402</v>
      </c>
      <c r="R1394">
        <v>0.68734358640472604</v>
      </c>
      <c r="S1394" t="s">
        <v>3149</v>
      </c>
      <c r="T1394">
        <v>162161101</v>
      </c>
      <c r="U1394" t="s">
        <v>3104</v>
      </c>
      <c r="V1394">
        <v>1238</v>
      </c>
      <c r="W1394">
        <v>38.357190970765899</v>
      </c>
      <c r="X1394">
        <v>-120.75932785267599</v>
      </c>
      <c r="Y1394" t="s">
        <v>3150</v>
      </c>
      <c r="Z1394">
        <v>170</v>
      </c>
      <c r="AA1394">
        <v>388</v>
      </c>
      <c r="AB1394">
        <v>26947.2988187398</v>
      </c>
      <c r="AC1394">
        <v>11276.5468942015</v>
      </c>
      <c r="AD1394">
        <v>15670.751924538299</v>
      </c>
      <c r="AE1394">
        <v>5695.7640997651897</v>
      </c>
      <c r="AF1394">
        <v>2446.82841104729</v>
      </c>
      <c r="AG1394">
        <v>7.3685659424427202E-2</v>
      </c>
      <c r="AH1394">
        <v>3.14694368717027E-3</v>
      </c>
      <c r="AI1394">
        <v>1.47450269834926</v>
      </c>
      <c r="AJ1394">
        <v>3.5365853658536501</v>
      </c>
      <c r="AK1394">
        <v>196</v>
      </c>
      <c r="AL1394" s="4">
        <f t="shared" si="21"/>
        <v>1.2918427904547878</v>
      </c>
      <c r="AM1394" s="12">
        <f>$AM$2-SUM(AL$2:AL1393)</f>
        <v>1668.0437878291978</v>
      </c>
      <c r="AN1394" s="12">
        <f>SUM(AE$2:AE1394)*0.621/1000</f>
        <v>14966.043636195984</v>
      </c>
      <c r="AO1394" s="13">
        <f>IFERROR(INDEX(Mapping!$B:$B,MATCH(in!$Y1394,Mapping!$A:$A,0)),0)</f>
        <v>0</v>
      </c>
    </row>
    <row r="1395" spans="1:41" x14ac:dyDescent="0.3">
      <c r="A1395" t="s">
        <v>3041</v>
      </c>
      <c r="B1395">
        <v>1713</v>
      </c>
      <c r="C1395">
        <v>769</v>
      </c>
      <c r="D1395">
        <v>1196.40539409138</v>
      </c>
      <c r="E1395">
        <v>6714</v>
      </c>
      <c r="F1395">
        <v>4223.8456999999999</v>
      </c>
      <c r="G1395">
        <v>271</v>
      </c>
      <c r="H1395">
        <v>88.458449505726804</v>
      </c>
      <c r="I1395">
        <v>609.44636322261294</v>
      </c>
      <c r="J1395">
        <v>12786.200616968699</v>
      </c>
      <c r="K1395">
        <v>3765.0132623568702</v>
      </c>
      <c r="L1395">
        <v>0.77114675565777902</v>
      </c>
      <c r="M1395">
        <v>11.782996789494</v>
      </c>
      <c r="N1395">
        <v>1.23459491386624</v>
      </c>
      <c r="O1395">
        <v>7.4287932935782096E-4</v>
      </c>
      <c r="P1395">
        <v>1.70591032861703E-3</v>
      </c>
      <c r="Q1395">
        <v>0.114536788799523</v>
      </c>
      <c r="R1395">
        <v>0.28325026011395799</v>
      </c>
      <c r="S1395" t="s">
        <v>3151</v>
      </c>
      <c r="T1395">
        <v>163661701</v>
      </c>
      <c r="U1395" t="s">
        <v>3075</v>
      </c>
      <c r="V1395" t="s">
        <v>43</v>
      </c>
      <c r="W1395">
        <v>38.0527633195315</v>
      </c>
      <c r="X1395">
        <v>-120.216908660895</v>
      </c>
      <c r="Y1395" t="s">
        <v>3152</v>
      </c>
      <c r="Z1395">
        <v>385</v>
      </c>
      <c r="AA1395">
        <v>762</v>
      </c>
      <c r="AB1395">
        <v>51076.822057703001</v>
      </c>
      <c r="AC1395">
        <v>28710.653068048399</v>
      </c>
      <c r="AD1395">
        <v>22366.168989654601</v>
      </c>
      <c r="AE1395">
        <v>28710.653068048399</v>
      </c>
      <c r="AF1395">
        <v>22366.168989654601</v>
      </c>
      <c r="AG1395">
        <v>0.46230169905521701</v>
      </c>
      <c r="AH1395">
        <v>1.3122738809215599E-2</v>
      </c>
      <c r="AI1395">
        <v>1.5557937504439301</v>
      </c>
      <c r="AJ1395">
        <v>24.7749077490774</v>
      </c>
      <c r="AK1395">
        <v>208</v>
      </c>
      <c r="AL1395" s="4">
        <f t="shared" si="21"/>
        <v>0.20132029825596948</v>
      </c>
      <c r="AM1395" s="12">
        <f>$AM$2-SUM(AL$2:AL1394)</f>
        <v>1666.7519450387431</v>
      </c>
      <c r="AN1395" s="12">
        <f>SUM(AE$2:AE1395)*0.621/1000</f>
        <v>14983.872951751242</v>
      </c>
      <c r="AO1395" s="13">
        <f>IFERROR(INDEX(Mapping!$B:$B,MATCH(in!$Y1395,Mapping!$A:$A,0)),0)</f>
        <v>0</v>
      </c>
    </row>
    <row r="1396" spans="1:41" x14ac:dyDescent="0.3">
      <c r="A1396" t="s">
        <v>3041</v>
      </c>
      <c r="B1396">
        <v>192</v>
      </c>
      <c r="C1396">
        <v>178</v>
      </c>
      <c r="D1396">
        <v>351.58206139627799</v>
      </c>
      <c r="E1396">
        <v>1203</v>
      </c>
      <c r="F1396">
        <v>659.75103999999999</v>
      </c>
      <c r="G1396">
        <v>383</v>
      </c>
      <c r="H1396">
        <v>95.074161289874198</v>
      </c>
      <c r="I1396">
        <v>4305.1803453726698</v>
      </c>
      <c r="J1396">
        <v>35736.999271987697</v>
      </c>
      <c r="K1396">
        <v>5896.8978347149496</v>
      </c>
      <c r="L1396">
        <v>48.963868384358904</v>
      </c>
      <c r="M1396">
        <v>902.634687451388</v>
      </c>
      <c r="N1396">
        <v>1.66852284224786</v>
      </c>
      <c r="O1396">
        <v>0.121073358786925</v>
      </c>
      <c r="P1396">
        <v>1.6849197067968899E-3</v>
      </c>
      <c r="Q1396">
        <v>0.14796342477140401</v>
      </c>
      <c r="R1396">
        <v>0.53290111172312804</v>
      </c>
      <c r="S1396" t="s">
        <v>3153</v>
      </c>
      <c r="T1396">
        <v>254432104</v>
      </c>
      <c r="U1396" t="s">
        <v>3131</v>
      </c>
      <c r="V1396">
        <v>5300</v>
      </c>
      <c r="W1396">
        <v>37.227022599555497</v>
      </c>
      <c r="X1396">
        <v>-119.710197027078</v>
      </c>
      <c r="Y1396" t="s">
        <v>3154</v>
      </c>
      <c r="Z1396">
        <v>439</v>
      </c>
      <c r="AA1396">
        <v>426</v>
      </c>
      <c r="AB1396">
        <v>93924.2634630377</v>
      </c>
      <c r="AC1396">
        <v>59987.7853757872</v>
      </c>
      <c r="AD1396">
        <v>33936.4780872505</v>
      </c>
      <c r="AE1396">
        <v>59987.7853757872</v>
      </c>
      <c r="AF1396">
        <v>33936.4780872505</v>
      </c>
      <c r="AG1396">
        <v>0.64532424770321095</v>
      </c>
      <c r="AH1396">
        <v>1.23574328627E-2</v>
      </c>
      <c r="AI1396">
        <v>1.97518012020381</v>
      </c>
      <c r="AJ1396">
        <v>3.1409921671018202</v>
      </c>
      <c r="AK1396">
        <v>211</v>
      </c>
      <c r="AL1396" s="4">
        <f t="shared" si="21"/>
        <v>46.371096415392273</v>
      </c>
      <c r="AM1396" s="12">
        <f>$AM$2-SUM(AL$2:AL1395)</f>
        <v>1666.5506247404869</v>
      </c>
      <c r="AN1396" s="12">
        <f>SUM(AE$2:AE1396)*0.621/1000</f>
        <v>15021.125366469605</v>
      </c>
      <c r="AO1396" s="13">
        <f>IFERROR(INDEX(Mapping!$B:$B,MATCH(in!$Y1396,Mapping!$A:$A,0)),0)</f>
        <v>1</v>
      </c>
    </row>
    <row r="1397" spans="1:41" x14ac:dyDescent="0.3">
      <c r="A1397" t="s">
        <v>3041</v>
      </c>
      <c r="B1397">
        <v>2050</v>
      </c>
      <c r="C1397">
        <v>100</v>
      </c>
      <c r="D1397">
        <v>204.71888963997699</v>
      </c>
      <c r="E1397">
        <v>508</v>
      </c>
      <c r="F1397">
        <v>351.56569999999999</v>
      </c>
      <c r="G1397">
        <v>133</v>
      </c>
      <c r="H1397">
        <v>81.649424858983906</v>
      </c>
      <c r="I1397">
        <v>1067.2872006309301</v>
      </c>
      <c r="J1397">
        <v>9353.6100851957708</v>
      </c>
      <c r="K1397">
        <v>3005.7840205678099</v>
      </c>
      <c r="L1397">
        <v>28.791935544355901</v>
      </c>
      <c r="M1397">
        <v>728.75021702028698</v>
      </c>
      <c r="N1397">
        <v>1.6273038772712001</v>
      </c>
      <c r="O1397">
        <v>9.4563996639265804E-2</v>
      </c>
      <c r="P1397">
        <v>1.6449476389475599E-3</v>
      </c>
      <c r="Q1397">
        <v>0.196850393700787</v>
      </c>
      <c r="R1397">
        <v>0.58230620083087703</v>
      </c>
      <c r="S1397" t="s">
        <v>3155</v>
      </c>
      <c r="T1397">
        <v>254432103</v>
      </c>
      <c r="U1397" t="s">
        <v>3156</v>
      </c>
      <c r="V1397">
        <v>5020</v>
      </c>
      <c r="W1397">
        <v>37.206521022122502</v>
      </c>
      <c r="X1397">
        <v>-119.714128384593</v>
      </c>
      <c r="Y1397" t="s">
        <v>3157</v>
      </c>
      <c r="Z1397">
        <v>209</v>
      </c>
      <c r="AA1397">
        <v>190</v>
      </c>
      <c r="AB1397">
        <v>41345.620643403097</v>
      </c>
      <c r="AC1397">
        <v>26968.318721571199</v>
      </c>
      <c r="AD1397">
        <v>14377.3019218319</v>
      </c>
      <c r="AE1397">
        <v>25953.202933451099</v>
      </c>
      <c r="AF1397">
        <v>13841.9546514825</v>
      </c>
      <c r="AG1397">
        <v>0.21877803598002599</v>
      </c>
      <c r="AH1397">
        <v>6.1850160000176402E-3</v>
      </c>
      <c r="AI1397">
        <v>2.0471888963997702</v>
      </c>
      <c r="AJ1397">
        <v>3.8195488721804498</v>
      </c>
      <c r="AK1397">
        <v>217</v>
      </c>
      <c r="AL1397" s="4">
        <f t="shared" si="21"/>
        <v>12.577011553022352</v>
      </c>
      <c r="AM1397" s="12">
        <f>$AM$2-SUM(AL$2:AL1396)</f>
        <v>1620.1795283250945</v>
      </c>
      <c r="AN1397" s="12">
        <f>SUM(AE$2:AE1397)*0.621/1000</f>
        <v>15037.242305491278</v>
      </c>
      <c r="AO1397" s="13">
        <f>IFERROR(INDEX(Mapping!$B:$B,MATCH(in!$Y1397,Mapping!$A:$A,0)),0)</f>
        <v>0</v>
      </c>
    </row>
    <row r="1398" spans="1:41" x14ac:dyDescent="0.3">
      <c r="A1398" t="s">
        <v>3041</v>
      </c>
      <c r="B1398">
        <v>7758</v>
      </c>
      <c r="C1398">
        <v>401</v>
      </c>
      <c r="D1398">
        <v>584.06677118012601</v>
      </c>
      <c r="E1398">
        <v>954</v>
      </c>
      <c r="F1398">
        <v>841.14639999999997</v>
      </c>
      <c r="G1398">
        <v>78</v>
      </c>
      <c r="H1398">
        <v>66.830167703725607</v>
      </c>
      <c r="I1398">
        <v>649.12395336433701</v>
      </c>
      <c r="J1398">
        <v>11909.9494261488</v>
      </c>
      <c r="K1398">
        <v>2016.27910469007</v>
      </c>
      <c r="L1398">
        <v>2.1232414366438599</v>
      </c>
      <c r="M1398">
        <v>23.2938195370042</v>
      </c>
      <c r="N1398">
        <v>1.12914113356516</v>
      </c>
      <c r="O1398">
        <v>4.3309309731832398E-4</v>
      </c>
      <c r="P1398">
        <v>1.64069816289378E-3</v>
      </c>
      <c r="Q1398">
        <v>0.42033542976939198</v>
      </c>
      <c r="R1398">
        <v>0.69436991583586505</v>
      </c>
      <c r="S1398" t="s">
        <v>3158</v>
      </c>
      <c r="T1398">
        <v>162821701</v>
      </c>
      <c r="U1398" t="s">
        <v>3094</v>
      </c>
      <c r="V1398">
        <v>7144</v>
      </c>
      <c r="W1398">
        <v>38.174354790210501</v>
      </c>
      <c r="X1398">
        <v>-120.383512362852</v>
      </c>
      <c r="Y1398" t="s">
        <v>3159</v>
      </c>
      <c r="Z1398">
        <v>96</v>
      </c>
      <c r="AA1398">
        <v>140</v>
      </c>
      <c r="AB1398">
        <v>15763.8747772975</v>
      </c>
      <c r="AC1398">
        <v>7457.9017315873598</v>
      </c>
      <c r="AD1398">
        <v>8305.9730457101596</v>
      </c>
      <c r="AE1398">
        <v>7457.9017315873598</v>
      </c>
      <c r="AF1398">
        <v>8305.9730457101596</v>
      </c>
      <c r="AG1398">
        <v>0.127974456705715</v>
      </c>
      <c r="AH1398">
        <v>4.6718003814021298E-3</v>
      </c>
      <c r="AI1398">
        <v>1.45652561391552</v>
      </c>
      <c r="AJ1398">
        <v>12.2307692307692</v>
      </c>
      <c r="AK1398">
        <v>218</v>
      </c>
      <c r="AL1398" s="4">
        <f t="shared" si="21"/>
        <v>3.3781261590829267E-2</v>
      </c>
      <c r="AM1398" s="12">
        <f>$AM$2-SUM(AL$2:AL1397)</f>
        <v>1607.6025167720722</v>
      </c>
      <c r="AN1398" s="12">
        <f>SUM(AE$2:AE1398)*0.621/1000</f>
        <v>15041.873662466593</v>
      </c>
      <c r="AO1398" s="13">
        <f>IFERROR(INDEX(Mapping!$B:$B,MATCH(in!$Y1398,Mapping!$A:$A,0)),0)</f>
        <v>0</v>
      </c>
    </row>
    <row r="1399" spans="1:41" x14ac:dyDescent="0.3">
      <c r="A1399" t="s">
        <v>3041</v>
      </c>
      <c r="B1399">
        <v>204</v>
      </c>
      <c r="C1399">
        <v>189</v>
      </c>
      <c r="D1399">
        <v>393.95231341590198</v>
      </c>
      <c r="E1399">
        <v>1169</v>
      </c>
      <c r="F1399">
        <v>718.97739999999999</v>
      </c>
      <c r="G1399">
        <v>307</v>
      </c>
      <c r="H1399">
        <v>143.55123838470001</v>
      </c>
      <c r="I1399">
        <v>3887.5746878383502</v>
      </c>
      <c r="J1399">
        <v>34856.524121918199</v>
      </c>
      <c r="K1399">
        <v>8611.3665767892107</v>
      </c>
      <c r="L1399">
        <v>77.567265463322499</v>
      </c>
      <c r="M1399">
        <v>959.07179086400504</v>
      </c>
      <c r="N1399">
        <v>1.7031795023318601</v>
      </c>
      <c r="O1399">
        <v>0.142211800721256</v>
      </c>
      <c r="P1399">
        <v>1.6137661769005101E-3</v>
      </c>
      <c r="Q1399">
        <v>0.16167664670658599</v>
      </c>
      <c r="R1399">
        <v>0.54793419668726895</v>
      </c>
      <c r="S1399" t="s">
        <v>3160</v>
      </c>
      <c r="T1399">
        <v>254151102</v>
      </c>
      <c r="U1399" t="s">
        <v>3111</v>
      </c>
      <c r="V1399" t="s">
        <v>43</v>
      </c>
      <c r="W1399">
        <v>37.068277121306203</v>
      </c>
      <c r="X1399">
        <v>-119.49660228298499</v>
      </c>
      <c r="Y1399" t="s">
        <v>3161</v>
      </c>
      <c r="Z1399">
        <v>543</v>
      </c>
      <c r="AA1399">
        <v>529</v>
      </c>
      <c r="AB1399">
        <v>99480.058972145707</v>
      </c>
      <c r="AC1399">
        <v>55632.597027663498</v>
      </c>
      <c r="AD1399">
        <v>43847.4619444821</v>
      </c>
      <c r="AE1399">
        <v>55632.597027663498</v>
      </c>
      <c r="AF1399">
        <v>43847.4619444821</v>
      </c>
      <c r="AG1399">
        <v>0.49542621630845901</v>
      </c>
      <c r="AH1399">
        <v>7.7703959395876102E-3</v>
      </c>
      <c r="AI1399">
        <v>2.0844037746873099</v>
      </c>
      <c r="AJ1399">
        <v>3.80781758957654</v>
      </c>
      <c r="AK1399">
        <v>226</v>
      </c>
      <c r="AL1399" s="4">
        <f t="shared" si="21"/>
        <v>43.659022821425594</v>
      </c>
      <c r="AM1399" s="12">
        <f>$AM$2-SUM(AL$2:AL1398)</f>
        <v>1607.5687355104815</v>
      </c>
      <c r="AN1399" s="12">
        <f>SUM(AE$2:AE1399)*0.621/1000</f>
        <v>15076.421505220773</v>
      </c>
      <c r="AO1399" s="13">
        <f>IFERROR(INDEX(Mapping!$B:$B,MATCH(in!$Y1399,Mapping!$A:$A,0)),0)</f>
        <v>1</v>
      </c>
    </row>
    <row r="1400" spans="1:41" x14ac:dyDescent="0.3">
      <c r="A1400" t="s">
        <v>3041</v>
      </c>
      <c r="B1400">
        <v>2254</v>
      </c>
      <c r="C1400">
        <v>957</v>
      </c>
      <c r="D1400">
        <v>1330.7364664453901</v>
      </c>
      <c r="E1400">
        <v>4090</v>
      </c>
      <c r="F1400">
        <v>2953.9713999999999</v>
      </c>
      <c r="G1400">
        <v>316</v>
      </c>
      <c r="H1400">
        <v>27.511927992993499</v>
      </c>
      <c r="I1400">
        <v>339.94952691138701</v>
      </c>
      <c r="J1400">
        <v>5456.2327826022602</v>
      </c>
      <c r="K1400">
        <v>1098.2291996731501</v>
      </c>
      <c r="L1400">
        <v>0.77681531527167602</v>
      </c>
      <c r="M1400">
        <v>13.138950989666499</v>
      </c>
      <c r="N1400">
        <v>1.0920241946661</v>
      </c>
      <c r="O1400">
        <v>3.3340326063237098E-3</v>
      </c>
      <c r="P1400">
        <v>1.6125427437672401E-3</v>
      </c>
      <c r="Q1400">
        <v>0.23398533007334901</v>
      </c>
      <c r="R1400">
        <v>0.45049063455111898</v>
      </c>
      <c r="S1400" t="s">
        <v>3162</v>
      </c>
      <c r="T1400">
        <v>162821701</v>
      </c>
      <c r="U1400" t="s">
        <v>3094</v>
      </c>
      <c r="V1400">
        <v>1812</v>
      </c>
      <c r="W1400">
        <v>38.183029753112997</v>
      </c>
      <c r="X1400">
        <v>-120.37559465659299</v>
      </c>
      <c r="Y1400" t="s">
        <v>3163</v>
      </c>
      <c r="Z1400">
        <v>408</v>
      </c>
      <c r="AA1400">
        <v>617</v>
      </c>
      <c r="AB1400">
        <v>54617.428526131298</v>
      </c>
      <c r="AC1400">
        <v>31400.489279381101</v>
      </c>
      <c r="AD1400">
        <v>23216.9392467502</v>
      </c>
      <c r="AE1400">
        <v>31400.489279381101</v>
      </c>
      <c r="AF1400">
        <v>23216.9392467502</v>
      </c>
      <c r="AG1400">
        <v>0.50956350703044795</v>
      </c>
      <c r="AH1400">
        <v>3.8889955470949603E-2</v>
      </c>
      <c r="AI1400">
        <v>1.3905292230359301</v>
      </c>
      <c r="AJ1400">
        <v>12.9430379746835</v>
      </c>
      <c r="AK1400">
        <v>227</v>
      </c>
      <c r="AL1400" s="4">
        <f t="shared" si="21"/>
        <v>1.0535543035982924</v>
      </c>
      <c r="AM1400" s="12">
        <f>$AM$2-SUM(AL$2:AL1399)</f>
        <v>1563.9097126890561</v>
      </c>
      <c r="AN1400" s="12">
        <f>SUM(AE$2:AE1400)*0.621/1000</f>
        <v>15095.92120906327</v>
      </c>
      <c r="AO1400" s="13">
        <f>IFERROR(INDEX(Mapping!$B:$B,MATCH(in!$Y1400,Mapping!$A:$A,0)),0)</f>
        <v>0</v>
      </c>
    </row>
    <row r="1401" spans="1:41" x14ac:dyDescent="0.3">
      <c r="A1401" t="s">
        <v>3041</v>
      </c>
      <c r="B1401">
        <v>2409</v>
      </c>
      <c r="C1401">
        <v>422</v>
      </c>
      <c r="D1401">
        <v>921.64032370382097</v>
      </c>
      <c r="E1401">
        <v>1591</v>
      </c>
      <c r="F1401">
        <v>1311.9781</v>
      </c>
      <c r="G1401">
        <v>473</v>
      </c>
      <c r="H1401">
        <v>86.555156516550298</v>
      </c>
      <c r="I1401">
        <v>3272.1076324259702</v>
      </c>
      <c r="J1401">
        <v>24017.772085549401</v>
      </c>
      <c r="K1401">
        <v>4605.1770824979303</v>
      </c>
      <c r="L1401">
        <v>49.4587840144751</v>
      </c>
      <c r="M1401">
        <v>675.19241200109695</v>
      </c>
      <c r="N1401">
        <v>1.59297648091144</v>
      </c>
      <c r="O1401">
        <v>0.112694114083369</v>
      </c>
      <c r="P1401">
        <v>1.6084501973778599E-3</v>
      </c>
      <c r="Q1401">
        <v>0.265241986172218</v>
      </c>
      <c r="R1401">
        <v>0.702481458334829</v>
      </c>
      <c r="S1401" t="s">
        <v>3164</v>
      </c>
      <c r="T1401">
        <v>254432104</v>
      </c>
      <c r="U1401" t="s">
        <v>3131</v>
      </c>
      <c r="V1401">
        <v>10400</v>
      </c>
      <c r="W1401">
        <v>37.221601540001998</v>
      </c>
      <c r="X1401">
        <v>-119.768737506017</v>
      </c>
      <c r="Y1401" t="s">
        <v>3165</v>
      </c>
      <c r="Z1401">
        <v>747</v>
      </c>
      <c r="AA1401">
        <v>1107</v>
      </c>
      <c r="AB1401">
        <v>145028.951237081</v>
      </c>
      <c r="AC1401">
        <v>71887.274028691303</v>
      </c>
      <c r="AD1401">
        <v>73141.677208390101</v>
      </c>
      <c r="AE1401">
        <v>67877.184730064706</v>
      </c>
      <c r="AF1401">
        <v>72299.438980380801</v>
      </c>
      <c r="AG1401">
        <v>0.76079694335973203</v>
      </c>
      <c r="AH1401">
        <v>1.6779868020421401E-2</v>
      </c>
      <c r="AI1401">
        <v>2.1839818097246901</v>
      </c>
      <c r="AJ1401">
        <v>3.3636363636363602</v>
      </c>
      <c r="AK1401">
        <v>228</v>
      </c>
      <c r="AL1401" s="4">
        <f t="shared" si="21"/>
        <v>53.304315961433538</v>
      </c>
      <c r="AM1401" s="12">
        <f>$AM$2-SUM(AL$2:AL1400)</f>
        <v>1562.8561583854575</v>
      </c>
      <c r="AN1401" s="12">
        <f>SUM(AE$2:AE1401)*0.621/1000</f>
        <v>15138.072940780638</v>
      </c>
      <c r="AO1401" s="13">
        <f>IFERROR(INDEX(Mapping!$B:$B,MATCH(in!$Y1401,Mapping!$A:$A,0)),0)</f>
        <v>1</v>
      </c>
    </row>
    <row r="1402" spans="1:41" x14ac:dyDescent="0.3">
      <c r="A1402" t="s">
        <v>3041</v>
      </c>
      <c r="B1402">
        <v>6372</v>
      </c>
      <c r="C1402">
        <v>343</v>
      </c>
      <c r="D1402">
        <v>570.69886682373999</v>
      </c>
      <c r="E1402">
        <v>1417</v>
      </c>
      <c r="F1402">
        <v>932.00867000000005</v>
      </c>
      <c r="G1402">
        <v>338</v>
      </c>
      <c r="H1402">
        <v>152.56420468642699</v>
      </c>
      <c r="I1402">
        <v>7259.2902030793202</v>
      </c>
      <c r="J1402">
        <v>57400.786383921703</v>
      </c>
      <c r="K1402">
        <v>11397.9314231853</v>
      </c>
      <c r="L1402">
        <v>35.801238376007902</v>
      </c>
      <c r="M1402">
        <v>1097.60561973526</v>
      </c>
      <c r="N1402">
        <v>1.7646816192999299</v>
      </c>
      <c r="O1402">
        <v>5.8290148504682601E-2</v>
      </c>
      <c r="P1402">
        <v>1.5992967978448801E-3</v>
      </c>
      <c r="Q1402">
        <v>0.24206069160197599</v>
      </c>
      <c r="R1402">
        <v>0.61233214565001903</v>
      </c>
      <c r="S1402" t="s">
        <v>3166</v>
      </c>
      <c r="T1402">
        <v>252941107</v>
      </c>
      <c r="U1402" t="s">
        <v>3167</v>
      </c>
      <c r="V1402">
        <v>584840</v>
      </c>
      <c r="W1402">
        <v>36.726213064912699</v>
      </c>
      <c r="X1402">
        <v>-119.25634279609601</v>
      </c>
      <c r="Y1402" t="s">
        <v>3168</v>
      </c>
      <c r="Z1402">
        <v>596</v>
      </c>
      <c r="AA1402">
        <v>565</v>
      </c>
      <c r="AB1402">
        <v>118294.53111432301</v>
      </c>
      <c r="AC1402">
        <v>72367.253081458606</v>
      </c>
      <c r="AD1402">
        <v>45927.278032864502</v>
      </c>
      <c r="AE1402">
        <v>72367.253081458606</v>
      </c>
      <c r="AF1402">
        <v>45927.278032864502</v>
      </c>
      <c r="AG1402">
        <v>0.54056231767157203</v>
      </c>
      <c r="AH1402">
        <v>7.1022547940629002E-3</v>
      </c>
      <c r="AI1402">
        <v>1.6638450927805799</v>
      </c>
      <c r="AJ1402">
        <v>4.1923076923076898</v>
      </c>
      <c r="AK1402">
        <v>229</v>
      </c>
      <c r="AL1402" s="4">
        <f t="shared" si="21"/>
        <v>19.702070194582721</v>
      </c>
      <c r="AM1402" s="12">
        <f>$AM$2-SUM(AL$2:AL1401)</f>
        <v>1509.551842424024</v>
      </c>
      <c r="AN1402" s="12">
        <f>SUM(AE$2:AE1402)*0.621/1000</f>
        <v>15183.013004944225</v>
      </c>
      <c r="AO1402" s="13">
        <f>IFERROR(INDEX(Mapping!$B:$B,MATCH(in!$Y1402,Mapping!$A:$A,0)),0)</f>
        <v>1</v>
      </c>
    </row>
    <row r="1403" spans="1:41" x14ac:dyDescent="0.3">
      <c r="A1403" t="s">
        <v>3041</v>
      </c>
      <c r="B1403">
        <v>9096</v>
      </c>
      <c r="C1403">
        <v>70</v>
      </c>
      <c r="D1403">
        <v>130.67205126753899</v>
      </c>
      <c r="E1403">
        <v>279</v>
      </c>
      <c r="F1403">
        <v>205.23784000000001</v>
      </c>
      <c r="G1403">
        <v>101</v>
      </c>
      <c r="H1403">
        <v>80.751381418559404</v>
      </c>
      <c r="I1403">
        <v>2942.8906917627401</v>
      </c>
      <c r="J1403">
        <v>29518.826781275598</v>
      </c>
      <c r="K1403">
        <v>4232.1128829969502</v>
      </c>
      <c r="L1403">
        <v>9.1246605341940494</v>
      </c>
      <c r="M1403">
        <v>1068.51634294679</v>
      </c>
      <c r="N1403">
        <v>1.75882765680256</v>
      </c>
      <c r="O1403">
        <v>2.0247297471982902E-2</v>
      </c>
      <c r="P1403">
        <v>1.5347722035921299E-3</v>
      </c>
      <c r="Q1403">
        <v>0.25089605734767001</v>
      </c>
      <c r="R1403">
        <v>0.63668596427688695</v>
      </c>
      <c r="S1403" t="s">
        <v>3169</v>
      </c>
      <c r="T1403">
        <v>254432104</v>
      </c>
      <c r="U1403" t="s">
        <v>3131</v>
      </c>
      <c r="V1403">
        <v>6210</v>
      </c>
      <c r="W1403">
        <v>37.269026416821902</v>
      </c>
      <c r="X1403">
        <v>-119.71366405029499</v>
      </c>
      <c r="Y1403" t="s">
        <v>3170</v>
      </c>
      <c r="Z1403">
        <v>61</v>
      </c>
      <c r="AA1403">
        <v>29</v>
      </c>
      <c r="AB1403">
        <v>20595.810889425698</v>
      </c>
      <c r="AC1403">
        <v>17177.250286865001</v>
      </c>
      <c r="AD1403">
        <v>3418.5606025606198</v>
      </c>
      <c r="AE1403">
        <v>17177.250286865001</v>
      </c>
      <c r="AF1403">
        <v>3418.5606025606198</v>
      </c>
      <c r="AG1403">
        <v>0.15501199256280501</v>
      </c>
      <c r="AH1403">
        <v>3.8686995740135899E-3</v>
      </c>
      <c r="AI1403">
        <v>1.8667435895362701</v>
      </c>
      <c r="AJ1403">
        <v>2.7623762376237599</v>
      </c>
      <c r="AK1403">
        <v>238</v>
      </c>
      <c r="AL1403" s="4">
        <f t="shared" si="21"/>
        <v>2.0449770446702731</v>
      </c>
      <c r="AM1403" s="12">
        <f>$AM$2-SUM(AL$2:AL1402)</f>
        <v>1489.8497722294414</v>
      </c>
      <c r="AN1403" s="12">
        <f>SUM(AE$2:AE1403)*0.621/1000</f>
        <v>15193.680077372368</v>
      </c>
      <c r="AO1403" s="13">
        <f>IFERROR(INDEX(Mapping!$B:$B,MATCH(in!$Y1403,Mapping!$A:$A,0)),0)</f>
        <v>0</v>
      </c>
    </row>
    <row r="1404" spans="1:41" x14ac:dyDescent="0.3">
      <c r="A1404" t="s">
        <v>3041</v>
      </c>
      <c r="B1404">
        <v>7339</v>
      </c>
      <c r="C1404">
        <v>235</v>
      </c>
      <c r="D1404">
        <v>395.149967712982</v>
      </c>
      <c r="E1404">
        <v>1264</v>
      </c>
      <c r="F1404">
        <v>756.98473999999999</v>
      </c>
      <c r="G1404">
        <v>103</v>
      </c>
      <c r="H1404">
        <v>74.9028754932433</v>
      </c>
      <c r="I1404">
        <v>580.68140135288195</v>
      </c>
      <c r="J1404">
        <v>6982.8725033169903</v>
      </c>
      <c r="K1404">
        <v>1688.44558058549</v>
      </c>
      <c r="L1404">
        <v>3.82242886571087</v>
      </c>
      <c r="M1404">
        <v>33.284356280293203</v>
      </c>
      <c r="N1404">
        <v>1.21185239078929</v>
      </c>
      <c r="O1404">
        <v>1.6337433723452E-4</v>
      </c>
      <c r="P1404">
        <v>1.5209454170428301E-3</v>
      </c>
      <c r="Q1404">
        <v>0.185917721518987</v>
      </c>
      <c r="R1404">
        <v>0.52200519535026002</v>
      </c>
      <c r="S1404" t="s">
        <v>3171</v>
      </c>
      <c r="T1404">
        <v>163351705</v>
      </c>
      <c r="U1404" t="s">
        <v>3091</v>
      </c>
      <c r="V1404">
        <v>8110</v>
      </c>
      <c r="W1404">
        <v>37.986073713511203</v>
      </c>
      <c r="X1404">
        <v>-120.26134489382</v>
      </c>
      <c r="Y1404" t="s">
        <v>3172</v>
      </c>
      <c r="Z1404">
        <v>150</v>
      </c>
      <c r="AA1404">
        <v>181</v>
      </c>
      <c r="AB1404">
        <v>26031.2997657204</v>
      </c>
      <c r="AC1404">
        <v>13092.5709381625</v>
      </c>
      <c r="AD1404">
        <v>12938.728827557899</v>
      </c>
      <c r="AE1404">
        <v>13092.5709381625</v>
      </c>
      <c r="AF1404">
        <v>12938.728827557899</v>
      </c>
      <c r="AG1404">
        <v>0.15665737795541099</v>
      </c>
      <c r="AH1404">
        <v>4.3942971115029598E-3</v>
      </c>
      <c r="AI1404">
        <v>1.6814892243105599</v>
      </c>
      <c r="AJ1404">
        <v>12.2718446601941</v>
      </c>
      <c r="AK1404">
        <v>241</v>
      </c>
      <c r="AL1404" s="4">
        <f t="shared" si="21"/>
        <v>1.6827556735155558E-2</v>
      </c>
      <c r="AM1404" s="12">
        <f>$AM$2-SUM(AL$2:AL1403)</f>
        <v>1487.8047951847711</v>
      </c>
      <c r="AN1404" s="12">
        <f>SUM(AE$2:AE1404)*0.621/1000</f>
        <v>15201.810563924968</v>
      </c>
      <c r="AO1404" s="13">
        <f>IFERROR(INDEX(Mapping!$B:$B,MATCH(in!$Y1404,Mapping!$A:$A,0)),0)</f>
        <v>0</v>
      </c>
    </row>
    <row r="1405" spans="1:41" x14ac:dyDescent="0.3">
      <c r="A1405" t="s">
        <v>3041</v>
      </c>
      <c r="B1405">
        <v>6785</v>
      </c>
      <c r="C1405">
        <v>53</v>
      </c>
      <c r="D1405">
        <v>114.845170670211</v>
      </c>
      <c r="E1405">
        <v>472</v>
      </c>
      <c r="F1405">
        <v>244.96921</v>
      </c>
      <c r="G1405">
        <v>115</v>
      </c>
      <c r="H1405">
        <v>97.885062965831096</v>
      </c>
      <c r="I1405">
        <v>3756.21913981329</v>
      </c>
      <c r="J1405">
        <v>33902.6090362592</v>
      </c>
      <c r="K1405">
        <v>7057.5034912880801</v>
      </c>
      <c r="L1405">
        <v>38.723855406304999</v>
      </c>
      <c r="M1405">
        <v>536.404237166695</v>
      </c>
      <c r="N1405">
        <v>1.5175067279649801</v>
      </c>
      <c r="O1405">
        <v>8.5410154595232393E-2</v>
      </c>
      <c r="P1405">
        <v>1.49840214216545E-3</v>
      </c>
      <c r="Q1405">
        <v>0.11228813559322</v>
      </c>
      <c r="R1405">
        <v>0.46881472050563</v>
      </c>
      <c r="S1405" t="s">
        <v>3173</v>
      </c>
      <c r="T1405">
        <v>254151102</v>
      </c>
      <c r="U1405" t="s">
        <v>3111</v>
      </c>
      <c r="V1405" t="s">
        <v>3174</v>
      </c>
      <c r="W1405">
        <v>37.045167428038702</v>
      </c>
      <c r="X1405">
        <v>-119.486373008651</v>
      </c>
      <c r="Y1405" t="s">
        <v>3175</v>
      </c>
      <c r="Z1405">
        <v>169</v>
      </c>
      <c r="AA1405">
        <v>144</v>
      </c>
      <c r="AB1405">
        <v>30632.095444031202</v>
      </c>
      <c r="AC1405">
        <v>19936.806706468898</v>
      </c>
      <c r="AD1405">
        <v>10695.288737562199</v>
      </c>
      <c r="AE1405">
        <v>19936.806706468898</v>
      </c>
      <c r="AF1405">
        <v>10695.288737562199</v>
      </c>
      <c r="AG1405">
        <v>0.17231624634902601</v>
      </c>
      <c r="AH1405">
        <v>3.6059608564755698E-3</v>
      </c>
      <c r="AI1405">
        <v>2.1668900126455002</v>
      </c>
      <c r="AJ1405">
        <v>4.1043478260869497</v>
      </c>
      <c r="AK1405">
        <v>246</v>
      </c>
      <c r="AL1405" s="4">
        <f t="shared" si="21"/>
        <v>9.8221677784517247</v>
      </c>
      <c r="AM1405" s="12">
        <f>$AM$2-SUM(AL$2:AL1404)</f>
        <v>1487.7879676280359</v>
      </c>
      <c r="AN1405" s="12">
        <f>SUM(AE$2:AE1405)*0.621/1000</f>
        <v>15214.191320889686</v>
      </c>
      <c r="AO1405" s="13">
        <f>IFERROR(INDEX(Mapping!$B:$B,MATCH(in!$Y1405,Mapping!$A:$A,0)),0)</f>
        <v>0</v>
      </c>
    </row>
    <row r="1406" spans="1:41" x14ac:dyDescent="0.3">
      <c r="A1406" t="s">
        <v>3041</v>
      </c>
      <c r="B1406">
        <v>6088</v>
      </c>
      <c r="C1406">
        <v>188</v>
      </c>
      <c r="D1406">
        <v>268.52870578455099</v>
      </c>
      <c r="E1406">
        <v>1079</v>
      </c>
      <c r="F1406">
        <v>674.51074000000006</v>
      </c>
      <c r="G1406">
        <v>64</v>
      </c>
      <c r="H1406">
        <v>53.300091530506798</v>
      </c>
      <c r="I1406">
        <v>274.14224854012298</v>
      </c>
      <c r="J1406">
        <v>4475.1257500559004</v>
      </c>
      <c r="K1406">
        <v>1033.74263322364</v>
      </c>
      <c r="L1406">
        <v>3.1224824448019701</v>
      </c>
      <c r="M1406">
        <v>36.265688687049099</v>
      </c>
      <c r="N1406">
        <v>1.3719234019517801</v>
      </c>
      <c r="O1406">
        <v>1.16137982813507E-3</v>
      </c>
      <c r="P1406">
        <v>1.4599078214736401E-3</v>
      </c>
      <c r="Q1406">
        <v>0.174235403151065</v>
      </c>
      <c r="R1406">
        <v>0.39810886467677098</v>
      </c>
      <c r="S1406" t="s">
        <v>3176</v>
      </c>
      <c r="T1406">
        <v>163661702</v>
      </c>
      <c r="U1406" t="s">
        <v>3177</v>
      </c>
      <c r="V1406">
        <v>19772</v>
      </c>
      <c r="W1406">
        <v>38.026140358839001</v>
      </c>
      <c r="X1406">
        <v>-120.25229481884701</v>
      </c>
      <c r="Y1406" t="s">
        <v>3178</v>
      </c>
      <c r="Z1406">
        <v>66</v>
      </c>
      <c r="AA1406">
        <v>140</v>
      </c>
      <c r="AB1406">
        <v>12024.587732128201</v>
      </c>
      <c r="AC1406">
        <v>6198.5937903936101</v>
      </c>
      <c r="AD1406">
        <v>5825.9939417346204</v>
      </c>
      <c r="AE1406">
        <v>6198.5937903936101</v>
      </c>
      <c r="AF1406">
        <v>5825.9939417346204</v>
      </c>
      <c r="AG1406">
        <v>9.3434100574313506E-2</v>
      </c>
      <c r="AH1406">
        <v>4.0943517742562099E-3</v>
      </c>
      <c r="AI1406">
        <v>1.42834417970506</v>
      </c>
      <c r="AJ1406">
        <v>16.859375</v>
      </c>
      <c r="AK1406">
        <v>256</v>
      </c>
      <c r="AL1406" s="4">
        <f t="shared" si="21"/>
        <v>7.432830900064448E-2</v>
      </c>
      <c r="AM1406" s="12">
        <f>$AM$2-SUM(AL$2:AL1405)</f>
        <v>1477.9657998495841</v>
      </c>
      <c r="AN1406" s="12">
        <f>SUM(AE$2:AE1406)*0.621/1000</f>
        <v>15218.040647633519</v>
      </c>
      <c r="AO1406" s="13">
        <f>IFERROR(INDEX(Mapping!$B:$B,MATCH(in!$Y1406,Mapping!$A:$A,0)),0)</f>
        <v>1</v>
      </c>
    </row>
    <row r="1407" spans="1:41" x14ac:dyDescent="0.3">
      <c r="A1407" t="s">
        <v>3041</v>
      </c>
      <c r="B1407">
        <v>8231</v>
      </c>
      <c r="C1407">
        <v>10</v>
      </c>
      <c r="D1407">
        <v>19.449774433159</v>
      </c>
      <c r="E1407">
        <v>80</v>
      </c>
      <c r="F1407">
        <v>45.575020000000002</v>
      </c>
      <c r="G1407">
        <v>22</v>
      </c>
      <c r="H1407">
        <v>59.449273108289702</v>
      </c>
      <c r="I1407">
        <v>492.30720953299402</v>
      </c>
      <c r="J1407">
        <v>4888.94312571103</v>
      </c>
      <c r="K1407">
        <v>841.61428507165601</v>
      </c>
      <c r="L1407">
        <v>24.047968560998999</v>
      </c>
      <c r="M1407">
        <v>537.31707486239304</v>
      </c>
      <c r="N1407">
        <v>1.7077634659680401</v>
      </c>
      <c r="O1407">
        <v>4.5442438679959299E-2</v>
      </c>
      <c r="P1407">
        <v>1.4485416971839701E-3</v>
      </c>
      <c r="Q1407">
        <v>0.125</v>
      </c>
      <c r="R1407">
        <v>0.42676392688289699</v>
      </c>
      <c r="S1407" t="s">
        <v>3179</v>
      </c>
      <c r="T1407">
        <v>254432104</v>
      </c>
      <c r="U1407" t="s">
        <v>3131</v>
      </c>
      <c r="V1407" t="s">
        <v>43</v>
      </c>
      <c r="W1407">
        <v>37.227459656279201</v>
      </c>
      <c r="X1407">
        <v>-119.690194575814</v>
      </c>
      <c r="Y1407" t="s">
        <v>3180</v>
      </c>
      <c r="Z1407">
        <v>49</v>
      </c>
      <c r="AA1407">
        <v>28</v>
      </c>
      <c r="AB1407">
        <v>5467.1255349598896</v>
      </c>
      <c r="AC1407">
        <v>3906.14298627171</v>
      </c>
      <c r="AD1407">
        <v>1560.98254868818</v>
      </c>
      <c r="AE1407">
        <v>3906.14298627171</v>
      </c>
      <c r="AF1407">
        <v>1560.98254868818</v>
      </c>
      <c r="AG1407">
        <v>3.1867917338047301E-2</v>
      </c>
      <c r="AH1407">
        <v>9.5462438730464696E-4</v>
      </c>
      <c r="AI1407">
        <v>1.9449774433158999</v>
      </c>
      <c r="AJ1407">
        <v>3.63636363636363</v>
      </c>
      <c r="AK1407">
        <v>260</v>
      </c>
      <c r="AL1407" s="4">
        <f t="shared" si="21"/>
        <v>0.9997336509591046</v>
      </c>
      <c r="AM1407" s="12">
        <f>$AM$2-SUM(AL$2:AL1406)</f>
        <v>1477.8914715405836</v>
      </c>
      <c r="AN1407" s="12">
        <f>SUM(AE$2:AE1407)*0.621/1000</f>
        <v>15220.466362427995</v>
      </c>
      <c r="AO1407" s="13">
        <f>IFERROR(INDEX(Mapping!$B:$B,MATCH(in!$Y1407,Mapping!$A:$A,0)),0)</f>
        <v>0</v>
      </c>
    </row>
    <row r="1408" spans="1:41" x14ac:dyDescent="0.3">
      <c r="A1408" t="s">
        <v>3041</v>
      </c>
      <c r="B1408">
        <v>7295</v>
      </c>
      <c r="C1408">
        <v>336</v>
      </c>
      <c r="D1408">
        <v>499.71699692106398</v>
      </c>
      <c r="E1408">
        <v>902</v>
      </c>
      <c r="F1408">
        <v>784.42583999999999</v>
      </c>
      <c r="G1408">
        <v>80</v>
      </c>
      <c r="H1408">
        <v>54.791002915014197</v>
      </c>
      <c r="I1408">
        <v>826.47733996526597</v>
      </c>
      <c r="J1408">
        <v>12578.010948942299</v>
      </c>
      <c r="K1408">
        <v>1575.7778382310701</v>
      </c>
      <c r="L1408">
        <v>1.00992807992734</v>
      </c>
      <c r="M1408">
        <v>122.153251722455</v>
      </c>
      <c r="N1408">
        <v>1.35655422210693</v>
      </c>
      <c r="O1408">
        <v>1.22710794908762E-2</v>
      </c>
      <c r="P1408">
        <v>1.4084391723311899E-3</v>
      </c>
      <c r="Q1408">
        <v>0.37250554323724999</v>
      </c>
      <c r="R1408">
        <v>0.63704810573974602</v>
      </c>
      <c r="S1408" t="s">
        <v>3181</v>
      </c>
      <c r="T1408">
        <v>162821702</v>
      </c>
      <c r="U1408" t="s">
        <v>3182</v>
      </c>
      <c r="V1408" t="s">
        <v>43</v>
      </c>
      <c r="W1408">
        <v>38.139812818612697</v>
      </c>
      <c r="X1408">
        <v>-120.370283288176</v>
      </c>
      <c r="Y1408" t="s">
        <v>3183</v>
      </c>
      <c r="Z1408">
        <v>123</v>
      </c>
      <c r="AA1408">
        <v>114</v>
      </c>
      <c r="AB1408">
        <v>17893.858403091599</v>
      </c>
      <c r="AC1408">
        <v>12811.6117716809</v>
      </c>
      <c r="AD1408">
        <v>5082.2466314107096</v>
      </c>
      <c r="AE1408">
        <v>12811.6117716809</v>
      </c>
      <c r="AF1408">
        <v>5082.2466314107096</v>
      </c>
      <c r="AG1408">
        <v>0.112675133786495</v>
      </c>
      <c r="AH1408">
        <v>4.1409503237446101E-3</v>
      </c>
      <c r="AI1408">
        <v>1.4872529670269701</v>
      </c>
      <c r="AJ1408">
        <v>11.275</v>
      </c>
      <c r="AK1408">
        <v>271</v>
      </c>
      <c r="AL1408" s="4">
        <f t="shared" si="21"/>
        <v>0.98168635927009595</v>
      </c>
      <c r="AM1408" s="12">
        <f>$AM$2-SUM(AL$2:AL1407)</f>
        <v>1476.8917378896244</v>
      </c>
      <c r="AN1408" s="12">
        <f>SUM(AE$2:AE1408)*0.621/1000</f>
        <v>15228.422373338208</v>
      </c>
      <c r="AO1408" s="13">
        <f>IFERROR(INDEX(Mapping!$B:$B,MATCH(in!$Y1408,Mapping!$A:$A,0)),0)</f>
        <v>1</v>
      </c>
    </row>
    <row r="1409" spans="1:41" x14ac:dyDescent="0.3">
      <c r="A1409" t="s">
        <v>3041</v>
      </c>
      <c r="B1409">
        <v>2220</v>
      </c>
      <c r="C1409">
        <v>153</v>
      </c>
      <c r="D1409">
        <v>329.52393356317299</v>
      </c>
      <c r="E1409">
        <v>824</v>
      </c>
      <c r="F1409">
        <v>553.78905999999995</v>
      </c>
      <c r="G1409">
        <v>203</v>
      </c>
      <c r="H1409">
        <v>66.812088475185604</v>
      </c>
      <c r="I1409">
        <v>1799.76148073017</v>
      </c>
      <c r="J1409">
        <v>16251.493856988</v>
      </c>
      <c r="K1409">
        <v>3181.46926893712</v>
      </c>
      <c r="L1409">
        <v>44.527802061197796</v>
      </c>
      <c r="M1409">
        <v>604.71620873982101</v>
      </c>
      <c r="N1409">
        <v>1.50823923930746</v>
      </c>
      <c r="O1409">
        <v>0.13853604819395399</v>
      </c>
      <c r="P1409">
        <v>1.4063197699181701E-3</v>
      </c>
      <c r="Q1409">
        <v>0.18567961165048499</v>
      </c>
      <c r="R1409">
        <v>0.59503510610264698</v>
      </c>
      <c r="S1409" t="s">
        <v>3184</v>
      </c>
      <c r="T1409">
        <v>254432104</v>
      </c>
      <c r="U1409" t="s">
        <v>3131</v>
      </c>
      <c r="V1409">
        <v>369777</v>
      </c>
      <c r="W1409">
        <v>37.229332900590599</v>
      </c>
      <c r="X1409">
        <v>-119.73542208695</v>
      </c>
      <c r="Y1409" t="s">
        <v>3185</v>
      </c>
      <c r="Z1409">
        <v>221</v>
      </c>
      <c r="AA1409">
        <v>227</v>
      </c>
      <c r="AB1409">
        <v>46896.979373727103</v>
      </c>
      <c r="AC1409">
        <v>29945.6871136275</v>
      </c>
      <c r="AD1409">
        <v>16951.292260099599</v>
      </c>
      <c r="AE1409">
        <v>29945.6871136275</v>
      </c>
      <c r="AF1409">
        <v>16951.292260099599</v>
      </c>
      <c r="AG1409">
        <v>0.28548291329338898</v>
      </c>
      <c r="AH1409">
        <v>8.3276753985046508E-3</v>
      </c>
      <c r="AI1409">
        <v>2.1537511997593</v>
      </c>
      <c r="AJ1409">
        <v>4.0591133004926103</v>
      </c>
      <c r="AK1409">
        <v>273</v>
      </c>
      <c r="AL1409" s="4">
        <f t="shared" si="21"/>
        <v>28.12281778337266</v>
      </c>
      <c r="AM1409" s="12">
        <f>$AM$2-SUM(AL$2:AL1408)</f>
        <v>1475.9100515303544</v>
      </c>
      <c r="AN1409" s="12">
        <f>SUM(AE$2:AE1409)*0.621/1000</f>
        <v>15247.018645035771</v>
      </c>
      <c r="AO1409" s="13">
        <f>IFERROR(INDEX(Mapping!$B:$B,MATCH(in!$Y1409,Mapping!$A:$A,0)),0)</f>
        <v>1</v>
      </c>
    </row>
    <row r="1410" spans="1:41" x14ac:dyDescent="0.3">
      <c r="A1410" t="s">
        <v>3041</v>
      </c>
      <c r="B1410">
        <v>6981</v>
      </c>
      <c r="C1410">
        <v>1</v>
      </c>
      <c r="D1410">
        <v>1.2277136794000301</v>
      </c>
      <c r="E1410">
        <v>59</v>
      </c>
      <c r="F1410">
        <v>20.884895</v>
      </c>
      <c r="G1410">
        <v>13</v>
      </c>
      <c r="H1410">
        <v>129.95985221862699</v>
      </c>
      <c r="I1410">
        <v>1393.19665527343</v>
      </c>
      <c r="J1410">
        <v>8528.0773925781195</v>
      </c>
      <c r="K1410">
        <v>1170.2501525878899</v>
      </c>
      <c r="L1410">
        <v>10.115554694945899</v>
      </c>
      <c r="M1410">
        <v>136.996632917569</v>
      </c>
      <c r="N1410">
        <v>1.31739278023059</v>
      </c>
      <c r="O1410">
        <v>2.08463417535702E-2</v>
      </c>
      <c r="P1410">
        <v>1.39266317525583E-3</v>
      </c>
      <c r="Q1410">
        <v>1.6949152542372801E-2</v>
      </c>
      <c r="R1410">
        <v>5.8784765751142602E-2</v>
      </c>
      <c r="S1410" t="s">
        <v>3186</v>
      </c>
      <c r="T1410">
        <v>162991102</v>
      </c>
      <c r="U1410" t="s">
        <v>3187</v>
      </c>
      <c r="V1410">
        <v>13498</v>
      </c>
      <c r="W1410">
        <v>38.171977949077998</v>
      </c>
      <c r="X1410">
        <v>-120.836553910698</v>
      </c>
      <c r="Y1410" t="s">
        <v>3188</v>
      </c>
      <c r="Z1410">
        <v>21</v>
      </c>
      <c r="AA1410">
        <v>14</v>
      </c>
      <c r="AB1410">
        <v>2759.8685031936602</v>
      </c>
      <c r="AC1410">
        <v>1603.6406229916399</v>
      </c>
      <c r="AD1410">
        <v>1156.2278802020201</v>
      </c>
      <c r="AE1410">
        <v>1585.95788502285</v>
      </c>
      <c r="AF1410">
        <v>983.41086403259601</v>
      </c>
      <c r="AG1410">
        <v>1.8104621278325701E-2</v>
      </c>
      <c r="AH1410">
        <v>4.74538515845779E-4</v>
      </c>
      <c r="AI1410">
        <v>1.2277136794000301</v>
      </c>
      <c r="AJ1410">
        <v>4.5384615384615303</v>
      </c>
      <c r="AK1410">
        <v>275</v>
      </c>
      <c r="AL1410" s="4">
        <f t="shared" ref="AL1410:AL1473" si="22">O1410*G1410</f>
        <v>0.27100244279641261</v>
      </c>
      <c r="AM1410" s="12">
        <f>$AM$2-SUM(AL$2:AL1409)</f>
        <v>1447.7872337469817</v>
      </c>
      <c r="AN1410" s="12">
        <f>SUM(AE$2:AE1410)*0.621/1000</f>
        <v>15248.003524882371</v>
      </c>
      <c r="AO1410" s="13">
        <f>IFERROR(INDEX(Mapping!$B:$B,MATCH(in!$Y1410,Mapping!$A:$A,0)),0)</f>
        <v>0</v>
      </c>
    </row>
    <row r="1411" spans="1:41" x14ac:dyDescent="0.3">
      <c r="A1411" t="s">
        <v>3041</v>
      </c>
      <c r="B1411">
        <v>5931</v>
      </c>
      <c r="C1411">
        <v>165</v>
      </c>
      <c r="D1411">
        <v>337.04161295226498</v>
      </c>
      <c r="E1411">
        <v>529</v>
      </c>
      <c r="F1411">
        <v>462.47028</v>
      </c>
      <c r="G1411">
        <v>166</v>
      </c>
      <c r="H1411">
        <v>80.862174906910099</v>
      </c>
      <c r="I1411">
        <v>1119.59475211273</v>
      </c>
      <c r="J1411">
        <v>9213.7508398720092</v>
      </c>
      <c r="K1411">
        <v>2740.3482329518802</v>
      </c>
      <c r="L1411">
        <v>57.469506246531402</v>
      </c>
      <c r="M1411">
        <v>935.74120824040097</v>
      </c>
      <c r="N1411">
        <v>1.6074874673981201</v>
      </c>
      <c r="O1411">
        <v>0.18534373250449501</v>
      </c>
      <c r="P1411">
        <v>1.3898933994695899E-3</v>
      </c>
      <c r="Q1411">
        <v>0.31190926275992398</v>
      </c>
      <c r="R1411">
        <v>0.72878546045306702</v>
      </c>
      <c r="S1411" t="s">
        <v>3189</v>
      </c>
      <c r="T1411">
        <v>254432104</v>
      </c>
      <c r="U1411" t="s">
        <v>3131</v>
      </c>
      <c r="V1411">
        <v>5525</v>
      </c>
      <c r="W1411">
        <v>37.1932639324313</v>
      </c>
      <c r="X1411">
        <v>-119.770944273558</v>
      </c>
      <c r="Y1411" t="s">
        <v>3190</v>
      </c>
      <c r="Z1411">
        <v>258</v>
      </c>
      <c r="AA1411">
        <v>439</v>
      </c>
      <c r="AB1411">
        <v>48322.217839861303</v>
      </c>
      <c r="AC1411">
        <v>20995.910962161801</v>
      </c>
      <c r="AD1411">
        <v>27326.306877699499</v>
      </c>
      <c r="AE1411">
        <v>20995.910962161801</v>
      </c>
      <c r="AF1411">
        <v>27326.306877699499</v>
      </c>
      <c r="AG1411">
        <v>0.23072230431195301</v>
      </c>
      <c r="AH1411">
        <v>6.6406584992364497E-3</v>
      </c>
      <c r="AI1411">
        <v>2.0426764421349399</v>
      </c>
      <c r="AJ1411">
        <v>3.1867469879517998</v>
      </c>
      <c r="AK1411">
        <v>276</v>
      </c>
      <c r="AL1411" s="4">
        <f t="shared" si="22"/>
        <v>30.767059595746172</v>
      </c>
      <c r="AM1411" s="12">
        <f>$AM$2-SUM(AL$2:AL1410)</f>
        <v>1447.5162313041851</v>
      </c>
      <c r="AN1411" s="12">
        <f>SUM(AE$2:AE1411)*0.621/1000</f>
        <v>15261.041985589871</v>
      </c>
      <c r="AO1411" s="13">
        <f>IFERROR(INDEX(Mapping!$B:$B,MATCH(in!$Y1411,Mapping!$A:$A,0)),0)</f>
        <v>1</v>
      </c>
    </row>
    <row r="1412" spans="1:41" x14ac:dyDescent="0.3">
      <c r="A1412" t="s">
        <v>3041</v>
      </c>
      <c r="B1412">
        <v>7367</v>
      </c>
      <c r="C1412">
        <v>509</v>
      </c>
      <c r="D1412">
        <v>699.32450239537502</v>
      </c>
      <c r="E1412">
        <v>3970</v>
      </c>
      <c r="F1412">
        <v>2511.3726000000001</v>
      </c>
      <c r="G1412">
        <v>179</v>
      </c>
      <c r="H1412">
        <v>68.287910470896406</v>
      </c>
      <c r="I1412">
        <v>425.62931456233201</v>
      </c>
      <c r="J1412">
        <v>7832.6000059739699</v>
      </c>
      <c r="K1412">
        <v>2104.1442047073301</v>
      </c>
      <c r="L1412">
        <v>0.81877928311005199</v>
      </c>
      <c r="M1412">
        <v>13.686237759964801</v>
      </c>
      <c r="N1412">
        <v>1.23891333627967</v>
      </c>
      <c r="O1412">
        <v>1.0129374760966001E-3</v>
      </c>
      <c r="P1412">
        <v>1.34770237688846E-3</v>
      </c>
      <c r="Q1412">
        <v>0.12821158690176301</v>
      </c>
      <c r="R1412">
        <v>0.278463065944689</v>
      </c>
      <c r="S1412" t="s">
        <v>3191</v>
      </c>
      <c r="T1412">
        <v>163661701</v>
      </c>
      <c r="U1412" t="s">
        <v>3075</v>
      </c>
      <c r="V1412">
        <v>8050</v>
      </c>
      <c r="W1412">
        <v>38.056883258333201</v>
      </c>
      <c r="X1412">
        <v>-120.20300274728</v>
      </c>
      <c r="Y1412" t="s">
        <v>3192</v>
      </c>
      <c r="Z1412">
        <v>224</v>
      </c>
      <c r="AA1412">
        <v>405</v>
      </c>
      <c r="AB1412">
        <v>38125.219694916399</v>
      </c>
      <c r="AC1412">
        <v>19483.557793663502</v>
      </c>
      <c r="AD1412">
        <v>18641.661901252799</v>
      </c>
      <c r="AE1412">
        <v>19483.557793663502</v>
      </c>
      <c r="AF1412">
        <v>18641.661901252799</v>
      </c>
      <c r="AG1412">
        <v>0.24123872546303399</v>
      </c>
      <c r="AH1412">
        <v>9.0850808846880595E-3</v>
      </c>
      <c r="AI1412">
        <v>1.3739184722895299</v>
      </c>
      <c r="AJ1412">
        <v>22.178770949720601</v>
      </c>
      <c r="AK1412">
        <v>282</v>
      </c>
      <c r="AL1412" s="4">
        <f t="shared" si="22"/>
        <v>0.18131580822129142</v>
      </c>
      <c r="AM1412" s="12">
        <f>$AM$2-SUM(AL$2:AL1411)</f>
        <v>1416.749171708439</v>
      </c>
      <c r="AN1412" s="12">
        <f>SUM(AE$2:AE1412)*0.621/1000</f>
        <v>15273.141274979735</v>
      </c>
      <c r="AO1412" s="13">
        <f>IFERROR(INDEX(Mapping!$B:$B,MATCH(in!$Y1412,Mapping!$A:$A,0)),0)</f>
        <v>1</v>
      </c>
    </row>
    <row r="1413" spans="1:41" x14ac:dyDescent="0.3">
      <c r="A1413" t="s">
        <v>3041</v>
      </c>
      <c r="B1413">
        <v>7068</v>
      </c>
      <c r="C1413">
        <v>27</v>
      </c>
      <c r="D1413">
        <v>35.561800982301598</v>
      </c>
      <c r="E1413">
        <v>122</v>
      </c>
      <c r="F1413">
        <v>71.913880000000006</v>
      </c>
      <c r="G1413">
        <v>24</v>
      </c>
      <c r="H1413">
        <v>29.198787207142001</v>
      </c>
      <c r="I1413">
        <v>33.389835850550497</v>
      </c>
      <c r="J1413">
        <v>140.70835203849299</v>
      </c>
      <c r="K1413">
        <v>6.8758331310101104</v>
      </c>
      <c r="L1413">
        <v>3.99677356084187</v>
      </c>
      <c r="M1413">
        <v>72.292671072917599</v>
      </c>
      <c r="N1413">
        <v>1.1612278719743001</v>
      </c>
      <c r="O1413">
        <v>2.33073385162682E-3</v>
      </c>
      <c r="P1413">
        <v>1.33254299133274E-3</v>
      </c>
      <c r="Q1413">
        <v>0.22131147540983601</v>
      </c>
      <c r="R1413">
        <v>0.49450539008198602</v>
      </c>
      <c r="S1413" t="s">
        <v>3193</v>
      </c>
      <c r="T1413">
        <v>163011102</v>
      </c>
      <c r="U1413" t="s">
        <v>3194</v>
      </c>
      <c r="V1413">
        <v>99214</v>
      </c>
      <c r="W1413">
        <v>38.362876810621202</v>
      </c>
      <c r="X1413">
        <v>-120.774864767564</v>
      </c>
      <c r="Y1413" t="s">
        <v>3195</v>
      </c>
      <c r="Z1413">
        <v>53</v>
      </c>
      <c r="AA1413">
        <v>16</v>
      </c>
      <c r="AB1413">
        <v>4493.6870242716404</v>
      </c>
      <c r="AC1413">
        <v>3260.5606539123701</v>
      </c>
      <c r="AD1413">
        <v>1233.1263703592599</v>
      </c>
      <c r="AE1413">
        <v>2497.7197176683999</v>
      </c>
      <c r="AF1413">
        <v>131.59567741819501</v>
      </c>
      <c r="AG1413">
        <v>3.1981031791985901E-2</v>
      </c>
      <c r="AH1413">
        <v>1.97959978322614E-3</v>
      </c>
      <c r="AI1413">
        <v>1.3171037400852399</v>
      </c>
      <c r="AJ1413">
        <v>5.0833333333333304</v>
      </c>
      <c r="AK1413">
        <v>287</v>
      </c>
      <c r="AL1413" s="4">
        <f t="shared" si="22"/>
        <v>5.5937612439043681E-2</v>
      </c>
      <c r="AM1413" s="12">
        <f>$AM$2-SUM(AL$2:AL1412)</f>
        <v>1416.5678559002176</v>
      </c>
      <c r="AN1413" s="12">
        <f>SUM(AE$2:AE1413)*0.621/1000</f>
        <v>15274.692358924409</v>
      </c>
      <c r="AO1413" s="13">
        <f>IFERROR(INDEX(Mapping!$B:$B,MATCH(in!$Y1413,Mapping!$A:$A,0)),0)</f>
        <v>0</v>
      </c>
    </row>
    <row r="1414" spans="1:41" x14ac:dyDescent="0.3">
      <c r="A1414" t="s">
        <v>3041</v>
      </c>
      <c r="B1414">
        <v>2108</v>
      </c>
      <c r="C1414">
        <v>60</v>
      </c>
      <c r="D1414">
        <v>87.313374518411706</v>
      </c>
      <c r="E1414">
        <v>1913</v>
      </c>
      <c r="F1414">
        <v>991.70952999999997</v>
      </c>
      <c r="G1414">
        <v>103</v>
      </c>
      <c r="H1414">
        <v>75.084924580475899</v>
      </c>
      <c r="I1414">
        <v>611.14361613298104</v>
      </c>
      <c r="J1414">
        <v>14746.361613380101</v>
      </c>
      <c r="K1414">
        <v>5872.0902886843496</v>
      </c>
      <c r="L1414">
        <v>0.37818970262678703</v>
      </c>
      <c r="M1414">
        <v>8.8738702861140002</v>
      </c>
      <c r="N1414">
        <v>1.01724805183781</v>
      </c>
      <c r="O1414">
        <v>2.6315869137050901E-4</v>
      </c>
      <c r="P1414">
        <v>1.26961642214295E-3</v>
      </c>
      <c r="Q1414">
        <v>3.1364349189754302E-2</v>
      </c>
      <c r="R1414">
        <v>8.8043294485037504E-2</v>
      </c>
      <c r="S1414" t="s">
        <v>3196</v>
      </c>
      <c r="T1414">
        <v>163661701</v>
      </c>
      <c r="U1414" t="s">
        <v>3075</v>
      </c>
      <c r="V1414">
        <v>53038</v>
      </c>
      <c r="W1414">
        <v>38.086963721664297</v>
      </c>
      <c r="X1414">
        <v>-120.153435223725</v>
      </c>
      <c r="Y1414" t="s">
        <v>3197</v>
      </c>
      <c r="Z1414">
        <v>143</v>
      </c>
      <c r="AA1414">
        <v>426</v>
      </c>
      <c r="AB1414">
        <v>22831.929352711501</v>
      </c>
      <c r="AC1414">
        <v>10691.9033313864</v>
      </c>
      <c r="AD1414">
        <v>12140.026021325</v>
      </c>
      <c r="AE1414">
        <v>10691.9033313864</v>
      </c>
      <c r="AF1414">
        <v>12140.026021325</v>
      </c>
      <c r="AG1414">
        <v>0.130770491480724</v>
      </c>
      <c r="AH1414">
        <v>3.5562835928431001E-3</v>
      </c>
      <c r="AI1414">
        <v>1.45522290864019</v>
      </c>
      <c r="AJ1414">
        <v>18.572815533980499</v>
      </c>
      <c r="AK1414">
        <v>299</v>
      </c>
      <c r="AL1414" s="4">
        <f t="shared" si="22"/>
        <v>2.7105345211162427E-2</v>
      </c>
      <c r="AM1414" s="12">
        <f>$AM$2-SUM(AL$2:AL1413)</f>
        <v>1416.5119182877784</v>
      </c>
      <c r="AN1414" s="12">
        <f>SUM(AE$2:AE1414)*0.621/1000</f>
        <v>15281.332030893202</v>
      </c>
      <c r="AO1414" s="13">
        <f>IFERROR(INDEX(Mapping!$B:$B,MATCH(in!$Y1414,Mapping!$A:$A,0)),0)</f>
        <v>0</v>
      </c>
    </row>
    <row r="1415" spans="1:41" x14ac:dyDescent="0.3">
      <c r="A1415" t="s">
        <v>3041</v>
      </c>
      <c r="B1415">
        <v>2092</v>
      </c>
      <c r="C1415">
        <v>445</v>
      </c>
      <c r="D1415">
        <v>650.67503567791005</v>
      </c>
      <c r="E1415">
        <v>1708</v>
      </c>
      <c r="F1415">
        <v>1197.0364999999999</v>
      </c>
      <c r="G1415">
        <v>224</v>
      </c>
      <c r="H1415">
        <v>41.201904370742596</v>
      </c>
      <c r="I1415">
        <v>535.625517475263</v>
      </c>
      <c r="J1415">
        <v>5710.8509794688498</v>
      </c>
      <c r="K1415">
        <v>612.65100850833801</v>
      </c>
      <c r="L1415">
        <v>3.7973491007536899</v>
      </c>
      <c r="M1415">
        <v>118.60692070486</v>
      </c>
      <c r="N1415">
        <v>1.3038479760289099</v>
      </c>
      <c r="O1415">
        <v>8.88396426598472E-4</v>
      </c>
      <c r="P1415">
        <v>1.2638156035344301E-3</v>
      </c>
      <c r="Q1415">
        <v>0.26053864168618202</v>
      </c>
      <c r="R1415">
        <v>0.54357159218515205</v>
      </c>
      <c r="S1415" t="s">
        <v>3198</v>
      </c>
      <c r="T1415">
        <v>163451701</v>
      </c>
      <c r="U1415" t="s">
        <v>3199</v>
      </c>
      <c r="V1415">
        <v>1623</v>
      </c>
      <c r="W1415">
        <v>38.1247307152803</v>
      </c>
      <c r="X1415">
        <v>-120.44998227495</v>
      </c>
      <c r="Y1415" t="s">
        <v>3200</v>
      </c>
      <c r="Z1415">
        <v>196</v>
      </c>
      <c r="AA1415">
        <v>181</v>
      </c>
      <c r="AB1415">
        <v>38467.141825901002</v>
      </c>
      <c r="AC1415">
        <v>24542.380861647001</v>
      </c>
      <c r="AD1415">
        <v>13924.760964253999</v>
      </c>
      <c r="AE1415">
        <v>24542.380861647001</v>
      </c>
      <c r="AF1415">
        <v>13924.760964253999</v>
      </c>
      <c r="AG1415">
        <v>0.28309469519171399</v>
      </c>
      <c r="AH1415">
        <v>1.3213284119046801E-2</v>
      </c>
      <c r="AI1415">
        <v>1.4621910914110301</v>
      </c>
      <c r="AJ1415">
        <v>7.625</v>
      </c>
      <c r="AK1415">
        <v>300</v>
      </c>
      <c r="AL1415" s="4">
        <f t="shared" si="22"/>
        <v>0.19900079955805772</v>
      </c>
      <c r="AM1415" s="12">
        <f>$AM$2-SUM(AL$2:AL1414)</f>
        <v>1416.4848129425673</v>
      </c>
      <c r="AN1415" s="12">
        <f>SUM(AE$2:AE1415)*0.621/1000</f>
        <v>15296.572849408283</v>
      </c>
      <c r="AO1415" s="13">
        <f>IFERROR(INDEX(Mapping!$B:$B,MATCH(in!$Y1415,Mapping!$A:$A,0)),0)</f>
        <v>0</v>
      </c>
    </row>
    <row r="1416" spans="1:41" x14ac:dyDescent="0.3">
      <c r="A1416" t="s">
        <v>3041</v>
      </c>
      <c r="B1416">
        <v>6836</v>
      </c>
      <c r="C1416">
        <v>0</v>
      </c>
      <c r="D1416">
        <v>0</v>
      </c>
      <c r="E1416">
        <v>1</v>
      </c>
      <c r="F1416">
        <v>0.62586240000000004</v>
      </c>
      <c r="G1416">
        <v>1</v>
      </c>
      <c r="H1416">
        <v>13.418183326721101</v>
      </c>
      <c r="I1416">
        <v>18.336717605590799</v>
      </c>
      <c r="J1416">
        <v>80.841117858886705</v>
      </c>
      <c r="K1416">
        <v>1.2071113586425699</v>
      </c>
      <c r="L1416">
        <v>2.9977877140045099</v>
      </c>
      <c r="M1416">
        <v>15.2033185958862</v>
      </c>
      <c r="N1416">
        <v>1.0088495016098</v>
      </c>
      <c r="O1416">
        <v>2.2313676234705002E-3</v>
      </c>
      <c r="P1416">
        <v>1.2555579887703E-3</v>
      </c>
      <c r="Q1416">
        <v>0</v>
      </c>
      <c r="R1416">
        <v>0</v>
      </c>
      <c r="S1416" t="s">
        <v>3201</v>
      </c>
      <c r="T1416">
        <v>162821702</v>
      </c>
      <c r="U1416" t="s">
        <v>3182</v>
      </c>
      <c r="V1416">
        <v>4905</v>
      </c>
      <c r="W1416">
        <v>38.262574119877598</v>
      </c>
      <c r="X1416">
        <v>-120.32889811983</v>
      </c>
      <c r="Y1416" t="s">
        <v>3202</v>
      </c>
      <c r="Z1416">
        <v>70</v>
      </c>
      <c r="AA1416">
        <v>147</v>
      </c>
      <c r="AB1416">
        <v>9450.9551268170799</v>
      </c>
      <c r="AC1416">
        <v>3770.3668559027201</v>
      </c>
      <c r="AD1416">
        <v>5680.5882709143598</v>
      </c>
      <c r="AE1416">
        <v>3770.3668559027201</v>
      </c>
      <c r="AF1416">
        <v>5680.5882709143598</v>
      </c>
      <c r="AG1416">
        <v>1.2555579887703E-3</v>
      </c>
      <c r="AH1416" s="1">
        <v>9.3571383331436596E-5</v>
      </c>
      <c r="AJ1416">
        <v>1</v>
      </c>
      <c r="AK1416">
        <v>304</v>
      </c>
      <c r="AL1416" s="4">
        <f t="shared" si="22"/>
        <v>2.2313676234705002E-3</v>
      </c>
      <c r="AM1416" s="12">
        <f>$AM$2-SUM(AL$2:AL1415)</f>
        <v>1416.285812143009</v>
      </c>
      <c r="AN1416" s="12">
        <f>SUM(AE$2:AE1416)*0.621/1000</f>
        <v>15298.914247225801</v>
      </c>
      <c r="AO1416" s="13">
        <f>IFERROR(INDEX(Mapping!$B:$B,MATCH(in!$Y1416,Mapping!$A:$A,0)),0)</f>
        <v>0</v>
      </c>
    </row>
    <row r="1417" spans="1:41" x14ac:dyDescent="0.3">
      <c r="A1417" t="s">
        <v>3041</v>
      </c>
      <c r="B1417">
        <v>7126</v>
      </c>
      <c r="C1417">
        <v>120</v>
      </c>
      <c r="D1417">
        <v>168.680202541905</v>
      </c>
      <c r="E1417">
        <v>420</v>
      </c>
      <c r="F1417">
        <v>286.49254999999999</v>
      </c>
      <c r="G1417">
        <v>71</v>
      </c>
      <c r="H1417">
        <v>25.467857944140199</v>
      </c>
      <c r="I1417">
        <v>226.01276480497299</v>
      </c>
      <c r="J1417">
        <v>1459.0965628696599</v>
      </c>
      <c r="K1417">
        <v>88.088908995025605</v>
      </c>
      <c r="L1417">
        <v>12.0510719775314</v>
      </c>
      <c r="M1417">
        <v>217.18185944529199</v>
      </c>
      <c r="N1417">
        <v>1.44989406726729</v>
      </c>
      <c r="O1417">
        <v>1.4918118945659101E-2</v>
      </c>
      <c r="P1417">
        <v>1.2316291302487299E-3</v>
      </c>
      <c r="Q1417">
        <v>0.28571428571428498</v>
      </c>
      <c r="R1417">
        <v>0.58877691708559499</v>
      </c>
      <c r="S1417" t="s">
        <v>3203</v>
      </c>
      <c r="T1417">
        <v>163011102</v>
      </c>
      <c r="U1417" t="s">
        <v>3194</v>
      </c>
      <c r="V1417" t="s">
        <v>43</v>
      </c>
      <c r="W1417">
        <v>38.369102549997699</v>
      </c>
      <c r="X1417">
        <v>-120.796788820884</v>
      </c>
      <c r="Y1417" t="s">
        <v>3204</v>
      </c>
      <c r="Z1417">
        <v>119</v>
      </c>
      <c r="AA1417">
        <v>123</v>
      </c>
      <c r="AB1417">
        <v>19260.220010496399</v>
      </c>
      <c r="AC1417">
        <v>10830.182203407099</v>
      </c>
      <c r="AD1417">
        <v>8430.0378070893003</v>
      </c>
      <c r="AE1417">
        <v>7916.92542233106</v>
      </c>
      <c r="AF1417">
        <v>5510.9410504350999</v>
      </c>
      <c r="AG1417">
        <v>8.7445668247660494E-2</v>
      </c>
      <c r="AH1417">
        <v>5.4675251049047802E-3</v>
      </c>
      <c r="AI1417">
        <v>1.4056683545158699</v>
      </c>
      <c r="AJ1417">
        <v>5.9154929577464701</v>
      </c>
      <c r="AK1417">
        <v>312</v>
      </c>
      <c r="AL1417" s="4">
        <f t="shared" si="22"/>
        <v>1.0591864451417961</v>
      </c>
      <c r="AM1417" s="12">
        <f>$AM$2-SUM(AL$2:AL1416)</f>
        <v>1416.2835807753854</v>
      </c>
      <c r="AN1417" s="12">
        <f>SUM(AE$2:AE1417)*0.621/1000</f>
        <v>15303.830657913066</v>
      </c>
      <c r="AO1417" s="13">
        <f>IFERROR(INDEX(Mapping!$B:$B,MATCH(in!$Y1417,Mapping!$A:$A,0)),0)</f>
        <v>0</v>
      </c>
    </row>
    <row r="1418" spans="1:41" x14ac:dyDescent="0.3">
      <c r="A1418" t="s">
        <v>3041</v>
      </c>
      <c r="B1418">
        <v>2669</v>
      </c>
      <c r="C1418">
        <v>554</v>
      </c>
      <c r="D1418">
        <v>774.82523270767399</v>
      </c>
      <c r="E1418">
        <v>3602</v>
      </c>
      <c r="F1418">
        <v>2389.0706</v>
      </c>
      <c r="G1418">
        <v>142</v>
      </c>
      <c r="H1418">
        <v>46.460758627488602</v>
      </c>
      <c r="I1418">
        <v>139.55521773315701</v>
      </c>
      <c r="J1418">
        <v>2117.2476380703702</v>
      </c>
      <c r="K1418">
        <v>760.06536404831195</v>
      </c>
      <c r="L1418">
        <v>0.725917040505482</v>
      </c>
      <c r="M1418">
        <v>7.7646945960862297</v>
      </c>
      <c r="N1418">
        <v>1.1459709657749599</v>
      </c>
      <c r="O1418">
        <v>4.8991494233857505E-4</v>
      </c>
      <c r="P1418">
        <v>1.21711195568192E-3</v>
      </c>
      <c r="Q1418">
        <v>0.15380344253192599</v>
      </c>
      <c r="R1418">
        <v>0.32432078263824399</v>
      </c>
      <c r="S1418" t="s">
        <v>3205</v>
      </c>
      <c r="T1418">
        <v>163661702</v>
      </c>
      <c r="U1418" t="s">
        <v>3177</v>
      </c>
      <c r="V1418" t="s">
        <v>43</v>
      </c>
      <c r="W1418">
        <v>38.052762027305299</v>
      </c>
      <c r="X1418">
        <v>-120.21686703349501</v>
      </c>
      <c r="Y1418" t="s">
        <v>3206</v>
      </c>
      <c r="Z1418">
        <v>226</v>
      </c>
      <c r="AA1418">
        <v>380</v>
      </c>
      <c r="AB1418">
        <v>32124.878825032301</v>
      </c>
      <c r="AC1418">
        <v>16506.220486669001</v>
      </c>
      <c r="AD1418">
        <v>15618.658338363201</v>
      </c>
      <c r="AE1418">
        <v>16506.220486669001</v>
      </c>
      <c r="AF1418">
        <v>15618.658338363201</v>
      </c>
      <c r="AG1418">
        <v>0.17282989770683299</v>
      </c>
      <c r="AH1418">
        <v>8.6851703017600795E-3</v>
      </c>
      <c r="AI1418">
        <v>1.3986015030824399</v>
      </c>
      <c r="AJ1418">
        <v>25.3661971830985</v>
      </c>
      <c r="AK1418">
        <v>316</v>
      </c>
      <c r="AL1418" s="4">
        <f t="shared" si="22"/>
        <v>6.956792181207766E-2</v>
      </c>
      <c r="AM1418" s="12">
        <f>$AM$2-SUM(AL$2:AL1417)</f>
        <v>1415.2243943302437</v>
      </c>
      <c r="AN1418" s="12">
        <f>SUM(AE$2:AE1418)*0.621/1000</f>
        <v>15314.08102083529</v>
      </c>
      <c r="AO1418" s="13">
        <f>IFERROR(INDEX(Mapping!$B:$B,MATCH(in!$Y1418,Mapping!$A:$A,0)),0)</f>
        <v>0</v>
      </c>
    </row>
    <row r="1419" spans="1:41" x14ac:dyDescent="0.3">
      <c r="A1419" t="s">
        <v>3041</v>
      </c>
      <c r="B1419">
        <v>1458</v>
      </c>
      <c r="C1419">
        <v>117</v>
      </c>
      <c r="D1419">
        <v>204.88686469681201</v>
      </c>
      <c r="E1419">
        <v>598</v>
      </c>
      <c r="F1419">
        <v>349.98626999999999</v>
      </c>
      <c r="G1419">
        <v>151</v>
      </c>
      <c r="H1419">
        <v>80.311644829491996</v>
      </c>
      <c r="I1419">
        <v>1588.9636234559</v>
      </c>
      <c r="J1419">
        <v>13859.093067726701</v>
      </c>
      <c r="K1419">
        <v>3328.9195902951601</v>
      </c>
      <c r="L1419">
        <v>51.820386024105602</v>
      </c>
      <c r="M1419">
        <v>636.70287124235301</v>
      </c>
      <c r="N1419">
        <v>1.5374641039513499</v>
      </c>
      <c r="O1419">
        <v>0.100038262882719</v>
      </c>
      <c r="P1419">
        <v>1.21167477855944E-3</v>
      </c>
      <c r="Q1419">
        <v>0.19565217391304299</v>
      </c>
      <c r="R1419">
        <v>0.58541401181383002</v>
      </c>
      <c r="S1419" t="s">
        <v>3207</v>
      </c>
      <c r="T1419">
        <v>254151101</v>
      </c>
      <c r="U1419" t="s">
        <v>3208</v>
      </c>
      <c r="V1419" t="s">
        <v>43</v>
      </c>
      <c r="W1419">
        <v>37.0683000251612</v>
      </c>
      <c r="X1419">
        <v>-119.496601795063</v>
      </c>
      <c r="Y1419" t="s">
        <v>3209</v>
      </c>
      <c r="Z1419">
        <v>337</v>
      </c>
      <c r="AA1419">
        <v>301</v>
      </c>
      <c r="AB1419">
        <v>47926.663323173001</v>
      </c>
      <c r="AC1419">
        <v>29094.1651750192</v>
      </c>
      <c r="AD1419">
        <v>18832.498148153802</v>
      </c>
      <c r="AE1419">
        <v>29094.1651750192</v>
      </c>
      <c r="AF1419">
        <v>18832.498148153802</v>
      </c>
      <c r="AG1419">
        <v>0.182962891562475</v>
      </c>
      <c r="AH1419">
        <v>4.5491192195186098E-3</v>
      </c>
      <c r="AI1419">
        <v>1.7511697837334299</v>
      </c>
      <c r="AJ1419">
        <v>3.9602649006622501</v>
      </c>
      <c r="AK1419">
        <v>322</v>
      </c>
      <c r="AL1419" s="4">
        <f t="shared" si="22"/>
        <v>15.105777695290568</v>
      </c>
      <c r="AM1419" s="12">
        <f>$AM$2-SUM(AL$2:AL1418)</f>
        <v>1415.1548264084317</v>
      </c>
      <c r="AN1419" s="12">
        <f>SUM(AE$2:AE1419)*0.621/1000</f>
        <v>15332.148497408976</v>
      </c>
      <c r="AO1419" s="13">
        <f>IFERROR(INDEX(Mapping!$B:$B,MATCH(in!$Y1419,Mapping!$A:$A,0)),0)</f>
        <v>0</v>
      </c>
    </row>
    <row r="1420" spans="1:41" x14ac:dyDescent="0.3">
      <c r="A1420" t="s">
        <v>3041</v>
      </c>
      <c r="B1420">
        <v>4582</v>
      </c>
      <c r="C1420">
        <v>36</v>
      </c>
      <c r="D1420">
        <v>64.494158944329499</v>
      </c>
      <c r="E1420">
        <v>145</v>
      </c>
      <c r="F1420">
        <v>102.96818</v>
      </c>
      <c r="G1420">
        <v>41</v>
      </c>
      <c r="H1420">
        <v>127.157675079489</v>
      </c>
      <c r="I1420">
        <v>9068.6416368305599</v>
      </c>
      <c r="J1420">
        <v>65485.870280110801</v>
      </c>
      <c r="K1420">
        <v>11964.3273256951</v>
      </c>
      <c r="L1420">
        <v>40.418141745939401</v>
      </c>
      <c r="M1420">
        <v>2220.8766637662502</v>
      </c>
      <c r="N1420">
        <v>1.87740123562696</v>
      </c>
      <c r="O1420">
        <v>5.4089559593212898E-2</v>
      </c>
      <c r="P1420">
        <v>1.1781103631117501E-3</v>
      </c>
      <c r="Q1420">
        <v>0.24827586206896499</v>
      </c>
      <c r="R1420">
        <v>0.626350396065806</v>
      </c>
      <c r="S1420" t="s">
        <v>3210</v>
      </c>
      <c r="T1420">
        <v>252411104</v>
      </c>
      <c r="U1420" t="s">
        <v>3211</v>
      </c>
      <c r="V1420" t="s">
        <v>3212</v>
      </c>
      <c r="W1420">
        <v>36.868336980939802</v>
      </c>
      <c r="X1420">
        <v>-119.557259462354</v>
      </c>
      <c r="Y1420" t="s">
        <v>3213</v>
      </c>
      <c r="Z1420">
        <v>540</v>
      </c>
      <c r="AA1420">
        <v>416</v>
      </c>
      <c r="AB1420">
        <v>156133.83841146799</v>
      </c>
      <c r="AC1420">
        <v>99071.088877303599</v>
      </c>
      <c r="AD1420">
        <v>57062.749534164897</v>
      </c>
      <c r="AE1420">
        <v>14117.823355575199</v>
      </c>
      <c r="AF1420">
        <v>11732.541436429799</v>
      </c>
      <c r="AG1420">
        <v>4.8302524887581903E-2</v>
      </c>
      <c r="AH1420">
        <v>8.0704091124061896E-4</v>
      </c>
      <c r="AI1420">
        <v>1.7915044151202599</v>
      </c>
      <c r="AJ1420">
        <v>3.5365853658536501</v>
      </c>
      <c r="AK1420">
        <v>332</v>
      </c>
      <c r="AL1420" s="4">
        <f t="shared" si="22"/>
        <v>2.2176719433217289</v>
      </c>
      <c r="AM1420" s="12">
        <f>$AM$2-SUM(AL$2:AL1419)</f>
        <v>1400.049048713141</v>
      </c>
      <c r="AN1420" s="12">
        <f>SUM(AE$2:AE1420)*0.621/1000</f>
        <v>15340.915665712788</v>
      </c>
      <c r="AO1420" s="13">
        <f>IFERROR(INDEX(Mapping!$B:$B,MATCH(in!$Y1420,Mapping!$A:$A,0)),0)</f>
        <v>0</v>
      </c>
    </row>
    <row r="1421" spans="1:41" x14ac:dyDescent="0.3">
      <c r="A1421" t="s">
        <v>3041</v>
      </c>
      <c r="B1421">
        <v>6153</v>
      </c>
      <c r="C1421">
        <v>207</v>
      </c>
      <c r="D1421">
        <v>287.95272358086402</v>
      </c>
      <c r="E1421">
        <v>1262</v>
      </c>
      <c r="F1421">
        <v>792.30359999999996</v>
      </c>
      <c r="G1421">
        <v>24</v>
      </c>
      <c r="H1421">
        <v>42.830290756442302</v>
      </c>
      <c r="I1421">
        <v>34.173537690531099</v>
      </c>
      <c r="J1421">
        <v>252.67767935043</v>
      </c>
      <c r="K1421">
        <v>14.800024773879199</v>
      </c>
      <c r="L1421">
        <v>1.90064359710297E-2</v>
      </c>
      <c r="M1421">
        <v>2.3294649527154099</v>
      </c>
      <c r="N1421">
        <v>1.33554570873578</v>
      </c>
      <c r="O1421">
        <v>3.6154513375098501E-4</v>
      </c>
      <c r="P1421">
        <v>1.1674253873934499E-3</v>
      </c>
      <c r="Q1421">
        <v>0.16402535657686201</v>
      </c>
      <c r="R1421">
        <v>0.36343735864249999</v>
      </c>
      <c r="S1421" t="s">
        <v>3214</v>
      </c>
      <c r="T1421">
        <v>163661702</v>
      </c>
      <c r="U1421" t="s">
        <v>3177</v>
      </c>
      <c r="V1421" t="s">
        <v>3215</v>
      </c>
      <c r="W1421">
        <v>38.036881634708898</v>
      </c>
      <c r="X1421">
        <v>-120.238373984053</v>
      </c>
      <c r="Y1421" t="s">
        <v>3216</v>
      </c>
      <c r="Z1421">
        <v>40</v>
      </c>
      <c r="AA1421">
        <v>262</v>
      </c>
      <c r="AB1421">
        <v>12915.587850789299</v>
      </c>
      <c r="AC1421">
        <v>2394.0013592467599</v>
      </c>
      <c r="AD1421">
        <v>10521.586491542599</v>
      </c>
      <c r="AE1421">
        <v>2394.0013592467599</v>
      </c>
      <c r="AF1421">
        <v>10521.586491542599</v>
      </c>
      <c r="AG1421">
        <v>2.8018209297442798E-2</v>
      </c>
      <c r="AH1421">
        <v>1.37450065813027E-3</v>
      </c>
      <c r="AI1421">
        <v>1.3910759593278399</v>
      </c>
      <c r="AJ1421">
        <v>52.5833333333333</v>
      </c>
      <c r="AK1421">
        <v>336</v>
      </c>
      <c r="AL1421" s="4">
        <f t="shared" si="22"/>
        <v>8.6770832100236395E-3</v>
      </c>
      <c r="AM1421" s="12">
        <f>$AM$2-SUM(AL$2:AL1420)</f>
        <v>1397.8313767698191</v>
      </c>
      <c r="AN1421" s="12">
        <f>SUM(AE$2:AE1421)*0.621/1000</f>
        <v>15342.402340556881</v>
      </c>
      <c r="AO1421" s="13">
        <f>IFERROR(INDEX(Mapping!$B:$B,MATCH(in!$Y1421,Mapping!$A:$A,0)),0)</f>
        <v>0</v>
      </c>
    </row>
    <row r="1422" spans="1:41" x14ac:dyDescent="0.3">
      <c r="A1422" t="s">
        <v>3041</v>
      </c>
      <c r="B1422">
        <v>2907</v>
      </c>
      <c r="C1422">
        <v>597</v>
      </c>
      <c r="D1422">
        <v>860.22838217969104</v>
      </c>
      <c r="E1422">
        <v>2097</v>
      </c>
      <c r="F1422">
        <v>1571.3441</v>
      </c>
      <c r="G1422">
        <v>138</v>
      </c>
      <c r="H1422">
        <v>22.612157831751901</v>
      </c>
      <c r="I1422">
        <v>292.40537573704597</v>
      </c>
      <c r="J1422">
        <v>3167.7819658706999</v>
      </c>
      <c r="K1422">
        <v>196.15869485148599</v>
      </c>
      <c r="L1422">
        <v>1.6363825973636199</v>
      </c>
      <c r="M1422">
        <v>24.4258994513015</v>
      </c>
      <c r="N1422">
        <v>1.07065217823222</v>
      </c>
      <c r="O1422">
        <v>2.5458926009146898E-4</v>
      </c>
      <c r="P1422">
        <v>1.15432161743291E-3</v>
      </c>
      <c r="Q1422">
        <v>0.284692417739628</v>
      </c>
      <c r="R1422">
        <v>0.54744748353021699</v>
      </c>
      <c r="S1422" t="s">
        <v>3217</v>
      </c>
      <c r="T1422">
        <v>163351704</v>
      </c>
      <c r="U1422" t="s">
        <v>3218</v>
      </c>
      <c r="V1422">
        <v>803</v>
      </c>
      <c r="W1422">
        <v>38.041699310983702</v>
      </c>
      <c r="X1422">
        <v>-120.38667202955899</v>
      </c>
      <c r="Y1422" t="s">
        <v>3219</v>
      </c>
      <c r="Z1422">
        <v>120</v>
      </c>
      <c r="AA1422">
        <v>126</v>
      </c>
      <c r="AB1422">
        <v>22792.5079629662</v>
      </c>
      <c r="AC1422">
        <v>15628.5100883123</v>
      </c>
      <c r="AD1422">
        <v>7163.99787465388</v>
      </c>
      <c r="AE1422">
        <v>15628.5100883123</v>
      </c>
      <c r="AF1422">
        <v>7163.99787465388</v>
      </c>
      <c r="AG1422">
        <v>0.15929638320574199</v>
      </c>
      <c r="AH1422">
        <v>1.2771896806953001E-2</v>
      </c>
      <c r="AI1422">
        <v>1.4409185631150601</v>
      </c>
      <c r="AJ1422">
        <v>15.195652173913</v>
      </c>
      <c r="AK1422">
        <v>341</v>
      </c>
      <c r="AL1422" s="4">
        <f t="shared" si="22"/>
        <v>3.5133317892622716E-2</v>
      </c>
      <c r="AM1422" s="12">
        <f>$AM$2-SUM(AL$2:AL1421)</f>
        <v>1397.8226996866092</v>
      </c>
      <c r="AN1422" s="12">
        <f>SUM(AE$2:AE1422)*0.621/1000</f>
        <v>15352.107645321723</v>
      </c>
      <c r="AO1422" s="13">
        <f>IFERROR(INDEX(Mapping!$B:$B,MATCH(in!$Y1422,Mapping!$A:$A,0)),0)</f>
        <v>0</v>
      </c>
    </row>
    <row r="1423" spans="1:41" x14ac:dyDescent="0.3">
      <c r="A1423" t="s">
        <v>3041</v>
      </c>
      <c r="B1423">
        <v>1955</v>
      </c>
      <c r="C1423">
        <v>462</v>
      </c>
      <c r="D1423">
        <v>704.12100377272998</v>
      </c>
      <c r="E1423">
        <v>2146</v>
      </c>
      <c r="F1423">
        <v>1484.3959</v>
      </c>
      <c r="G1423">
        <v>377</v>
      </c>
      <c r="H1423">
        <v>30.7590212949518</v>
      </c>
      <c r="I1423">
        <v>489.20614301466497</v>
      </c>
      <c r="J1423">
        <v>3682.0587480284598</v>
      </c>
      <c r="K1423">
        <v>206.492949513572</v>
      </c>
      <c r="L1423">
        <v>4.9568085356118896</v>
      </c>
      <c r="M1423">
        <v>134.998954334941</v>
      </c>
      <c r="N1423">
        <v>1.2857972800889701</v>
      </c>
      <c r="O1423">
        <v>3.8488416842062498E-3</v>
      </c>
      <c r="P1423">
        <v>1.1510822250267801E-3</v>
      </c>
      <c r="Q1423">
        <v>0.215284249767008</v>
      </c>
      <c r="R1423">
        <v>0.47434853201539701</v>
      </c>
      <c r="S1423" t="s">
        <v>3220</v>
      </c>
      <c r="T1423">
        <v>162161101</v>
      </c>
      <c r="U1423" t="s">
        <v>3104</v>
      </c>
      <c r="V1423" t="s">
        <v>43</v>
      </c>
      <c r="W1423">
        <v>38.3308637507713</v>
      </c>
      <c r="X1423">
        <v>-120.672081547335</v>
      </c>
      <c r="Y1423" t="s">
        <v>3221</v>
      </c>
      <c r="Z1423">
        <v>383</v>
      </c>
      <c r="AA1423">
        <v>279</v>
      </c>
      <c r="AB1423">
        <v>75175.915296376799</v>
      </c>
      <c r="AC1423">
        <v>51915.3728691949</v>
      </c>
      <c r="AD1423">
        <v>23260.542427181801</v>
      </c>
      <c r="AE1423">
        <v>51915.3728691949</v>
      </c>
      <c r="AF1423">
        <v>23260.542427181801</v>
      </c>
      <c r="AG1423">
        <v>0.433957998835097</v>
      </c>
      <c r="AH1423">
        <v>3.2101073558806002E-2</v>
      </c>
      <c r="AI1423">
        <v>1.5240714367375101</v>
      </c>
      <c r="AJ1423">
        <v>5.6923076923076898</v>
      </c>
      <c r="AK1423">
        <v>342</v>
      </c>
      <c r="AL1423" s="4">
        <f t="shared" si="22"/>
        <v>1.4510133149457562</v>
      </c>
      <c r="AM1423" s="12">
        <f>$AM$2-SUM(AL$2:AL1422)</f>
        <v>1397.7875663687164</v>
      </c>
      <c r="AN1423" s="12">
        <f>SUM(AE$2:AE1423)*0.621/1000</f>
        <v>15384.347091873493</v>
      </c>
      <c r="AO1423" s="13">
        <f>IFERROR(INDEX(Mapping!$B:$B,MATCH(in!$Y1423,Mapping!$A:$A,0)),0)</f>
        <v>0</v>
      </c>
    </row>
    <row r="1424" spans="1:41" x14ac:dyDescent="0.3">
      <c r="A1424" t="s">
        <v>3041</v>
      </c>
      <c r="B1424">
        <v>2159</v>
      </c>
      <c r="C1424">
        <v>251</v>
      </c>
      <c r="D1424">
        <v>466.08770067940998</v>
      </c>
      <c r="E1424">
        <v>997</v>
      </c>
      <c r="F1424">
        <v>734.90404999999998</v>
      </c>
      <c r="G1424">
        <v>207</v>
      </c>
      <c r="H1424">
        <v>41.905144038455298</v>
      </c>
      <c r="I1424">
        <v>551.160926151029</v>
      </c>
      <c r="J1424">
        <v>3672.6954862931998</v>
      </c>
      <c r="K1424">
        <v>302.62620880584899</v>
      </c>
      <c r="L1424">
        <v>10.6103095253434</v>
      </c>
      <c r="M1424">
        <v>254.80666916201901</v>
      </c>
      <c r="N1424">
        <v>1.4610213277420501</v>
      </c>
      <c r="O1424">
        <v>4.07295659991719E-2</v>
      </c>
      <c r="P1424">
        <v>1.12168804743993E-3</v>
      </c>
      <c r="Q1424">
        <v>0.25175526579739199</v>
      </c>
      <c r="R1424">
        <v>0.63421571692961298</v>
      </c>
      <c r="S1424" t="s">
        <v>3222</v>
      </c>
      <c r="T1424">
        <v>163761704</v>
      </c>
      <c r="U1424" t="s">
        <v>3223</v>
      </c>
      <c r="V1424" t="s">
        <v>43</v>
      </c>
      <c r="W1424">
        <v>37.979862680685997</v>
      </c>
      <c r="X1424">
        <v>-120.413834778523</v>
      </c>
      <c r="Y1424" t="s">
        <v>3224</v>
      </c>
      <c r="Z1424">
        <v>257</v>
      </c>
      <c r="AA1424">
        <v>254</v>
      </c>
      <c r="AB1424">
        <v>54908.462527684198</v>
      </c>
      <c r="AC1424">
        <v>36598.3735520267</v>
      </c>
      <c r="AD1424">
        <v>18310.088975657502</v>
      </c>
      <c r="AE1424">
        <v>36598.3735520267</v>
      </c>
      <c r="AF1424">
        <v>18310.088975657502</v>
      </c>
      <c r="AG1424">
        <v>0.23218942582006699</v>
      </c>
      <c r="AH1424">
        <v>1.03994203127513E-2</v>
      </c>
      <c r="AI1424">
        <v>1.85692311027653</v>
      </c>
      <c r="AJ1424">
        <v>4.8164251207729398</v>
      </c>
      <c r="AK1424">
        <v>354</v>
      </c>
      <c r="AL1424" s="4">
        <f t="shared" si="22"/>
        <v>8.4310201618285827</v>
      </c>
      <c r="AM1424" s="12">
        <f>$AM$2-SUM(AL$2:AL1423)</f>
        <v>1396.3365530537708</v>
      </c>
      <c r="AN1424" s="12">
        <f>SUM(AE$2:AE1424)*0.621/1000</f>
        <v>15407.074681849303</v>
      </c>
      <c r="AO1424" s="13">
        <f>IFERROR(INDEX(Mapping!$B:$B,MATCH(in!$Y1424,Mapping!$A:$A,0)),0)</f>
        <v>0</v>
      </c>
    </row>
    <row r="1425" spans="1:41" x14ac:dyDescent="0.3">
      <c r="A1425" t="s">
        <v>3041</v>
      </c>
      <c r="B1425">
        <v>146</v>
      </c>
      <c r="C1425">
        <v>0</v>
      </c>
      <c r="D1425">
        <v>0</v>
      </c>
      <c r="E1425">
        <v>11</v>
      </c>
      <c r="F1425">
        <v>4.8947015</v>
      </c>
      <c r="G1425">
        <v>6</v>
      </c>
      <c r="H1425">
        <v>16.854878380894601</v>
      </c>
      <c r="I1425">
        <v>626.93945081532001</v>
      </c>
      <c r="J1425">
        <v>12505.9240027368</v>
      </c>
      <c r="K1425">
        <v>643.61756536899998</v>
      </c>
      <c r="L1425">
        <v>7.3451328277587893E-2</v>
      </c>
      <c r="M1425">
        <v>1.0088053495623099</v>
      </c>
      <c r="N1425">
        <v>1.6685103178024201</v>
      </c>
      <c r="O1425">
        <v>7.6109851408703399E-4</v>
      </c>
      <c r="P1425">
        <v>1.1070262589782901E-3</v>
      </c>
      <c r="Q1425">
        <v>0</v>
      </c>
      <c r="R1425">
        <v>0</v>
      </c>
      <c r="S1425" t="s">
        <v>3225</v>
      </c>
      <c r="T1425">
        <v>162821702</v>
      </c>
      <c r="U1425" t="s">
        <v>3182</v>
      </c>
      <c r="V1425">
        <v>6028</v>
      </c>
      <c r="W1425">
        <v>38.236944274523999</v>
      </c>
      <c r="X1425">
        <v>-120.364574091401</v>
      </c>
      <c r="Y1425" t="s">
        <v>3226</v>
      </c>
      <c r="Z1425">
        <v>174</v>
      </c>
      <c r="AA1425">
        <v>349</v>
      </c>
      <c r="AB1425">
        <v>21533.405391153701</v>
      </c>
      <c r="AC1425">
        <v>8608.78301108716</v>
      </c>
      <c r="AD1425">
        <v>12924.622380066499</v>
      </c>
      <c r="AE1425">
        <v>8608.78301108716</v>
      </c>
      <c r="AF1425">
        <v>12924.622380066499</v>
      </c>
      <c r="AG1425">
        <v>6.64215755386976E-3</v>
      </c>
      <c r="AH1425">
        <v>4.7725973490742003E-4</v>
      </c>
      <c r="AJ1425">
        <v>1.8333333333333299</v>
      </c>
      <c r="AK1425">
        <v>358</v>
      </c>
      <c r="AL1425" s="4">
        <f t="shared" si="22"/>
        <v>4.5665910845222035E-3</v>
      </c>
      <c r="AM1425" s="12">
        <f>$AM$2-SUM(AL$2:AL1424)</f>
        <v>1387.9055328919421</v>
      </c>
      <c r="AN1425" s="12">
        <f>SUM(AE$2:AE1425)*0.621/1000</f>
        <v>15412.420736099188</v>
      </c>
      <c r="AO1425" s="13">
        <f>IFERROR(INDEX(Mapping!$B:$B,MATCH(in!$Y1425,Mapping!$A:$A,0)),0)</f>
        <v>0</v>
      </c>
    </row>
    <row r="1426" spans="1:41" x14ac:dyDescent="0.3">
      <c r="A1426" t="s">
        <v>3041</v>
      </c>
      <c r="B1426">
        <v>1671</v>
      </c>
      <c r="C1426">
        <v>63</v>
      </c>
      <c r="D1426">
        <v>95.514135231836207</v>
      </c>
      <c r="E1426">
        <v>385</v>
      </c>
      <c r="F1426">
        <v>226.75533999999999</v>
      </c>
      <c r="G1426">
        <v>66</v>
      </c>
      <c r="H1426">
        <v>31.049007513427298</v>
      </c>
      <c r="I1426">
        <v>304.04802834774699</v>
      </c>
      <c r="J1426">
        <v>1828.65564541305</v>
      </c>
      <c r="K1426">
        <v>103.980765738218</v>
      </c>
      <c r="L1426">
        <v>3.72247925807129</v>
      </c>
      <c r="M1426">
        <v>116.00093659216699</v>
      </c>
      <c r="N1426">
        <v>1.31352239305322</v>
      </c>
      <c r="O1426">
        <v>3.4882923497478799E-4</v>
      </c>
      <c r="P1426">
        <v>1.1068571293435499E-3</v>
      </c>
      <c r="Q1426">
        <v>0.163636363636363</v>
      </c>
      <c r="R1426">
        <v>0.42122110548373598</v>
      </c>
      <c r="S1426" t="s">
        <v>3227</v>
      </c>
      <c r="T1426">
        <v>162211101</v>
      </c>
      <c r="U1426" t="s">
        <v>3228</v>
      </c>
      <c r="V1426">
        <v>36880</v>
      </c>
      <c r="W1426">
        <v>38.201859039863599</v>
      </c>
      <c r="X1426">
        <v>-120.689486998999</v>
      </c>
      <c r="Y1426" t="s">
        <v>3229</v>
      </c>
      <c r="Z1426">
        <v>149</v>
      </c>
      <c r="AA1426">
        <v>248</v>
      </c>
      <c r="AB1426">
        <v>28701.295479428401</v>
      </c>
      <c r="AC1426">
        <v>13909.6581971899</v>
      </c>
      <c r="AD1426">
        <v>14791.6372822385</v>
      </c>
      <c r="AE1426">
        <v>9538.3272131707708</v>
      </c>
      <c r="AF1426">
        <v>7956.1837077196496</v>
      </c>
      <c r="AG1426">
        <v>7.3052570536674397E-2</v>
      </c>
      <c r="AH1426">
        <v>5.8639863054850104E-3</v>
      </c>
      <c r="AI1426">
        <v>1.51609738463232</v>
      </c>
      <c r="AJ1426">
        <v>5.8333333333333304</v>
      </c>
      <c r="AK1426">
        <v>359</v>
      </c>
      <c r="AL1426" s="4">
        <f t="shared" si="22"/>
        <v>2.3022729508336007E-2</v>
      </c>
      <c r="AM1426" s="12">
        <f>$AM$2-SUM(AL$2:AL1425)</f>
        <v>1387.9009663008574</v>
      </c>
      <c r="AN1426" s="12">
        <f>SUM(AE$2:AE1426)*0.621/1000</f>
        <v>15418.344037298568</v>
      </c>
      <c r="AO1426" s="13">
        <f>IFERROR(INDEX(Mapping!$B:$B,MATCH(in!$Y1426,Mapping!$A:$A,0)),0)</f>
        <v>0</v>
      </c>
    </row>
    <row r="1427" spans="1:41" x14ac:dyDescent="0.3">
      <c r="A1427" t="s">
        <v>3041</v>
      </c>
      <c r="B1427">
        <v>4241</v>
      </c>
      <c r="C1427">
        <v>99</v>
      </c>
      <c r="D1427">
        <v>230.683059157451</v>
      </c>
      <c r="E1427">
        <v>486</v>
      </c>
      <c r="F1427">
        <v>349.59643999999997</v>
      </c>
      <c r="G1427">
        <v>149</v>
      </c>
      <c r="H1427">
        <v>50.156983493456202</v>
      </c>
      <c r="I1427">
        <v>656.90947393020895</v>
      </c>
      <c r="J1427">
        <v>3634.9212623110898</v>
      </c>
      <c r="K1427">
        <v>488.431797623004</v>
      </c>
      <c r="L1427">
        <v>18.310447301496801</v>
      </c>
      <c r="M1427">
        <v>242.93033774395201</v>
      </c>
      <c r="N1427">
        <v>1.3676872405429801</v>
      </c>
      <c r="O1427">
        <v>4.29177768172311E-2</v>
      </c>
      <c r="P1427">
        <v>1.09602318196174E-3</v>
      </c>
      <c r="Q1427">
        <v>0.203703703703703</v>
      </c>
      <c r="R1427">
        <v>0.65985529513936103</v>
      </c>
      <c r="S1427" t="s">
        <v>3230</v>
      </c>
      <c r="T1427">
        <v>162991102</v>
      </c>
      <c r="U1427" t="s">
        <v>3187</v>
      </c>
      <c r="V1427">
        <v>36666</v>
      </c>
      <c r="W1427">
        <v>38.160532719369499</v>
      </c>
      <c r="X1427">
        <v>-120.848080790401</v>
      </c>
      <c r="Y1427" t="s">
        <v>3231</v>
      </c>
      <c r="Z1427">
        <v>281</v>
      </c>
      <c r="AA1427">
        <v>463</v>
      </c>
      <c r="AB1427">
        <v>58313.212883971501</v>
      </c>
      <c r="AC1427">
        <v>29026.438004880602</v>
      </c>
      <c r="AD1427">
        <v>29286.774879090899</v>
      </c>
      <c r="AE1427">
        <v>26276.8596909917</v>
      </c>
      <c r="AF1427">
        <v>26433.452540809099</v>
      </c>
      <c r="AG1427">
        <v>0.16330745411229899</v>
      </c>
      <c r="AH1427">
        <v>8.7485554740851495E-3</v>
      </c>
      <c r="AI1427">
        <v>2.3301319106813301</v>
      </c>
      <c r="AJ1427">
        <v>3.2617449664429499</v>
      </c>
      <c r="AK1427">
        <v>363</v>
      </c>
      <c r="AL1427" s="4">
        <f t="shared" si="22"/>
        <v>6.3947487457674335</v>
      </c>
      <c r="AM1427" s="12">
        <f>$AM$2-SUM(AL$2:AL1426)</f>
        <v>1387.8779435713486</v>
      </c>
      <c r="AN1427" s="12">
        <f>SUM(AE$2:AE1427)*0.621/1000</f>
        <v>15434.661967166672</v>
      </c>
      <c r="AO1427" s="13">
        <f>IFERROR(INDEX(Mapping!$B:$B,MATCH(in!$Y1427,Mapping!$A:$A,0)),0)</f>
        <v>0</v>
      </c>
    </row>
    <row r="1428" spans="1:41" x14ac:dyDescent="0.3">
      <c r="A1428" t="s">
        <v>3041</v>
      </c>
      <c r="B1428">
        <v>7719</v>
      </c>
      <c r="C1428">
        <v>177</v>
      </c>
      <c r="D1428">
        <v>250.028245557632</v>
      </c>
      <c r="E1428">
        <v>873</v>
      </c>
      <c r="F1428">
        <v>626.05330000000004</v>
      </c>
      <c r="G1428">
        <v>40</v>
      </c>
      <c r="H1428">
        <v>32.378615492582298</v>
      </c>
      <c r="I1428">
        <v>433.057734274864</v>
      </c>
      <c r="J1428">
        <v>6450.7885760188101</v>
      </c>
      <c r="K1428">
        <v>1112.55300579664</v>
      </c>
      <c r="L1428">
        <v>1.05435303835248</v>
      </c>
      <c r="M1428">
        <v>9.6018895490749401</v>
      </c>
      <c r="N1428">
        <v>1.0037610679864799</v>
      </c>
      <c r="O1428">
        <v>6.5815103570121504E-4</v>
      </c>
      <c r="P1428">
        <v>1.08424767895485E-3</v>
      </c>
      <c r="Q1428">
        <v>0.20274914089346999</v>
      </c>
      <c r="R1428">
        <v>0.39937214941735799</v>
      </c>
      <c r="S1428" t="s">
        <v>3232</v>
      </c>
      <c r="T1428">
        <v>163661702</v>
      </c>
      <c r="U1428" t="s">
        <v>3177</v>
      </c>
      <c r="V1428" t="s">
        <v>3233</v>
      </c>
      <c r="W1428">
        <v>38.057893833488002</v>
      </c>
      <c r="X1428">
        <v>-120.270566441235</v>
      </c>
      <c r="Y1428" t="s">
        <v>3234</v>
      </c>
      <c r="Z1428">
        <v>71</v>
      </c>
      <c r="AA1428">
        <v>139</v>
      </c>
      <c r="AB1428">
        <v>11213.535806490599</v>
      </c>
      <c r="AC1428">
        <v>4436.0854478758702</v>
      </c>
      <c r="AD1428">
        <v>6777.4503586147302</v>
      </c>
      <c r="AE1428">
        <v>4436.0854478758702</v>
      </c>
      <c r="AF1428">
        <v>6777.4503586147302</v>
      </c>
      <c r="AG1428">
        <v>4.3369907158194103E-2</v>
      </c>
      <c r="AH1428">
        <v>2.56213401735294E-3</v>
      </c>
      <c r="AI1428">
        <v>1.41258895795272</v>
      </c>
      <c r="AJ1428">
        <v>21.824999999999999</v>
      </c>
      <c r="AK1428">
        <v>369</v>
      </c>
      <c r="AL1428" s="4">
        <f t="shared" si="22"/>
        <v>2.6326041428048601E-2</v>
      </c>
      <c r="AM1428" s="12">
        <f>$AM$2-SUM(AL$2:AL1427)</f>
        <v>1381.4831948255814</v>
      </c>
      <c r="AN1428" s="12">
        <f>SUM(AE$2:AE1428)*0.621/1000</f>
        <v>15437.416776229804</v>
      </c>
      <c r="AO1428" s="13">
        <f>IFERROR(INDEX(Mapping!$B:$B,MATCH(in!$Y1428,Mapping!$A:$A,0)),0)</f>
        <v>0</v>
      </c>
    </row>
    <row r="1429" spans="1:41" x14ac:dyDescent="0.3">
      <c r="A1429" t="s">
        <v>3041</v>
      </c>
      <c r="B1429">
        <v>7203</v>
      </c>
      <c r="C1429">
        <v>95</v>
      </c>
      <c r="D1429">
        <v>290.25294588123398</v>
      </c>
      <c r="E1429">
        <v>427</v>
      </c>
      <c r="F1429">
        <v>392.51249999999999</v>
      </c>
      <c r="G1429">
        <v>124</v>
      </c>
      <c r="H1429">
        <v>59.590602417219301</v>
      </c>
      <c r="I1429">
        <v>2509.0811011535102</v>
      </c>
      <c r="J1429">
        <v>14443.662524805601</v>
      </c>
      <c r="K1429">
        <v>1943.18167712583</v>
      </c>
      <c r="L1429">
        <v>37.111243764959902</v>
      </c>
      <c r="M1429">
        <v>614.88760333099594</v>
      </c>
      <c r="N1429">
        <v>1.4069725928768</v>
      </c>
      <c r="O1429">
        <v>9.1484664184790704E-2</v>
      </c>
      <c r="P1429">
        <v>1.0827743191204799E-3</v>
      </c>
      <c r="Q1429">
        <v>0.222482435597189</v>
      </c>
      <c r="R1429">
        <v>0.739474378152154</v>
      </c>
      <c r="S1429" t="s">
        <v>3235</v>
      </c>
      <c r="T1429">
        <v>162991101</v>
      </c>
      <c r="U1429" t="s">
        <v>3236</v>
      </c>
      <c r="V1429">
        <v>12608</v>
      </c>
      <c r="W1429">
        <v>38.133945088415899</v>
      </c>
      <c r="X1429">
        <v>-120.92553839029399</v>
      </c>
      <c r="Y1429" t="s">
        <v>3237</v>
      </c>
      <c r="Z1429">
        <v>246</v>
      </c>
      <c r="AA1429">
        <v>268</v>
      </c>
      <c r="AB1429">
        <v>36355.7134609528</v>
      </c>
      <c r="AC1429">
        <v>27099.239681463601</v>
      </c>
      <c r="AD1429">
        <v>9256.4737794891207</v>
      </c>
      <c r="AE1429">
        <v>27099.239681463601</v>
      </c>
      <c r="AF1429">
        <v>9256.4737794891207</v>
      </c>
      <c r="AG1429">
        <v>0.13426401557094</v>
      </c>
      <c r="AH1429">
        <v>4.5542634343291796E-3</v>
      </c>
      <c r="AI1429">
        <v>3.0552941671708802</v>
      </c>
      <c r="AJ1429">
        <v>3.44354838709677</v>
      </c>
      <c r="AK1429">
        <v>371</v>
      </c>
      <c r="AL1429" s="4">
        <f t="shared" si="22"/>
        <v>11.344098358914048</v>
      </c>
      <c r="AM1429" s="12">
        <f>$AM$2-SUM(AL$2:AL1428)</f>
        <v>1381.4568687841538</v>
      </c>
      <c r="AN1429" s="12">
        <f>SUM(AE$2:AE1429)*0.621/1000</f>
        <v>15454.245404071993</v>
      </c>
      <c r="AO1429" s="13">
        <f>IFERROR(INDEX(Mapping!$B:$B,MATCH(in!$Y1429,Mapping!$A:$A,0)),0)</f>
        <v>0</v>
      </c>
    </row>
    <row r="1430" spans="1:41" x14ac:dyDescent="0.3">
      <c r="A1430" t="s">
        <v>3041</v>
      </c>
      <c r="B1430">
        <v>1088</v>
      </c>
      <c r="C1430">
        <v>42</v>
      </c>
      <c r="D1430">
        <v>89.064138648687404</v>
      </c>
      <c r="E1430">
        <v>188</v>
      </c>
      <c r="F1430">
        <v>135.0779</v>
      </c>
      <c r="G1430">
        <v>81</v>
      </c>
      <c r="H1430">
        <v>84.7970228623183</v>
      </c>
      <c r="I1430">
        <v>5312.6152309101199</v>
      </c>
      <c r="J1430">
        <v>37605.322892126504</v>
      </c>
      <c r="K1430">
        <v>5905.3646181233298</v>
      </c>
      <c r="L1430">
        <v>26.341035785498399</v>
      </c>
      <c r="M1430">
        <v>1724.1253933376699</v>
      </c>
      <c r="N1430">
        <v>1.96421938325151</v>
      </c>
      <c r="O1430">
        <v>6.3317687730843397E-2</v>
      </c>
      <c r="P1430">
        <v>1.0771618809417201E-3</v>
      </c>
      <c r="Q1430">
        <v>0.22340425531914801</v>
      </c>
      <c r="R1430">
        <v>0.65935390769467905</v>
      </c>
      <c r="S1430" t="s">
        <v>3238</v>
      </c>
      <c r="T1430">
        <v>254432104</v>
      </c>
      <c r="U1430" t="s">
        <v>3131</v>
      </c>
      <c r="V1430">
        <v>10030</v>
      </c>
      <c r="W1430">
        <v>37.223310120944603</v>
      </c>
      <c r="X1430">
        <v>-119.769194190988</v>
      </c>
      <c r="Y1430" t="s">
        <v>3239</v>
      </c>
      <c r="Z1430">
        <v>159</v>
      </c>
      <c r="AA1430">
        <v>149</v>
      </c>
      <c r="AB1430">
        <v>40042.362744675098</v>
      </c>
      <c r="AC1430">
        <v>28835.875831832898</v>
      </c>
      <c r="AD1430">
        <v>11206.4869128422</v>
      </c>
      <c r="AE1430">
        <v>23477.103978540799</v>
      </c>
      <c r="AF1430">
        <v>7722.0997236434596</v>
      </c>
      <c r="AG1430">
        <v>8.7250112356279802E-2</v>
      </c>
      <c r="AH1430">
        <v>2.3945711172927899E-3</v>
      </c>
      <c r="AI1430">
        <v>2.1205747297306501</v>
      </c>
      <c r="AJ1430">
        <v>2.3209876543209802</v>
      </c>
      <c r="AK1430">
        <v>374</v>
      </c>
      <c r="AL1430" s="4">
        <f t="shared" si="22"/>
        <v>5.1287327061983152</v>
      </c>
      <c r="AM1430" s="12">
        <f>$AM$2-SUM(AL$2:AL1429)</f>
        <v>1370.1127704252394</v>
      </c>
      <c r="AN1430" s="12">
        <f>SUM(AE$2:AE1430)*0.621/1000</f>
        <v>15468.824685642667</v>
      </c>
      <c r="AO1430" s="13">
        <f>IFERROR(INDEX(Mapping!$B:$B,MATCH(in!$Y1430,Mapping!$A:$A,0)),0)</f>
        <v>0</v>
      </c>
    </row>
    <row r="1431" spans="1:41" x14ac:dyDescent="0.3">
      <c r="A1431" t="s">
        <v>3041</v>
      </c>
      <c r="B1431">
        <v>1559</v>
      </c>
      <c r="C1431">
        <v>497</v>
      </c>
      <c r="D1431">
        <v>704.26584311807403</v>
      </c>
      <c r="E1431">
        <v>2095</v>
      </c>
      <c r="F1431">
        <v>1452.1313</v>
      </c>
      <c r="G1431">
        <v>290</v>
      </c>
      <c r="H1431">
        <v>22.423035165696898</v>
      </c>
      <c r="I1431">
        <v>862.47980431430506</v>
      </c>
      <c r="J1431">
        <v>9542.8589792939601</v>
      </c>
      <c r="K1431">
        <v>565.34456051804204</v>
      </c>
      <c r="L1431">
        <v>1.2875190668643</v>
      </c>
      <c r="M1431">
        <v>26.770782896105501</v>
      </c>
      <c r="N1431">
        <v>1.09809276399941</v>
      </c>
      <c r="O1431">
        <v>5.8908715541203097E-4</v>
      </c>
      <c r="P1431">
        <v>1.0645860152609099E-3</v>
      </c>
      <c r="Q1431">
        <v>0.23723150357995201</v>
      </c>
      <c r="R1431">
        <v>0.48498770049607698</v>
      </c>
      <c r="S1431" t="s">
        <v>3240</v>
      </c>
      <c r="T1431">
        <v>163011101</v>
      </c>
      <c r="U1431" t="s">
        <v>3241</v>
      </c>
      <c r="V1431">
        <v>11244</v>
      </c>
      <c r="W1431">
        <v>38.3910226084136</v>
      </c>
      <c r="X1431">
        <v>-120.769239349351</v>
      </c>
      <c r="Y1431" t="s">
        <v>3242</v>
      </c>
      <c r="Z1431">
        <v>304</v>
      </c>
      <c r="AA1431">
        <v>252</v>
      </c>
      <c r="AB1431">
        <v>58230.010821893498</v>
      </c>
      <c r="AC1431">
        <v>35268.1557266444</v>
      </c>
      <c r="AD1431">
        <v>22961.855095249099</v>
      </c>
      <c r="AE1431">
        <v>33683.9338741752</v>
      </c>
      <c r="AF1431">
        <v>21316.903389402101</v>
      </c>
      <c r="AG1431">
        <v>0.30872994442566398</v>
      </c>
      <c r="AH1431">
        <v>2.7128459794766899E-2</v>
      </c>
      <c r="AI1431">
        <v>1.4170338895735901</v>
      </c>
      <c r="AJ1431">
        <v>7.2241379310344804</v>
      </c>
      <c r="AK1431">
        <v>379</v>
      </c>
      <c r="AL1431" s="4">
        <f t="shared" si="22"/>
        <v>0.17083527506948898</v>
      </c>
      <c r="AM1431" s="12">
        <f>$AM$2-SUM(AL$2:AL1430)</f>
        <v>1364.9840377190412</v>
      </c>
      <c r="AN1431" s="12">
        <f>SUM(AE$2:AE1431)*0.621/1000</f>
        <v>15489.74240857853</v>
      </c>
      <c r="AO1431" s="13">
        <f>IFERROR(INDEX(Mapping!$B:$B,MATCH(in!$Y1431,Mapping!$A:$A,0)),0)</f>
        <v>0</v>
      </c>
    </row>
    <row r="1432" spans="1:41" x14ac:dyDescent="0.3">
      <c r="A1432" t="s">
        <v>3041</v>
      </c>
      <c r="B1432">
        <v>1871</v>
      </c>
      <c r="C1432">
        <v>49</v>
      </c>
      <c r="D1432">
        <v>77.776824506200498</v>
      </c>
      <c r="E1432">
        <v>485</v>
      </c>
      <c r="F1432">
        <v>205.37503000000001</v>
      </c>
      <c r="G1432">
        <v>112</v>
      </c>
      <c r="H1432">
        <v>104.726664422761</v>
      </c>
      <c r="I1432">
        <v>1710.82201437545</v>
      </c>
      <c r="J1432">
        <v>10341.0904669506</v>
      </c>
      <c r="K1432">
        <v>2070.1769417999999</v>
      </c>
      <c r="L1432">
        <v>38.472206842054398</v>
      </c>
      <c r="M1432">
        <v>895.90196185878301</v>
      </c>
      <c r="N1432">
        <v>1.6816134623118799</v>
      </c>
      <c r="O1432">
        <v>7.2213481001667607E-2</v>
      </c>
      <c r="P1432">
        <v>1.0630560162748601E-3</v>
      </c>
      <c r="Q1432">
        <v>0.10103092783505099</v>
      </c>
      <c r="R1432">
        <v>0.378706332070604</v>
      </c>
      <c r="S1432" t="s">
        <v>3243</v>
      </c>
      <c r="T1432">
        <v>252941107</v>
      </c>
      <c r="U1432" t="s">
        <v>3167</v>
      </c>
      <c r="V1432" t="s">
        <v>3244</v>
      </c>
      <c r="W1432">
        <v>36.824477214771903</v>
      </c>
      <c r="X1432">
        <v>-119.3651601209</v>
      </c>
      <c r="Y1432" t="s">
        <v>3245</v>
      </c>
      <c r="Z1432">
        <v>182</v>
      </c>
      <c r="AA1432">
        <v>224</v>
      </c>
      <c r="AB1432">
        <v>56560.047478727</v>
      </c>
      <c r="AC1432">
        <v>30917.687692872401</v>
      </c>
      <c r="AD1432">
        <v>25642.3597858545</v>
      </c>
      <c r="AE1432">
        <v>30260.371182089199</v>
      </c>
      <c r="AF1432">
        <v>25619.972808666698</v>
      </c>
      <c r="AG1432">
        <v>0.119062273822784</v>
      </c>
      <c r="AH1432">
        <v>2.4854481525835499E-3</v>
      </c>
      <c r="AI1432">
        <v>1.5872821327796001</v>
      </c>
      <c r="AJ1432">
        <v>4.3303571428571397</v>
      </c>
      <c r="AK1432">
        <v>380</v>
      </c>
      <c r="AL1432" s="4">
        <f t="shared" si="22"/>
        <v>8.0879098721867724</v>
      </c>
      <c r="AM1432" s="12">
        <f>$AM$2-SUM(AL$2:AL1431)</f>
        <v>1364.8132024439719</v>
      </c>
      <c r="AN1432" s="12">
        <f>SUM(AE$2:AE1432)*0.621/1000</f>
        <v>15508.534099082606</v>
      </c>
      <c r="AO1432" s="13">
        <f>IFERROR(INDEX(Mapping!$B:$B,MATCH(in!$Y1432,Mapping!$A:$A,0)),0)</f>
        <v>0</v>
      </c>
    </row>
    <row r="1433" spans="1:41" x14ac:dyDescent="0.3">
      <c r="A1433" t="s">
        <v>3041</v>
      </c>
      <c r="B1433">
        <v>7909</v>
      </c>
      <c r="C1433">
        <v>49</v>
      </c>
      <c r="D1433">
        <v>69.848052676399305</v>
      </c>
      <c r="E1433">
        <v>276</v>
      </c>
      <c r="F1433">
        <v>149.23318</v>
      </c>
      <c r="G1433">
        <v>52</v>
      </c>
      <c r="H1433">
        <v>38.279730249157403</v>
      </c>
      <c r="I1433">
        <v>929.80311541855303</v>
      </c>
      <c r="J1433">
        <v>5350.4657114664697</v>
      </c>
      <c r="K1433">
        <v>184.942078916463</v>
      </c>
      <c r="L1433">
        <v>8.9543056186431809</v>
      </c>
      <c r="M1433">
        <v>311.27993375521402</v>
      </c>
      <c r="N1433">
        <v>1.59623895700161</v>
      </c>
      <c r="O1433">
        <v>4.3848617016688601E-2</v>
      </c>
      <c r="P1433">
        <v>1.0561583431432E-3</v>
      </c>
      <c r="Q1433">
        <v>0.17753623188405701</v>
      </c>
      <c r="R1433">
        <v>0.46804638501311802</v>
      </c>
      <c r="S1433" t="s">
        <v>3246</v>
      </c>
      <c r="T1433">
        <v>163781705</v>
      </c>
      <c r="U1433" t="s">
        <v>3144</v>
      </c>
      <c r="V1433" t="s">
        <v>43</v>
      </c>
      <c r="W1433">
        <v>37.903692383790201</v>
      </c>
      <c r="X1433">
        <v>-120.49731545522199</v>
      </c>
      <c r="Y1433" t="s">
        <v>3247</v>
      </c>
      <c r="Z1433">
        <v>49</v>
      </c>
      <c r="AA1433">
        <v>25</v>
      </c>
      <c r="AB1433">
        <v>13356.6736133596</v>
      </c>
      <c r="AC1433">
        <v>11472.2383275796</v>
      </c>
      <c r="AD1433">
        <v>1884.4352857799199</v>
      </c>
      <c r="AE1433">
        <v>11339.115185457</v>
      </c>
      <c r="AF1433">
        <v>1884.4352857799199</v>
      </c>
      <c r="AG1433">
        <v>5.4920233843446901E-2</v>
      </c>
      <c r="AH1433">
        <v>2.5187355513480699E-3</v>
      </c>
      <c r="AI1433">
        <v>1.4254704627836601</v>
      </c>
      <c r="AJ1433">
        <v>5.3076923076923004</v>
      </c>
      <c r="AK1433">
        <v>384</v>
      </c>
      <c r="AL1433" s="4">
        <f t="shared" si="22"/>
        <v>2.2801280848678074</v>
      </c>
      <c r="AM1433" s="12">
        <f>$AM$2-SUM(AL$2:AL1432)</f>
        <v>1356.7252925717848</v>
      </c>
      <c r="AN1433" s="12">
        <f>SUM(AE$2:AE1433)*0.621/1000</f>
        <v>15515.575689612777</v>
      </c>
      <c r="AO1433" s="13">
        <f>IFERROR(INDEX(Mapping!$B:$B,MATCH(in!$Y1433,Mapping!$A:$A,0)),0)</f>
        <v>0</v>
      </c>
    </row>
    <row r="1434" spans="1:41" x14ac:dyDescent="0.3">
      <c r="A1434" t="s">
        <v>3041</v>
      </c>
      <c r="B1434">
        <v>1421</v>
      </c>
      <c r="C1434">
        <v>230</v>
      </c>
      <c r="D1434">
        <v>384.83212574941399</v>
      </c>
      <c r="E1434">
        <v>4270</v>
      </c>
      <c r="F1434">
        <v>2424.1768000000002</v>
      </c>
      <c r="G1434">
        <v>187</v>
      </c>
      <c r="H1434">
        <v>75.521987276338805</v>
      </c>
      <c r="I1434">
        <v>586.14550180764604</v>
      </c>
      <c r="J1434">
        <v>13273.794412802899</v>
      </c>
      <c r="K1434">
        <v>5586.1924560833304</v>
      </c>
      <c r="L1434">
        <v>1.0299796416737901</v>
      </c>
      <c r="M1434">
        <v>12.2854395828553</v>
      </c>
      <c r="N1434">
        <v>1.0217216422851001</v>
      </c>
      <c r="O1434">
        <v>5.9274749121476398E-4</v>
      </c>
      <c r="P1434">
        <v>1.04016823699714E-3</v>
      </c>
      <c r="Q1434">
        <v>5.38641686182669E-2</v>
      </c>
      <c r="R1434">
        <v>0.15874755193044299</v>
      </c>
      <c r="S1434" t="s">
        <v>3248</v>
      </c>
      <c r="T1434">
        <v>163661701</v>
      </c>
      <c r="U1434" t="s">
        <v>3075</v>
      </c>
      <c r="V1434">
        <v>953336</v>
      </c>
      <c r="W1434">
        <v>38.068063251205203</v>
      </c>
      <c r="X1434">
        <v>-120.186649527108</v>
      </c>
      <c r="Y1434" t="s">
        <v>3249</v>
      </c>
      <c r="Z1434">
        <v>267</v>
      </c>
      <c r="AA1434">
        <v>649</v>
      </c>
      <c r="AB1434">
        <v>38818.711621410002</v>
      </c>
      <c r="AC1434">
        <v>19079.613701947201</v>
      </c>
      <c r="AD1434">
        <v>19739.0979194627</v>
      </c>
      <c r="AE1434">
        <v>19079.613701947201</v>
      </c>
      <c r="AF1434">
        <v>19739.0979194627</v>
      </c>
      <c r="AG1434">
        <v>0.194511460318466</v>
      </c>
      <c r="AH1434">
        <v>7.1343315448757398E-3</v>
      </c>
      <c r="AI1434">
        <v>1.6731831554322301</v>
      </c>
      <c r="AJ1434">
        <v>22.834224598930401</v>
      </c>
      <c r="AK1434">
        <v>389</v>
      </c>
      <c r="AL1434" s="4">
        <f t="shared" si="22"/>
        <v>0.11084378085716086</v>
      </c>
      <c r="AM1434" s="12">
        <f>$AM$2-SUM(AL$2:AL1433)</f>
        <v>1354.4451644869168</v>
      </c>
      <c r="AN1434" s="12">
        <f>SUM(AE$2:AE1434)*0.621/1000</f>
        <v>15527.424129721685</v>
      </c>
      <c r="AO1434" s="13">
        <f>IFERROR(INDEX(Mapping!$B:$B,MATCH(in!$Y1434,Mapping!$A:$A,0)),0)</f>
        <v>0</v>
      </c>
    </row>
    <row r="1435" spans="1:41" x14ac:dyDescent="0.3">
      <c r="A1435" t="s">
        <v>3041</v>
      </c>
      <c r="B1435">
        <v>603</v>
      </c>
      <c r="C1435">
        <v>24</v>
      </c>
      <c r="D1435">
        <v>44.263060826539402</v>
      </c>
      <c r="E1435">
        <v>146</v>
      </c>
      <c r="F1435">
        <v>91.215879999999999</v>
      </c>
      <c r="G1435">
        <v>42</v>
      </c>
      <c r="H1435">
        <v>75.102271359740897</v>
      </c>
      <c r="I1435">
        <v>1890.2183125444801</v>
      </c>
      <c r="J1435">
        <v>17646.748204901101</v>
      </c>
      <c r="K1435">
        <v>2894.21937278416</v>
      </c>
      <c r="L1435">
        <v>31.0638956434669</v>
      </c>
      <c r="M1435">
        <v>722.29211465375704</v>
      </c>
      <c r="N1435">
        <v>1.67904551823933</v>
      </c>
      <c r="O1435">
        <v>7.3873196264486504E-2</v>
      </c>
      <c r="P1435">
        <v>9.8555025258672494E-4</v>
      </c>
      <c r="Q1435">
        <v>0.164383561643835</v>
      </c>
      <c r="R1435">
        <v>0.48525607791736503</v>
      </c>
      <c r="S1435" t="s">
        <v>3250</v>
      </c>
      <c r="T1435">
        <v>252561101</v>
      </c>
      <c r="U1435" t="s">
        <v>3251</v>
      </c>
      <c r="V1435" t="s">
        <v>43</v>
      </c>
      <c r="W1435">
        <v>37.091948638895197</v>
      </c>
      <c r="X1435">
        <v>-119.552549484382</v>
      </c>
      <c r="Y1435" t="s">
        <v>3252</v>
      </c>
      <c r="Z1435">
        <v>237</v>
      </c>
      <c r="AA1435">
        <v>206</v>
      </c>
      <c r="AB1435">
        <v>40921.597075944999</v>
      </c>
      <c r="AC1435">
        <v>27412.9116052809</v>
      </c>
      <c r="AD1435">
        <v>13508.685470664101</v>
      </c>
      <c r="AE1435">
        <v>27412.9116052809</v>
      </c>
      <c r="AF1435">
        <v>13508.685470664101</v>
      </c>
      <c r="AG1435">
        <v>4.1393110608642397E-2</v>
      </c>
      <c r="AH1435">
        <v>1.1792906298069201E-3</v>
      </c>
      <c r="AI1435">
        <v>1.8442942011058101</v>
      </c>
      <c r="AJ1435">
        <v>3.4761904761904701</v>
      </c>
      <c r="AK1435">
        <v>416</v>
      </c>
      <c r="AL1435" s="4">
        <f t="shared" si="22"/>
        <v>3.1026742431084333</v>
      </c>
      <c r="AM1435" s="12">
        <f>$AM$2-SUM(AL$2:AL1434)</f>
        <v>1354.3343207060598</v>
      </c>
      <c r="AN1435" s="12">
        <f>SUM(AE$2:AE1435)*0.621/1000</f>
        <v>15544.447547828562</v>
      </c>
      <c r="AO1435" s="13">
        <f>IFERROR(INDEX(Mapping!$B:$B,MATCH(in!$Y1435,Mapping!$A:$A,0)),0)</f>
        <v>0</v>
      </c>
    </row>
    <row r="1436" spans="1:41" x14ac:dyDescent="0.3">
      <c r="A1436" t="s">
        <v>3041</v>
      </c>
      <c r="B1436">
        <v>3133</v>
      </c>
      <c r="C1436">
        <v>277</v>
      </c>
      <c r="D1436">
        <v>620.06972814962296</v>
      </c>
      <c r="E1436">
        <v>818</v>
      </c>
      <c r="F1436">
        <v>783.92223999999999</v>
      </c>
      <c r="G1436">
        <v>241</v>
      </c>
      <c r="H1436">
        <v>108.424943013711</v>
      </c>
      <c r="I1436">
        <v>10074.157204987299</v>
      </c>
      <c r="J1436">
        <v>79096.857628571597</v>
      </c>
      <c r="K1436">
        <v>12033.410016031101</v>
      </c>
      <c r="L1436">
        <v>31.572513141920499</v>
      </c>
      <c r="M1436">
        <v>1552.40267269641</v>
      </c>
      <c r="N1436">
        <v>1.79992105357379</v>
      </c>
      <c r="O1436">
        <v>4.10521239483599E-2</v>
      </c>
      <c r="P1436">
        <v>9.8022991385231998E-4</v>
      </c>
      <c r="Q1436">
        <v>0.33863080684596503</v>
      </c>
      <c r="R1436">
        <v>0.79098371694594605</v>
      </c>
      <c r="S1436" t="s">
        <v>3253</v>
      </c>
      <c r="T1436">
        <v>254151101</v>
      </c>
      <c r="U1436" t="s">
        <v>3208</v>
      </c>
      <c r="V1436" t="s">
        <v>3254</v>
      </c>
      <c r="W1436">
        <v>36.995398874479399</v>
      </c>
      <c r="X1436">
        <v>-119.408724758617</v>
      </c>
      <c r="Y1436" t="s">
        <v>3255</v>
      </c>
      <c r="Z1436">
        <v>497</v>
      </c>
      <c r="AA1436">
        <v>416</v>
      </c>
      <c r="AB1436">
        <v>116570.781294434</v>
      </c>
      <c r="AC1436">
        <v>70887.903264708802</v>
      </c>
      <c r="AD1436">
        <v>45682.878029725798</v>
      </c>
      <c r="AE1436">
        <v>67647.529737695397</v>
      </c>
      <c r="AF1436">
        <v>44505.805224768701</v>
      </c>
      <c r="AG1436">
        <v>0.23623540923840899</v>
      </c>
      <c r="AH1436">
        <v>4.1218953356292297E-3</v>
      </c>
      <c r="AI1436">
        <v>2.2385188741863602</v>
      </c>
      <c r="AJ1436">
        <v>3.3941908713692901</v>
      </c>
      <c r="AK1436">
        <v>419</v>
      </c>
      <c r="AL1436" s="4">
        <f t="shared" si="22"/>
        <v>9.893561871554736</v>
      </c>
      <c r="AM1436" s="12">
        <f>$AM$2-SUM(AL$2:AL1435)</f>
        <v>1351.2316464629512</v>
      </c>
      <c r="AN1436" s="12">
        <f>SUM(AE$2:AE1436)*0.621/1000</f>
        <v>15586.456663795672</v>
      </c>
      <c r="AO1436" s="13">
        <f>IFERROR(INDEX(Mapping!$B:$B,MATCH(in!$Y1436,Mapping!$A:$A,0)),0)</f>
        <v>1</v>
      </c>
    </row>
    <row r="1437" spans="1:41" x14ac:dyDescent="0.3">
      <c r="A1437" t="s">
        <v>3041</v>
      </c>
      <c r="B1437">
        <v>2402</v>
      </c>
      <c r="C1437">
        <v>138</v>
      </c>
      <c r="D1437">
        <v>340.78802827634797</v>
      </c>
      <c r="E1437">
        <v>477</v>
      </c>
      <c r="F1437">
        <v>447.68497000000002</v>
      </c>
      <c r="G1437">
        <v>147</v>
      </c>
      <c r="H1437">
        <v>49.8490218077512</v>
      </c>
      <c r="I1437">
        <v>930.59178222102196</v>
      </c>
      <c r="J1437">
        <v>3181.0500363567298</v>
      </c>
      <c r="K1437">
        <v>343.79854030803</v>
      </c>
      <c r="L1437">
        <v>25.2587894539977</v>
      </c>
      <c r="M1437">
        <v>446.34885023199701</v>
      </c>
      <c r="N1437">
        <v>1.23932935510362</v>
      </c>
      <c r="O1437">
        <v>5.0708189893979697E-2</v>
      </c>
      <c r="P1437">
        <v>9.7262214327823696E-4</v>
      </c>
      <c r="Q1437">
        <v>0.28930817610062798</v>
      </c>
      <c r="R1437">
        <v>0.76122285393855205</v>
      </c>
      <c r="S1437" t="s">
        <v>3256</v>
      </c>
      <c r="T1437">
        <v>162991101</v>
      </c>
      <c r="U1437" t="s">
        <v>3236</v>
      </c>
      <c r="V1437">
        <v>12612</v>
      </c>
      <c r="W1437">
        <v>38.178344123697997</v>
      </c>
      <c r="X1437">
        <v>-120.927342882999</v>
      </c>
      <c r="Y1437" t="s">
        <v>3257</v>
      </c>
      <c r="Z1437">
        <v>282</v>
      </c>
      <c r="AA1437">
        <v>234</v>
      </c>
      <c r="AB1437">
        <v>42941.215847591899</v>
      </c>
      <c r="AC1437">
        <v>32323.333442712501</v>
      </c>
      <c r="AD1437">
        <v>10617.882404879399</v>
      </c>
      <c r="AE1437">
        <v>31361.038125094699</v>
      </c>
      <c r="AF1437">
        <v>10315.5022985493</v>
      </c>
      <c r="AG1437">
        <v>0.14297545506189999</v>
      </c>
      <c r="AH1437">
        <v>5.5041851428541096E-3</v>
      </c>
      <c r="AI1437">
        <v>2.4694784657706399</v>
      </c>
      <c r="AJ1437">
        <v>3.2448979591836702</v>
      </c>
      <c r="AK1437">
        <v>425</v>
      </c>
      <c r="AL1437" s="4">
        <f t="shared" si="22"/>
        <v>7.4541039144150156</v>
      </c>
      <c r="AM1437" s="12">
        <f>$AM$2-SUM(AL$2:AL1436)</f>
        <v>1341.3380845913962</v>
      </c>
      <c r="AN1437" s="12">
        <f>SUM(AE$2:AE1437)*0.621/1000</f>
        <v>15605.931868471356</v>
      </c>
      <c r="AO1437" s="13">
        <f>IFERROR(INDEX(Mapping!$B:$B,MATCH(in!$Y1437,Mapping!$A:$A,0)),0)</f>
        <v>0</v>
      </c>
    </row>
    <row r="1438" spans="1:41" x14ac:dyDescent="0.3">
      <c r="A1438" t="s">
        <v>3041</v>
      </c>
      <c r="B1438">
        <v>3421</v>
      </c>
      <c r="C1438">
        <v>162</v>
      </c>
      <c r="D1438">
        <v>247.23197850082599</v>
      </c>
      <c r="E1438">
        <v>957</v>
      </c>
      <c r="F1438">
        <v>507.00098000000003</v>
      </c>
      <c r="G1438">
        <v>197</v>
      </c>
      <c r="H1438">
        <v>98.010895333514497</v>
      </c>
      <c r="I1438">
        <v>4145.2700865321203</v>
      </c>
      <c r="J1438">
        <v>37770.215579080803</v>
      </c>
      <c r="K1438">
        <v>6509.3121399240199</v>
      </c>
      <c r="L1438">
        <v>25.970149569808999</v>
      </c>
      <c r="M1438">
        <v>821.54045603934799</v>
      </c>
      <c r="N1438">
        <v>1.74769776605712</v>
      </c>
      <c r="O1438">
        <v>3.3578425371811098E-2</v>
      </c>
      <c r="P1438">
        <v>9.6598821125125605E-4</v>
      </c>
      <c r="Q1438">
        <v>0.16927899686520301</v>
      </c>
      <c r="R1438">
        <v>0.487636099198616</v>
      </c>
      <c r="S1438" t="s">
        <v>3258</v>
      </c>
      <c r="T1438">
        <v>254061103</v>
      </c>
      <c r="U1438" t="s">
        <v>3259</v>
      </c>
      <c r="V1438">
        <v>7040</v>
      </c>
      <c r="W1438">
        <v>36.738840735524697</v>
      </c>
      <c r="X1438">
        <v>-119.121722054128</v>
      </c>
      <c r="Y1438" t="s">
        <v>3260</v>
      </c>
      <c r="Z1438">
        <v>311</v>
      </c>
      <c r="AA1438">
        <v>302</v>
      </c>
      <c r="AB1438">
        <v>58875.061025018003</v>
      </c>
      <c r="AC1438">
        <v>39870.794210526903</v>
      </c>
      <c r="AD1438">
        <v>19004.2668144911</v>
      </c>
      <c r="AE1438">
        <v>39870.794210526903</v>
      </c>
      <c r="AF1438">
        <v>19004.2668144911</v>
      </c>
      <c r="AG1438">
        <v>0.19029967761649699</v>
      </c>
      <c r="AH1438">
        <v>3.6851053623649902E-3</v>
      </c>
      <c r="AI1438">
        <v>1.5261233240791701</v>
      </c>
      <c r="AJ1438">
        <v>4.8578680203045597</v>
      </c>
      <c r="AK1438">
        <v>428</v>
      </c>
      <c r="AL1438" s="4">
        <f t="shared" si="22"/>
        <v>6.6149497982467862</v>
      </c>
      <c r="AM1438" s="12">
        <f>$AM$2-SUM(AL$2:AL1437)</f>
        <v>1333.8839806769811</v>
      </c>
      <c r="AN1438" s="12">
        <f>SUM(AE$2:AE1438)*0.621/1000</f>
        <v>15630.691631676093</v>
      </c>
      <c r="AO1438" s="13">
        <f>IFERROR(INDEX(Mapping!$B:$B,MATCH(in!$Y1438,Mapping!$A:$A,0)),0)</f>
        <v>0</v>
      </c>
    </row>
    <row r="1439" spans="1:41" x14ac:dyDescent="0.3">
      <c r="A1439" t="s">
        <v>3041</v>
      </c>
      <c r="B1439">
        <v>1785</v>
      </c>
      <c r="C1439">
        <v>1218</v>
      </c>
      <c r="D1439">
        <v>1729.34954432222</v>
      </c>
      <c r="E1439">
        <v>4535</v>
      </c>
      <c r="F1439">
        <v>3087.9548</v>
      </c>
      <c r="G1439">
        <v>656</v>
      </c>
      <c r="H1439">
        <v>32.265992764557197</v>
      </c>
      <c r="I1439">
        <v>366.743486383397</v>
      </c>
      <c r="J1439">
        <v>3400.5080171545801</v>
      </c>
      <c r="K1439">
        <v>714.25668744756501</v>
      </c>
      <c r="L1439">
        <v>11.445027564220601</v>
      </c>
      <c r="M1439">
        <v>211.099519769566</v>
      </c>
      <c r="N1439">
        <v>1.35052544351031</v>
      </c>
      <c r="O1439">
        <v>2.2752431968126E-2</v>
      </c>
      <c r="P1439">
        <v>9.6475291833773597E-4</v>
      </c>
      <c r="Q1439">
        <v>0.26857772877618502</v>
      </c>
      <c r="R1439">
        <v>0.56003071200716004</v>
      </c>
      <c r="S1439" t="s">
        <v>3261</v>
      </c>
      <c r="T1439">
        <v>254432104</v>
      </c>
      <c r="U1439" t="s">
        <v>3131</v>
      </c>
      <c r="V1439">
        <v>10110</v>
      </c>
      <c r="W1439">
        <v>37.267326997551599</v>
      </c>
      <c r="X1439">
        <v>-119.712554360887</v>
      </c>
      <c r="Y1439" t="s">
        <v>3262</v>
      </c>
      <c r="Z1439">
        <v>750</v>
      </c>
      <c r="AA1439">
        <v>782</v>
      </c>
      <c r="AB1439">
        <v>136664.17530757299</v>
      </c>
      <c r="AC1439">
        <v>79684.580765535298</v>
      </c>
      <c r="AD1439">
        <v>56979.594542038998</v>
      </c>
      <c r="AE1439">
        <v>79684.580765535298</v>
      </c>
      <c r="AF1439">
        <v>56979.594542038998</v>
      </c>
      <c r="AG1439">
        <v>0.63287791442955399</v>
      </c>
      <c r="AH1439">
        <v>4.3036663915699998E-2</v>
      </c>
      <c r="AI1439">
        <v>1.4198272120872</v>
      </c>
      <c r="AJ1439">
        <v>6.9131097560975601</v>
      </c>
      <c r="AK1439">
        <v>429</v>
      </c>
      <c r="AL1439" s="4">
        <f t="shared" si="22"/>
        <v>14.925595371090656</v>
      </c>
      <c r="AM1439" s="12">
        <f>$AM$2-SUM(AL$2:AL1438)</f>
        <v>1327.2690308787342</v>
      </c>
      <c r="AN1439" s="12">
        <f>SUM(AE$2:AE1439)*0.621/1000</f>
        <v>15680.17575633149</v>
      </c>
      <c r="AO1439" s="13">
        <f>IFERROR(INDEX(Mapping!$B:$B,MATCH(in!$Y1439,Mapping!$A:$A,0)),0)</f>
        <v>0</v>
      </c>
    </row>
    <row r="1440" spans="1:41" x14ac:dyDescent="0.3">
      <c r="A1440" t="s">
        <v>3041</v>
      </c>
      <c r="B1440">
        <v>8659</v>
      </c>
      <c r="C1440">
        <v>166</v>
      </c>
      <c r="D1440">
        <v>228.96360475256699</v>
      </c>
      <c r="E1440">
        <v>1129</v>
      </c>
      <c r="F1440">
        <v>712.92750000000001</v>
      </c>
      <c r="G1440">
        <v>30</v>
      </c>
      <c r="H1440">
        <v>44.1365346149964</v>
      </c>
      <c r="I1440">
        <v>24.9726817066019</v>
      </c>
      <c r="J1440">
        <v>109.13906574249199</v>
      </c>
      <c r="K1440">
        <v>6.72548382466828</v>
      </c>
      <c r="L1440">
        <v>0.60016088983551996</v>
      </c>
      <c r="M1440">
        <v>2.6064762327481401</v>
      </c>
      <c r="N1440">
        <v>1.2686578154563899</v>
      </c>
      <c r="O1440">
        <v>3.2668195886148598E-4</v>
      </c>
      <c r="P1440">
        <v>9.5882201106481499E-4</v>
      </c>
      <c r="Q1440">
        <v>0.14703277236492401</v>
      </c>
      <c r="R1440">
        <v>0.32115973628299199</v>
      </c>
      <c r="S1440" t="s">
        <v>3263</v>
      </c>
      <c r="T1440">
        <v>163661702</v>
      </c>
      <c r="U1440" t="s">
        <v>3177</v>
      </c>
      <c r="V1440">
        <v>1808</v>
      </c>
      <c r="W1440">
        <v>38.030125073835499</v>
      </c>
      <c r="X1440">
        <v>-120.24497108257</v>
      </c>
      <c r="Y1440" t="s">
        <v>3264</v>
      </c>
      <c r="Z1440">
        <v>62</v>
      </c>
      <c r="AA1440">
        <v>308</v>
      </c>
      <c r="AB1440">
        <v>16929.734411992798</v>
      </c>
      <c r="AC1440">
        <v>2945.2419278191501</v>
      </c>
      <c r="AD1440">
        <v>13984.492484173699</v>
      </c>
      <c r="AE1440">
        <v>2945.2419278191501</v>
      </c>
      <c r="AF1440">
        <v>13984.492484173699</v>
      </c>
      <c r="AG1440">
        <v>2.87646603319444E-2</v>
      </c>
      <c r="AH1440">
        <v>1.7055879179679299E-3</v>
      </c>
      <c r="AI1440">
        <v>1.3792988238106401</v>
      </c>
      <c r="AJ1440">
        <v>37.633333333333297</v>
      </c>
      <c r="AK1440">
        <v>431</v>
      </c>
      <c r="AL1440" s="4">
        <f t="shared" si="22"/>
        <v>9.8004587658445802E-3</v>
      </c>
      <c r="AM1440" s="12">
        <f>$AM$2-SUM(AL$2:AL1439)</f>
        <v>1312.3434355076433</v>
      </c>
      <c r="AN1440" s="12">
        <f>SUM(AE$2:AE1440)*0.621/1000</f>
        <v>15682.004751568664</v>
      </c>
      <c r="AO1440" s="13">
        <f>IFERROR(INDEX(Mapping!$B:$B,MATCH(in!$Y1440,Mapping!$A:$A,0)),0)</f>
        <v>0</v>
      </c>
    </row>
    <row r="1441" spans="1:41" x14ac:dyDescent="0.3">
      <c r="A1441" t="s">
        <v>3041</v>
      </c>
      <c r="B1441">
        <v>3533</v>
      </c>
      <c r="C1441">
        <v>766</v>
      </c>
      <c r="D1441">
        <v>1034.0885084843301</v>
      </c>
      <c r="E1441">
        <v>2850</v>
      </c>
      <c r="F1441">
        <v>1961.1380999999999</v>
      </c>
      <c r="G1441">
        <v>187</v>
      </c>
      <c r="H1441">
        <v>18.676285087263999</v>
      </c>
      <c r="I1441">
        <v>133.663042193769</v>
      </c>
      <c r="J1441">
        <v>1207.6398982369601</v>
      </c>
      <c r="K1441">
        <v>47.499622657465999</v>
      </c>
      <c r="L1441">
        <v>2.4230277907192899</v>
      </c>
      <c r="M1441">
        <v>22.915309131130499</v>
      </c>
      <c r="N1441">
        <v>1.07374237055447</v>
      </c>
      <c r="O1441">
        <v>2.9155599895416102E-4</v>
      </c>
      <c r="P1441">
        <v>9.5840743690228495E-4</v>
      </c>
      <c r="Q1441">
        <v>0.268771929824561</v>
      </c>
      <c r="R1441">
        <v>0.52729001021021504</v>
      </c>
      <c r="S1441" t="s">
        <v>3265</v>
      </c>
      <c r="T1441">
        <v>163751101</v>
      </c>
      <c r="U1441" t="s">
        <v>3064</v>
      </c>
      <c r="V1441">
        <v>3166</v>
      </c>
      <c r="W1441">
        <v>38.406526495263201</v>
      </c>
      <c r="X1441">
        <v>-120.670431213657</v>
      </c>
      <c r="Y1441" t="s">
        <v>3266</v>
      </c>
      <c r="Z1441">
        <v>234</v>
      </c>
      <c r="AA1441">
        <v>263</v>
      </c>
      <c r="AB1441">
        <v>31547.501486875699</v>
      </c>
      <c r="AC1441">
        <v>20128.8983466846</v>
      </c>
      <c r="AD1441">
        <v>11418.603140191</v>
      </c>
      <c r="AE1441">
        <v>20128.8983466846</v>
      </c>
      <c r="AF1441">
        <v>11418.603140191</v>
      </c>
      <c r="AG1441">
        <v>0.17922219070072701</v>
      </c>
      <c r="AH1441">
        <v>1.8222980110294801E-2</v>
      </c>
      <c r="AI1441">
        <v>1.3499849980213201</v>
      </c>
      <c r="AJ1441">
        <v>15.2406417112299</v>
      </c>
      <c r="AK1441">
        <v>432</v>
      </c>
      <c r="AL1441" s="4">
        <f t="shared" si="22"/>
        <v>5.4520971804428109E-2</v>
      </c>
      <c r="AM1441" s="12">
        <f>$AM$2-SUM(AL$2:AL1440)</f>
        <v>1312.3336350488771</v>
      </c>
      <c r="AN1441" s="12">
        <f>SUM(AE$2:AE1441)*0.621/1000</f>
        <v>15694.504797441956</v>
      </c>
      <c r="AO1441" s="13">
        <f>IFERROR(INDEX(Mapping!$B:$B,MATCH(in!$Y1441,Mapping!$A:$A,0)),0)</f>
        <v>0</v>
      </c>
    </row>
    <row r="1442" spans="1:41" x14ac:dyDescent="0.3">
      <c r="A1442" t="s">
        <v>3041</v>
      </c>
      <c r="B1442">
        <v>1390</v>
      </c>
      <c r="C1442">
        <v>1515</v>
      </c>
      <c r="D1442">
        <v>2114.6620916107199</v>
      </c>
      <c r="E1442">
        <v>5711</v>
      </c>
      <c r="F1442">
        <v>4181.2606999999998</v>
      </c>
      <c r="G1442">
        <v>347</v>
      </c>
      <c r="H1442">
        <v>18.863603281013201</v>
      </c>
      <c r="I1442">
        <v>281.475423828781</v>
      </c>
      <c r="J1442">
        <v>3543.6664678212201</v>
      </c>
      <c r="K1442">
        <v>211.79244907651901</v>
      </c>
      <c r="L1442">
        <v>1.4958238718650001</v>
      </c>
      <c r="M1442">
        <v>31.758662845998401</v>
      </c>
      <c r="N1442">
        <v>1.0751511047484199</v>
      </c>
      <c r="O1442">
        <v>6.1488027070721895E-4</v>
      </c>
      <c r="P1442">
        <v>9.4736425410017397E-4</v>
      </c>
      <c r="Q1442">
        <v>0.26527753458238401</v>
      </c>
      <c r="R1442">
        <v>0.50574748191962704</v>
      </c>
      <c r="S1442" t="s">
        <v>3267</v>
      </c>
      <c r="T1442">
        <v>163351704</v>
      </c>
      <c r="U1442" t="s">
        <v>3218</v>
      </c>
      <c r="V1442">
        <v>8140</v>
      </c>
      <c r="W1442">
        <v>38.006849989301401</v>
      </c>
      <c r="X1442">
        <v>-120.34785135125701</v>
      </c>
      <c r="Y1442" t="s">
        <v>3268</v>
      </c>
      <c r="Z1442">
        <v>394</v>
      </c>
      <c r="AA1442">
        <v>469</v>
      </c>
      <c r="AB1442">
        <v>70369.299031952803</v>
      </c>
      <c r="AC1442">
        <v>42473.856260125896</v>
      </c>
      <c r="AD1442">
        <v>27895.442771826802</v>
      </c>
      <c r="AE1442">
        <v>42473.856260125896</v>
      </c>
      <c r="AF1442">
        <v>27895.442771826802</v>
      </c>
      <c r="AG1442">
        <v>0.32873539617275999</v>
      </c>
      <c r="AH1442">
        <v>3.29254972020862E-2</v>
      </c>
      <c r="AI1442">
        <v>1.39581656211928</v>
      </c>
      <c r="AJ1442">
        <v>16.4582132564841</v>
      </c>
      <c r="AK1442">
        <v>435</v>
      </c>
      <c r="AL1442" s="4">
        <f t="shared" si="22"/>
        <v>0.21336345393540498</v>
      </c>
      <c r="AM1442" s="12">
        <f>$AM$2-SUM(AL$2:AL1441)</f>
        <v>1312.2791140770723</v>
      </c>
      <c r="AN1442" s="12">
        <f>SUM(AE$2:AE1442)*0.621/1000</f>
        <v>15720.881062179493</v>
      </c>
      <c r="AO1442" s="13">
        <f>IFERROR(INDEX(Mapping!$B:$B,MATCH(in!$Y1442,Mapping!$A:$A,0)),0)</f>
        <v>0</v>
      </c>
    </row>
    <row r="1443" spans="1:41" x14ac:dyDescent="0.3">
      <c r="A1443" t="s">
        <v>3041</v>
      </c>
      <c r="B1443">
        <v>6260</v>
      </c>
      <c r="C1443">
        <v>1004</v>
      </c>
      <c r="D1443">
        <v>1412.6036366624401</v>
      </c>
      <c r="E1443">
        <v>4115</v>
      </c>
      <c r="F1443">
        <v>2857.0337</v>
      </c>
      <c r="G1443">
        <v>526</v>
      </c>
      <c r="H1443">
        <v>19.515028054639998</v>
      </c>
      <c r="I1443">
        <v>727.19670832296401</v>
      </c>
      <c r="J1443">
        <v>7653.4834641876596</v>
      </c>
      <c r="K1443">
        <v>328.018953987656</v>
      </c>
      <c r="L1443">
        <v>2.7731086143000301</v>
      </c>
      <c r="M1443">
        <v>83.065335808023207</v>
      </c>
      <c r="N1443">
        <v>1.2772595007609899</v>
      </c>
      <c r="O1443">
        <v>1.39283834052468E-3</v>
      </c>
      <c r="P1443">
        <v>9.3019855430618301E-4</v>
      </c>
      <c r="Q1443">
        <v>0.243985419198055</v>
      </c>
      <c r="R1443">
        <v>0.49443016402342399</v>
      </c>
      <c r="S1443" t="s">
        <v>3269</v>
      </c>
      <c r="T1443">
        <v>163751102</v>
      </c>
      <c r="U1443" t="s">
        <v>3045</v>
      </c>
      <c r="V1443">
        <v>6080</v>
      </c>
      <c r="W1443">
        <v>38.4615228952226</v>
      </c>
      <c r="X1443">
        <v>-120.657741077795</v>
      </c>
      <c r="Y1443" t="s">
        <v>3270</v>
      </c>
      <c r="Z1443">
        <v>413</v>
      </c>
      <c r="AA1443">
        <v>312</v>
      </c>
      <c r="AB1443">
        <v>86369.712677435105</v>
      </c>
      <c r="AC1443">
        <v>56095.980728717099</v>
      </c>
      <c r="AD1443">
        <v>30273.731948717901</v>
      </c>
      <c r="AE1443">
        <v>56095.980728717099</v>
      </c>
      <c r="AF1443">
        <v>30273.731948717901</v>
      </c>
      <c r="AG1443">
        <v>0.48928443956505202</v>
      </c>
      <c r="AH1443">
        <v>4.7471181085711502E-2</v>
      </c>
      <c r="AI1443">
        <v>1.4069757337275299</v>
      </c>
      <c r="AJ1443">
        <v>7.8231939163498101</v>
      </c>
      <c r="AK1443">
        <v>438</v>
      </c>
      <c r="AL1443" s="4">
        <f t="shared" si="22"/>
        <v>0.73263296711598169</v>
      </c>
      <c r="AM1443" s="12">
        <f>$AM$2-SUM(AL$2:AL1442)</f>
        <v>1312.0657506231373</v>
      </c>
      <c r="AN1443" s="12">
        <f>SUM(AE$2:AE1443)*0.621/1000</f>
        <v>15755.716666212025</v>
      </c>
      <c r="AO1443" s="13">
        <f>IFERROR(INDEX(Mapping!$B:$B,MATCH(in!$Y1443,Mapping!$A:$A,0)),0)</f>
        <v>0</v>
      </c>
    </row>
    <row r="1444" spans="1:41" x14ac:dyDescent="0.3">
      <c r="A1444" t="s">
        <v>3041</v>
      </c>
      <c r="B1444">
        <v>1015</v>
      </c>
      <c r="C1444">
        <v>239</v>
      </c>
      <c r="D1444">
        <v>641.71239655084901</v>
      </c>
      <c r="E1444">
        <v>1137</v>
      </c>
      <c r="F1444">
        <v>919.97942999999998</v>
      </c>
      <c r="G1444">
        <v>322</v>
      </c>
      <c r="H1444">
        <v>50.008510615844301</v>
      </c>
      <c r="I1444">
        <v>1069.8761218504801</v>
      </c>
      <c r="J1444">
        <v>5702.7172373056601</v>
      </c>
      <c r="K1444">
        <v>761.68685406728002</v>
      </c>
      <c r="L1444">
        <v>38.092178232522599</v>
      </c>
      <c r="M1444">
        <v>696.10313680041395</v>
      </c>
      <c r="N1444">
        <v>1.4671096024305901</v>
      </c>
      <c r="O1444">
        <v>0.10040262549717199</v>
      </c>
      <c r="P1444">
        <v>9.1195020153780003E-4</v>
      </c>
      <c r="Q1444">
        <v>0.210202286719437</v>
      </c>
      <c r="R1444">
        <v>0.69752906947827698</v>
      </c>
      <c r="S1444" t="s">
        <v>3271</v>
      </c>
      <c r="T1444">
        <v>162991101</v>
      </c>
      <c r="U1444" t="s">
        <v>3236</v>
      </c>
      <c r="V1444">
        <v>36652</v>
      </c>
      <c r="W1444">
        <v>38.178397381647002</v>
      </c>
      <c r="X1444">
        <v>-120.92570509335999</v>
      </c>
      <c r="Y1444" t="s">
        <v>3272</v>
      </c>
      <c r="Z1444">
        <v>479</v>
      </c>
      <c r="AA1444">
        <v>524</v>
      </c>
      <c r="AB1444">
        <v>76483.846799006496</v>
      </c>
      <c r="AC1444">
        <v>58059.3769245601</v>
      </c>
      <c r="AD1444">
        <v>18424.4698744464</v>
      </c>
      <c r="AE1444">
        <v>58059.3769245601</v>
      </c>
      <c r="AF1444">
        <v>18424.4698744464</v>
      </c>
      <c r="AG1444">
        <v>0.29364796489517098</v>
      </c>
      <c r="AH1444">
        <v>1.23803290352952E-2</v>
      </c>
      <c r="AI1444">
        <v>2.68498910690731</v>
      </c>
      <c r="AJ1444">
        <v>3.53105590062111</v>
      </c>
      <c r="AK1444">
        <v>440</v>
      </c>
      <c r="AL1444" s="4">
        <f t="shared" si="22"/>
        <v>32.329645410089384</v>
      </c>
      <c r="AM1444" s="12">
        <f>$AM$2-SUM(AL$2:AL1443)</f>
        <v>1311.3331176560214</v>
      </c>
      <c r="AN1444" s="12">
        <f>SUM(AE$2:AE1444)*0.621/1000</f>
        <v>15791.771539282177</v>
      </c>
      <c r="AO1444" s="13">
        <f>IFERROR(INDEX(Mapping!$B:$B,MATCH(in!$Y1444,Mapping!$A:$A,0)),0)</f>
        <v>0</v>
      </c>
    </row>
    <row r="1445" spans="1:41" x14ac:dyDescent="0.3">
      <c r="A1445" t="s">
        <v>3041</v>
      </c>
      <c r="B1445">
        <v>4356</v>
      </c>
      <c r="C1445">
        <v>516</v>
      </c>
      <c r="D1445">
        <v>699.28712455703203</v>
      </c>
      <c r="E1445">
        <v>1952</v>
      </c>
      <c r="F1445">
        <v>1434.2065</v>
      </c>
      <c r="G1445">
        <v>89</v>
      </c>
      <c r="H1445">
        <v>34.909216037485699</v>
      </c>
      <c r="I1445">
        <v>94.515206118114193</v>
      </c>
      <c r="J1445">
        <v>862.60302312718704</v>
      </c>
      <c r="K1445">
        <v>78.273654826843597</v>
      </c>
      <c r="L1445">
        <v>0.36365360402102898</v>
      </c>
      <c r="M1445">
        <v>4.1093805281112701</v>
      </c>
      <c r="N1445">
        <v>1.49756388717822</v>
      </c>
      <c r="O1445">
        <v>6.4859091048342303E-4</v>
      </c>
      <c r="P1445">
        <v>9.0311637481253597E-4</v>
      </c>
      <c r="Q1445">
        <v>0.26434426229508101</v>
      </c>
      <c r="R1445">
        <v>0.48757769791618399</v>
      </c>
      <c r="S1445" t="s">
        <v>3273</v>
      </c>
      <c r="T1445">
        <v>163661702</v>
      </c>
      <c r="U1445" t="s">
        <v>3177</v>
      </c>
      <c r="V1445">
        <v>38218</v>
      </c>
      <c r="W1445">
        <v>38.0485771053782</v>
      </c>
      <c r="X1445">
        <v>-120.243783149146</v>
      </c>
      <c r="Y1445" t="s">
        <v>3274</v>
      </c>
      <c r="Z1445">
        <v>264</v>
      </c>
      <c r="AA1445">
        <v>503</v>
      </c>
      <c r="AB1445">
        <v>42025.0144568221</v>
      </c>
      <c r="AC1445">
        <v>17457.062236027901</v>
      </c>
      <c r="AD1445">
        <v>24567.952220794199</v>
      </c>
      <c r="AE1445">
        <v>17457.062236027901</v>
      </c>
      <c r="AF1445">
        <v>24567.952220794199</v>
      </c>
      <c r="AG1445">
        <v>8.0377357358315693E-2</v>
      </c>
      <c r="AH1445">
        <v>5.8093634333999901E-3</v>
      </c>
      <c r="AI1445">
        <v>1.3552076057306801</v>
      </c>
      <c r="AJ1445">
        <v>21.9325842696629</v>
      </c>
      <c r="AK1445">
        <v>441</v>
      </c>
      <c r="AL1445" s="4">
        <f t="shared" si="22"/>
        <v>5.7724591033024651E-2</v>
      </c>
      <c r="AM1445" s="12">
        <f>$AM$2-SUM(AL$2:AL1444)</f>
        <v>1279.0034722459322</v>
      </c>
      <c r="AN1445" s="12">
        <f>SUM(AE$2:AE1445)*0.621/1000</f>
        <v>15802.61237493075</v>
      </c>
      <c r="AO1445" s="13">
        <f>IFERROR(INDEX(Mapping!$B:$B,MATCH(in!$Y1445,Mapping!$A:$A,0)),0)</f>
        <v>0</v>
      </c>
    </row>
    <row r="1446" spans="1:41" x14ac:dyDescent="0.3">
      <c r="A1446" t="s">
        <v>3041</v>
      </c>
      <c r="B1446">
        <v>7114</v>
      </c>
      <c r="C1446">
        <v>29</v>
      </c>
      <c r="D1446">
        <v>81.601293104634493</v>
      </c>
      <c r="E1446">
        <v>325</v>
      </c>
      <c r="F1446">
        <v>172.01008999999999</v>
      </c>
      <c r="G1446">
        <v>95</v>
      </c>
      <c r="H1446">
        <v>53.180865716426901</v>
      </c>
      <c r="I1446">
        <v>2376.4798230313199</v>
      </c>
      <c r="J1446">
        <v>13469.978848152899</v>
      </c>
      <c r="K1446">
        <v>1453.83588824805</v>
      </c>
      <c r="L1446">
        <v>24.7286443627194</v>
      </c>
      <c r="M1446">
        <v>627.04394550825396</v>
      </c>
      <c r="N1446">
        <v>1.4687238053271601</v>
      </c>
      <c r="O1446">
        <v>4.5612062144436902E-2</v>
      </c>
      <c r="P1446">
        <v>9.0303740435046997E-4</v>
      </c>
      <c r="Q1446">
        <v>8.9230769230769197E-2</v>
      </c>
      <c r="R1446">
        <v>0.47439830404116201</v>
      </c>
      <c r="S1446" t="s">
        <v>3275</v>
      </c>
      <c r="T1446">
        <v>162991102</v>
      </c>
      <c r="U1446" t="s">
        <v>3187</v>
      </c>
      <c r="V1446">
        <v>14026</v>
      </c>
      <c r="W1446">
        <v>38.116684247265503</v>
      </c>
      <c r="X1446">
        <v>-120.890730684503</v>
      </c>
      <c r="Y1446" t="s">
        <v>3276</v>
      </c>
      <c r="Z1446">
        <v>124</v>
      </c>
      <c r="AA1446">
        <v>102</v>
      </c>
      <c r="AB1446">
        <v>21362.6911240232</v>
      </c>
      <c r="AC1446">
        <v>16308.520551362601</v>
      </c>
      <c r="AD1446">
        <v>5054.1705726605996</v>
      </c>
      <c r="AE1446">
        <v>16308.520551362601</v>
      </c>
      <c r="AF1446">
        <v>5054.1705726605996</v>
      </c>
      <c r="AG1446">
        <v>8.5788553413294694E-2</v>
      </c>
      <c r="AH1446">
        <v>3.0629980337835102E-3</v>
      </c>
      <c r="AI1446">
        <v>2.8138376932632498</v>
      </c>
      <c r="AJ1446">
        <v>3.4210526315789398</v>
      </c>
      <c r="AK1446">
        <v>442</v>
      </c>
      <c r="AL1446" s="4">
        <f t="shared" si="22"/>
        <v>4.3331459037215057</v>
      </c>
      <c r="AM1446" s="12">
        <f>$AM$2-SUM(AL$2:AL1445)</f>
        <v>1278.9457476548996</v>
      </c>
      <c r="AN1446" s="12">
        <f>SUM(AE$2:AE1446)*0.621/1000</f>
        <v>15812.739966193147</v>
      </c>
      <c r="AO1446" s="13">
        <f>IFERROR(INDEX(Mapping!$B:$B,MATCH(in!$Y1446,Mapping!$A:$A,0)),0)</f>
        <v>0</v>
      </c>
    </row>
    <row r="1447" spans="1:41" x14ac:dyDescent="0.3">
      <c r="A1447" t="s">
        <v>3041</v>
      </c>
      <c r="B1447">
        <v>4268</v>
      </c>
      <c r="C1447">
        <v>168</v>
      </c>
      <c r="D1447">
        <v>368.839011941509</v>
      </c>
      <c r="E1447">
        <v>629</v>
      </c>
      <c r="F1447">
        <v>521.8383</v>
      </c>
      <c r="G1447">
        <v>197</v>
      </c>
      <c r="H1447">
        <v>99.7682245282178</v>
      </c>
      <c r="I1447">
        <v>8082.4834569673503</v>
      </c>
      <c r="J1447">
        <v>64538.595565567601</v>
      </c>
      <c r="K1447">
        <v>8739.4188089086001</v>
      </c>
      <c r="L1447">
        <v>67.929787531116801</v>
      </c>
      <c r="M1447">
        <v>1373.5313166603801</v>
      </c>
      <c r="N1447">
        <v>1.77782893664945</v>
      </c>
      <c r="O1447">
        <v>0.10338836188172799</v>
      </c>
      <c r="P1447">
        <v>8.9812585263590301E-4</v>
      </c>
      <c r="Q1447">
        <v>0.26709062003179601</v>
      </c>
      <c r="R1447">
        <v>0.706807068990707</v>
      </c>
      <c r="S1447" t="s">
        <v>3277</v>
      </c>
      <c r="T1447">
        <v>254151102</v>
      </c>
      <c r="U1447" t="s">
        <v>3111</v>
      </c>
      <c r="V1447">
        <v>37466</v>
      </c>
      <c r="W1447">
        <v>37.012008027876497</v>
      </c>
      <c r="X1447">
        <v>-119.526863007614</v>
      </c>
      <c r="Y1447" t="s">
        <v>3278</v>
      </c>
      <c r="Z1447">
        <v>448</v>
      </c>
      <c r="AA1447">
        <v>366</v>
      </c>
      <c r="AB1447">
        <v>85086.045301857797</v>
      </c>
      <c r="AC1447">
        <v>50914.891898939903</v>
      </c>
      <c r="AD1447">
        <v>34171.153402918098</v>
      </c>
      <c r="AE1447">
        <v>50295.164757487197</v>
      </c>
      <c r="AF1447">
        <v>34016.000980168901</v>
      </c>
      <c r="AG1447">
        <v>0.176930792969272</v>
      </c>
      <c r="AH1447">
        <v>3.9427941592293696E-3</v>
      </c>
      <c r="AI1447">
        <v>2.19547030917564</v>
      </c>
      <c r="AJ1447">
        <v>3.1928934010152199</v>
      </c>
      <c r="AK1447">
        <v>446</v>
      </c>
      <c r="AL1447" s="4">
        <f t="shared" si="22"/>
        <v>20.367507290700416</v>
      </c>
      <c r="AM1447" s="12">
        <f>$AM$2-SUM(AL$2:AL1446)</f>
        <v>1274.6126017511779</v>
      </c>
      <c r="AN1447" s="12">
        <f>SUM(AE$2:AE1447)*0.621/1000</f>
        <v>15843.973263507545</v>
      </c>
      <c r="AO1447" s="13">
        <f>IFERROR(INDEX(Mapping!$B:$B,MATCH(in!$Y1447,Mapping!$A:$A,0)),0)</f>
        <v>0</v>
      </c>
    </row>
    <row r="1448" spans="1:41" x14ac:dyDescent="0.3">
      <c r="A1448" t="s">
        <v>3041</v>
      </c>
      <c r="B1448">
        <v>1412</v>
      </c>
      <c r="C1448">
        <v>663</v>
      </c>
      <c r="D1448">
        <v>936.78787841413498</v>
      </c>
      <c r="E1448">
        <v>2929</v>
      </c>
      <c r="F1448">
        <v>2031.3087</v>
      </c>
      <c r="G1448">
        <v>114</v>
      </c>
      <c r="H1448">
        <v>32.976129971310897</v>
      </c>
      <c r="I1448">
        <v>138.54632347798</v>
      </c>
      <c r="J1448">
        <v>2345.2903719271899</v>
      </c>
      <c r="K1448">
        <v>476.97628654101999</v>
      </c>
      <c r="L1448">
        <v>1.15769996119784</v>
      </c>
      <c r="M1448">
        <v>13.7177882062044</v>
      </c>
      <c r="N1448">
        <v>1.1465999065783901</v>
      </c>
      <c r="O1448">
        <v>4.9974908569279798E-4</v>
      </c>
      <c r="P1448">
        <v>8.9659981176089102E-4</v>
      </c>
      <c r="Q1448">
        <v>0.22635711847046699</v>
      </c>
      <c r="R1448">
        <v>0.46117454777710998</v>
      </c>
      <c r="S1448" t="s">
        <v>3279</v>
      </c>
      <c r="T1448">
        <v>163661701</v>
      </c>
      <c r="U1448" t="s">
        <v>3075</v>
      </c>
      <c r="V1448">
        <v>11800</v>
      </c>
      <c r="W1448">
        <v>38.025262265623603</v>
      </c>
      <c r="X1448">
        <v>-120.22123666436499</v>
      </c>
      <c r="Y1448" t="s">
        <v>3280</v>
      </c>
      <c r="Z1448">
        <v>237</v>
      </c>
      <c r="AA1448">
        <v>612</v>
      </c>
      <c r="AB1448">
        <v>44060.2078667768</v>
      </c>
      <c r="AC1448">
        <v>15184.801960913501</v>
      </c>
      <c r="AD1448">
        <v>28875.405905863299</v>
      </c>
      <c r="AE1448">
        <v>15184.801960913501</v>
      </c>
      <c r="AF1448">
        <v>28875.405905863299</v>
      </c>
      <c r="AG1448">
        <v>0.102212378540741</v>
      </c>
      <c r="AH1448">
        <v>6.3186944971675898E-3</v>
      </c>
      <c r="AI1448">
        <v>1.4129530594481601</v>
      </c>
      <c r="AJ1448">
        <v>25.6929824561403</v>
      </c>
      <c r="AK1448">
        <v>448</v>
      </c>
      <c r="AL1448" s="4">
        <f t="shared" si="22"/>
        <v>5.6971395768978972E-2</v>
      </c>
      <c r="AM1448" s="12">
        <f>$AM$2-SUM(AL$2:AL1447)</f>
        <v>1254.245094460477</v>
      </c>
      <c r="AN1448" s="12">
        <f>SUM(AE$2:AE1448)*0.621/1000</f>
        <v>15853.403025525275</v>
      </c>
      <c r="AO1448" s="13">
        <f>IFERROR(INDEX(Mapping!$B:$B,MATCH(in!$Y1448,Mapping!$A:$A,0)),0)</f>
        <v>1</v>
      </c>
    </row>
    <row r="1449" spans="1:41" x14ac:dyDescent="0.3">
      <c r="A1449" t="s">
        <v>3041</v>
      </c>
      <c r="B1449">
        <v>1518</v>
      </c>
      <c r="C1449">
        <v>1845</v>
      </c>
      <c r="D1449">
        <v>2598.4966646616599</v>
      </c>
      <c r="E1449">
        <v>5063</v>
      </c>
      <c r="F1449">
        <v>4140.4759999999997</v>
      </c>
      <c r="G1449">
        <v>615</v>
      </c>
      <c r="H1449">
        <v>20.859366892302699</v>
      </c>
      <c r="I1449">
        <v>1114.1707458015501</v>
      </c>
      <c r="J1449">
        <v>11757.911826540399</v>
      </c>
      <c r="K1449">
        <v>694.27013581685299</v>
      </c>
      <c r="L1449">
        <v>1.25178069922225</v>
      </c>
      <c r="M1449">
        <v>47.467219842530398</v>
      </c>
      <c r="N1449">
        <v>1.1153931968580399</v>
      </c>
      <c r="O1449">
        <v>1.8138155510039999E-4</v>
      </c>
      <c r="P1449">
        <v>8.9550248438367895E-4</v>
      </c>
      <c r="Q1449">
        <v>0.36440845348607498</v>
      </c>
      <c r="R1449">
        <v>0.62758403093826798</v>
      </c>
      <c r="S1449" t="s">
        <v>3281</v>
      </c>
      <c r="T1449">
        <v>163011101</v>
      </c>
      <c r="U1449" t="s">
        <v>3241</v>
      </c>
      <c r="V1449">
        <v>91216</v>
      </c>
      <c r="W1449">
        <v>38.434880924826899</v>
      </c>
      <c r="X1449">
        <v>-120.75010513153499</v>
      </c>
      <c r="Y1449" t="s">
        <v>3282</v>
      </c>
      <c r="Z1449">
        <v>503</v>
      </c>
      <c r="AA1449">
        <v>459</v>
      </c>
      <c r="AB1449">
        <v>103941.104470301</v>
      </c>
      <c r="AC1449">
        <v>66328.726404157394</v>
      </c>
      <c r="AD1449">
        <v>37612.378066143901</v>
      </c>
      <c r="AE1449">
        <v>66328.726404157394</v>
      </c>
      <c r="AF1449">
        <v>37612.378066143901</v>
      </c>
      <c r="AG1449">
        <v>0.55073402789596304</v>
      </c>
      <c r="AH1449">
        <v>6.3462441870797096E-2</v>
      </c>
      <c r="AI1449">
        <v>1.40839927623938</v>
      </c>
      <c r="AJ1449">
        <v>8.2325203252032502</v>
      </c>
      <c r="AK1449">
        <v>449</v>
      </c>
      <c r="AL1449" s="4">
        <f t="shared" si="22"/>
        <v>0.11154965638674599</v>
      </c>
      <c r="AM1449" s="12">
        <f>$AM$2-SUM(AL$2:AL1448)</f>
        <v>1254.1881230647077</v>
      </c>
      <c r="AN1449" s="12">
        <f>SUM(AE$2:AE1449)*0.621/1000</f>
        <v>15894.593164622254</v>
      </c>
      <c r="AO1449" s="13">
        <f>IFERROR(INDEX(Mapping!$B:$B,MATCH(in!$Y1449,Mapping!$A:$A,0)),0)</f>
        <v>0</v>
      </c>
    </row>
    <row r="1450" spans="1:41" x14ac:dyDescent="0.3">
      <c r="A1450" t="s">
        <v>3041</v>
      </c>
      <c r="B1450">
        <v>5933</v>
      </c>
      <c r="C1450">
        <v>205</v>
      </c>
      <c r="D1450">
        <v>316.46489625286898</v>
      </c>
      <c r="E1450">
        <v>1060</v>
      </c>
      <c r="F1450">
        <v>678.48979999999995</v>
      </c>
      <c r="G1450">
        <v>78</v>
      </c>
      <c r="H1450">
        <v>40.027403385066897</v>
      </c>
      <c r="I1450">
        <v>357.03647860936201</v>
      </c>
      <c r="J1450">
        <v>3237.78225641164</v>
      </c>
      <c r="K1450">
        <v>308.99562946643101</v>
      </c>
      <c r="L1450">
        <v>2.7844221968861098</v>
      </c>
      <c r="M1450">
        <v>28.854031259193999</v>
      </c>
      <c r="N1450">
        <v>1.36742682640369</v>
      </c>
      <c r="O1450">
        <v>6.5632746983485099E-4</v>
      </c>
      <c r="P1450">
        <v>8.7788048784991698E-4</v>
      </c>
      <c r="Q1450">
        <v>0.19339622641509399</v>
      </c>
      <c r="R1450">
        <v>0.466425424417236</v>
      </c>
      <c r="S1450" t="s">
        <v>3283</v>
      </c>
      <c r="T1450">
        <v>163351702</v>
      </c>
      <c r="U1450" t="s">
        <v>3284</v>
      </c>
      <c r="V1450">
        <v>9111</v>
      </c>
      <c r="W1450">
        <v>38.012742732020897</v>
      </c>
      <c r="X1450">
        <v>-120.30729375829399</v>
      </c>
      <c r="Y1450" t="s">
        <v>3285</v>
      </c>
      <c r="Z1450">
        <v>130</v>
      </c>
      <c r="AA1450">
        <v>268</v>
      </c>
      <c r="AB1450">
        <v>21198.761648973501</v>
      </c>
      <c r="AC1450">
        <v>9135.0633593548991</v>
      </c>
      <c r="AD1450">
        <v>12063.6982896186</v>
      </c>
      <c r="AE1450">
        <v>9135.0633593548991</v>
      </c>
      <c r="AF1450">
        <v>12063.6982896186</v>
      </c>
      <c r="AG1450">
        <v>6.84746780522935E-2</v>
      </c>
      <c r="AH1450">
        <v>3.6389537526701999E-3</v>
      </c>
      <c r="AI1450">
        <v>1.5437312012335</v>
      </c>
      <c r="AJ1450">
        <v>13.589743589743501</v>
      </c>
      <c r="AK1450">
        <v>459</v>
      </c>
      <c r="AL1450" s="4">
        <f t="shared" si="22"/>
        <v>5.1193542647118374E-2</v>
      </c>
      <c r="AM1450" s="12">
        <f>$AM$2-SUM(AL$2:AL1449)</f>
        <v>1254.0765734083207</v>
      </c>
      <c r="AN1450" s="12">
        <f>SUM(AE$2:AE1450)*0.621/1000</f>
        <v>15900.266038968413</v>
      </c>
      <c r="AO1450" s="13">
        <f>IFERROR(INDEX(Mapping!$B:$B,MATCH(in!$Y1450,Mapping!$A:$A,0)),0)</f>
        <v>0</v>
      </c>
    </row>
    <row r="1451" spans="1:41" x14ac:dyDescent="0.3">
      <c r="A1451" t="s">
        <v>3041</v>
      </c>
      <c r="B1451">
        <v>-1</v>
      </c>
      <c r="C1451">
        <v>3057</v>
      </c>
      <c r="D1451">
        <v>4491.4282602569601</v>
      </c>
      <c r="E1451">
        <v>15060</v>
      </c>
      <c r="F1451">
        <v>10100.535</v>
      </c>
      <c r="G1451">
        <v>1195</v>
      </c>
      <c r="H1451">
        <v>29.957073241015401</v>
      </c>
      <c r="I1451">
        <v>729.96131420736901</v>
      </c>
      <c r="J1451">
        <v>6883.9318324922897</v>
      </c>
      <c r="K1451">
        <v>1062.34295584449</v>
      </c>
      <c r="L1451">
        <v>9.8957567256289707</v>
      </c>
      <c r="M1451">
        <v>204.37892711394699</v>
      </c>
      <c r="N1451">
        <v>1.2747880184500699</v>
      </c>
      <c r="O1451">
        <v>1.8681000464532801E-2</v>
      </c>
      <c r="P1451">
        <v>8.6841903085885903E-4</v>
      </c>
      <c r="Q1451">
        <v>0.202988047808764</v>
      </c>
      <c r="R1451">
        <v>0.44467230604882901</v>
      </c>
      <c r="Z1451">
        <v>24027</v>
      </c>
      <c r="AA1451">
        <v>74104</v>
      </c>
      <c r="AB1451">
        <v>3888777.1576358299</v>
      </c>
      <c r="AC1451">
        <v>1329581.1795027701</v>
      </c>
      <c r="AD1451">
        <v>2559195.9781330498</v>
      </c>
      <c r="AE1451">
        <v>524269.18404055602</v>
      </c>
      <c r="AF1451">
        <v>795782.49766666803</v>
      </c>
      <c r="AG1451">
        <v>1.0377607418763299</v>
      </c>
      <c r="AH1451">
        <v>6.9001412806471707E-2</v>
      </c>
      <c r="AI1451">
        <v>1.46922743220705</v>
      </c>
      <c r="AJ1451">
        <v>12.602510460251001</v>
      </c>
      <c r="AK1451">
        <v>462</v>
      </c>
      <c r="AL1451" s="4">
        <f t="shared" si="22"/>
        <v>22.323795555116696</v>
      </c>
      <c r="AM1451" s="12">
        <f>$AM$2-SUM(AL$2:AL1450)</f>
        <v>1254.0253798656731</v>
      </c>
      <c r="AN1451" s="12">
        <f>SUM(AE$2:AE1451)*0.621/1000</f>
        <v>16225.8372022576</v>
      </c>
      <c r="AO1451" s="13">
        <f>IFERROR(INDEX(Mapping!$B:$B,MATCH(in!$Y1451,Mapping!$A:$A,0)),0)</f>
        <v>0</v>
      </c>
    </row>
    <row r="1452" spans="1:41" x14ac:dyDescent="0.3">
      <c r="A1452" t="s">
        <v>3041</v>
      </c>
      <c r="B1452">
        <v>4692</v>
      </c>
      <c r="C1452">
        <v>195</v>
      </c>
      <c r="D1452">
        <v>284.20245182477998</v>
      </c>
      <c r="E1452">
        <v>761</v>
      </c>
      <c r="F1452">
        <v>517.84090000000003</v>
      </c>
      <c r="G1452">
        <v>183</v>
      </c>
      <c r="H1452">
        <v>48.003320497000203</v>
      </c>
      <c r="I1452">
        <v>470.657699805091</v>
      </c>
      <c r="J1452">
        <v>3545.40482529879</v>
      </c>
      <c r="K1452">
        <v>272.66099403120302</v>
      </c>
      <c r="L1452">
        <v>35.672711469268599</v>
      </c>
      <c r="M1452">
        <v>665.29952351364204</v>
      </c>
      <c r="N1452">
        <v>1.6130615563991899</v>
      </c>
      <c r="O1452">
        <v>9.81646830115427E-2</v>
      </c>
      <c r="P1452">
        <v>8.5656696163121E-4</v>
      </c>
      <c r="Q1452">
        <v>0.25624178712220702</v>
      </c>
      <c r="R1452">
        <v>0.54882196841075304</v>
      </c>
      <c r="S1452" t="s">
        <v>3286</v>
      </c>
      <c r="T1452">
        <v>254421103</v>
      </c>
      <c r="U1452" t="s">
        <v>3287</v>
      </c>
      <c r="V1452">
        <v>63334</v>
      </c>
      <c r="W1452">
        <v>37.383945079899597</v>
      </c>
      <c r="X1452">
        <v>-119.678469217131</v>
      </c>
      <c r="Y1452" t="s">
        <v>3288</v>
      </c>
      <c r="Z1452">
        <v>221</v>
      </c>
      <c r="AA1452">
        <v>224</v>
      </c>
      <c r="AB1452">
        <v>39160.3035576369</v>
      </c>
      <c r="AC1452">
        <v>27690.745376497998</v>
      </c>
      <c r="AD1452">
        <v>11469.5581811388</v>
      </c>
      <c r="AE1452">
        <v>27690.745376497998</v>
      </c>
      <c r="AF1452">
        <v>11469.5581811388</v>
      </c>
      <c r="AG1452">
        <v>0.15675175397851099</v>
      </c>
      <c r="AH1452">
        <v>6.3522305799779098E-3</v>
      </c>
      <c r="AI1452">
        <v>1.4574484708963</v>
      </c>
      <c r="AJ1452">
        <v>4.1584699453551899</v>
      </c>
      <c r="AK1452">
        <v>468</v>
      </c>
      <c r="AL1452" s="4">
        <f t="shared" si="22"/>
        <v>17.964136991112316</v>
      </c>
      <c r="AM1452" s="12">
        <f>$AM$2-SUM(AL$2:AL1451)</f>
        <v>1231.7015843105564</v>
      </c>
      <c r="AN1452" s="12">
        <f>SUM(AE$2:AE1452)*0.621/1000</f>
        <v>16243.033155136405</v>
      </c>
      <c r="AO1452" s="13">
        <f>IFERROR(INDEX(Mapping!$B:$B,MATCH(in!$Y1452,Mapping!$A:$A,0)),0)</f>
        <v>0</v>
      </c>
    </row>
    <row r="1453" spans="1:41" x14ac:dyDescent="0.3">
      <c r="A1453" t="s">
        <v>3041</v>
      </c>
      <c r="B1453">
        <v>2652</v>
      </c>
      <c r="C1453">
        <v>45</v>
      </c>
      <c r="D1453">
        <v>83.238982187029407</v>
      </c>
      <c r="E1453">
        <v>154</v>
      </c>
      <c r="F1453">
        <v>121.81881</v>
      </c>
      <c r="G1453">
        <v>29</v>
      </c>
      <c r="H1453">
        <v>26.7837898795093</v>
      </c>
      <c r="I1453">
        <v>1263.6677942446299</v>
      </c>
      <c r="J1453">
        <v>6818.8110246488004</v>
      </c>
      <c r="K1453">
        <v>316.41587759107</v>
      </c>
      <c r="L1453">
        <v>13.5953617404247</v>
      </c>
      <c r="M1453">
        <v>394.18570501305902</v>
      </c>
      <c r="N1453">
        <v>1.3945682089904201</v>
      </c>
      <c r="O1453">
        <v>2.4246456010364299E-2</v>
      </c>
      <c r="P1453">
        <v>8.36461065365914E-4</v>
      </c>
      <c r="Q1453">
        <v>0.29220779220779203</v>
      </c>
      <c r="R1453">
        <v>0.68330155681492</v>
      </c>
      <c r="S1453" t="s">
        <v>3289</v>
      </c>
      <c r="T1453">
        <v>163541101</v>
      </c>
      <c r="U1453" t="s">
        <v>830</v>
      </c>
      <c r="V1453">
        <v>63500</v>
      </c>
      <c r="W1453">
        <v>38.4801737600339</v>
      </c>
      <c r="X1453">
        <v>-120.84580582680501</v>
      </c>
      <c r="Y1453" t="s">
        <v>3290</v>
      </c>
      <c r="Z1453">
        <v>192</v>
      </c>
      <c r="AA1453">
        <v>416</v>
      </c>
      <c r="AB1453">
        <v>26445.339566535898</v>
      </c>
      <c r="AC1453">
        <v>12301.4079954154</v>
      </c>
      <c r="AD1453">
        <v>14143.9315711205</v>
      </c>
      <c r="AE1453">
        <v>6425.1593447584301</v>
      </c>
      <c r="AF1453">
        <v>2551.57995045603</v>
      </c>
      <c r="AG1453">
        <v>2.4257370895611498E-2</v>
      </c>
      <c r="AH1453">
        <v>1.66392628852918E-3</v>
      </c>
      <c r="AI1453">
        <v>1.8497551597117601</v>
      </c>
      <c r="AJ1453">
        <v>5.3103448275862002</v>
      </c>
      <c r="AK1453">
        <v>480</v>
      </c>
      <c r="AL1453" s="4">
        <f t="shared" si="22"/>
        <v>0.70314722430056464</v>
      </c>
      <c r="AM1453" s="12">
        <f>$AM$2-SUM(AL$2:AL1452)</f>
        <v>1213.7374473194441</v>
      </c>
      <c r="AN1453" s="12">
        <f>SUM(AE$2:AE1453)*0.621/1000</f>
        <v>16247.0231790895</v>
      </c>
      <c r="AO1453" s="13">
        <f>IFERROR(INDEX(Mapping!$B:$B,MATCH(in!$Y1453,Mapping!$A:$A,0)),0)</f>
        <v>0</v>
      </c>
    </row>
    <row r="1454" spans="1:41" x14ac:dyDescent="0.3">
      <c r="A1454" t="s">
        <v>3041</v>
      </c>
      <c r="B1454">
        <v>2744</v>
      </c>
      <c r="C1454">
        <v>1981</v>
      </c>
      <c r="D1454">
        <v>2780.9638746688202</v>
      </c>
      <c r="E1454">
        <v>5646</v>
      </c>
      <c r="F1454">
        <v>4469.2759999999998</v>
      </c>
      <c r="G1454">
        <v>589</v>
      </c>
      <c r="H1454">
        <v>16.459312139976198</v>
      </c>
      <c r="I1454">
        <v>199.67667407903201</v>
      </c>
      <c r="J1454">
        <v>2417.7090930761201</v>
      </c>
      <c r="K1454">
        <v>152.56355652987401</v>
      </c>
      <c r="L1454">
        <v>2.28173220517502</v>
      </c>
      <c r="M1454">
        <v>33.418862775523102</v>
      </c>
      <c r="N1454">
        <v>1.0809757073990101</v>
      </c>
      <c r="O1454">
        <v>8.2963060163779095E-4</v>
      </c>
      <c r="P1454">
        <v>8.1683487095021603E-4</v>
      </c>
      <c r="Q1454">
        <v>0.35086787105915601</v>
      </c>
      <c r="R1454">
        <v>0.62224036958519602</v>
      </c>
      <c r="S1454" t="s">
        <v>3291</v>
      </c>
      <c r="T1454">
        <v>163751101</v>
      </c>
      <c r="U1454" t="s">
        <v>3064</v>
      </c>
      <c r="V1454">
        <v>3170</v>
      </c>
      <c r="W1454">
        <v>38.415021482193197</v>
      </c>
      <c r="X1454">
        <v>-120.685209858241</v>
      </c>
      <c r="Y1454" t="s">
        <v>3292</v>
      </c>
      <c r="Z1454">
        <v>686</v>
      </c>
      <c r="AA1454">
        <v>618</v>
      </c>
      <c r="AB1454">
        <v>98232.044947806498</v>
      </c>
      <c r="AC1454">
        <v>64707.446847587897</v>
      </c>
      <c r="AD1454">
        <v>33524.598100218398</v>
      </c>
      <c r="AE1454">
        <v>64707.446847587897</v>
      </c>
      <c r="AF1454">
        <v>33524.598100218398</v>
      </c>
      <c r="AG1454">
        <v>0.48111573898967702</v>
      </c>
      <c r="AH1454">
        <v>5.5971422219954499E-2</v>
      </c>
      <c r="AI1454">
        <v>1.40381821033257</v>
      </c>
      <c r="AJ1454">
        <v>9.5857385398981307</v>
      </c>
      <c r="AK1454">
        <v>489</v>
      </c>
      <c r="AL1454" s="4">
        <f t="shared" si="22"/>
        <v>0.48865242436465889</v>
      </c>
      <c r="AM1454" s="12">
        <f>$AM$2-SUM(AL$2:AL1453)</f>
        <v>1213.0343000951434</v>
      </c>
      <c r="AN1454" s="12">
        <f>SUM(AE$2:AE1454)*0.621/1000</f>
        <v>16287.206503581852</v>
      </c>
      <c r="AO1454" s="13">
        <f>IFERROR(INDEX(Mapping!$B:$B,MATCH(in!$Y1454,Mapping!$A:$A,0)),0)</f>
        <v>0</v>
      </c>
    </row>
    <row r="1455" spans="1:41" x14ac:dyDescent="0.3">
      <c r="A1455" t="s">
        <v>3041</v>
      </c>
      <c r="B1455">
        <v>963</v>
      </c>
      <c r="C1455">
        <v>1588</v>
      </c>
      <c r="D1455">
        <v>2270.6215506871299</v>
      </c>
      <c r="E1455">
        <v>4483</v>
      </c>
      <c r="F1455">
        <v>3681.1833000000001</v>
      </c>
      <c r="G1455">
        <v>734</v>
      </c>
      <c r="H1455">
        <v>18.599673873034501</v>
      </c>
      <c r="I1455">
        <v>487.32514901673301</v>
      </c>
      <c r="J1455">
        <v>5440.27032109229</v>
      </c>
      <c r="K1455">
        <v>299.21380392190798</v>
      </c>
      <c r="L1455">
        <v>2.7280177798665202</v>
      </c>
      <c r="M1455">
        <v>128.227851267407</v>
      </c>
      <c r="N1455">
        <v>1.2282528755450399</v>
      </c>
      <c r="O1455">
        <v>6.7717956330532797E-3</v>
      </c>
      <c r="P1455">
        <v>8.1396745404870496E-4</v>
      </c>
      <c r="Q1455">
        <v>0.35422708008030301</v>
      </c>
      <c r="R1455">
        <v>0.61681838013530998</v>
      </c>
      <c r="S1455" t="s">
        <v>3293</v>
      </c>
      <c r="T1455">
        <v>163201102</v>
      </c>
      <c r="U1455" t="s">
        <v>888</v>
      </c>
      <c r="V1455">
        <v>4788</v>
      </c>
      <c r="W1455">
        <v>38.331394165153299</v>
      </c>
      <c r="X1455">
        <v>-120.518726741726</v>
      </c>
      <c r="Y1455" t="s">
        <v>3294</v>
      </c>
      <c r="Z1455">
        <v>847</v>
      </c>
      <c r="AA1455">
        <v>686</v>
      </c>
      <c r="AB1455">
        <v>160327.152848987</v>
      </c>
      <c r="AC1455">
        <v>113054.715334509</v>
      </c>
      <c r="AD1455">
        <v>47272.437514478399</v>
      </c>
      <c r="AE1455">
        <v>113054.715334509</v>
      </c>
      <c r="AF1455">
        <v>47272.437514478399</v>
      </c>
      <c r="AG1455">
        <v>0.59745211127174902</v>
      </c>
      <c r="AH1455">
        <v>6.5559272685277295E-2</v>
      </c>
      <c r="AI1455">
        <v>1.4298624374604101</v>
      </c>
      <c r="AJ1455">
        <v>6.1076294277929097</v>
      </c>
      <c r="AK1455">
        <v>492</v>
      </c>
      <c r="AL1455" s="4">
        <f t="shared" si="22"/>
        <v>4.9704979946611072</v>
      </c>
      <c r="AM1455" s="12">
        <f>$AM$2-SUM(AL$2:AL1454)</f>
        <v>1212.5456476707786</v>
      </c>
      <c r="AN1455" s="12">
        <f>SUM(AE$2:AE1455)*0.621/1000</f>
        <v>16357.413481804584</v>
      </c>
      <c r="AO1455" s="13">
        <f>IFERROR(INDEX(Mapping!$B:$B,MATCH(in!$Y1455,Mapping!$A:$A,0)),0)</f>
        <v>0</v>
      </c>
    </row>
    <row r="1456" spans="1:41" x14ac:dyDescent="0.3">
      <c r="A1456" t="s">
        <v>3041</v>
      </c>
      <c r="B1456">
        <v>7975</v>
      </c>
      <c r="C1456">
        <v>180</v>
      </c>
      <c r="D1456">
        <v>237.27629370322799</v>
      </c>
      <c r="E1456">
        <v>425</v>
      </c>
      <c r="F1456">
        <v>339.72314</v>
      </c>
      <c r="G1456">
        <v>52</v>
      </c>
      <c r="H1456">
        <v>18.109696199974099</v>
      </c>
      <c r="I1456">
        <v>89.621628105067202</v>
      </c>
      <c r="J1456">
        <v>522.33674127551205</v>
      </c>
      <c r="K1456">
        <v>19.5794591404354</v>
      </c>
      <c r="L1456">
        <v>2.7414057226135098</v>
      </c>
      <c r="M1456">
        <v>72.437750862194903</v>
      </c>
      <c r="N1456">
        <v>1.1007488048993599</v>
      </c>
      <c r="O1456">
        <v>1.7719846116730799E-3</v>
      </c>
      <c r="P1456">
        <v>8.1048742121171105E-4</v>
      </c>
      <c r="Q1456">
        <v>0.42352941176470499</v>
      </c>
      <c r="R1456">
        <v>0.69844017848893503</v>
      </c>
      <c r="S1456" t="s">
        <v>3295</v>
      </c>
      <c r="T1456">
        <v>163011101</v>
      </c>
      <c r="U1456" t="s">
        <v>3241</v>
      </c>
      <c r="V1456">
        <v>6074</v>
      </c>
      <c r="W1456">
        <v>38.392792411460498</v>
      </c>
      <c r="X1456">
        <v>-120.79274066817401</v>
      </c>
      <c r="Y1456" t="s">
        <v>3296</v>
      </c>
      <c r="Z1456">
        <v>45</v>
      </c>
      <c r="AA1456">
        <v>40</v>
      </c>
      <c r="AB1456">
        <v>7979.5111620608805</v>
      </c>
      <c r="AC1456">
        <v>5835.72831592483</v>
      </c>
      <c r="AD1456">
        <v>2143.78284613604</v>
      </c>
      <c r="AE1456">
        <v>5835.72831592483</v>
      </c>
      <c r="AF1456">
        <v>2143.78284613604</v>
      </c>
      <c r="AG1456">
        <v>4.2145345903009002E-2</v>
      </c>
      <c r="AH1456">
        <v>4.9476238036731896E-3</v>
      </c>
      <c r="AI1456">
        <v>1.3182016316845999</v>
      </c>
      <c r="AJ1456">
        <v>8.1730769230769198</v>
      </c>
      <c r="AK1456">
        <v>493</v>
      </c>
      <c r="AL1456" s="4">
        <f t="shared" si="22"/>
        <v>9.2143199807000156E-2</v>
      </c>
      <c r="AM1456" s="12">
        <f>$AM$2-SUM(AL$2:AL1455)</f>
        <v>1207.5751496761177</v>
      </c>
      <c r="AN1456" s="12">
        <f>SUM(AE$2:AE1456)*0.621/1000</f>
        <v>16361.037469088771</v>
      </c>
      <c r="AO1456" s="13">
        <f>IFERROR(INDEX(Mapping!$B:$B,MATCH(in!$Y1456,Mapping!$A:$A,0)),0)</f>
        <v>0</v>
      </c>
    </row>
    <row r="1457" spans="1:41" x14ac:dyDescent="0.3">
      <c r="A1457" t="s">
        <v>3041</v>
      </c>
      <c r="B1457">
        <v>2475</v>
      </c>
      <c r="C1457">
        <v>600</v>
      </c>
      <c r="D1457">
        <v>850.02221669016399</v>
      </c>
      <c r="E1457">
        <v>2159</v>
      </c>
      <c r="F1457">
        <v>1577.8050000000001</v>
      </c>
      <c r="G1457">
        <v>66</v>
      </c>
      <c r="H1457">
        <v>26.487958534144401</v>
      </c>
      <c r="I1457">
        <v>21.7048830580685</v>
      </c>
      <c r="J1457">
        <v>93.006410264692207</v>
      </c>
      <c r="K1457">
        <v>4.7724267122225603</v>
      </c>
      <c r="L1457">
        <v>0.240133947290077</v>
      </c>
      <c r="M1457">
        <v>2.5686139412022899</v>
      </c>
      <c r="N1457">
        <v>2.0760257460854201</v>
      </c>
      <c r="O1457" s="1">
        <v>4.3598465092696003E-5</v>
      </c>
      <c r="P1457">
        <v>8.0343841107200604E-4</v>
      </c>
      <c r="Q1457">
        <v>0.277906438165817</v>
      </c>
      <c r="R1457">
        <v>0.53873716191423204</v>
      </c>
      <c r="S1457" t="s">
        <v>3297</v>
      </c>
      <c r="T1457">
        <v>163661702</v>
      </c>
      <c r="U1457" t="s">
        <v>3177</v>
      </c>
      <c r="V1457">
        <v>8090</v>
      </c>
      <c r="W1457">
        <v>38.048871679948199</v>
      </c>
      <c r="X1457">
        <v>-120.23452171658801</v>
      </c>
      <c r="Y1457" t="s">
        <v>3298</v>
      </c>
      <c r="Z1457">
        <v>128</v>
      </c>
      <c r="AA1457">
        <v>489</v>
      </c>
      <c r="AB1457">
        <v>28900.909717913</v>
      </c>
      <c r="AC1457">
        <v>6478.2234587663197</v>
      </c>
      <c r="AD1457">
        <v>22422.6862591467</v>
      </c>
      <c r="AE1457">
        <v>6478.2234587663197</v>
      </c>
      <c r="AF1457">
        <v>22422.6862591467</v>
      </c>
      <c r="AG1457">
        <v>5.3026935130752399E-2</v>
      </c>
      <c r="AH1457">
        <v>3.8617920581600598E-3</v>
      </c>
      <c r="AI1457">
        <v>1.4167036944836</v>
      </c>
      <c r="AJ1457">
        <v>32.712121212121197</v>
      </c>
      <c r="AK1457">
        <v>498</v>
      </c>
      <c r="AL1457" s="4">
        <f t="shared" si="22"/>
        <v>2.8774986961179363E-3</v>
      </c>
      <c r="AM1457" s="12">
        <f>$AM$2-SUM(AL$2:AL1456)</f>
        <v>1207.4830064763109</v>
      </c>
      <c r="AN1457" s="12">
        <f>SUM(AE$2:AE1457)*0.621/1000</f>
        <v>16365.060445856665</v>
      </c>
      <c r="AO1457" s="13">
        <f>IFERROR(INDEX(Mapping!$B:$B,MATCH(in!$Y1457,Mapping!$A:$A,0)),0)</f>
        <v>0</v>
      </c>
    </row>
    <row r="1458" spans="1:41" x14ac:dyDescent="0.3">
      <c r="A1458" t="s">
        <v>3041</v>
      </c>
      <c r="B1458">
        <v>1366</v>
      </c>
      <c r="C1458">
        <v>275</v>
      </c>
      <c r="D1458">
        <v>515.70942010540602</v>
      </c>
      <c r="E1458">
        <v>1546</v>
      </c>
      <c r="F1458">
        <v>981.89499999999998</v>
      </c>
      <c r="G1458">
        <v>367</v>
      </c>
      <c r="H1458">
        <v>71.671246920699801</v>
      </c>
      <c r="I1458">
        <v>4537.5981550505103</v>
      </c>
      <c r="J1458">
        <v>38918.635726244298</v>
      </c>
      <c r="K1458">
        <v>3912.4186791346301</v>
      </c>
      <c r="L1458">
        <v>39.414012270987101</v>
      </c>
      <c r="M1458">
        <v>926.60885387805195</v>
      </c>
      <c r="N1458">
        <v>1.7679884719588701</v>
      </c>
      <c r="O1458">
        <v>7.2883842068536001E-2</v>
      </c>
      <c r="P1458">
        <v>7.7685213661977904E-4</v>
      </c>
      <c r="Q1458">
        <v>0.17787839586028401</v>
      </c>
      <c r="R1458">
        <v>0.525218490619905</v>
      </c>
      <c r="S1458" t="s">
        <v>3299</v>
      </c>
      <c r="T1458">
        <v>254601103</v>
      </c>
      <c r="U1458" t="s">
        <v>3115</v>
      </c>
      <c r="V1458">
        <v>45190</v>
      </c>
      <c r="W1458">
        <v>36.691956544454101</v>
      </c>
      <c r="X1458">
        <v>-119.154350189491</v>
      </c>
      <c r="Y1458" t="s">
        <v>3300</v>
      </c>
      <c r="Z1458">
        <v>554</v>
      </c>
      <c r="AA1458">
        <v>625</v>
      </c>
      <c r="AB1458">
        <v>105265.87731964</v>
      </c>
      <c r="AC1458">
        <v>58836.347518331</v>
      </c>
      <c r="AD1458">
        <v>46429.529801309603</v>
      </c>
      <c r="AE1458">
        <v>58836.347518331</v>
      </c>
      <c r="AF1458">
        <v>46429.529801309603</v>
      </c>
      <c r="AG1458">
        <v>0.28510473413945903</v>
      </c>
      <c r="AH1458">
        <v>7.7127890272095101E-3</v>
      </c>
      <c r="AI1458">
        <v>1.8753069822014701</v>
      </c>
      <c r="AJ1458">
        <v>4.2125340599454999</v>
      </c>
      <c r="AK1458">
        <v>513</v>
      </c>
      <c r="AL1458" s="4">
        <f t="shared" si="22"/>
        <v>26.748370039152711</v>
      </c>
      <c r="AM1458" s="12">
        <f>$AM$2-SUM(AL$2:AL1457)</f>
        <v>1207.4801289776151</v>
      </c>
      <c r="AN1458" s="12">
        <f>SUM(AE$2:AE1458)*0.621/1000</f>
        <v>16401.597817665548</v>
      </c>
      <c r="AO1458" s="13">
        <f>IFERROR(INDEX(Mapping!$B:$B,MATCH(in!$Y1458,Mapping!$A:$A,0)),0)</f>
        <v>1</v>
      </c>
    </row>
    <row r="1459" spans="1:41" x14ac:dyDescent="0.3">
      <c r="A1459" t="s">
        <v>3041</v>
      </c>
      <c r="B1459">
        <v>5118</v>
      </c>
      <c r="C1459">
        <v>396</v>
      </c>
      <c r="D1459">
        <v>570.024017725764</v>
      </c>
      <c r="E1459">
        <v>2083</v>
      </c>
      <c r="F1459">
        <v>1485.2846999999999</v>
      </c>
      <c r="G1459">
        <v>96</v>
      </c>
      <c r="H1459">
        <v>25.632538595259501</v>
      </c>
      <c r="I1459">
        <v>160.818182408718</v>
      </c>
      <c r="J1459">
        <v>2117.9275748002801</v>
      </c>
      <c r="K1459">
        <v>409.43214023380898</v>
      </c>
      <c r="L1459">
        <v>0.91178096469957304</v>
      </c>
      <c r="M1459">
        <v>11.121238872816299</v>
      </c>
      <c r="N1459">
        <v>1.3940588173766899</v>
      </c>
      <c r="O1459">
        <v>3.5191836423982699E-4</v>
      </c>
      <c r="P1459">
        <v>7.6707345344928502E-4</v>
      </c>
      <c r="Q1459">
        <v>0.19011041766682599</v>
      </c>
      <c r="R1459">
        <v>0.38378098826356299</v>
      </c>
      <c r="S1459" t="s">
        <v>3301</v>
      </c>
      <c r="T1459">
        <v>163351705</v>
      </c>
      <c r="U1459" t="s">
        <v>3091</v>
      </c>
      <c r="V1459">
        <v>843</v>
      </c>
      <c r="W1459">
        <v>37.998785241758</v>
      </c>
      <c r="X1459">
        <v>-120.232084378698</v>
      </c>
      <c r="Y1459" t="s">
        <v>3302</v>
      </c>
      <c r="Z1459">
        <v>153</v>
      </c>
      <c r="AA1459">
        <v>405</v>
      </c>
      <c r="AB1459">
        <v>28575.7276432336</v>
      </c>
      <c r="AC1459">
        <v>10626.4912975276</v>
      </c>
      <c r="AD1459">
        <v>17949.236345705998</v>
      </c>
      <c r="AE1459">
        <v>10626.4912975276</v>
      </c>
      <c r="AF1459">
        <v>17949.236345705998</v>
      </c>
      <c r="AG1459">
        <v>7.3639051531131303E-2</v>
      </c>
      <c r="AH1459">
        <v>6.9802158977836301E-3</v>
      </c>
      <c r="AI1459">
        <v>1.4394545902165701</v>
      </c>
      <c r="AJ1459">
        <v>21.6979166666666</v>
      </c>
      <c r="AK1459">
        <v>522</v>
      </c>
      <c r="AL1459" s="4">
        <f t="shared" si="22"/>
        <v>3.3784162967023391E-2</v>
      </c>
      <c r="AM1459" s="12">
        <f>$AM$2-SUM(AL$2:AL1458)</f>
        <v>1180.731758938462</v>
      </c>
      <c r="AN1459" s="12">
        <f>SUM(AE$2:AE1459)*0.621/1000</f>
        <v>16408.196868761315</v>
      </c>
      <c r="AO1459" s="13">
        <f>IFERROR(INDEX(Mapping!$B:$B,MATCH(in!$Y1459,Mapping!$A:$A,0)),0)</f>
        <v>0</v>
      </c>
    </row>
    <row r="1460" spans="1:41" x14ac:dyDescent="0.3">
      <c r="A1460" t="s">
        <v>3041</v>
      </c>
      <c r="B1460">
        <v>4028</v>
      </c>
      <c r="C1460">
        <v>37</v>
      </c>
      <c r="D1460">
        <v>50.795650727942999</v>
      </c>
      <c r="E1460">
        <v>56</v>
      </c>
      <c r="F1460">
        <v>58.627780000000001</v>
      </c>
      <c r="G1460">
        <v>8</v>
      </c>
      <c r="H1460">
        <v>9.9897136688232404</v>
      </c>
      <c r="I1460">
        <v>29.7737253189086</v>
      </c>
      <c r="J1460">
        <v>73.6853645324707</v>
      </c>
      <c r="K1460">
        <v>1.14865628480911</v>
      </c>
      <c r="L1460">
        <v>3.0619468986988001</v>
      </c>
      <c r="M1460">
        <v>26.2745578009635</v>
      </c>
      <c r="N1460">
        <v>1.09181416034698</v>
      </c>
      <c r="O1460">
        <v>7.0606481434343801E-4</v>
      </c>
      <c r="P1460">
        <v>7.2211558472190496E-4</v>
      </c>
      <c r="Q1460">
        <v>0.66071428571428503</v>
      </c>
      <c r="R1460">
        <v>0.86640923357117205</v>
      </c>
      <c r="S1460" t="s">
        <v>3303</v>
      </c>
      <c r="T1460">
        <v>163351705</v>
      </c>
      <c r="U1460" t="s">
        <v>3091</v>
      </c>
      <c r="V1460">
        <v>65908</v>
      </c>
      <c r="W1460">
        <v>37.957477706924401</v>
      </c>
      <c r="X1460">
        <v>-120.31329719105599</v>
      </c>
      <c r="Y1460" t="s">
        <v>3304</v>
      </c>
      <c r="Z1460">
        <v>355</v>
      </c>
      <c r="AA1460">
        <v>339</v>
      </c>
      <c r="AB1460">
        <v>48772.111310076602</v>
      </c>
      <c r="AC1460">
        <v>26938.5586760076</v>
      </c>
      <c r="AD1460">
        <v>21833.552634069001</v>
      </c>
      <c r="AE1460">
        <v>21139.875469308099</v>
      </c>
      <c r="AF1460">
        <v>18447.031510643999</v>
      </c>
      <c r="AG1460">
        <v>5.7769246777752397E-3</v>
      </c>
      <c r="AH1460">
        <v>7.4939218029612599E-4</v>
      </c>
      <c r="AI1460">
        <v>1.3728554250795399</v>
      </c>
      <c r="AJ1460">
        <v>7</v>
      </c>
      <c r="AK1460">
        <v>555</v>
      </c>
      <c r="AL1460" s="4">
        <f t="shared" si="22"/>
        <v>5.6485185147475041E-3</v>
      </c>
      <c r="AM1460" s="12">
        <f>$AM$2-SUM(AL$2:AL1459)</f>
        <v>1180.6979747754949</v>
      </c>
      <c r="AN1460" s="12">
        <f>SUM(AE$2:AE1460)*0.621/1000</f>
        <v>16421.324731427754</v>
      </c>
      <c r="AO1460" s="13">
        <f>IFERROR(INDEX(Mapping!$B:$B,MATCH(in!$Y1460,Mapping!$A:$A,0)),0)</f>
        <v>0</v>
      </c>
    </row>
    <row r="1461" spans="1:41" x14ac:dyDescent="0.3">
      <c r="A1461" t="s">
        <v>3041</v>
      </c>
      <c r="B1461">
        <v>3408</v>
      </c>
      <c r="C1461">
        <v>798</v>
      </c>
      <c r="D1461">
        <v>1116.70697860731</v>
      </c>
      <c r="E1461">
        <v>3035</v>
      </c>
      <c r="F1461">
        <v>2159.5023999999999</v>
      </c>
      <c r="G1461">
        <v>230</v>
      </c>
      <c r="H1461">
        <v>32.063273105529397</v>
      </c>
      <c r="I1461">
        <v>462.60142791540898</v>
      </c>
      <c r="J1461">
        <v>5353.5761382240598</v>
      </c>
      <c r="K1461">
        <v>464.83144385920298</v>
      </c>
      <c r="L1461">
        <v>3.6799311512211901</v>
      </c>
      <c r="M1461">
        <v>37.985617489086202</v>
      </c>
      <c r="N1461">
        <v>1.25828203481176</v>
      </c>
      <c r="O1461">
        <v>1.3076876032290701E-3</v>
      </c>
      <c r="P1461">
        <v>7.1474241495316697E-4</v>
      </c>
      <c r="Q1461">
        <v>0.26293245469522197</v>
      </c>
      <c r="R1461">
        <v>0.51711308919851295</v>
      </c>
      <c r="S1461" t="s">
        <v>3305</v>
      </c>
      <c r="T1461">
        <v>163351702</v>
      </c>
      <c r="U1461" t="s">
        <v>3284</v>
      </c>
      <c r="V1461">
        <v>6008</v>
      </c>
      <c r="W1461">
        <v>38.008460914362097</v>
      </c>
      <c r="X1461">
        <v>-120.303379027544</v>
      </c>
      <c r="Y1461" t="s">
        <v>3306</v>
      </c>
      <c r="Z1461">
        <v>246</v>
      </c>
      <c r="AA1461">
        <v>315</v>
      </c>
      <c r="AB1461">
        <v>53229.415297048101</v>
      </c>
      <c r="AC1461">
        <v>28195.1819514462</v>
      </c>
      <c r="AD1461">
        <v>25034.233345601901</v>
      </c>
      <c r="AE1461">
        <v>28195.1819514462</v>
      </c>
      <c r="AF1461">
        <v>25034.233345601901</v>
      </c>
      <c r="AG1461">
        <v>0.16439075543922799</v>
      </c>
      <c r="AH1461">
        <v>1.13066770027216E-2</v>
      </c>
      <c r="AI1461">
        <v>1.39938217870591</v>
      </c>
      <c r="AJ1461">
        <v>13.195652173913</v>
      </c>
      <c r="AK1461">
        <v>557</v>
      </c>
      <c r="AL1461" s="4">
        <f t="shared" si="22"/>
        <v>0.30076814874268609</v>
      </c>
      <c r="AM1461" s="12">
        <f>$AM$2-SUM(AL$2:AL1460)</f>
        <v>1180.6923262569799</v>
      </c>
      <c r="AN1461" s="12">
        <f>SUM(AE$2:AE1461)*0.621/1000</f>
        <v>16438.833939419601</v>
      </c>
      <c r="AO1461" s="13">
        <f>IFERROR(INDEX(Mapping!$B:$B,MATCH(in!$Y1461,Mapping!$A:$A,0)),0)</f>
        <v>0</v>
      </c>
    </row>
    <row r="1462" spans="1:41" x14ac:dyDescent="0.3">
      <c r="A1462" t="s">
        <v>3041</v>
      </c>
      <c r="B1462">
        <v>380</v>
      </c>
      <c r="C1462">
        <v>274</v>
      </c>
      <c r="D1462">
        <v>764.76678253101602</v>
      </c>
      <c r="E1462">
        <v>1002</v>
      </c>
      <c r="F1462">
        <v>991.90449999999998</v>
      </c>
      <c r="G1462">
        <v>215</v>
      </c>
      <c r="H1462">
        <v>31.176489314644598</v>
      </c>
      <c r="I1462">
        <v>650.821811978185</v>
      </c>
      <c r="J1462">
        <v>2517.7584527844401</v>
      </c>
      <c r="K1462">
        <v>170.740585182004</v>
      </c>
      <c r="L1462">
        <v>19.656966437988501</v>
      </c>
      <c r="M1462">
        <v>362.94455092994599</v>
      </c>
      <c r="N1462">
        <v>1.26508540719054</v>
      </c>
      <c r="O1462">
        <v>4.1625754579068398E-2</v>
      </c>
      <c r="P1462">
        <v>6.9083473421369698E-4</v>
      </c>
      <c r="Q1462">
        <v>0.27345309381237498</v>
      </c>
      <c r="R1462">
        <v>0.77100849725577802</v>
      </c>
      <c r="S1462" t="s">
        <v>3307</v>
      </c>
      <c r="T1462">
        <v>162991101</v>
      </c>
      <c r="U1462" t="s">
        <v>3236</v>
      </c>
      <c r="V1462">
        <v>12606</v>
      </c>
      <c r="W1462">
        <v>38.180507974122399</v>
      </c>
      <c r="X1462">
        <v>-120.92625180407499</v>
      </c>
      <c r="Y1462" t="s">
        <v>3308</v>
      </c>
      <c r="Z1462">
        <v>276</v>
      </c>
      <c r="AA1462">
        <v>226</v>
      </c>
      <c r="AB1462">
        <v>49842.265528530297</v>
      </c>
      <c r="AC1462">
        <v>36019.070716164097</v>
      </c>
      <c r="AD1462">
        <v>13823.1948123661</v>
      </c>
      <c r="AE1462">
        <v>36019.070716164097</v>
      </c>
      <c r="AF1462">
        <v>13823.1948123661</v>
      </c>
      <c r="AG1462">
        <v>0.14852946785594501</v>
      </c>
      <c r="AH1462">
        <v>1.0582574404906999E-2</v>
      </c>
      <c r="AI1462">
        <v>2.7911196442737798</v>
      </c>
      <c r="AJ1462">
        <v>4.6604651162790596</v>
      </c>
      <c r="AK1462">
        <v>574</v>
      </c>
      <c r="AL1462" s="4">
        <f t="shared" si="22"/>
        <v>8.9495372344997062</v>
      </c>
      <c r="AM1462" s="12">
        <f>$AM$2-SUM(AL$2:AL1461)</f>
        <v>1180.3915581082374</v>
      </c>
      <c r="AN1462" s="12">
        <f>SUM(AE$2:AE1462)*0.621/1000</f>
        <v>16461.201782334341</v>
      </c>
      <c r="AO1462" s="13">
        <f>IFERROR(INDEX(Mapping!$B:$B,MATCH(in!$Y1462,Mapping!$A:$A,0)),0)</f>
        <v>0</v>
      </c>
    </row>
    <row r="1463" spans="1:41" x14ac:dyDescent="0.3">
      <c r="A1463" t="s">
        <v>3041</v>
      </c>
      <c r="B1463">
        <v>850</v>
      </c>
      <c r="C1463">
        <v>108</v>
      </c>
      <c r="D1463">
        <v>239.089071085293</v>
      </c>
      <c r="E1463">
        <v>412</v>
      </c>
      <c r="F1463">
        <v>328.73853000000003</v>
      </c>
      <c r="G1463">
        <v>106</v>
      </c>
      <c r="H1463">
        <v>52.224167004908999</v>
      </c>
      <c r="I1463">
        <v>655.08094578181795</v>
      </c>
      <c r="J1463">
        <v>2530.2674532343699</v>
      </c>
      <c r="K1463">
        <v>261.38974199896899</v>
      </c>
      <c r="L1463">
        <v>9.9498664359210593</v>
      </c>
      <c r="M1463">
        <v>210.11467507200399</v>
      </c>
      <c r="N1463">
        <v>1.33943479690911</v>
      </c>
      <c r="O1463">
        <v>2.75913520730732E-3</v>
      </c>
      <c r="P1463">
        <v>6.8660874530147896E-4</v>
      </c>
      <c r="Q1463">
        <v>0.26213592233009703</v>
      </c>
      <c r="R1463">
        <v>0.72729252162092795</v>
      </c>
      <c r="S1463" t="s">
        <v>3309</v>
      </c>
      <c r="T1463">
        <v>163781704</v>
      </c>
      <c r="U1463" t="s">
        <v>3310</v>
      </c>
      <c r="V1463">
        <v>59596</v>
      </c>
      <c r="W1463">
        <v>37.9009057401258</v>
      </c>
      <c r="X1463">
        <v>-120.58037052721799</v>
      </c>
      <c r="Y1463" t="s">
        <v>3311</v>
      </c>
      <c r="Z1463">
        <v>484</v>
      </c>
      <c r="AA1463">
        <v>864</v>
      </c>
      <c r="AB1463">
        <v>98173.953337200102</v>
      </c>
      <c r="AC1463">
        <v>57857.722968971197</v>
      </c>
      <c r="AD1463">
        <v>40316.230368229102</v>
      </c>
      <c r="AE1463">
        <v>32203.841638406298</v>
      </c>
      <c r="AF1463">
        <v>16983.1867741317</v>
      </c>
      <c r="AG1463">
        <v>7.2780527001956793E-2</v>
      </c>
      <c r="AH1463">
        <v>4.3385626651018198E-3</v>
      </c>
      <c r="AI1463">
        <v>2.2137876952341902</v>
      </c>
      <c r="AJ1463">
        <v>3.8867924528301798</v>
      </c>
      <c r="AK1463">
        <v>576</v>
      </c>
      <c r="AL1463" s="4">
        <f t="shared" si="22"/>
        <v>0.29246833197457589</v>
      </c>
      <c r="AM1463" s="12">
        <f>$AM$2-SUM(AL$2:AL1462)</f>
        <v>1171.4420208737374</v>
      </c>
      <c r="AN1463" s="12">
        <f>SUM(AE$2:AE1463)*0.621/1000</f>
        <v>16481.200367991791</v>
      </c>
      <c r="AO1463" s="13">
        <f>IFERROR(INDEX(Mapping!$B:$B,MATCH(in!$Y1463,Mapping!$A:$A,0)),0)</f>
        <v>0</v>
      </c>
    </row>
    <row r="1464" spans="1:41" x14ac:dyDescent="0.3">
      <c r="A1464" t="s">
        <v>3041</v>
      </c>
      <c r="B1464">
        <v>6735</v>
      </c>
      <c r="C1464">
        <v>1</v>
      </c>
      <c r="D1464">
        <v>1.3585838527765399</v>
      </c>
      <c r="E1464">
        <v>16</v>
      </c>
      <c r="F1464">
        <v>7.4610539999999999</v>
      </c>
      <c r="G1464">
        <v>3</v>
      </c>
      <c r="H1464">
        <v>8.9840181668599399</v>
      </c>
      <c r="I1464">
        <v>122.532885233561</v>
      </c>
      <c r="J1464">
        <v>1405.6980285644499</v>
      </c>
      <c r="K1464">
        <v>15.9550524950027</v>
      </c>
      <c r="L1464">
        <v>6.8584069609642001E-2</v>
      </c>
      <c r="M1464">
        <v>7.8551623026529898</v>
      </c>
      <c r="N1464">
        <v>0.67625367641448897</v>
      </c>
      <c r="O1464">
        <v>2.3949813653356398E-3</v>
      </c>
      <c r="P1464">
        <v>6.8546936381608204E-4</v>
      </c>
      <c r="Q1464">
        <v>6.25E-2</v>
      </c>
      <c r="R1464">
        <v>0.18209007472746999</v>
      </c>
      <c r="S1464" t="s">
        <v>3312</v>
      </c>
      <c r="T1464">
        <v>162821702</v>
      </c>
      <c r="U1464" t="s">
        <v>3182</v>
      </c>
      <c r="V1464" t="s">
        <v>3313</v>
      </c>
      <c r="W1464">
        <v>38.256457084190799</v>
      </c>
      <c r="X1464">
        <v>-120.35205592811801</v>
      </c>
      <c r="Y1464" t="s">
        <v>3314</v>
      </c>
      <c r="Z1464">
        <v>21</v>
      </c>
      <c r="AA1464">
        <v>40</v>
      </c>
      <c r="AB1464">
        <v>3570.5113139114901</v>
      </c>
      <c r="AC1464">
        <v>1598.90810178281</v>
      </c>
      <c r="AD1464">
        <v>1971.6032121286701</v>
      </c>
      <c r="AE1464">
        <v>1598.90810178281</v>
      </c>
      <c r="AF1464">
        <v>1971.6032121286701</v>
      </c>
      <c r="AG1464">
        <v>2.0564080914482401E-3</v>
      </c>
      <c r="AH1464">
        <v>2.2865654318593399E-4</v>
      </c>
      <c r="AI1464">
        <v>1.3585838527765399</v>
      </c>
      <c r="AJ1464">
        <v>5.3333333333333304</v>
      </c>
      <c r="AK1464">
        <v>579</v>
      </c>
      <c r="AL1464" s="4">
        <f t="shared" si="22"/>
        <v>7.1849440960069198E-3</v>
      </c>
      <c r="AM1464" s="12">
        <f>$AM$2-SUM(AL$2:AL1463)</f>
        <v>1171.1495525417631</v>
      </c>
      <c r="AN1464" s="12">
        <f>SUM(AE$2:AE1464)*0.621/1000</f>
        <v>16482.193289922998</v>
      </c>
      <c r="AO1464" s="13">
        <f>IFERROR(INDEX(Mapping!$B:$B,MATCH(in!$Y1464,Mapping!$A:$A,0)),0)</f>
        <v>0</v>
      </c>
    </row>
    <row r="1465" spans="1:41" x14ac:dyDescent="0.3">
      <c r="A1465" t="s">
        <v>3041</v>
      </c>
      <c r="B1465">
        <v>3507</v>
      </c>
      <c r="C1465">
        <v>130</v>
      </c>
      <c r="D1465">
        <v>175.76617387097201</v>
      </c>
      <c r="E1465">
        <v>1168</v>
      </c>
      <c r="F1465">
        <v>724.35846000000004</v>
      </c>
      <c r="G1465">
        <v>112</v>
      </c>
      <c r="H1465">
        <v>42.058857815023799</v>
      </c>
      <c r="I1465">
        <v>968.49459305349296</v>
      </c>
      <c r="J1465">
        <v>12005.044376805101</v>
      </c>
      <c r="K1465">
        <v>1052.9905130116299</v>
      </c>
      <c r="L1465">
        <v>2.1009007537255102</v>
      </c>
      <c r="M1465">
        <v>35.093092564659699</v>
      </c>
      <c r="N1465">
        <v>1.15172645875385</v>
      </c>
      <c r="O1465">
        <v>2.50823833596287E-4</v>
      </c>
      <c r="P1465">
        <v>6.8494789960433405E-4</v>
      </c>
      <c r="Q1465">
        <v>0.11130136986301301</v>
      </c>
      <c r="R1465">
        <v>0.242650819594117</v>
      </c>
      <c r="S1465" t="s">
        <v>3315</v>
      </c>
      <c r="T1465">
        <v>163351703</v>
      </c>
      <c r="U1465" t="s">
        <v>3316</v>
      </c>
      <c r="V1465">
        <v>9330</v>
      </c>
      <c r="W1465">
        <v>37.831176472100204</v>
      </c>
      <c r="X1465">
        <v>-120.23684591078</v>
      </c>
      <c r="Y1465" t="s">
        <v>3317</v>
      </c>
      <c r="Z1465">
        <v>461</v>
      </c>
      <c r="AA1465">
        <v>478</v>
      </c>
      <c r="AB1465">
        <v>101244.280493407</v>
      </c>
      <c r="AC1465">
        <v>66426.892049802496</v>
      </c>
      <c r="AD1465">
        <v>34817.3884436054</v>
      </c>
      <c r="AE1465">
        <v>66426.892049802496</v>
      </c>
      <c r="AF1465">
        <v>34817.3884436054</v>
      </c>
      <c r="AG1465">
        <v>7.6714164755685404E-2</v>
      </c>
      <c r="AH1465">
        <v>3.7554066930169899E-3</v>
      </c>
      <c r="AI1465">
        <v>1.3520474913151701</v>
      </c>
      <c r="AJ1465">
        <v>10.4285714285714</v>
      </c>
      <c r="AK1465">
        <v>581</v>
      </c>
      <c r="AL1465" s="4">
        <f t="shared" si="22"/>
        <v>2.8092269362784146E-2</v>
      </c>
      <c r="AM1465" s="12">
        <f>$AM$2-SUM(AL$2:AL1464)</f>
        <v>1171.1423675976675</v>
      </c>
      <c r="AN1465" s="12">
        <f>SUM(AE$2:AE1465)*0.621/1000</f>
        <v>16523.444389885924</v>
      </c>
      <c r="AO1465" s="13">
        <f>IFERROR(INDEX(Mapping!$B:$B,MATCH(in!$Y1465,Mapping!$A:$A,0)),0)</f>
        <v>0</v>
      </c>
    </row>
    <row r="1466" spans="1:41" x14ac:dyDescent="0.3">
      <c r="A1466" t="s">
        <v>3041</v>
      </c>
      <c r="B1466">
        <v>912</v>
      </c>
      <c r="C1466">
        <v>103</v>
      </c>
      <c r="D1466">
        <v>300.47853736231701</v>
      </c>
      <c r="E1466">
        <v>655</v>
      </c>
      <c r="F1466">
        <v>463.68360000000001</v>
      </c>
      <c r="G1466">
        <v>200</v>
      </c>
      <c r="H1466">
        <v>43.408301576015297</v>
      </c>
      <c r="I1466">
        <v>2051.08319287514</v>
      </c>
      <c r="J1466">
        <v>10277.508204698501</v>
      </c>
      <c r="K1466">
        <v>571.91877545333398</v>
      </c>
      <c r="L1466">
        <v>46.174955620951899</v>
      </c>
      <c r="M1466">
        <v>819.27952013015704</v>
      </c>
      <c r="N1466">
        <v>1.44274336695671</v>
      </c>
      <c r="O1466">
        <v>9.3358823745049002E-2</v>
      </c>
      <c r="P1466">
        <v>6.8418307690573503E-4</v>
      </c>
      <c r="Q1466">
        <v>0.157251908396946</v>
      </c>
      <c r="R1466">
        <v>0.648024949367356</v>
      </c>
      <c r="S1466" t="s">
        <v>3318</v>
      </c>
      <c r="T1466">
        <v>162991101</v>
      </c>
      <c r="U1466" t="s">
        <v>3236</v>
      </c>
      <c r="V1466" t="s">
        <v>43</v>
      </c>
      <c r="W1466">
        <v>38.1015383513217</v>
      </c>
      <c r="X1466">
        <v>-120.92629502315199</v>
      </c>
      <c r="Y1466" t="s">
        <v>3319</v>
      </c>
      <c r="Z1466">
        <v>390</v>
      </c>
      <c r="AA1466">
        <v>342</v>
      </c>
      <c r="AB1466">
        <v>57479.969415993</v>
      </c>
      <c r="AC1466">
        <v>44068.152034225997</v>
      </c>
      <c r="AD1466">
        <v>13411.817381766999</v>
      </c>
      <c r="AE1466">
        <v>42004.221569163798</v>
      </c>
      <c r="AF1466">
        <v>13265.275785330199</v>
      </c>
      <c r="AG1466">
        <v>0.136836615381147</v>
      </c>
      <c r="AH1466">
        <v>6.3271384005929498E-3</v>
      </c>
      <c r="AI1466">
        <v>2.9172673530322002</v>
      </c>
      <c r="AJ1466">
        <v>3.2749999999999999</v>
      </c>
      <c r="AK1466">
        <v>582</v>
      </c>
      <c r="AL1466" s="4">
        <f t="shared" si="22"/>
        <v>18.6717647490098</v>
      </c>
      <c r="AM1466" s="12">
        <f>$AM$2-SUM(AL$2:AL1465)</f>
        <v>1171.1142753283048</v>
      </c>
      <c r="AN1466" s="12">
        <f>SUM(AE$2:AE1466)*0.621/1000</f>
        <v>16549.529011480376</v>
      </c>
      <c r="AO1466" s="13">
        <f>IFERROR(INDEX(Mapping!$B:$B,MATCH(in!$Y1466,Mapping!$A:$A,0)),0)</f>
        <v>0</v>
      </c>
    </row>
    <row r="1467" spans="1:41" x14ac:dyDescent="0.3">
      <c r="A1467" t="s">
        <v>3041</v>
      </c>
      <c r="B1467">
        <v>2424</v>
      </c>
      <c r="C1467">
        <v>234</v>
      </c>
      <c r="D1467">
        <v>455.85661296371899</v>
      </c>
      <c r="E1467">
        <v>345</v>
      </c>
      <c r="F1467">
        <v>493.99979999999999</v>
      </c>
      <c r="G1467">
        <v>84</v>
      </c>
      <c r="H1467">
        <v>24.825218797941101</v>
      </c>
      <c r="I1467">
        <v>1227.7912509022301</v>
      </c>
      <c r="J1467">
        <v>8241.2296272779295</v>
      </c>
      <c r="K1467">
        <v>986.87364301366597</v>
      </c>
      <c r="L1467">
        <v>32.856748008657</v>
      </c>
      <c r="M1467">
        <v>1264.0032810160801</v>
      </c>
      <c r="N1467">
        <v>1.8079962035020101</v>
      </c>
      <c r="O1467">
        <v>0.136576991146555</v>
      </c>
      <c r="P1467">
        <v>6.8230463302886403E-4</v>
      </c>
      <c r="Q1467">
        <v>0.67826086956521703</v>
      </c>
      <c r="R1467">
        <v>0.92278706496417695</v>
      </c>
      <c r="S1467" t="s">
        <v>3320</v>
      </c>
      <c r="T1467">
        <v>255292108</v>
      </c>
      <c r="U1467" t="s">
        <v>3321</v>
      </c>
      <c r="V1467" t="s">
        <v>3322</v>
      </c>
      <c r="W1467">
        <v>36.993175413994898</v>
      </c>
      <c r="X1467">
        <v>-119.69908332733399</v>
      </c>
      <c r="Y1467" t="s">
        <v>3323</v>
      </c>
      <c r="Z1467">
        <v>279</v>
      </c>
      <c r="AA1467">
        <v>195</v>
      </c>
      <c r="AB1467">
        <v>53539.174740198701</v>
      </c>
      <c r="AC1467">
        <v>35474.617244765897</v>
      </c>
      <c r="AD1467">
        <v>18064.557495432698</v>
      </c>
      <c r="AE1467">
        <v>17727.137293472999</v>
      </c>
      <c r="AF1467">
        <v>8246.0845425397401</v>
      </c>
      <c r="AG1467">
        <v>5.7313589174424598E-2</v>
      </c>
      <c r="AH1467">
        <v>5.9220488328719503E-3</v>
      </c>
      <c r="AI1467">
        <v>1.94810518360563</v>
      </c>
      <c r="AJ1467">
        <v>4.1071428571428497</v>
      </c>
      <c r="AK1467">
        <v>583</v>
      </c>
      <c r="AL1467" s="4">
        <f t="shared" si="22"/>
        <v>11.472467256310621</v>
      </c>
      <c r="AM1467" s="12">
        <f>$AM$2-SUM(AL$2:AL1466)</f>
        <v>1152.4425105792952</v>
      </c>
      <c r="AN1467" s="12">
        <f>SUM(AE$2:AE1467)*0.621/1000</f>
        <v>16560.537563739625</v>
      </c>
      <c r="AO1467" s="13">
        <f>IFERROR(INDEX(Mapping!$B:$B,MATCH(in!$Y1467,Mapping!$A:$A,0)),0)</f>
        <v>0</v>
      </c>
    </row>
    <row r="1468" spans="1:41" x14ac:dyDescent="0.3">
      <c r="A1468" t="s">
        <v>3041</v>
      </c>
      <c r="B1468">
        <v>1973</v>
      </c>
      <c r="C1468">
        <v>530</v>
      </c>
      <c r="D1468">
        <v>714.00934293299395</v>
      </c>
      <c r="E1468">
        <v>1634</v>
      </c>
      <c r="F1468">
        <v>1197.5703000000001</v>
      </c>
      <c r="G1468">
        <v>304</v>
      </c>
      <c r="H1468">
        <v>23.920540250920201</v>
      </c>
      <c r="I1468">
        <v>248.48563485288599</v>
      </c>
      <c r="J1468">
        <v>1797.7075766951</v>
      </c>
      <c r="K1468">
        <v>72.897156014136897</v>
      </c>
      <c r="L1468">
        <v>34.454704016633897</v>
      </c>
      <c r="M1468">
        <v>336.12491703757598</v>
      </c>
      <c r="N1468">
        <v>1.3822120953547301</v>
      </c>
      <c r="O1468">
        <v>0.12869556735257301</v>
      </c>
      <c r="P1468">
        <v>6.5338904873355895E-4</v>
      </c>
      <c r="Q1468">
        <v>0.324357405140758</v>
      </c>
      <c r="R1468">
        <v>0.59621496581896405</v>
      </c>
      <c r="S1468" t="s">
        <v>3324</v>
      </c>
      <c r="T1468">
        <v>254421101</v>
      </c>
      <c r="U1468" t="s">
        <v>3325</v>
      </c>
      <c r="V1468">
        <v>5490</v>
      </c>
      <c r="W1468">
        <v>37.340315968272002</v>
      </c>
      <c r="X1468">
        <v>-119.67595926841599</v>
      </c>
      <c r="Y1468" t="s">
        <v>3326</v>
      </c>
      <c r="Z1468">
        <v>442</v>
      </c>
      <c r="AA1468">
        <v>574</v>
      </c>
      <c r="AB1468">
        <v>72516.280600944796</v>
      </c>
      <c r="AC1468">
        <v>39826.517563646201</v>
      </c>
      <c r="AD1468">
        <v>32689.7630372985</v>
      </c>
      <c r="AE1468">
        <v>39826.517563646201</v>
      </c>
      <c r="AF1468">
        <v>32689.7630372985</v>
      </c>
      <c r="AG1468">
        <v>0.19863027081500201</v>
      </c>
      <c r="AH1468">
        <v>1.6147323742188701E-2</v>
      </c>
      <c r="AI1468">
        <v>1.34718743949621</v>
      </c>
      <c r="AJ1468">
        <v>5.375</v>
      </c>
      <c r="AK1468">
        <v>612</v>
      </c>
      <c r="AL1468" s="4">
        <f t="shared" si="22"/>
        <v>39.123452475182198</v>
      </c>
      <c r="AM1468" s="12">
        <f>$AM$2-SUM(AL$2:AL1467)</f>
        <v>1140.9700433229846</v>
      </c>
      <c r="AN1468" s="12">
        <f>SUM(AE$2:AE1468)*0.621/1000</f>
        <v>16585.269831146645</v>
      </c>
      <c r="AO1468" s="13">
        <f>IFERROR(INDEX(Mapping!$B:$B,MATCH(in!$Y1468,Mapping!$A:$A,0)),0)</f>
        <v>1</v>
      </c>
    </row>
    <row r="1469" spans="1:41" x14ac:dyDescent="0.3">
      <c r="A1469" t="s">
        <v>3041</v>
      </c>
      <c r="B1469">
        <v>2656</v>
      </c>
      <c r="C1469">
        <v>114</v>
      </c>
      <c r="D1469">
        <v>172.69683099431401</v>
      </c>
      <c r="E1469">
        <v>376</v>
      </c>
      <c r="F1469">
        <v>280.67547999999999</v>
      </c>
      <c r="G1469">
        <v>51</v>
      </c>
      <c r="H1469">
        <v>18.005808849774599</v>
      </c>
      <c r="I1469">
        <v>147.01767030216399</v>
      </c>
      <c r="J1469">
        <v>702.81076541401001</v>
      </c>
      <c r="K1469">
        <v>41.096863392119602</v>
      </c>
      <c r="L1469">
        <v>2.77741624487965</v>
      </c>
      <c r="M1469">
        <v>29.774488160176599</v>
      </c>
      <c r="N1469">
        <v>1.1107929921617601</v>
      </c>
      <c r="O1469">
        <v>7.9055256032839201E-4</v>
      </c>
      <c r="P1469">
        <v>6.5227401481416898E-4</v>
      </c>
      <c r="Q1469">
        <v>0.30319148936170198</v>
      </c>
      <c r="R1469">
        <v>0.61529006171044598</v>
      </c>
      <c r="S1469" t="s">
        <v>3327</v>
      </c>
      <c r="T1469">
        <v>163781705</v>
      </c>
      <c r="U1469" t="s">
        <v>3144</v>
      </c>
      <c r="V1469">
        <v>67898</v>
      </c>
      <c r="W1469">
        <v>37.958165173831702</v>
      </c>
      <c r="X1469">
        <v>-120.438548685646</v>
      </c>
      <c r="Y1469" t="s">
        <v>3328</v>
      </c>
      <c r="Z1469">
        <v>130</v>
      </c>
      <c r="AA1469">
        <v>168</v>
      </c>
      <c r="AB1469">
        <v>18622.998621694202</v>
      </c>
      <c r="AC1469">
        <v>9738.6344131404494</v>
      </c>
      <c r="AD1469">
        <v>8884.3642085537995</v>
      </c>
      <c r="AE1469">
        <v>5781.6377169170801</v>
      </c>
      <c r="AF1469">
        <v>4501.9574792000903</v>
      </c>
      <c r="AG1469">
        <v>3.32659747555226E-2</v>
      </c>
      <c r="AH1469">
        <v>4.9589311911404296E-3</v>
      </c>
      <c r="AI1469">
        <v>1.5148844824062699</v>
      </c>
      <c r="AJ1469">
        <v>7.37254901960784</v>
      </c>
      <c r="AK1469">
        <v>616</v>
      </c>
      <c r="AL1469" s="4">
        <f t="shared" si="22"/>
        <v>4.0318180576747992E-2</v>
      </c>
      <c r="AM1469" s="12">
        <f>$AM$2-SUM(AL$2:AL1468)</f>
        <v>1101.846590847802</v>
      </c>
      <c r="AN1469" s="12">
        <f>SUM(AE$2:AE1469)*0.621/1000</f>
        <v>16588.860228168851</v>
      </c>
      <c r="AO1469" s="13">
        <f>IFERROR(INDEX(Mapping!$B:$B,MATCH(in!$Y1469,Mapping!$A:$A,0)),0)</f>
        <v>0</v>
      </c>
    </row>
    <row r="1470" spans="1:41" x14ac:dyDescent="0.3">
      <c r="A1470" t="s">
        <v>3041</v>
      </c>
      <c r="B1470">
        <v>4823</v>
      </c>
      <c r="C1470">
        <v>49</v>
      </c>
      <c r="D1470">
        <v>50.644224546195403</v>
      </c>
      <c r="E1470">
        <v>175</v>
      </c>
      <c r="F1470">
        <v>101.86776</v>
      </c>
      <c r="G1470">
        <v>47</v>
      </c>
      <c r="H1470">
        <v>8.0496494681337207</v>
      </c>
      <c r="I1470">
        <v>40.536332318076298</v>
      </c>
      <c r="J1470">
        <v>348.510658339217</v>
      </c>
      <c r="K1470">
        <v>8.6061193425719207</v>
      </c>
      <c r="L1470">
        <v>0.73466762707590305</v>
      </c>
      <c r="M1470">
        <v>6.8494392547561498</v>
      </c>
      <c r="N1470">
        <v>1.1896064763373499</v>
      </c>
      <c r="O1470">
        <v>2.4029250727753602E-3</v>
      </c>
      <c r="P1470">
        <v>6.4544553127481095E-4</v>
      </c>
      <c r="Q1470">
        <v>0.28000000000000003</v>
      </c>
      <c r="R1470">
        <v>0.49715655564685501</v>
      </c>
      <c r="S1470" t="s">
        <v>3329</v>
      </c>
      <c r="T1470">
        <v>163201101</v>
      </c>
      <c r="U1470" t="s">
        <v>3061</v>
      </c>
      <c r="V1470">
        <v>36674</v>
      </c>
      <c r="W1470">
        <v>38.4874781886015</v>
      </c>
      <c r="X1470">
        <v>-120.519688236966</v>
      </c>
      <c r="Y1470" t="s">
        <v>3330</v>
      </c>
      <c r="Z1470">
        <v>195</v>
      </c>
      <c r="AA1470">
        <v>291</v>
      </c>
      <c r="AB1470">
        <v>33176.419858867099</v>
      </c>
      <c r="AC1470">
        <v>15191.966095239</v>
      </c>
      <c r="AD1470">
        <v>17984.453763628</v>
      </c>
      <c r="AE1470">
        <v>15191.966095239</v>
      </c>
      <c r="AF1470">
        <v>17984.453763628</v>
      </c>
      <c r="AG1470">
        <v>3.0335939969916102E-2</v>
      </c>
      <c r="AH1470">
        <v>6.10946002416312E-3</v>
      </c>
      <c r="AI1470">
        <v>1.03355560298358</v>
      </c>
      <c r="AJ1470">
        <v>3.72340425531914</v>
      </c>
      <c r="AK1470">
        <v>619</v>
      </c>
      <c r="AL1470" s="4">
        <f t="shared" si="22"/>
        <v>0.11293747842044193</v>
      </c>
      <c r="AM1470" s="12">
        <f>$AM$2-SUM(AL$2:AL1469)</f>
        <v>1101.8062726672251</v>
      </c>
      <c r="AN1470" s="12">
        <f>SUM(AE$2:AE1470)*0.621/1000</f>
        <v>16598.294439113994</v>
      </c>
      <c r="AO1470" s="13">
        <f>IFERROR(INDEX(Mapping!$B:$B,MATCH(in!$Y1470,Mapping!$A:$A,0)),0)</f>
        <v>0</v>
      </c>
    </row>
    <row r="1471" spans="1:41" x14ac:dyDescent="0.3">
      <c r="A1471" t="s">
        <v>3041</v>
      </c>
      <c r="B1471">
        <v>6857</v>
      </c>
      <c r="C1471">
        <v>0</v>
      </c>
      <c r="D1471">
        <v>0</v>
      </c>
      <c r="E1471">
        <v>3</v>
      </c>
      <c r="F1471">
        <v>1.8775873000000001</v>
      </c>
      <c r="G1471">
        <v>2</v>
      </c>
      <c r="H1471">
        <v>7.9806356430053702</v>
      </c>
      <c r="I1471">
        <v>25.888414382934499</v>
      </c>
      <c r="J1471">
        <v>49.184532165527301</v>
      </c>
      <c r="K1471">
        <v>0.392750203609466</v>
      </c>
      <c r="L1471">
        <v>2.7112831473350498</v>
      </c>
      <c r="M1471">
        <v>14.6851766109466</v>
      </c>
      <c r="N1471">
        <v>1.0033186078071501</v>
      </c>
      <c r="O1471" s="1">
        <v>9.5333936317535607E-6</v>
      </c>
      <c r="P1471">
        <v>6.4290960290236399E-4</v>
      </c>
      <c r="Q1471">
        <v>0</v>
      </c>
      <c r="R1471">
        <v>0</v>
      </c>
      <c r="S1471" t="s">
        <v>3331</v>
      </c>
      <c r="T1471">
        <v>163201101</v>
      </c>
      <c r="U1471" t="s">
        <v>3061</v>
      </c>
      <c r="V1471" t="s">
        <v>3332</v>
      </c>
      <c r="W1471">
        <v>38.489008676493</v>
      </c>
      <c r="X1471">
        <v>-120.53647066812501</v>
      </c>
      <c r="Y1471" t="s">
        <v>3333</v>
      </c>
      <c r="Z1471">
        <v>129</v>
      </c>
      <c r="AA1471">
        <v>182</v>
      </c>
      <c r="AB1471">
        <v>24287.525689436301</v>
      </c>
      <c r="AC1471">
        <v>12006.059811773401</v>
      </c>
      <c r="AD1471">
        <v>12281.4658776629</v>
      </c>
      <c r="AE1471">
        <v>12006.059811773401</v>
      </c>
      <c r="AF1471">
        <v>12281.4658776629</v>
      </c>
      <c r="AG1471">
        <v>1.2858192058047199E-3</v>
      </c>
      <c r="AH1471">
        <v>2.8701509290840401E-4</v>
      </c>
      <c r="AJ1471">
        <v>1.5</v>
      </c>
      <c r="AK1471">
        <v>624</v>
      </c>
      <c r="AL1471" s="4">
        <f t="shared" si="22"/>
        <v>1.9066787263507121E-5</v>
      </c>
      <c r="AM1471" s="12">
        <f>$AM$2-SUM(AL$2:AL1470)</f>
        <v>1101.6933351888047</v>
      </c>
      <c r="AN1471" s="12">
        <f>SUM(AE$2:AE1471)*0.621/1000</f>
        <v>16605.750202257106</v>
      </c>
      <c r="AO1471" s="13">
        <f>IFERROR(INDEX(Mapping!$B:$B,MATCH(in!$Y1471,Mapping!$A:$A,0)),0)</f>
        <v>0</v>
      </c>
    </row>
    <row r="1472" spans="1:41" x14ac:dyDescent="0.3">
      <c r="A1472" t="s">
        <v>3041</v>
      </c>
      <c r="B1472">
        <v>8363</v>
      </c>
      <c r="C1472">
        <v>431</v>
      </c>
      <c r="D1472">
        <v>567.61074566636205</v>
      </c>
      <c r="E1472">
        <v>837</v>
      </c>
      <c r="F1472">
        <v>732.98626999999999</v>
      </c>
      <c r="G1472">
        <v>88</v>
      </c>
      <c r="H1472">
        <v>16.176684858706899</v>
      </c>
      <c r="I1472">
        <v>264.25179189885301</v>
      </c>
      <c r="J1472">
        <v>1680.0090243213001</v>
      </c>
      <c r="K1472">
        <v>54.638784998254003</v>
      </c>
      <c r="L1472">
        <v>3.8110418514433202</v>
      </c>
      <c r="M1472">
        <v>58.366867253133499</v>
      </c>
      <c r="N1472">
        <v>1.1273883757266101</v>
      </c>
      <c r="O1472">
        <v>1.29682809686792E-3</v>
      </c>
      <c r="P1472">
        <v>6.3935402736769499E-4</v>
      </c>
      <c r="Q1472">
        <v>0.51493428912783701</v>
      </c>
      <c r="R1472">
        <v>0.77438114621155396</v>
      </c>
      <c r="S1472" t="s">
        <v>3334</v>
      </c>
      <c r="T1472">
        <v>163761703</v>
      </c>
      <c r="U1472" t="s">
        <v>3335</v>
      </c>
      <c r="V1472">
        <v>6014</v>
      </c>
      <c r="W1472">
        <v>38.004850101917498</v>
      </c>
      <c r="X1472">
        <v>-120.406444391238</v>
      </c>
      <c r="Y1472" t="s">
        <v>3336</v>
      </c>
      <c r="Z1472">
        <v>107</v>
      </c>
      <c r="AA1472">
        <v>145</v>
      </c>
      <c r="AB1472">
        <v>20729.669242527802</v>
      </c>
      <c r="AC1472">
        <v>11321.9023829613</v>
      </c>
      <c r="AD1472">
        <v>9407.7668595665491</v>
      </c>
      <c r="AE1472">
        <v>11321.9023829613</v>
      </c>
      <c r="AF1472">
        <v>9407.7668595665491</v>
      </c>
      <c r="AG1472">
        <v>5.6263154408357198E-2</v>
      </c>
      <c r="AH1472">
        <v>8.2654480302153301E-3</v>
      </c>
      <c r="AI1472">
        <v>1.3169622869289099</v>
      </c>
      <c r="AJ1472">
        <v>9.5113636363636296</v>
      </c>
      <c r="AK1472">
        <v>629</v>
      </c>
      <c r="AL1472" s="4">
        <f t="shared" si="22"/>
        <v>0.11412087252437696</v>
      </c>
      <c r="AM1472" s="12">
        <f>$AM$2-SUM(AL$2:AL1471)</f>
        <v>1101.6933161220177</v>
      </c>
      <c r="AN1472" s="12">
        <f>SUM(AE$2:AE1472)*0.621/1000</f>
        <v>16612.781103636928</v>
      </c>
      <c r="AO1472" s="13">
        <f>IFERROR(INDEX(Mapping!$B:$B,MATCH(in!$Y1472,Mapping!$A:$A,0)),0)</f>
        <v>0</v>
      </c>
    </row>
    <row r="1473" spans="1:41" x14ac:dyDescent="0.3">
      <c r="A1473" t="s">
        <v>3041</v>
      </c>
      <c r="B1473">
        <v>5401</v>
      </c>
      <c r="C1473">
        <v>3</v>
      </c>
      <c r="D1473">
        <v>6.6116141033938103</v>
      </c>
      <c r="E1473">
        <v>36</v>
      </c>
      <c r="F1473">
        <v>16.741367</v>
      </c>
      <c r="G1473">
        <v>10</v>
      </c>
      <c r="H1473">
        <v>12.255550924067601</v>
      </c>
      <c r="I1473">
        <v>274.99941054979899</v>
      </c>
      <c r="J1473">
        <v>1232.89296233654</v>
      </c>
      <c r="K1473">
        <v>53.318248332710901</v>
      </c>
      <c r="L1473">
        <v>2.2499999642372099</v>
      </c>
      <c r="M1473">
        <v>21.4710617137141</v>
      </c>
      <c r="N1473">
        <v>1.08141592741012</v>
      </c>
      <c r="O1473">
        <v>2.76110393782783E-4</v>
      </c>
      <c r="P1473">
        <v>6.3571957234671503E-4</v>
      </c>
      <c r="Q1473">
        <v>8.3333333333333301E-2</v>
      </c>
      <c r="R1473">
        <v>0.39492676847022101</v>
      </c>
      <c r="S1473" t="s">
        <v>3337</v>
      </c>
      <c r="T1473">
        <v>163451702</v>
      </c>
      <c r="U1473" t="s">
        <v>3338</v>
      </c>
      <c r="V1473">
        <v>36870</v>
      </c>
      <c r="W1473">
        <v>38.0806473001374</v>
      </c>
      <c r="X1473">
        <v>-120.55620201492999</v>
      </c>
      <c r="Y1473" t="s">
        <v>3339</v>
      </c>
      <c r="Z1473">
        <v>102</v>
      </c>
      <c r="AA1473">
        <v>176</v>
      </c>
      <c r="AB1473">
        <v>15285.0756130385</v>
      </c>
      <c r="AC1473">
        <v>5012.9466332816901</v>
      </c>
      <c r="AD1473">
        <v>10272.128979756801</v>
      </c>
      <c r="AE1473">
        <v>1179.9135548116999</v>
      </c>
      <c r="AF1473">
        <v>2374.2192556894302</v>
      </c>
      <c r="AG1473">
        <v>6.3571957234671503E-3</v>
      </c>
      <c r="AH1473">
        <v>6.6012538445647795E-4</v>
      </c>
      <c r="AI1473">
        <v>2.2038713677979298</v>
      </c>
      <c r="AJ1473">
        <v>3.6</v>
      </c>
      <c r="AK1473">
        <v>632</v>
      </c>
      <c r="AL1473" s="4">
        <f t="shared" si="22"/>
        <v>2.7611039378278301E-3</v>
      </c>
      <c r="AM1473" s="12">
        <f>$AM$2-SUM(AL$2:AL1472)</f>
        <v>1101.5791952494938</v>
      </c>
      <c r="AN1473" s="12">
        <f>SUM(AE$2:AE1473)*0.621/1000</f>
        <v>16613.513829954463</v>
      </c>
      <c r="AO1473" s="13">
        <f>IFERROR(INDEX(Mapping!$B:$B,MATCH(in!$Y1473,Mapping!$A:$A,0)),0)</f>
        <v>0</v>
      </c>
    </row>
    <row r="1474" spans="1:41" x14ac:dyDescent="0.3">
      <c r="A1474" t="s">
        <v>3041</v>
      </c>
      <c r="B1474">
        <v>580</v>
      </c>
      <c r="C1474">
        <v>387</v>
      </c>
      <c r="D1474">
        <v>648.02061534368795</v>
      </c>
      <c r="E1474">
        <v>5653</v>
      </c>
      <c r="F1474">
        <v>3334.3380999999999</v>
      </c>
      <c r="G1474">
        <v>135</v>
      </c>
      <c r="H1474">
        <v>31.154614117283</v>
      </c>
      <c r="I1474">
        <v>29.233070730804801</v>
      </c>
      <c r="J1474">
        <v>133.59973205683301</v>
      </c>
      <c r="K1474">
        <v>6.5607034300024099</v>
      </c>
      <c r="L1474">
        <v>0.82250109953103501</v>
      </c>
      <c r="M1474">
        <v>3.2334070900058101</v>
      </c>
      <c r="N1474">
        <v>1.1423631606278499</v>
      </c>
      <c r="O1474">
        <v>3.0218538918829098E-4</v>
      </c>
      <c r="P1474">
        <v>6.3363618806693803E-4</v>
      </c>
      <c r="Q1474">
        <v>6.8459225190164494E-2</v>
      </c>
      <c r="R1474">
        <v>0.194347600378939</v>
      </c>
      <c r="S1474" t="s">
        <v>3340</v>
      </c>
      <c r="T1474">
        <v>163661701</v>
      </c>
      <c r="U1474" t="s">
        <v>3075</v>
      </c>
      <c r="V1474">
        <v>10600</v>
      </c>
      <c r="W1474">
        <v>38.066030602155998</v>
      </c>
      <c r="X1474">
        <v>-120.18876764619399</v>
      </c>
      <c r="Y1474" t="s">
        <v>3341</v>
      </c>
      <c r="Z1474">
        <v>305</v>
      </c>
      <c r="AA1474">
        <v>961</v>
      </c>
      <c r="AB1474">
        <v>40826.346620987497</v>
      </c>
      <c r="AC1474">
        <v>17528.1979331853</v>
      </c>
      <c r="AD1474">
        <v>23298.148687802201</v>
      </c>
      <c r="AE1474">
        <v>17528.1979331853</v>
      </c>
      <c r="AF1474">
        <v>23298.148687802201</v>
      </c>
      <c r="AG1474">
        <v>8.5540885389036703E-2</v>
      </c>
      <c r="AH1474">
        <v>6.54427761764964E-3</v>
      </c>
      <c r="AI1474">
        <v>1.67447187427309</v>
      </c>
      <c r="AJ1474">
        <v>41.874074074074002</v>
      </c>
      <c r="AK1474">
        <v>634</v>
      </c>
      <c r="AL1474" s="4">
        <f t="shared" ref="AL1474:AL1537" si="23">O1474*G1474</f>
        <v>4.0795027540419283E-2</v>
      </c>
      <c r="AM1474" s="12">
        <f>$AM$2-SUM(AL$2:AL1473)</f>
        <v>1101.576434145556</v>
      </c>
      <c r="AN1474" s="12">
        <f>SUM(AE$2:AE1474)*0.621/1000</f>
        <v>16624.398840870974</v>
      </c>
      <c r="AO1474" s="13">
        <f>IFERROR(INDEX(Mapping!$B:$B,MATCH(in!$Y1474,Mapping!$A:$A,0)),0)</f>
        <v>0</v>
      </c>
    </row>
    <row r="1475" spans="1:41" x14ac:dyDescent="0.3">
      <c r="A1475" t="s">
        <v>3041</v>
      </c>
      <c r="B1475">
        <v>5284</v>
      </c>
      <c r="C1475">
        <v>81</v>
      </c>
      <c r="D1475">
        <v>126.968200062759</v>
      </c>
      <c r="E1475">
        <v>293</v>
      </c>
      <c r="F1475">
        <v>219.23099999999999</v>
      </c>
      <c r="G1475">
        <v>34</v>
      </c>
      <c r="H1475">
        <v>25.134169595582101</v>
      </c>
      <c r="I1475">
        <v>217.03133474077401</v>
      </c>
      <c r="J1475">
        <v>1593.02252251761</v>
      </c>
      <c r="K1475">
        <v>46.968198478221801</v>
      </c>
      <c r="L1475">
        <v>4.0275898139704598</v>
      </c>
      <c r="M1475">
        <v>42.723230594659498</v>
      </c>
      <c r="N1475">
        <v>1.1577303444637901</v>
      </c>
      <c r="O1475">
        <v>5.1010601991012701E-4</v>
      </c>
      <c r="P1475">
        <v>6.3186730232486896E-4</v>
      </c>
      <c r="Q1475">
        <v>0.276450511945392</v>
      </c>
      <c r="R1475">
        <v>0.579152576217418</v>
      </c>
      <c r="S1475" t="s">
        <v>3342</v>
      </c>
      <c r="T1475">
        <v>163451701</v>
      </c>
      <c r="U1475" t="s">
        <v>3199</v>
      </c>
      <c r="V1475" t="s">
        <v>3343</v>
      </c>
      <c r="W1475">
        <v>38.130960649392598</v>
      </c>
      <c r="X1475">
        <v>-120.43734629895999</v>
      </c>
      <c r="Y1475" t="s">
        <v>3344</v>
      </c>
      <c r="Z1475">
        <v>40</v>
      </c>
      <c r="AA1475">
        <v>77</v>
      </c>
      <c r="AB1475">
        <v>6637.4584138636601</v>
      </c>
      <c r="AC1475">
        <v>3015.68381329264</v>
      </c>
      <c r="AD1475">
        <v>3621.7746005710201</v>
      </c>
      <c r="AE1475">
        <v>3015.68381329264</v>
      </c>
      <c r="AF1475">
        <v>3621.7746005710201</v>
      </c>
      <c r="AG1475">
        <v>2.14834882790455E-2</v>
      </c>
      <c r="AH1475">
        <v>2.1513030460482601E-3</v>
      </c>
      <c r="AI1475">
        <v>1.5675086427501099</v>
      </c>
      <c r="AJ1475">
        <v>8.6176470588235201</v>
      </c>
      <c r="AK1475">
        <v>636</v>
      </c>
      <c r="AL1475" s="4">
        <f t="shared" si="23"/>
        <v>1.7343604676944319E-2</v>
      </c>
      <c r="AM1475" s="12">
        <f>$AM$2-SUM(AL$2:AL1474)</f>
        <v>1101.5356391180158</v>
      </c>
      <c r="AN1475" s="12">
        <f>SUM(AE$2:AE1475)*0.621/1000</f>
        <v>16626.271580519027</v>
      </c>
      <c r="AO1475" s="13">
        <f>IFERROR(INDEX(Mapping!$B:$B,MATCH(in!$Y1475,Mapping!$A:$A,0)),0)</f>
        <v>0</v>
      </c>
    </row>
    <row r="1476" spans="1:41" x14ac:dyDescent="0.3">
      <c r="A1476" t="s">
        <v>3041</v>
      </c>
      <c r="B1476">
        <v>1364</v>
      </c>
      <c r="C1476">
        <v>99</v>
      </c>
      <c r="D1476">
        <v>133.63721172285599</v>
      </c>
      <c r="E1476">
        <v>275</v>
      </c>
      <c r="F1476">
        <v>204.33794</v>
      </c>
      <c r="G1476">
        <v>45</v>
      </c>
      <c r="H1476">
        <v>19.255539488124899</v>
      </c>
      <c r="I1476">
        <v>81.998607934763001</v>
      </c>
      <c r="J1476">
        <v>252.25750554601299</v>
      </c>
      <c r="K1476">
        <v>5.3958250589945003</v>
      </c>
      <c r="L1476">
        <v>10.779449438696901</v>
      </c>
      <c r="M1476">
        <v>53.869222730067001</v>
      </c>
      <c r="N1476">
        <v>1.2201573424869101</v>
      </c>
      <c r="O1476">
        <v>1.2631565162006899E-3</v>
      </c>
      <c r="P1476">
        <v>6.3120805524098005E-4</v>
      </c>
      <c r="Q1476">
        <v>0.36</v>
      </c>
      <c r="R1476">
        <v>0.65400098521285899</v>
      </c>
      <c r="S1476" t="s">
        <v>3345</v>
      </c>
      <c r="T1476">
        <v>163351705</v>
      </c>
      <c r="U1476" t="s">
        <v>3091</v>
      </c>
      <c r="V1476">
        <v>39256</v>
      </c>
      <c r="W1476">
        <v>37.957074129931101</v>
      </c>
      <c r="X1476">
        <v>-120.308502094528</v>
      </c>
      <c r="Y1476" t="s">
        <v>3346</v>
      </c>
      <c r="Z1476">
        <v>443</v>
      </c>
      <c r="AA1476">
        <v>471</v>
      </c>
      <c r="AB1476">
        <v>77821.395744854104</v>
      </c>
      <c r="AC1476">
        <v>42574.162426850598</v>
      </c>
      <c r="AD1476">
        <v>35247.233318003397</v>
      </c>
      <c r="AE1476">
        <v>42574.162426850598</v>
      </c>
      <c r="AF1476">
        <v>35247.233318003397</v>
      </c>
      <c r="AG1476">
        <v>2.84043624858441E-2</v>
      </c>
      <c r="AH1476">
        <v>2.7934791505685999E-3</v>
      </c>
      <c r="AI1476">
        <v>1.3498708254834</v>
      </c>
      <c r="AJ1476">
        <v>6.1111111111111098</v>
      </c>
      <c r="AK1476">
        <v>637</v>
      </c>
      <c r="AL1476" s="4">
        <f t="shared" si="23"/>
        <v>5.6842043229031046E-2</v>
      </c>
      <c r="AM1476" s="12">
        <f>$AM$2-SUM(AL$2:AL1475)</f>
        <v>1101.5182955133387</v>
      </c>
      <c r="AN1476" s="12">
        <f>SUM(AE$2:AE1476)*0.621/1000</f>
        <v>16652.710135386104</v>
      </c>
      <c r="AO1476" s="13">
        <f>IFERROR(INDEX(Mapping!$B:$B,MATCH(in!$Y1476,Mapping!$A:$A,0)),0)</f>
        <v>0</v>
      </c>
    </row>
    <row r="1477" spans="1:41" x14ac:dyDescent="0.3">
      <c r="A1477" t="s">
        <v>3041</v>
      </c>
      <c r="B1477">
        <v>6583</v>
      </c>
      <c r="C1477">
        <v>22</v>
      </c>
      <c r="D1477">
        <v>53.190247445293203</v>
      </c>
      <c r="E1477">
        <v>195</v>
      </c>
      <c r="F1477">
        <v>103.79454</v>
      </c>
      <c r="G1477">
        <v>66</v>
      </c>
      <c r="H1477">
        <v>36.217301072544402</v>
      </c>
      <c r="I1477">
        <v>9757.0413812068891</v>
      </c>
      <c r="J1477">
        <v>84883.124915480599</v>
      </c>
      <c r="K1477">
        <v>4061.4783727047002</v>
      </c>
      <c r="L1477">
        <v>13.1276818285837</v>
      </c>
      <c r="M1477">
        <v>1436.5512261941501</v>
      </c>
      <c r="N1477">
        <v>1.77859345349398</v>
      </c>
      <c r="O1477">
        <v>1.1121088035513101E-2</v>
      </c>
      <c r="P1477">
        <v>6.2983683599997405E-4</v>
      </c>
      <c r="Q1477">
        <v>0.112820512820512</v>
      </c>
      <c r="R1477">
        <v>0.51245708336496298</v>
      </c>
      <c r="S1477" t="s">
        <v>3347</v>
      </c>
      <c r="T1477">
        <v>254432103</v>
      </c>
      <c r="U1477" t="s">
        <v>3156</v>
      </c>
      <c r="V1477">
        <v>6110</v>
      </c>
      <c r="W1477">
        <v>37.128037245816998</v>
      </c>
      <c r="X1477">
        <v>-119.735200439512</v>
      </c>
      <c r="Y1477" t="s">
        <v>3348</v>
      </c>
      <c r="Z1477">
        <v>211</v>
      </c>
      <c r="AA1477">
        <v>169</v>
      </c>
      <c r="AB1477">
        <v>59805.895577745097</v>
      </c>
      <c r="AC1477">
        <v>47978.980322477903</v>
      </c>
      <c r="AD1477">
        <v>11826.9152552671</v>
      </c>
      <c r="AE1477">
        <v>16696.1653308327</v>
      </c>
      <c r="AF1477">
        <v>7078.8168954392304</v>
      </c>
      <c r="AG1477">
        <v>4.1569231175998297E-2</v>
      </c>
      <c r="AH1477">
        <v>2.2364838223438701E-3</v>
      </c>
      <c r="AI1477">
        <v>2.4177385202405999</v>
      </c>
      <c r="AJ1477">
        <v>2.9545454545454501</v>
      </c>
      <c r="AK1477">
        <v>639</v>
      </c>
      <c r="AL1477" s="4">
        <f t="shared" si="23"/>
        <v>0.73399181034386463</v>
      </c>
      <c r="AM1477" s="12">
        <f>$AM$2-SUM(AL$2:AL1476)</f>
        <v>1101.4614534701095</v>
      </c>
      <c r="AN1477" s="12">
        <f>SUM(AE$2:AE1477)*0.621/1000</f>
        <v>16663.078454056547</v>
      </c>
      <c r="AO1477" s="13">
        <f>IFERROR(INDEX(Mapping!$B:$B,MATCH(in!$Y1477,Mapping!$A:$A,0)),0)</f>
        <v>0</v>
      </c>
    </row>
    <row r="1478" spans="1:41" x14ac:dyDescent="0.3">
      <c r="A1478" t="s">
        <v>3041</v>
      </c>
      <c r="B1478">
        <v>1329</v>
      </c>
      <c r="C1478">
        <v>132</v>
      </c>
      <c r="D1478">
        <v>308.26114910644401</v>
      </c>
      <c r="E1478">
        <v>560</v>
      </c>
      <c r="F1478">
        <v>445.49642999999998</v>
      </c>
      <c r="G1478">
        <v>148</v>
      </c>
      <c r="H1478">
        <v>27.651594195241898</v>
      </c>
      <c r="I1478">
        <v>1377.41884448254</v>
      </c>
      <c r="J1478">
        <v>7376.9520937171601</v>
      </c>
      <c r="K1478">
        <v>446.02094674014899</v>
      </c>
      <c r="L1478">
        <v>33.043933858824197</v>
      </c>
      <c r="M1478">
        <v>393.48187658321501</v>
      </c>
      <c r="N1478">
        <v>1.3714422374158199</v>
      </c>
      <c r="O1478">
        <v>6.6034318914277607E-2</v>
      </c>
      <c r="P1478">
        <v>6.2468188236960705E-4</v>
      </c>
      <c r="Q1478">
        <v>0.23571428571428499</v>
      </c>
      <c r="R1478">
        <v>0.691949763753688</v>
      </c>
      <c r="S1478" t="s">
        <v>3349</v>
      </c>
      <c r="T1478">
        <v>162991102</v>
      </c>
      <c r="U1478" t="s">
        <v>3187</v>
      </c>
      <c r="V1478" t="s">
        <v>43</v>
      </c>
      <c r="W1478">
        <v>38.101451911249001</v>
      </c>
      <c r="X1478">
        <v>-120.926293369962</v>
      </c>
      <c r="Y1478" t="s">
        <v>3350</v>
      </c>
      <c r="Z1478">
        <v>348</v>
      </c>
      <c r="AA1478">
        <v>455</v>
      </c>
      <c r="AB1478">
        <v>53371.328403521002</v>
      </c>
      <c r="AC1478">
        <v>34251.130293784699</v>
      </c>
      <c r="AD1478">
        <v>19120.198109736401</v>
      </c>
      <c r="AE1478">
        <v>25529.369681803299</v>
      </c>
      <c r="AF1478">
        <v>15812.129798791</v>
      </c>
      <c r="AG1478">
        <v>9.2452918590701899E-2</v>
      </c>
      <c r="AH1478">
        <v>7.2484074535168396E-3</v>
      </c>
      <c r="AI1478">
        <v>2.33531173565488</v>
      </c>
      <c r="AJ1478">
        <v>3.7837837837837802</v>
      </c>
      <c r="AK1478">
        <v>646</v>
      </c>
      <c r="AL1478" s="4">
        <f t="shared" si="23"/>
        <v>9.7730791993130861</v>
      </c>
      <c r="AM1478" s="12">
        <f>$AM$2-SUM(AL$2:AL1477)</f>
        <v>1100.727461659766</v>
      </c>
      <c r="AN1478" s="12">
        <f>SUM(AE$2:AE1478)*0.621/1000</f>
        <v>16678.932192628945</v>
      </c>
      <c r="AO1478" s="13">
        <f>IFERROR(INDEX(Mapping!$B:$B,MATCH(in!$Y1478,Mapping!$A:$A,0)),0)</f>
        <v>0</v>
      </c>
    </row>
    <row r="1479" spans="1:41" x14ac:dyDescent="0.3">
      <c r="A1479" t="s">
        <v>3041</v>
      </c>
      <c r="B1479">
        <v>7449</v>
      </c>
      <c r="C1479">
        <v>92</v>
      </c>
      <c r="D1479">
        <v>180.801905825256</v>
      </c>
      <c r="E1479">
        <v>611</v>
      </c>
      <c r="F1479">
        <v>349.35843</v>
      </c>
      <c r="G1479">
        <v>178</v>
      </c>
      <c r="H1479">
        <v>32.233246625965997</v>
      </c>
      <c r="I1479">
        <v>3128.5566637216202</v>
      </c>
      <c r="J1479">
        <v>22567.843299002099</v>
      </c>
      <c r="K1479">
        <v>2008.14300380554</v>
      </c>
      <c r="L1479">
        <v>9.0173511183140391</v>
      </c>
      <c r="M1479">
        <v>342.33433363377299</v>
      </c>
      <c r="N1479">
        <v>1.38636023944683</v>
      </c>
      <c r="O1479">
        <v>1.3876772938829199E-2</v>
      </c>
      <c r="P1479">
        <v>6.2243633035925696E-4</v>
      </c>
      <c r="Q1479">
        <v>0.15057283142389499</v>
      </c>
      <c r="R1479">
        <v>0.51752552919942296</v>
      </c>
      <c r="S1479" t="s">
        <v>3351</v>
      </c>
      <c r="T1479">
        <v>252192101</v>
      </c>
      <c r="U1479" t="s">
        <v>3352</v>
      </c>
      <c r="V1479">
        <v>4160</v>
      </c>
      <c r="W1479">
        <v>37.495833409687002</v>
      </c>
      <c r="X1479">
        <v>-120.043691165562</v>
      </c>
      <c r="Y1479" t="s">
        <v>3353</v>
      </c>
      <c r="Z1479">
        <v>236</v>
      </c>
      <c r="AA1479">
        <v>246</v>
      </c>
      <c r="AB1479">
        <v>61984.957679403502</v>
      </c>
      <c r="AC1479">
        <v>36553.632621753903</v>
      </c>
      <c r="AD1479">
        <v>25431.325057649599</v>
      </c>
      <c r="AE1479">
        <v>36553.632621753903</v>
      </c>
      <c r="AF1479">
        <v>25431.325057649599</v>
      </c>
      <c r="AG1479">
        <v>0.11079366680394701</v>
      </c>
      <c r="AH1479">
        <v>7.73538101384474E-3</v>
      </c>
      <c r="AI1479">
        <v>1.9652381067962601</v>
      </c>
      <c r="AJ1479">
        <v>3.4325842696629199</v>
      </c>
      <c r="AK1479">
        <v>647</v>
      </c>
      <c r="AL1479" s="4">
        <f t="shared" si="23"/>
        <v>2.4700655831115976</v>
      </c>
      <c r="AM1479" s="12">
        <f>$AM$2-SUM(AL$2:AL1478)</f>
        <v>1090.9543824604534</v>
      </c>
      <c r="AN1479" s="12">
        <f>SUM(AE$2:AE1479)*0.621/1000</f>
        <v>16701.631998487057</v>
      </c>
      <c r="AO1479" s="13">
        <f>IFERROR(INDEX(Mapping!$B:$B,MATCH(in!$Y1479,Mapping!$A:$A,0)),0)</f>
        <v>0</v>
      </c>
    </row>
    <row r="1480" spans="1:41" x14ac:dyDescent="0.3">
      <c r="A1480" t="s">
        <v>3041</v>
      </c>
      <c r="B1480">
        <v>7802</v>
      </c>
      <c r="C1480">
        <v>130</v>
      </c>
      <c r="D1480">
        <v>187.838869706135</v>
      </c>
      <c r="E1480">
        <v>604</v>
      </c>
      <c r="F1480">
        <v>427.4</v>
      </c>
      <c r="G1480">
        <v>133</v>
      </c>
      <c r="H1480">
        <v>35.552281724803301</v>
      </c>
      <c r="I1480">
        <v>1668.4931565331799</v>
      </c>
      <c r="J1480">
        <v>22565.1260724565</v>
      </c>
      <c r="K1480">
        <v>1186.9120007599799</v>
      </c>
      <c r="L1480">
        <v>1.41508084637834</v>
      </c>
      <c r="M1480">
        <v>50.423506229982799</v>
      </c>
      <c r="N1480">
        <v>1.14751479231325</v>
      </c>
      <c r="O1480">
        <v>8.3615769593409098E-4</v>
      </c>
      <c r="P1480">
        <v>6.2137100207822898E-4</v>
      </c>
      <c r="Q1480">
        <v>0.21523178807946999</v>
      </c>
      <c r="R1480">
        <v>0.43949198031956399</v>
      </c>
      <c r="S1480" t="s">
        <v>3354</v>
      </c>
      <c r="T1480">
        <v>252192105</v>
      </c>
      <c r="U1480" t="s">
        <v>3355</v>
      </c>
      <c r="V1480">
        <v>13430</v>
      </c>
      <c r="W1480">
        <v>37.750051284098603</v>
      </c>
      <c r="X1480">
        <v>-120.136270797347</v>
      </c>
      <c r="Y1480" t="s">
        <v>3356</v>
      </c>
      <c r="Z1480">
        <v>180</v>
      </c>
      <c r="AA1480">
        <v>126</v>
      </c>
      <c r="AB1480">
        <v>35348.793957054797</v>
      </c>
      <c r="AC1480">
        <v>21403.328686740399</v>
      </c>
      <c r="AD1480">
        <v>13945.4652703143</v>
      </c>
      <c r="AE1480">
        <v>21403.328686740399</v>
      </c>
      <c r="AF1480">
        <v>13945.4652703143</v>
      </c>
      <c r="AG1480">
        <v>8.2642343276404504E-2</v>
      </c>
      <c r="AH1480">
        <v>4.5638410292667599E-3</v>
      </c>
      <c r="AI1480">
        <v>1.44491438235489</v>
      </c>
      <c r="AJ1480">
        <v>4.5413533834586399</v>
      </c>
      <c r="AK1480">
        <v>648</v>
      </c>
      <c r="AL1480" s="4">
        <f t="shared" si="23"/>
        <v>0.11120897355923411</v>
      </c>
      <c r="AM1480" s="12">
        <f>$AM$2-SUM(AL$2:AL1479)</f>
        <v>1088.4843168773414</v>
      </c>
      <c r="AN1480" s="12">
        <f>SUM(AE$2:AE1480)*0.621/1000</f>
        <v>16714.923465601521</v>
      </c>
      <c r="AO1480" s="13">
        <f>IFERROR(INDEX(Mapping!$B:$B,MATCH(in!$Y1480,Mapping!$A:$A,0)),0)</f>
        <v>0</v>
      </c>
    </row>
    <row r="1481" spans="1:41" x14ac:dyDescent="0.3">
      <c r="A1481" t="s">
        <v>3041</v>
      </c>
      <c r="B1481">
        <v>8753</v>
      </c>
      <c r="C1481">
        <v>46</v>
      </c>
      <c r="D1481">
        <v>64.1832145484546</v>
      </c>
      <c r="E1481">
        <v>139</v>
      </c>
      <c r="F1481">
        <v>114.11275500000001</v>
      </c>
      <c r="G1481">
        <v>8</v>
      </c>
      <c r="H1481">
        <v>21.701976458231599</v>
      </c>
      <c r="I1481">
        <v>52.904738108316998</v>
      </c>
      <c r="J1481">
        <v>248.835828145345</v>
      </c>
      <c r="K1481">
        <v>8.1778435508410094</v>
      </c>
      <c r="L1481">
        <v>0.771294265985488</v>
      </c>
      <c r="M1481">
        <v>10.377820968627899</v>
      </c>
      <c r="N1481">
        <v>1.0022124052047701</v>
      </c>
      <c r="O1481">
        <v>2.3538601340180701E-4</v>
      </c>
      <c r="P1481">
        <v>6.2119876656652195E-4</v>
      </c>
      <c r="Q1481">
        <v>0.33093525179856098</v>
      </c>
      <c r="R1481">
        <v>0.56245434306354802</v>
      </c>
      <c r="S1481" t="s">
        <v>3357</v>
      </c>
      <c r="T1481">
        <v>163661702</v>
      </c>
      <c r="U1481" t="s">
        <v>3177</v>
      </c>
      <c r="V1481">
        <v>36888</v>
      </c>
      <c r="W1481">
        <v>38.028566271588602</v>
      </c>
      <c r="X1481">
        <v>-120.25159160061</v>
      </c>
      <c r="Y1481" t="s">
        <v>3358</v>
      </c>
      <c r="Z1481">
        <v>21</v>
      </c>
      <c r="AA1481">
        <v>8</v>
      </c>
      <c r="AB1481">
        <v>1302.2064571154201</v>
      </c>
      <c r="AC1481">
        <v>990.93973519517795</v>
      </c>
      <c r="AD1481">
        <v>311.26672192025001</v>
      </c>
      <c r="AE1481">
        <v>990.93973519517795</v>
      </c>
      <c r="AF1481">
        <v>311.26672192025001</v>
      </c>
      <c r="AG1481">
        <v>4.9695901325321704E-3</v>
      </c>
      <c r="AH1481">
        <v>5.2534111455315702E-4</v>
      </c>
      <c r="AI1481">
        <v>1.3952872727924901</v>
      </c>
      <c r="AJ1481">
        <v>17.375</v>
      </c>
      <c r="AK1481">
        <v>649</v>
      </c>
      <c r="AL1481" s="4">
        <f t="shared" si="23"/>
        <v>1.8830881072144561E-3</v>
      </c>
      <c r="AM1481" s="12">
        <f>$AM$2-SUM(AL$2:AL1480)</f>
        <v>1088.3731079037825</v>
      </c>
      <c r="AN1481" s="12">
        <f>SUM(AE$2:AE1481)*0.621/1000</f>
        <v>16715.538839177079</v>
      </c>
      <c r="AO1481" s="13">
        <f>IFERROR(INDEX(Mapping!$B:$B,MATCH(in!$Y1481,Mapping!$A:$A,0)),0)</f>
        <v>0</v>
      </c>
    </row>
    <row r="1482" spans="1:41" x14ac:dyDescent="0.3">
      <c r="A1482" t="s">
        <v>3041</v>
      </c>
      <c r="B1482">
        <v>8245</v>
      </c>
      <c r="C1482">
        <v>12</v>
      </c>
      <c r="D1482">
        <v>22.6224655558749</v>
      </c>
      <c r="E1482">
        <v>99</v>
      </c>
      <c r="F1482">
        <v>58.379486</v>
      </c>
      <c r="G1482">
        <v>25</v>
      </c>
      <c r="H1482">
        <v>45.572578527765003</v>
      </c>
      <c r="I1482">
        <v>1597.3636142654</v>
      </c>
      <c r="J1482">
        <v>15360.1428713074</v>
      </c>
      <c r="K1482">
        <v>2291.7811793583701</v>
      </c>
      <c r="L1482">
        <v>8.7151326441764798</v>
      </c>
      <c r="M1482">
        <v>516.57472702026303</v>
      </c>
      <c r="N1482">
        <v>1.6669911527633601</v>
      </c>
      <c r="O1482">
        <v>9.6857243488724602E-3</v>
      </c>
      <c r="P1482">
        <v>6.1299866876659301E-4</v>
      </c>
      <c r="Q1482">
        <v>0.12121212121212099</v>
      </c>
      <c r="R1482">
        <v>0.387507103494032</v>
      </c>
      <c r="S1482" t="s">
        <v>3359</v>
      </c>
      <c r="T1482">
        <v>252561101</v>
      </c>
      <c r="U1482" t="s">
        <v>3251</v>
      </c>
      <c r="V1482" t="s">
        <v>3360</v>
      </c>
      <c r="W1482">
        <v>37.098773819896998</v>
      </c>
      <c r="X1482">
        <v>-119.518685065952</v>
      </c>
      <c r="Y1482" t="s">
        <v>3361</v>
      </c>
      <c r="Z1482">
        <v>33</v>
      </c>
      <c r="AA1482">
        <v>20</v>
      </c>
      <c r="AB1482">
        <v>7792.7165765416003</v>
      </c>
      <c r="AC1482">
        <v>6217.3700536517399</v>
      </c>
      <c r="AD1482">
        <v>1575.3465228898599</v>
      </c>
      <c r="AE1482">
        <v>6217.3700536517399</v>
      </c>
      <c r="AF1482">
        <v>1575.3465228898599</v>
      </c>
      <c r="AG1482">
        <v>1.53249667191648E-2</v>
      </c>
      <c r="AH1482">
        <v>5.6439018680976005E-4</v>
      </c>
      <c r="AI1482">
        <v>1.88520546298957</v>
      </c>
      <c r="AJ1482">
        <v>3.96</v>
      </c>
      <c r="AK1482">
        <v>658</v>
      </c>
      <c r="AL1482" s="4">
        <f t="shared" si="23"/>
        <v>0.2421431087218115</v>
      </c>
      <c r="AM1482" s="12">
        <f>$AM$2-SUM(AL$2:AL1481)</f>
        <v>1088.3712248156753</v>
      </c>
      <c r="AN1482" s="12">
        <f>SUM(AE$2:AE1482)*0.621/1000</f>
        <v>16719.399825980396</v>
      </c>
      <c r="AO1482" s="13">
        <f>IFERROR(INDEX(Mapping!$B:$B,MATCH(in!$Y1482,Mapping!$A:$A,0)),0)</f>
        <v>0</v>
      </c>
    </row>
    <row r="1483" spans="1:41" x14ac:dyDescent="0.3">
      <c r="A1483" t="s">
        <v>3041</v>
      </c>
      <c r="B1483">
        <v>1265</v>
      </c>
      <c r="C1483">
        <v>57</v>
      </c>
      <c r="D1483">
        <v>88.055044217597896</v>
      </c>
      <c r="E1483">
        <v>327</v>
      </c>
      <c r="F1483">
        <v>196.1669</v>
      </c>
      <c r="G1483">
        <v>50</v>
      </c>
      <c r="H1483">
        <v>16.910778837045601</v>
      </c>
      <c r="I1483">
        <v>676.32299610055395</v>
      </c>
      <c r="J1483">
        <v>2934.54919314671</v>
      </c>
      <c r="K1483">
        <v>104.13322379367099</v>
      </c>
      <c r="L1483">
        <v>5.5973893122374996</v>
      </c>
      <c r="M1483">
        <v>105.06923058778</v>
      </c>
      <c r="N1483">
        <v>1.19376106500625</v>
      </c>
      <c r="O1483">
        <v>2.2776246521887199E-3</v>
      </c>
      <c r="P1483">
        <v>6.0478504084301196E-4</v>
      </c>
      <c r="Q1483">
        <v>0.17431192660550399</v>
      </c>
      <c r="R1483">
        <v>0.44887819470392498</v>
      </c>
      <c r="S1483" t="s">
        <v>3362</v>
      </c>
      <c r="T1483">
        <v>163451702</v>
      </c>
      <c r="U1483" t="s">
        <v>3338</v>
      </c>
      <c r="V1483">
        <v>32556</v>
      </c>
      <c r="W1483">
        <v>38.068315827465199</v>
      </c>
      <c r="X1483">
        <v>-120.538683986772</v>
      </c>
      <c r="Y1483" t="s">
        <v>3363</v>
      </c>
      <c r="Z1483">
        <v>119</v>
      </c>
      <c r="AA1483">
        <v>242</v>
      </c>
      <c r="AB1483">
        <v>19482.1061345421</v>
      </c>
      <c r="AC1483">
        <v>10065.4499010982</v>
      </c>
      <c r="AD1483">
        <v>9416.6562334439004</v>
      </c>
      <c r="AE1483">
        <v>7932.1339006138396</v>
      </c>
      <c r="AF1483">
        <v>5143.0186955926001</v>
      </c>
      <c r="AG1483">
        <v>3.02392520421506E-2</v>
      </c>
      <c r="AH1483">
        <v>3.4033441334031501E-3</v>
      </c>
      <c r="AI1483">
        <v>1.54482533715084</v>
      </c>
      <c r="AJ1483">
        <v>6.54</v>
      </c>
      <c r="AK1483">
        <v>664</v>
      </c>
      <c r="AL1483" s="4">
        <f t="shared" si="23"/>
        <v>0.113881232609436</v>
      </c>
      <c r="AM1483" s="12">
        <f>$AM$2-SUM(AL$2:AL1482)</f>
        <v>1088.1290817069539</v>
      </c>
      <c r="AN1483" s="12">
        <f>SUM(AE$2:AE1483)*0.621/1000</f>
        <v>16724.325681132679</v>
      </c>
      <c r="AO1483" s="13">
        <f>IFERROR(INDEX(Mapping!$B:$B,MATCH(in!$Y1483,Mapping!$A:$A,0)),0)</f>
        <v>0</v>
      </c>
    </row>
    <row r="1484" spans="1:41" x14ac:dyDescent="0.3">
      <c r="A1484" t="s">
        <v>3041</v>
      </c>
      <c r="B1484">
        <v>621</v>
      </c>
      <c r="C1484">
        <v>90</v>
      </c>
      <c r="D1484">
        <v>129.332966087491</v>
      </c>
      <c r="E1484">
        <v>251</v>
      </c>
      <c r="F1484">
        <v>200.30731</v>
      </c>
      <c r="G1484">
        <v>21</v>
      </c>
      <c r="H1484">
        <v>11.224638028578299</v>
      </c>
      <c r="I1484">
        <v>61.601793933998401</v>
      </c>
      <c r="J1484">
        <v>767.900219873948</v>
      </c>
      <c r="K1484">
        <v>28.8045675829052</v>
      </c>
      <c r="L1484">
        <v>2.2610619515180499</v>
      </c>
      <c r="M1484">
        <v>6.6856615700359798</v>
      </c>
      <c r="N1484">
        <v>1.11852086725689</v>
      </c>
      <c r="O1484">
        <v>2.0306726829593199E-4</v>
      </c>
      <c r="P1484">
        <v>6.0420728117432595E-4</v>
      </c>
      <c r="Q1484">
        <v>0.35856573705179201</v>
      </c>
      <c r="R1484">
        <v>0.64567271553184802</v>
      </c>
      <c r="S1484" t="s">
        <v>3364</v>
      </c>
      <c r="T1484">
        <v>163761703</v>
      </c>
      <c r="U1484" t="s">
        <v>3335</v>
      </c>
      <c r="V1484">
        <v>10870</v>
      </c>
      <c r="W1484">
        <v>37.980659300393199</v>
      </c>
      <c r="X1484">
        <v>-120.391573982271</v>
      </c>
      <c r="Y1484" t="s">
        <v>3365</v>
      </c>
      <c r="Z1484">
        <v>71</v>
      </c>
      <c r="AA1484">
        <v>143</v>
      </c>
      <c r="AB1484">
        <v>12386.600283670499</v>
      </c>
      <c r="AC1484">
        <v>4188.8092118409204</v>
      </c>
      <c r="AD1484">
        <v>8197.7910718295898</v>
      </c>
      <c r="AE1484">
        <v>3188.01764715626</v>
      </c>
      <c r="AF1484">
        <v>6978.9042827641997</v>
      </c>
      <c r="AG1484">
        <v>1.2688352904660799E-2</v>
      </c>
      <c r="AH1484">
        <v>2.49788565270137E-3</v>
      </c>
      <c r="AI1484">
        <v>1.43703295652768</v>
      </c>
      <c r="AJ1484">
        <v>11.952380952380899</v>
      </c>
      <c r="AK1484">
        <v>665</v>
      </c>
      <c r="AL1484" s="4">
        <f t="shared" si="23"/>
        <v>4.2644126342145719E-3</v>
      </c>
      <c r="AM1484" s="12">
        <f>$AM$2-SUM(AL$2:AL1483)</f>
        <v>1088.0152004743441</v>
      </c>
      <c r="AN1484" s="12">
        <f>SUM(AE$2:AE1484)*0.621/1000</f>
        <v>16726.305440091561</v>
      </c>
      <c r="AO1484" s="13">
        <f>IFERROR(INDEX(Mapping!$B:$B,MATCH(in!$Y1484,Mapping!$A:$A,0)),0)</f>
        <v>0</v>
      </c>
    </row>
    <row r="1485" spans="1:41" x14ac:dyDescent="0.3">
      <c r="A1485" t="s">
        <v>3041</v>
      </c>
      <c r="B1485">
        <v>926</v>
      </c>
      <c r="C1485">
        <v>294</v>
      </c>
      <c r="D1485">
        <v>505.05964696953998</v>
      </c>
      <c r="E1485">
        <v>2085</v>
      </c>
      <c r="F1485">
        <v>1197.0852</v>
      </c>
      <c r="G1485">
        <v>259</v>
      </c>
      <c r="H1485">
        <v>15.5568590280494</v>
      </c>
      <c r="I1485">
        <v>179.423106574023</v>
      </c>
      <c r="J1485">
        <v>841.19214701454905</v>
      </c>
      <c r="K1485">
        <v>35.753495071147199</v>
      </c>
      <c r="L1485">
        <v>4.5639115705093696</v>
      </c>
      <c r="M1485">
        <v>60.936258246399397</v>
      </c>
      <c r="N1485">
        <v>1.15854888348966</v>
      </c>
      <c r="O1485">
        <v>5.2515151706667498E-3</v>
      </c>
      <c r="P1485">
        <v>6.0072185070522005E-4</v>
      </c>
      <c r="Q1485">
        <v>0.14100719424460401</v>
      </c>
      <c r="R1485">
        <v>0.42190785152722599</v>
      </c>
      <c r="S1485" t="s">
        <v>3366</v>
      </c>
      <c r="T1485">
        <v>163351703</v>
      </c>
      <c r="U1485" t="s">
        <v>3316</v>
      </c>
      <c r="V1485">
        <v>6064</v>
      </c>
      <c r="W1485">
        <v>37.960382755182202</v>
      </c>
      <c r="X1485">
        <v>-120.37635730856501</v>
      </c>
      <c r="Y1485" t="s">
        <v>3367</v>
      </c>
      <c r="Z1485">
        <v>303</v>
      </c>
      <c r="AA1485">
        <v>367</v>
      </c>
      <c r="AB1485">
        <v>58935.168032610702</v>
      </c>
      <c r="AC1485">
        <v>31678.185103226799</v>
      </c>
      <c r="AD1485">
        <v>27256.982929383801</v>
      </c>
      <c r="AE1485">
        <v>30178.853333778199</v>
      </c>
      <c r="AF1485">
        <v>26589.784306841699</v>
      </c>
      <c r="AG1485">
        <v>0.15558695933265199</v>
      </c>
      <c r="AH1485">
        <v>2.2238669989746902E-2</v>
      </c>
      <c r="AI1485">
        <v>1.7178899556787099</v>
      </c>
      <c r="AJ1485">
        <v>8.0501930501930499</v>
      </c>
      <c r="AK1485">
        <v>671</v>
      </c>
      <c r="AL1485" s="4">
        <f t="shared" si="23"/>
        <v>1.3601424292026882</v>
      </c>
      <c r="AM1485" s="12">
        <f>$AM$2-SUM(AL$2:AL1484)</f>
        <v>1088.0109360617098</v>
      </c>
      <c r="AN1485" s="12">
        <f>SUM(AE$2:AE1485)*0.621/1000</f>
        <v>16745.046508011837</v>
      </c>
      <c r="AO1485" s="13">
        <f>IFERROR(INDEX(Mapping!$B:$B,MATCH(in!$Y1485,Mapping!$A:$A,0)),0)</f>
        <v>0</v>
      </c>
    </row>
    <row r="1486" spans="1:41" x14ac:dyDescent="0.3">
      <c r="A1486" t="s">
        <v>3041</v>
      </c>
      <c r="B1486">
        <v>1577</v>
      </c>
      <c r="C1486">
        <v>382</v>
      </c>
      <c r="D1486">
        <v>808.26986092935704</v>
      </c>
      <c r="E1486">
        <v>1044</v>
      </c>
      <c r="F1486">
        <v>1049.0728999999999</v>
      </c>
      <c r="G1486">
        <v>307</v>
      </c>
      <c r="H1486">
        <v>34.610826937385802</v>
      </c>
      <c r="I1486">
        <v>2569.4178955954799</v>
      </c>
      <c r="J1486">
        <v>19541.7487403839</v>
      </c>
      <c r="K1486">
        <v>1713.8384329856999</v>
      </c>
      <c r="L1486">
        <v>44.210844135571698</v>
      </c>
      <c r="M1486">
        <v>807.16040637597905</v>
      </c>
      <c r="N1486">
        <v>1.5329264056798999</v>
      </c>
      <c r="O1486">
        <v>0.115078779380726</v>
      </c>
      <c r="P1486">
        <v>5.9963236488135398E-4</v>
      </c>
      <c r="Q1486">
        <v>0.36590038314176199</v>
      </c>
      <c r="R1486">
        <v>0.77046111803906203</v>
      </c>
      <c r="S1486" t="s">
        <v>3368</v>
      </c>
      <c r="T1486">
        <v>254432103</v>
      </c>
      <c r="U1486" t="s">
        <v>3156</v>
      </c>
      <c r="V1486">
        <v>10820</v>
      </c>
      <c r="W1486">
        <v>37.154951883561999</v>
      </c>
      <c r="X1486">
        <v>-119.73432187387399</v>
      </c>
      <c r="Y1486" t="s">
        <v>3369</v>
      </c>
      <c r="Z1486">
        <v>495</v>
      </c>
      <c r="AA1486">
        <v>803</v>
      </c>
      <c r="AB1486">
        <v>109378.882293676</v>
      </c>
      <c r="AC1486">
        <v>45979.465090760103</v>
      </c>
      <c r="AD1486">
        <v>63399.4172029158</v>
      </c>
      <c r="AE1486">
        <v>45523.692911805003</v>
      </c>
      <c r="AF1486">
        <v>63177.537156177699</v>
      </c>
      <c r="AG1486">
        <v>0.18408713601857499</v>
      </c>
      <c r="AH1486">
        <v>1.22048462835664E-2</v>
      </c>
      <c r="AI1486">
        <v>2.1158896882967402</v>
      </c>
      <c r="AJ1486">
        <v>3.40065146579804</v>
      </c>
      <c r="AK1486">
        <v>673</v>
      </c>
      <c r="AL1486" s="4">
        <f t="shared" si="23"/>
        <v>35.329185269882885</v>
      </c>
      <c r="AM1486" s="12">
        <f>$AM$2-SUM(AL$2:AL1485)</f>
        <v>1086.650793632507</v>
      </c>
      <c r="AN1486" s="12">
        <f>SUM(AE$2:AE1486)*0.621/1000</f>
        <v>16773.316721310068</v>
      </c>
      <c r="AO1486" s="13">
        <f>IFERROR(INDEX(Mapping!$B:$B,MATCH(in!$Y1486,Mapping!$A:$A,0)),0)</f>
        <v>1</v>
      </c>
    </row>
    <row r="1487" spans="1:41" x14ac:dyDescent="0.3">
      <c r="A1487" t="s">
        <v>3041</v>
      </c>
      <c r="B1487">
        <v>1374</v>
      </c>
      <c r="C1487">
        <v>250</v>
      </c>
      <c r="D1487">
        <v>359.93158753947301</v>
      </c>
      <c r="E1487">
        <v>1084</v>
      </c>
      <c r="F1487">
        <v>765.95844</v>
      </c>
      <c r="G1487">
        <v>146</v>
      </c>
      <c r="H1487">
        <v>14.952845569086101</v>
      </c>
      <c r="I1487">
        <v>205.32555120269001</v>
      </c>
      <c r="J1487">
        <v>1475.33612380515</v>
      </c>
      <c r="K1487">
        <v>67.838079720149906</v>
      </c>
      <c r="L1487">
        <v>20.932703929812899</v>
      </c>
      <c r="M1487">
        <v>377.41871096989797</v>
      </c>
      <c r="N1487">
        <v>1.5130622003176399</v>
      </c>
      <c r="O1487">
        <v>7.9893840901257604E-2</v>
      </c>
      <c r="P1487">
        <v>5.9823827959854903E-4</v>
      </c>
      <c r="Q1487">
        <v>0.23062730627306199</v>
      </c>
      <c r="R1487">
        <v>0.46991007744687702</v>
      </c>
      <c r="S1487" t="s">
        <v>3370</v>
      </c>
      <c r="T1487">
        <v>252521103</v>
      </c>
      <c r="U1487" t="s">
        <v>3371</v>
      </c>
      <c r="V1487">
        <v>10320</v>
      </c>
      <c r="W1487">
        <v>37.214112622522499</v>
      </c>
      <c r="X1487">
        <v>-119.552465753669</v>
      </c>
      <c r="Y1487" t="s">
        <v>3372</v>
      </c>
      <c r="Z1487">
        <v>182</v>
      </c>
      <c r="AA1487">
        <v>192</v>
      </c>
      <c r="AB1487">
        <v>30937.017888541301</v>
      </c>
      <c r="AC1487">
        <v>18926.5803156375</v>
      </c>
      <c r="AD1487">
        <v>12010.4375729037</v>
      </c>
      <c r="AE1487">
        <v>18926.5803156375</v>
      </c>
      <c r="AF1487">
        <v>12010.4375729037</v>
      </c>
      <c r="AG1487">
        <v>8.7342788821388198E-2</v>
      </c>
      <c r="AH1487">
        <v>9.5346948855876603E-3</v>
      </c>
      <c r="AI1487">
        <v>1.4397263501578901</v>
      </c>
      <c r="AJ1487">
        <v>7.4246575342465704</v>
      </c>
      <c r="AK1487">
        <v>674</v>
      </c>
      <c r="AL1487" s="4">
        <f t="shared" si="23"/>
        <v>11.66450077158361</v>
      </c>
      <c r="AM1487" s="12">
        <f>$AM$2-SUM(AL$2:AL1486)</f>
        <v>1051.3216083626239</v>
      </c>
      <c r="AN1487" s="12">
        <f>SUM(AE$2:AE1487)*0.621/1000</f>
        <v>16785.070127686078</v>
      </c>
      <c r="AO1487" s="13">
        <f>IFERROR(INDEX(Mapping!$B:$B,MATCH(in!$Y1487,Mapping!$A:$A,0)),0)</f>
        <v>0</v>
      </c>
    </row>
    <row r="1488" spans="1:41" x14ac:dyDescent="0.3">
      <c r="A1488" t="s">
        <v>3041</v>
      </c>
      <c r="B1488">
        <v>3772</v>
      </c>
      <c r="C1488">
        <v>83</v>
      </c>
      <c r="D1488">
        <v>107.110426118513</v>
      </c>
      <c r="E1488">
        <v>366</v>
      </c>
      <c r="F1488">
        <v>225.99474000000001</v>
      </c>
      <c r="G1488">
        <v>22</v>
      </c>
      <c r="H1488">
        <v>5.4046640386804903</v>
      </c>
      <c r="I1488">
        <v>6.6734490419427503</v>
      </c>
      <c r="J1488">
        <v>17.072184187670501</v>
      </c>
      <c r="K1488">
        <v>0.123640248231822</v>
      </c>
      <c r="L1488">
        <v>0.20524939361282299</v>
      </c>
      <c r="M1488">
        <v>1.850331856086</v>
      </c>
      <c r="N1488">
        <v>1.00150844725695</v>
      </c>
      <c r="O1488">
        <v>6.5885548024161597E-4</v>
      </c>
      <c r="P1488">
        <v>5.94316186917157E-4</v>
      </c>
      <c r="Q1488">
        <v>0.22677595628415301</v>
      </c>
      <c r="R1488">
        <v>0.47395097845232298</v>
      </c>
      <c r="S1488" t="s">
        <v>3373</v>
      </c>
      <c r="T1488">
        <v>163751102</v>
      </c>
      <c r="U1488" t="s">
        <v>3045</v>
      </c>
      <c r="V1488">
        <v>1765</v>
      </c>
      <c r="W1488">
        <v>38.443341504609698</v>
      </c>
      <c r="X1488">
        <v>-120.535459225758</v>
      </c>
      <c r="Y1488" t="s">
        <v>3374</v>
      </c>
      <c r="Z1488">
        <v>40</v>
      </c>
      <c r="AA1488">
        <v>100</v>
      </c>
      <c r="AB1488">
        <v>6075.3038889711897</v>
      </c>
      <c r="AC1488">
        <v>2330.5338659696399</v>
      </c>
      <c r="AD1488">
        <v>3744.7700230015398</v>
      </c>
      <c r="AE1488">
        <v>2330.5338659696399</v>
      </c>
      <c r="AF1488">
        <v>3744.7700230015398</v>
      </c>
      <c r="AG1488">
        <v>1.30749561121774E-2</v>
      </c>
      <c r="AH1488">
        <v>3.7097973181516798E-3</v>
      </c>
      <c r="AI1488">
        <v>1.29048706166883</v>
      </c>
      <c r="AJ1488">
        <v>16.636363636363601</v>
      </c>
      <c r="AK1488">
        <v>675</v>
      </c>
      <c r="AL1488" s="4">
        <f t="shared" si="23"/>
        <v>1.4494820565315552E-2</v>
      </c>
      <c r="AM1488" s="12">
        <f>$AM$2-SUM(AL$2:AL1487)</f>
        <v>1039.6571075910406</v>
      </c>
      <c r="AN1488" s="12">
        <f>SUM(AE$2:AE1488)*0.621/1000</f>
        <v>16786.517389216842</v>
      </c>
      <c r="AO1488" s="13">
        <f>IFERROR(INDEX(Mapping!$B:$B,MATCH(in!$Y1488,Mapping!$A:$A,0)),0)</f>
        <v>0</v>
      </c>
    </row>
    <row r="1489" spans="1:41" x14ac:dyDescent="0.3">
      <c r="A1489" t="s">
        <v>3041</v>
      </c>
      <c r="B1489">
        <v>6535</v>
      </c>
      <c r="C1489">
        <v>104</v>
      </c>
      <c r="D1489">
        <v>217.40051628772099</v>
      </c>
      <c r="E1489">
        <v>432</v>
      </c>
      <c r="F1489">
        <v>311.28075999999999</v>
      </c>
      <c r="G1489">
        <v>126</v>
      </c>
      <c r="H1489">
        <v>40.834050284856403</v>
      </c>
      <c r="I1489">
        <v>463.27566504907799</v>
      </c>
      <c r="J1489">
        <v>2511.6403580333199</v>
      </c>
      <c r="K1489">
        <v>183.322558900562</v>
      </c>
      <c r="L1489">
        <v>21.538260326328999</v>
      </c>
      <c r="M1489">
        <v>149.216777531459</v>
      </c>
      <c r="N1489">
        <v>1.2733529976436</v>
      </c>
      <c r="O1489">
        <v>2.7125116247308099E-2</v>
      </c>
      <c r="P1489">
        <v>5.9139165464619004E-4</v>
      </c>
      <c r="Q1489">
        <v>0.24074074074074001</v>
      </c>
      <c r="R1489">
        <v>0.69840652884339904</v>
      </c>
      <c r="S1489" t="s">
        <v>3375</v>
      </c>
      <c r="T1489">
        <v>163781704</v>
      </c>
      <c r="U1489" t="s">
        <v>3310</v>
      </c>
      <c r="V1489">
        <v>11232</v>
      </c>
      <c r="W1489">
        <v>37.937636116592898</v>
      </c>
      <c r="X1489">
        <v>-120.609069575828</v>
      </c>
      <c r="Y1489" t="s">
        <v>3376</v>
      </c>
      <c r="Z1489">
        <v>291</v>
      </c>
      <c r="AA1489">
        <v>496</v>
      </c>
      <c r="AB1489">
        <v>55130.472690379102</v>
      </c>
      <c r="AC1489">
        <v>27614.675901550301</v>
      </c>
      <c r="AD1489">
        <v>27515.7967888286</v>
      </c>
      <c r="AE1489">
        <v>19016.792510114599</v>
      </c>
      <c r="AF1489">
        <v>17834.780415096699</v>
      </c>
      <c r="AG1489">
        <v>7.4515348485419894E-2</v>
      </c>
      <c r="AH1489">
        <v>3.729418711373E-3</v>
      </c>
      <c r="AI1489">
        <v>2.0903895796896301</v>
      </c>
      <c r="AJ1489">
        <v>3.4285714285714199</v>
      </c>
      <c r="AK1489">
        <v>680</v>
      </c>
      <c r="AL1489" s="4">
        <f t="shared" si="23"/>
        <v>3.4177646471608205</v>
      </c>
      <c r="AM1489" s="12">
        <f>$AM$2-SUM(AL$2:AL1488)</f>
        <v>1039.6426127704754</v>
      </c>
      <c r="AN1489" s="12">
        <f>SUM(AE$2:AE1489)*0.621/1000</f>
        <v>16798.326817365629</v>
      </c>
      <c r="AO1489" s="13">
        <f>IFERROR(INDEX(Mapping!$B:$B,MATCH(in!$Y1489,Mapping!$A:$A,0)),0)</f>
        <v>0</v>
      </c>
    </row>
    <row r="1490" spans="1:41" x14ac:dyDescent="0.3">
      <c r="A1490" t="s">
        <v>3041</v>
      </c>
      <c r="B1490">
        <v>5945</v>
      </c>
      <c r="C1490">
        <v>17</v>
      </c>
      <c r="D1490">
        <v>39.319489904488897</v>
      </c>
      <c r="E1490">
        <v>83</v>
      </c>
      <c r="F1490">
        <v>55.754375000000003</v>
      </c>
      <c r="G1490">
        <v>18</v>
      </c>
      <c r="H1490">
        <v>35.754872297069802</v>
      </c>
      <c r="I1490">
        <v>516.89596262574196</v>
      </c>
      <c r="J1490">
        <v>5603.8977172885598</v>
      </c>
      <c r="K1490">
        <v>741.87296226913304</v>
      </c>
      <c r="L1490">
        <v>37.155604680379199</v>
      </c>
      <c r="M1490">
        <v>403.36649963590799</v>
      </c>
      <c r="N1490">
        <v>1.5163470771577601</v>
      </c>
      <c r="O1490">
        <v>0.13126955836809501</v>
      </c>
      <c r="P1490">
        <v>5.8515267606493399E-4</v>
      </c>
      <c r="Q1490">
        <v>0.20481927710843301</v>
      </c>
      <c r="R1490">
        <v>0.70522698141018703</v>
      </c>
      <c r="S1490" t="s">
        <v>3377</v>
      </c>
      <c r="T1490">
        <v>254432104</v>
      </c>
      <c r="U1490" t="s">
        <v>3131</v>
      </c>
      <c r="V1490">
        <v>570682</v>
      </c>
      <c r="W1490">
        <v>37.264021130857302</v>
      </c>
      <c r="X1490">
        <v>-119.712819390107</v>
      </c>
      <c r="Y1490" t="s">
        <v>3378</v>
      </c>
      <c r="Z1490">
        <v>42</v>
      </c>
      <c r="AA1490">
        <v>37</v>
      </c>
      <c r="AB1490">
        <v>5108.2670265041197</v>
      </c>
      <c r="AC1490">
        <v>3262.93295733995</v>
      </c>
      <c r="AD1490">
        <v>1845.3340691641699</v>
      </c>
      <c r="AE1490">
        <v>3262.93295733995</v>
      </c>
      <c r="AF1490">
        <v>1845.3340691641699</v>
      </c>
      <c r="AG1490">
        <v>1.05327481691688E-2</v>
      </c>
      <c r="AH1490">
        <v>8.6990843192324898E-4</v>
      </c>
      <c r="AI1490">
        <v>2.3129111708522898</v>
      </c>
      <c r="AJ1490">
        <v>4.6111111111111098</v>
      </c>
      <c r="AK1490">
        <v>687</v>
      </c>
      <c r="AL1490" s="4">
        <f t="shared" si="23"/>
        <v>2.36285205062571</v>
      </c>
      <c r="AM1490" s="12">
        <f>$AM$2-SUM(AL$2:AL1489)</f>
        <v>1036.2248481233146</v>
      </c>
      <c r="AN1490" s="12">
        <f>SUM(AE$2:AE1490)*0.621/1000</f>
        <v>16800.353098732136</v>
      </c>
      <c r="AO1490" s="13">
        <f>IFERROR(INDEX(Mapping!$B:$B,MATCH(in!$Y1490,Mapping!$A:$A,0)),0)</f>
        <v>0</v>
      </c>
    </row>
    <row r="1491" spans="1:41" x14ac:dyDescent="0.3">
      <c r="A1491" t="s">
        <v>3041</v>
      </c>
      <c r="B1491">
        <v>514</v>
      </c>
      <c r="C1491">
        <v>174</v>
      </c>
      <c r="D1491">
        <v>235.84894354033401</v>
      </c>
      <c r="E1491">
        <v>689</v>
      </c>
      <c r="F1491">
        <v>427.89490000000001</v>
      </c>
      <c r="G1491">
        <v>184</v>
      </c>
      <c r="H1491">
        <v>100.164773207279</v>
      </c>
      <c r="I1491">
        <v>3104.7931415140602</v>
      </c>
      <c r="J1491">
        <v>30229.094333847999</v>
      </c>
      <c r="K1491">
        <v>5824.74883697102</v>
      </c>
      <c r="L1491">
        <v>18.434097360576601</v>
      </c>
      <c r="M1491">
        <v>816.585779757198</v>
      </c>
      <c r="N1491">
        <v>1.7024456554132901</v>
      </c>
      <c r="O1491">
        <v>1.3884045840320601E-2</v>
      </c>
      <c r="P1491">
        <v>5.8233758098211999E-4</v>
      </c>
      <c r="Q1491">
        <v>0.25253991291727101</v>
      </c>
      <c r="R1491">
        <v>0.55118428600066505</v>
      </c>
      <c r="S1491" t="s">
        <v>3379</v>
      </c>
      <c r="T1491">
        <v>254061103</v>
      </c>
      <c r="U1491" t="s">
        <v>3259</v>
      </c>
      <c r="V1491">
        <v>7220</v>
      </c>
      <c r="W1491">
        <v>36.716072255807099</v>
      </c>
      <c r="X1491">
        <v>-119.034238018286</v>
      </c>
      <c r="Y1491" t="s">
        <v>3380</v>
      </c>
      <c r="Z1491">
        <v>237</v>
      </c>
      <c r="AA1491">
        <v>179</v>
      </c>
      <c r="AB1491">
        <v>56067.992263719003</v>
      </c>
      <c r="AC1491">
        <v>39952.248272849502</v>
      </c>
      <c r="AD1491">
        <v>16115.7439908693</v>
      </c>
      <c r="AE1491">
        <v>39952.248272849502</v>
      </c>
      <c r="AF1491">
        <v>16115.7439908693</v>
      </c>
      <c r="AG1491">
        <v>0.10715011490071</v>
      </c>
      <c r="AH1491">
        <v>2.9084139282531301E-3</v>
      </c>
      <c r="AI1491">
        <v>1.3554536985076699</v>
      </c>
      <c r="AJ1491">
        <v>3.7445652173913002</v>
      </c>
      <c r="AK1491">
        <v>693</v>
      </c>
      <c r="AL1491" s="4">
        <f t="shared" si="23"/>
        <v>2.5546644346189904</v>
      </c>
      <c r="AM1491" s="12">
        <f>$AM$2-SUM(AL$2:AL1490)</f>
        <v>1033.8619960726892</v>
      </c>
      <c r="AN1491" s="12">
        <f>SUM(AE$2:AE1491)*0.621/1000</f>
        <v>16825.163444909576</v>
      </c>
      <c r="AO1491" s="13">
        <f>IFERROR(INDEX(Mapping!$B:$B,MATCH(in!$Y1491,Mapping!$A:$A,0)),0)</f>
        <v>0</v>
      </c>
    </row>
    <row r="1492" spans="1:41" x14ac:dyDescent="0.3">
      <c r="A1492" t="s">
        <v>3041</v>
      </c>
      <c r="B1492">
        <v>374</v>
      </c>
      <c r="C1492">
        <v>13</v>
      </c>
      <c r="D1492">
        <v>17.661590086095099</v>
      </c>
      <c r="E1492">
        <v>100</v>
      </c>
      <c r="F1492">
        <v>61.509383999999997</v>
      </c>
      <c r="G1492">
        <v>17</v>
      </c>
      <c r="H1492">
        <v>12.097625998469599</v>
      </c>
      <c r="I1492">
        <v>33.320022604428203</v>
      </c>
      <c r="J1492">
        <v>198.39592333882999</v>
      </c>
      <c r="K1492">
        <v>6.2496033664404704</v>
      </c>
      <c r="L1492">
        <v>0.48767384514212597</v>
      </c>
      <c r="M1492">
        <v>14.0867889949253</v>
      </c>
      <c r="N1492">
        <v>1.4783966751659601</v>
      </c>
      <c r="O1492">
        <v>1.9954575872551299E-3</v>
      </c>
      <c r="P1492">
        <v>5.7992936194750601E-4</v>
      </c>
      <c r="Q1492">
        <v>0.13</v>
      </c>
      <c r="R1492">
        <v>0.28713651304832499</v>
      </c>
      <c r="S1492" t="s">
        <v>3381</v>
      </c>
      <c r="T1492">
        <v>162821702</v>
      </c>
      <c r="U1492" t="s">
        <v>3182</v>
      </c>
      <c r="V1492">
        <v>1804</v>
      </c>
      <c r="W1492">
        <v>38.258901426098397</v>
      </c>
      <c r="X1492">
        <v>-120.347694970422</v>
      </c>
      <c r="Y1492" t="s">
        <v>3382</v>
      </c>
      <c r="Z1492">
        <v>248</v>
      </c>
      <c r="AA1492">
        <v>562</v>
      </c>
      <c r="AB1492">
        <v>34605.387830487802</v>
      </c>
      <c r="AC1492">
        <v>13424.504594133001</v>
      </c>
      <c r="AD1492">
        <v>21180.883236354701</v>
      </c>
      <c r="AE1492">
        <v>13424.504594133001</v>
      </c>
      <c r="AF1492">
        <v>21180.883236354701</v>
      </c>
      <c r="AG1492">
        <v>9.8587991531076096E-3</v>
      </c>
      <c r="AH1492">
        <v>1.32829452923033E-3</v>
      </c>
      <c r="AI1492">
        <v>1.3585838527765399</v>
      </c>
      <c r="AJ1492">
        <v>5.8823529411764701</v>
      </c>
      <c r="AK1492">
        <v>697</v>
      </c>
      <c r="AL1492" s="4">
        <f t="shared" si="23"/>
        <v>3.3922778983337211E-2</v>
      </c>
      <c r="AM1492" s="12">
        <f>$AM$2-SUM(AL$2:AL1491)</f>
        <v>1031.3073316380705</v>
      </c>
      <c r="AN1492" s="12">
        <f>SUM(AE$2:AE1492)*0.621/1000</f>
        <v>16833.50006226253</v>
      </c>
      <c r="AO1492" s="13">
        <f>IFERROR(INDEX(Mapping!$B:$B,MATCH(in!$Y1492,Mapping!$A:$A,0)),0)</f>
        <v>0</v>
      </c>
    </row>
    <row r="1493" spans="1:41" x14ac:dyDescent="0.3">
      <c r="A1493" t="s">
        <v>3041</v>
      </c>
      <c r="B1493">
        <v>2199</v>
      </c>
      <c r="C1493">
        <v>462</v>
      </c>
      <c r="D1493">
        <v>694.80334458583695</v>
      </c>
      <c r="E1493">
        <v>1644</v>
      </c>
      <c r="F1493">
        <v>1126.4612999999999</v>
      </c>
      <c r="G1493">
        <v>220</v>
      </c>
      <c r="H1493">
        <v>25.812768916386499</v>
      </c>
      <c r="I1493">
        <v>363.61731607744298</v>
      </c>
      <c r="J1493">
        <v>2714.3870017931399</v>
      </c>
      <c r="K1493">
        <v>130.95339001084801</v>
      </c>
      <c r="L1493">
        <v>5.6149520843496701</v>
      </c>
      <c r="M1493">
        <v>74.9327505981135</v>
      </c>
      <c r="N1493">
        <v>1.24561544656753</v>
      </c>
      <c r="O1493">
        <v>2.4815121416095201E-3</v>
      </c>
      <c r="P1493">
        <v>5.7943236617802004E-4</v>
      </c>
      <c r="Q1493">
        <v>0.28102189781021802</v>
      </c>
      <c r="R1493">
        <v>0.61680178653001505</v>
      </c>
      <c r="S1493" t="s">
        <v>3383</v>
      </c>
      <c r="T1493">
        <v>163351702</v>
      </c>
      <c r="U1493" t="s">
        <v>3284</v>
      </c>
      <c r="V1493">
        <v>47488</v>
      </c>
      <c r="W1493">
        <v>37.964892547509301</v>
      </c>
      <c r="X1493">
        <v>-120.250740148501</v>
      </c>
      <c r="Y1493" t="s">
        <v>3384</v>
      </c>
      <c r="Z1493">
        <v>324</v>
      </c>
      <c r="AA1493">
        <v>673</v>
      </c>
      <c r="AB1493">
        <v>72960.143294345398</v>
      </c>
      <c r="AC1493">
        <v>33088.889916356798</v>
      </c>
      <c r="AD1493">
        <v>39871.253377988498</v>
      </c>
      <c r="AE1493">
        <v>29796.4906745722</v>
      </c>
      <c r="AF1493">
        <v>28840.955716057499</v>
      </c>
      <c r="AG1493">
        <v>0.12747512055916399</v>
      </c>
      <c r="AH1493">
        <v>1.0307408522748999E-2</v>
      </c>
      <c r="AI1493">
        <v>1.50390334325938</v>
      </c>
      <c r="AJ1493">
        <v>7.47272727272727</v>
      </c>
      <c r="AK1493">
        <v>698</v>
      </c>
      <c r="AL1493" s="4">
        <f t="shared" si="23"/>
        <v>0.54593267115409438</v>
      </c>
      <c r="AM1493" s="12">
        <f>$AM$2-SUM(AL$2:AL1492)</f>
        <v>1031.2734088590869</v>
      </c>
      <c r="AN1493" s="12">
        <f>SUM(AE$2:AE1493)*0.621/1000</f>
        <v>16852.003682971441</v>
      </c>
      <c r="AO1493" s="13">
        <f>IFERROR(INDEX(Mapping!$B:$B,MATCH(in!$Y1493,Mapping!$A:$A,0)),0)</f>
        <v>0</v>
      </c>
    </row>
    <row r="1494" spans="1:41" x14ac:dyDescent="0.3">
      <c r="A1494" t="s">
        <v>3041</v>
      </c>
      <c r="B1494">
        <v>1923</v>
      </c>
      <c r="C1494">
        <v>204</v>
      </c>
      <c r="D1494">
        <v>303.01908043147301</v>
      </c>
      <c r="E1494">
        <v>798</v>
      </c>
      <c r="F1494">
        <v>532.30255</v>
      </c>
      <c r="G1494">
        <v>113</v>
      </c>
      <c r="H1494">
        <v>29.687837556221801</v>
      </c>
      <c r="I1494">
        <v>784.64804346114397</v>
      </c>
      <c r="J1494">
        <v>9013.5739006509302</v>
      </c>
      <c r="K1494">
        <v>458.37944779534701</v>
      </c>
      <c r="L1494">
        <v>7.1398700146680296</v>
      </c>
      <c r="M1494">
        <v>152.075348199996</v>
      </c>
      <c r="N1494">
        <v>1.35860286666228</v>
      </c>
      <c r="O1494">
        <v>4.9434791447305702E-3</v>
      </c>
      <c r="P1494">
        <v>5.7852093505816405E-4</v>
      </c>
      <c r="Q1494">
        <v>0.25563909774436</v>
      </c>
      <c r="R1494">
        <v>0.56926099585429102</v>
      </c>
      <c r="S1494" t="s">
        <v>3385</v>
      </c>
      <c r="T1494">
        <v>163351704</v>
      </c>
      <c r="U1494" t="s">
        <v>3218</v>
      </c>
      <c r="V1494">
        <v>11290</v>
      </c>
      <c r="W1494">
        <v>38.006545452402001</v>
      </c>
      <c r="X1494">
        <v>-120.346973627859</v>
      </c>
      <c r="Y1494" t="s">
        <v>3386</v>
      </c>
      <c r="Z1494">
        <v>113</v>
      </c>
      <c r="AA1494">
        <v>109</v>
      </c>
      <c r="AB1494">
        <v>22972.433945491</v>
      </c>
      <c r="AC1494">
        <v>12662.0410813866</v>
      </c>
      <c r="AD1494">
        <v>10310.3928641044</v>
      </c>
      <c r="AE1494">
        <v>12662.0410813866</v>
      </c>
      <c r="AF1494">
        <v>10310.3928641044</v>
      </c>
      <c r="AG1494">
        <v>6.5372865661572604E-2</v>
      </c>
      <c r="AH1494">
        <v>3.9878337702248202E-3</v>
      </c>
      <c r="AI1494">
        <v>1.48538764917388</v>
      </c>
      <c r="AJ1494">
        <v>7.06194690265486</v>
      </c>
      <c r="AK1494">
        <v>699</v>
      </c>
      <c r="AL1494" s="4">
        <f t="shared" si="23"/>
        <v>0.55861314335455448</v>
      </c>
      <c r="AM1494" s="12">
        <f>$AM$2-SUM(AL$2:AL1493)</f>
        <v>1030.7274761879326</v>
      </c>
      <c r="AN1494" s="12">
        <f>SUM(AE$2:AE1494)*0.621/1000</f>
        <v>16859.866810482981</v>
      </c>
      <c r="AO1494" s="13">
        <f>IFERROR(INDEX(Mapping!$B:$B,MATCH(in!$Y1494,Mapping!$A:$A,0)),0)</f>
        <v>0</v>
      </c>
    </row>
    <row r="1495" spans="1:41" x14ac:dyDescent="0.3">
      <c r="A1495" t="s">
        <v>3041</v>
      </c>
      <c r="B1495">
        <v>5418</v>
      </c>
      <c r="C1495">
        <v>522</v>
      </c>
      <c r="D1495">
        <v>809.16456208031195</v>
      </c>
      <c r="E1495">
        <v>3371</v>
      </c>
      <c r="F1495">
        <v>2153.6016</v>
      </c>
      <c r="G1495">
        <v>331</v>
      </c>
      <c r="H1495">
        <v>12.6229874678216</v>
      </c>
      <c r="I1495">
        <v>172.911258705303</v>
      </c>
      <c r="J1495">
        <v>1554.38151758198</v>
      </c>
      <c r="K1495">
        <v>58.735352971041401</v>
      </c>
      <c r="L1495">
        <v>2.9082025420539601</v>
      </c>
      <c r="M1495">
        <v>49.259521994638398</v>
      </c>
      <c r="N1495">
        <v>1.13917332617537</v>
      </c>
      <c r="O1495">
        <v>3.6762831010952101E-4</v>
      </c>
      <c r="P1495">
        <v>5.7821752102272497E-4</v>
      </c>
      <c r="Q1495">
        <v>0.154850192821121</v>
      </c>
      <c r="R1495">
        <v>0.375726214249676</v>
      </c>
      <c r="S1495" t="s">
        <v>3387</v>
      </c>
      <c r="T1495">
        <v>162161101</v>
      </c>
      <c r="U1495" t="s">
        <v>3104</v>
      </c>
      <c r="V1495">
        <v>61816</v>
      </c>
      <c r="W1495">
        <v>38.363367907374098</v>
      </c>
      <c r="X1495">
        <v>-120.648632752007</v>
      </c>
      <c r="Y1495" t="s">
        <v>3388</v>
      </c>
      <c r="Z1495">
        <v>335</v>
      </c>
      <c r="AA1495">
        <v>324</v>
      </c>
      <c r="AB1495">
        <v>60561.033874579603</v>
      </c>
      <c r="AC1495">
        <v>37900.756348753799</v>
      </c>
      <c r="AD1495">
        <v>22660.277525825801</v>
      </c>
      <c r="AE1495">
        <v>37900.756348753799</v>
      </c>
      <c r="AF1495">
        <v>22660.277525825801</v>
      </c>
      <c r="AG1495">
        <v>0.191389999458522</v>
      </c>
      <c r="AH1495">
        <v>3.0294119530481101E-2</v>
      </c>
      <c r="AI1495">
        <v>1.5501236821461899</v>
      </c>
      <c r="AJ1495">
        <v>10.1842900302114</v>
      </c>
      <c r="AK1495">
        <v>700</v>
      </c>
      <c r="AL1495" s="4">
        <f t="shared" si="23"/>
        <v>0.12168497064625146</v>
      </c>
      <c r="AM1495" s="12">
        <f>$AM$2-SUM(AL$2:AL1494)</f>
        <v>1030.1688630445778</v>
      </c>
      <c r="AN1495" s="12">
        <f>SUM(AE$2:AE1495)*0.621/1000</f>
        <v>16883.403180175563</v>
      </c>
      <c r="AO1495" s="13">
        <f>IFERROR(INDEX(Mapping!$B:$B,MATCH(in!$Y1495,Mapping!$A:$A,0)),0)</f>
        <v>0</v>
      </c>
    </row>
    <row r="1496" spans="1:41" x14ac:dyDescent="0.3">
      <c r="A1496" t="s">
        <v>3041</v>
      </c>
      <c r="B1496">
        <v>1279</v>
      </c>
      <c r="C1496">
        <v>1151</v>
      </c>
      <c r="D1496">
        <v>1619.1467381625</v>
      </c>
      <c r="E1496">
        <v>3622</v>
      </c>
      <c r="F1496">
        <v>2820.9562999999998</v>
      </c>
      <c r="G1496">
        <v>219</v>
      </c>
      <c r="H1496">
        <v>22.347121849724999</v>
      </c>
      <c r="I1496">
        <v>178.11711517807601</v>
      </c>
      <c r="J1496">
        <v>1809.9508774205999</v>
      </c>
      <c r="K1496">
        <v>239.70927253800801</v>
      </c>
      <c r="L1496">
        <v>0.76365424684634498</v>
      </c>
      <c r="M1496">
        <v>9.3118240344502698</v>
      </c>
      <c r="N1496">
        <v>1.12084293147744</v>
      </c>
      <c r="O1496" s="1">
        <v>3.7253130775766901E-6</v>
      </c>
      <c r="P1496">
        <v>5.7789092370180402E-4</v>
      </c>
      <c r="Q1496">
        <v>0.31778023191606802</v>
      </c>
      <c r="R1496">
        <v>0.57397086896919602</v>
      </c>
      <c r="S1496" t="s">
        <v>3389</v>
      </c>
      <c r="T1496">
        <v>163351702</v>
      </c>
      <c r="U1496" t="s">
        <v>3284</v>
      </c>
      <c r="V1496">
        <v>8000</v>
      </c>
      <c r="W1496">
        <v>38.0084288228459</v>
      </c>
      <c r="X1496">
        <v>-120.301047932579</v>
      </c>
      <c r="Y1496" t="s">
        <v>3390</v>
      </c>
      <c r="Z1496">
        <v>299</v>
      </c>
      <c r="AA1496">
        <v>529</v>
      </c>
      <c r="AB1496">
        <v>57186.695811818201</v>
      </c>
      <c r="AC1496">
        <v>23052.1801208654</v>
      </c>
      <c r="AD1496">
        <v>34134.515690952801</v>
      </c>
      <c r="AE1496">
        <v>23052.1801208654</v>
      </c>
      <c r="AF1496">
        <v>34134.515690952801</v>
      </c>
      <c r="AG1496">
        <v>0.126558112290695</v>
      </c>
      <c r="AH1496">
        <v>1.2668212375501701E-2</v>
      </c>
      <c r="AI1496">
        <v>1.40673044149653</v>
      </c>
      <c r="AJ1496">
        <v>16.5388127853881</v>
      </c>
      <c r="AK1496">
        <v>701</v>
      </c>
      <c r="AL1496" s="4">
        <f t="shared" si="23"/>
        <v>8.1584356398929517E-4</v>
      </c>
      <c r="AM1496" s="12">
        <f>$AM$2-SUM(AL$2:AL1495)</f>
        <v>1030.0471780739317</v>
      </c>
      <c r="AN1496" s="12">
        <f>SUM(AE$2:AE1496)*0.621/1000</f>
        <v>16897.718584030616</v>
      </c>
      <c r="AO1496" s="13">
        <f>IFERROR(INDEX(Mapping!$B:$B,MATCH(in!$Y1496,Mapping!$A:$A,0)),0)</f>
        <v>0</v>
      </c>
    </row>
    <row r="1497" spans="1:41" x14ac:dyDescent="0.3">
      <c r="A1497" t="s">
        <v>3041</v>
      </c>
      <c r="B1497">
        <v>3795</v>
      </c>
      <c r="C1497">
        <v>248</v>
      </c>
      <c r="D1497">
        <v>417.55570267074302</v>
      </c>
      <c r="E1497">
        <v>2140</v>
      </c>
      <c r="F1497">
        <v>1057.8788999999999</v>
      </c>
      <c r="G1497">
        <v>394</v>
      </c>
      <c r="H1497">
        <v>31.031892573834799</v>
      </c>
      <c r="I1497">
        <v>2693.36762573023</v>
      </c>
      <c r="J1497">
        <v>23025.2697851718</v>
      </c>
      <c r="K1497">
        <v>1112.0810074969299</v>
      </c>
      <c r="L1497">
        <v>40.756058840142501</v>
      </c>
      <c r="M1497">
        <v>874.83960689021796</v>
      </c>
      <c r="N1497">
        <v>1.6609316746595499</v>
      </c>
      <c r="O1497">
        <v>0.131585800957287</v>
      </c>
      <c r="P1497">
        <v>5.7243142050322001E-4</v>
      </c>
      <c r="Q1497">
        <v>0.115887850467289</v>
      </c>
      <c r="R1497">
        <v>0.394710302099611</v>
      </c>
      <c r="S1497" t="s">
        <v>3391</v>
      </c>
      <c r="T1497">
        <v>254452102</v>
      </c>
      <c r="U1497" t="s">
        <v>3392</v>
      </c>
      <c r="V1497">
        <v>10880</v>
      </c>
      <c r="W1497">
        <v>37.461711166737103</v>
      </c>
      <c r="X1497">
        <v>-119.950665421642</v>
      </c>
      <c r="Y1497" t="s">
        <v>3393</v>
      </c>
      <c r="Z1497">
        <v>459</v>
      </c>
      <c r="AA1497">
        <v>428</v>
      </c>
      <c r="AB1497">
        <v>106316.50018317701</v>
      </c>
      <c r="AC1497">
        <v>64121.238061139396</v>
      </c>
      <c r="AD1497">
        <v>42195.262122038301</v>
      </c>
      <c r="AE1497">
        <v>63141.849366107301</v>
      </c>
      <c r="AF1497">
        <v>40793.313511954802</v>
      </c>
      <c r="AG1497">
        <v>0.225537979678268</v>
      </c>
      <c r="AH1497">
        <v>1.45797250252144E-2</v>
      </c>
      <c r="AI1497">
        <v>1.6836923494788001</v>
      </c>
      <c r="AJ1497">
        <v>5.4314720812182697</v>
      </c>
      <c r="AK1497">
        <v>705</v>
      </c>
      <c r="AL1497" s="4">
        <f t="shared" si="23"/>
        <v>51.84480557717108</v>
      </c>
      <c r="AM1497" s="12">
        <f>$AM$2-SUM(AL$2:AL1496)</f>
        <v>1030.0463622303678</v>
      </c>
      <c r="AN1497" s="12">
        <f>SUM(AE$2:AE1497)*0.621/1000</f>
        <v>16936.929672486971</v>
      </c>
      <c r="AO1497" s="13">
        <f>IFERROR(INDEX(Mapping!$B:$B,MATCH(in!$Y1497,Mapping!$A:$A,0)),0)</f>
        <v>1</v>
      </c>
    </row>
    <row r="1498" spans="1:41" x14ac:dyDescent="0.3">
      <c r="A1498" t="s">
        <v>3041</v>
      </c>
      <c r="B1498">
        <v>2312</v>
      </c>
      <c r="C1498">
        <v>688</v>
      </c>
      <c r="D1498">
        <v>967.39800856551301</v>
      </c>
      <c r="E1498">
        <v>2897</v>
      </c>
      <c r="F1498">
        <v>1919.5922</v>
      </c>
      <c r="G1498">
        <v>304</v>
      </c>
      <c r="H1498">
        <v>14.0960601869907</v>
      </c>
      <c r="I1498">
        <v>874.74243829854595</v>
      </c>
      <c r="J1498">
        <v>7312.1078061320704</v>
      </c>
      <c r="K1498">
        <v>147.764934207826</v>
      </c>
      <c r="L1498">
        <v>3.7590751654351999</v>
      </c>
      <c r="M1498">
        <v>178.60323014122801</v>
      </c>
      <c r="N1498">
        <v>1.3345438390970199</v>
      </c>
      <c r="O1498">
        <v>4.6372769591128196E-3</v>
      </c>
      <c r="P1498">
        <v>5.7092980562642795E-4</v>
      </c>
      <c r="Q1498">
        <v>0.23748705557473199</v>
      </c>
      <c r="R1498">
        <v>0.50396017819239403</v>
      </c>
      <c r="S1498" t="s">
        <v>3394</v>
      </c>
      <c r="T1498">
        <v>163541102</v>
      </c>
      <c r="U1498" t="s">
        <v>510</v>
      </c>
      <c r="V1498">
        <v>1204</v>
      </c>
      <c r="W1498">
        <v>38.532558643474196</v>
      </c>
      <c r="X1498">
        <v>-120.76527526591001</v>
      </c>
      <c r="Y1498" t="s">
        <v>3395</v>
      </c>
      <c r="Z1498">
        <v>295</v>
      </c>
      <c r="AA1498">
        <v>272</v>
      </c>
      <c r="AB1498">
        <v>71239.866762428399</v>
      </c>
      <c r="AC1498">
        <v>47208.079405404402</v>
      </c>
      <c r="AD1498">
        <v>24031.787357024001</v>
      </c>
      <c r="AE1498">
        <v>39941.6187264978</v>
      </c>
      <c r="AF1498">
        <v>20539.6126340794</v>
      </c>
      <c r="AG1498">
        <v>0.17356266091043401</v>
      </c>
      <c r="AH1498">
        <v>2.48796235391637E-2</v>
      </c>
      <c r="AI1498">
        <v>1.40610175663592</v>
      </c>
      <c r="AJ1498">
        <v>9.5296052631578902</v>
      </c>
      <c r="AK1498">
        <v>709</v>
      </c>
      <c r="AL1498" s="4">
        <f t="shared" si="23"/>
        <v>1.4097321955702973</v>
      </c>
      <c r="AM1498" s="12">
        <f>$AM$2-SUM(AL$2:AL1497)</f>
        <v>978.20155665319635</v>
      </c>
      <c r="AN1498" s="12">
        <f>SUM(AE$2:AE1498)*0.621/1000</f>
        <v>16961.733417716128</v>
      </c>
      <c r="AO1498" s="13">
        <f>IFERROR(INDEX(Mapping!$B:$B,MATCH(in!$Y1498,Mapping!$A:$A,0)),0)</f>
        <v>0</v>
      </c>
    </row>
    <row r="1499" spans="1:41" x14ac:dyDescent="0.3">
      <c r="A1499" t="s">
        <v>3041</v>
      </c>
      <c r="B1499">
        <v>1103</v>
      </c>
      <c r="C1499">
        <v>483</v>
      </c>
      <c r="D1499">
        <v>654.59680883809699</v>
      </c>
      <c r="E1499">
        <v>2169</v>
      </c>
      <c r="F1499">
        <v>1409.5377000000001</v>
      </c>
      <c r="G1499">
        <v>238</v>
      </c>
      <c r="H1499">
        <v>11.014990981792399</v>
      </c>
      <c r="I1499">
        <v>65.803487286095802</v>
      </c>
      <c r="J1499">
        <v>461.60158547914199</v>
      </c>
      <c r="K1499">
        <v>8.1665312559060403</v>
      </c>
      <c r="L1499">
        <v>2.9252249303219</v>
      </c>
      <c r="M1499">
        <v>31.509573706480499</v>
      </c>
      <c r="N1499">
        <v>1.0850282581914299</v>
      </c>
      <c r="O1499">
        <v>3.2130938394719201E-3</v>
      </c>
      <c r="P1499">
        <v>5.66839661427893E-4</v>
      </c>
      <c r="Q1499">
        <v>0.22268326417704001</v>
      </c>
      <c r="R1499">
        <v>0.46440531507385502</v>
      </c>
      <c r="S1499" t="s">
        <v>3396</v>
      </c>
      <c r="T1499">
        <v>254432102</v>
      </c>
      <c r="U1499" t="s">
        <v>3397</v>
      </c>
      <c r="V1499">
        <v>10040</v>
      </c>
      <c r="W1499">
        <v>37.309185742438999</v>
      </c>
      <c r="X1499">
        <v>-119.584345481163</v>
      </c>
      <c r="Y1499" t="s">
        <v>3398</v>
      </c>
      <c r="Z1499">
        <v>314</v>
      </c>
      <c r="AA1499">
        <v>397</v>
      </c>
      <c r="AB1499">
        <v>51897.4476594886</v>
      </c>
      <c r="AC1499">
        <v>28189.747686844799</v>
      </c>
      <c r="AD1499">
        <v>23707.699972643699</v>
      </c>
      <c r="AE1499">
        <v>28189.747686844799</v>
      </c>
      <c r="AF1499">
        <v>23707.699972643699</v>
      </c>
      <c r="AG1499">
        <v>0.134907839419838</v>
      </c>
      <c r="AH1499">
        <v>2.1785982717119599E-2</v>
      </c>
      <c r="AI1499">
        <v>1.3552728961451299</v>
      </c>
      <c r="AJ1499">
        <v>9.1134453781512601</v>
      </c>
      <c r="AK1499">
        <v>715</v>
      </c>
      <c r="AL1499" s="4">
        <f t="shared" si="23"/>
        <v>0.76471633379431703</v>
      </c>
      <c r="AM1499" s="12">
        <f>$AM$2-SUM(AL$2:AL1498)</f>
        <v>976.79182445762581</v>
      </c>
      <c r="AN1499" s="12">
        <f>SUM(AE$2:AE1499)*0.621/1000</f>
        <v>16979.239251029656</v>
      </c>
      <c r="AO1499" s="13">
        <f>IFERROR(INDEX(Mapping!$B:$B,MATCH(in!$Y1499,Mapping!$A:$A,0)),0)</f>
        <v>0</v>
      </c>
    </row>
    <row r="1500" spans="1:41" x14ac:dyDescent="0.3">
      <c r="A1500" t="s">
        <v>3041</v>
      </c>
      <c r="B1500">
        <v>7960</v>
      </c>
      <c r="C1500">
        <v>228</v>
      </c>
      <c r="D1500">
        <v>311.17000053815502</v>
      </c>
      <c r="E1500">
        <v>741</v>
      </c>
      <c r="F1500">
        <v>540.14135999999996</v>
      </c>
      <c r="G1500">
        <v>130</v>
      </c>
      <c r="H1500">
        <v>12.673497520720799</v>
      </c>
      <c r="I1500">
        <v>180.83867453038599</v>
      </c>
      <c r="J1500">
        <v>1502.49243342777</v>
      </c>
      <c r="K1500">
        <v>41.7293101258416</v>
      </c>
      <c r="L1500">
        <v>1.85442477546345</v>
      </c>
      <c r="M1500">
        <v>32.466181128185497</v>
      </c>
      <c r="N1500">
        <v>1.09615384431985</v>
      </c>
      <c r="O1500">
        <v>4.2095089139431E-4</v>
      </c>
      <c r="P1500">
        <v>5.5240082349777896E-4</v>
      </c>
      <c r="Q1500">
        <v>0.30769230769230699</v>
      </c>
      <c r="R1500">
        <v>0.57608993694426003</v>
      </c>
      <c r="S1500" t="s">
        <v>3399</v>
      </c>
      <c r="T1500">
        <v>163751101</v>
      </c>
      <c r="U1500" t="s">
        <v>3064</v>
      </c>
      <c r="V1500">
        <v>94936</v>
      </c>
      <c r="W1500">
        <v>38.385075847962</v>
      </c>
      <c r="X1500">
        <v>-120.69207428190199</v>
      </c>
      <c r="Y1500" t="s">
        <v>3400</v>
      </c>
      <c r="Z1500">
        <v>114</v>
      </c>
      <c r="AA1500">
        <v>78</v>
      </c>
      <c r="AB1500">
        <v>21129.181328038001</v>
      </c>
      <c r="AC1500">
        <v>14913.8446658596</v>
      </c>
      <c r="AD1500">
        <v>6215.3366621784298</v>
      </c>
      <c r="AE1500">
        <v>14913.8446658596</v>
      </c>
      <c r="AF1500">
        <v>6215.3366621784298</v>
      </c>
      <c r="AG1500">
        <v>7.1812107054711305E-2</v>
      </c>
      <c r="AH1500">
        <v>1.0821359857800399E-2</v>
      </c>
      <c r="AI1500">
        <v>1.36478070411471</v>
      </c>
      <c r="AJ1500">
        <v>5.7</v>
      </c>
      <c r="AK1500">
        <v>732</v>
      </c>
      <c r="AL1500" s="4">
        <f t="shared" si="23"/>
        <v>5.4723615881260297E-2</v>
      </c>
      <c r="AM1500" s="12">
        <f>$AM$2-SUM(AL$2:AL1499)</f>
        <v>976.02710812383157</v>
      </c>
      <c r="AN1500" s="12">
        <f>SUM(AE$2:AE1500)*0.621/1000</f>
        <v>16988.500748567156</v>
      </c>
      <c r="AO1500" s="13">
        <f>IFERROR(INDEX(Mapping!$B:$B,MATCH(in!$Y1500,Mapping!$A:$A,0)),0)</f>
        <v>0</v>
      </c>
    </row>
    <row r="1501" spans="1:41" x14ac:dyDescent="0.3">
      <c r="A1501" t="s">
        <v>3041</v>
      </c>
      <c r="B1501">
        <v>3556</v>
      </c>
      <c r="C1501">
        <v>10</v>
      </c>
      <c r="D1501">
        <v>13.8425344952086</v>
      </c>
      <c r="E1501">
        <v>155</v>
      </c>
      <c r="F1501">
        <v>62.983580000000003</v>
      </c>
      <c r="G1501">
        <v>32</v>
      </c>
      <c r="H1501">
        <v>15.4531098266475</v>
      </c>
      <c r="I1501">
        <v>152.70936563767799</v>
      </c>
      <c r="J1501">
        <v>539.97775010058695</v>
      </c>
      <c r="K1501">
        <v>13.0200388581009</v>
      </c>
      <c r="L1501">
        <v>5.1610896094643897</v>
      </c>
      <c r="M1501">
        <v>138.26256006548601</v>
      </c>
      <c r="N1501">
        <v>1.21370297670364</v>
      </c>
      <c r="O1501">
        <v>1.4336566745276099E-3</v>
      </c>
      <c r="P1501">
        <v>5.4805541095692602E-4</v>
      </c>
      <c r="Q1501">
        <v>6.4516129032257993E-2</v>
      </c>
      <c r="R1501">
        <v>0.21978004673749599</v>
      </c>
      <c r="S1501" t="s">
        <v>3401</v>
      </c>
      <c r="T1501">
        <v>163451702</v>
      </c>
      <c r="U1501" t="s">
        <v>3338</v>
      </c>
      <c r="V1501" t="s">
        <v>43</v>
      </c>
      <c r="W1501">
        <v>38.0568811624021</v>
      </c>
      <c r="X1501">
        <v>-120.53388910124301</v>
      </c>
      <c r="Y1501" t="s">
        <v>3402</v>
      </c>
      <c r="Z1501">
        <v>166</v>
      </c>
      <c r="AA1501">
        <v>214</v>
      </c>
      <c r="AB1501">
        <v>15864.379570291399</v>
      </c>
      <c r="AC1501">
        <v>8323.2793464240003</v>
      </c>
      <c r="AD1501">
        <v>7541.10022386742</v>
      </c>
      <c r="AE1501">
        <v>4274.7493926036004</v>
      </c>
      <c r="AF1501">
        <v>737.43447545211097</v>
      </c>
      <c r="AG1501">
        <v>1.7537773150621602E-2</v>
      </c>
      <c r="AH1501">
        <v>1.90528881830687E-3</v>
      </c>
      <c r="AI1501">
        <v>1.38425344952086</v>
      </c>
      <c r="AJ1501">
        <v>4.84375</v>
      </c>
      <c r="AK1501">
        <v>740</v>
      </c>
      <c r="AL1501" s="4">
        <f t="shared" si="23"/>
        <v>4.5877013584883518E-2</v>
      </c>
      <c r="AM1501" s="12">
        <f>$AM$2-SUM(AL$2:AL1500)</f>
        <v>975.97238450795066</v>
      </c>
      <c r="AN1501" s="12">
        <f>SUM(AE$2:AE1501)*0.621/1000</f>
        <v>16991.155367939959</v>
      </c>
      <c r="AO1501" s="13">
        <f>IFERROR(INDEX(Mapping!$B:$B,MATCH(in!$Y1501,Mapping!$A:$A,0)),0)</f>
        <v>0</v>
      </c>
    </row>
    <row r="1502" spans="1:41" x14ac:dyDescent="0.3">
      <c r="A1502" t="s">
        <v>3041</v>
      </c>
      <c r="B1502">
        <v>7614</v>
      </c>
      <c r="C1502">
        <v>31</v>
      </c>
      <c r="D1502">
        <v>59.443300630959001</v>
      </c>
      <c r="E1502">
        <v>157</v>
      </c>
      <c r="F1502">
        <v>106.73492400000001</v>
      </c>
      <c r="G1502">
        <v>48</v>
      </c>
      <c r="H1502">
        <v>20.2625692068072</v>
      </c>
      <c r="I1502">
        <v>925.19223863275101</v>
      </c>
      <c r="J1502">
        <v>8833.4987632528591</v>
      </c>
      <c r="K1502">
        <v>503.175250933124</v>
      </c>
      <c r="L1502">
        <v>7.1840891966906604</v>
      </c>
      <c r="M1502">
        <v>418.18599120977598</v>
      </c>
      <c r="N1502">
        <v>1.4717459504803001</v>
      </c>
      <c r="O1502">
        <v>8.1941117261841393E-3</v>
      </c>
      <c r="P1502">
        <v>5.3913053306094605E-4</v>
      </c>
      <c r="Q1502">
        <v>0.19745222929936301</v>
      </c>
      <c r="R1502">
        <v>0.55692455877651204</v>
      </c>
      <c r="S1502" t="s">
        <v>3403</v>
      </c>
      <c r="T1502">
        <v>254452102</v>
      </c>
      <c r="U1502" t="s">
        <v>3392</v>
      </c>
      <c r="V1502" t="s">
        <v>43</v>
      </c>
      <c r="W1502">
        <v>37.504551523450701</v>
      </c>
      <c r="X1502">
        <v>-120.00779880133101</v>
      </c>
      <c r="Y1502" t="s">
        <v>3404</v>
      </c>
      <c r="Z1502">
        <v>49</v>
      </c>
      <c r="AA1502">
        <v>49</v>
      </c>
      <c r="AB1502">
        <v>13162.5578906685</v>
      </c>
      <c r="AC1502">
        <v>8571.1083963179008</v>
      </c>
      <c r="AD1502">
        <v>4591.4494943506197</v>
      </c>
      <c r="AE1502">
        <v>8453.5073705320592</v>
      </c>
      <c r="AF1502">
        <v>4433.9535320658397</v>
      </c>
      <c r="AG1502">
        <v>2.5878265586925402E-2</v>
      </c>
      <c r="AH1502">
        <v>3.2655393088134501E-3</v>
      </c>
      <c r="AI1502">
        <v>1.9175258268051301</v>
      </c>
      <c r="AJ1502">
        <v>3.2708333333333299</v>
      </c>
      <c r="AK1502">
        <v>748</v>
      </c>
      <c r="AL1502" s="4">
        <f t="shared" si="23"/>
        <v>0.39331736285683871</v>
      </c>
      <c r="AM1502" s="12">
        <f>$AM$2-SUM(AL$2:AL1501)</f>
        <v>975.92650749436598</v>
      </c>
      <c r="AN1502" s="12">
        <f>SUM(AE$2:AE1502)*0.621/1000</f>
        <v>16996.40499601706</v>
      </c>
      <c r="AO1502" s="13">
        <f>IFERROR(INDEX(Mapping!$B:$B,MATCH(in!$Y1502,Mapping!$A:$A,0)),0)</f>
        <v>0</v>
      </c>
    </row>
    <row r="1503" spans="1:41" x14ac:dyDescent="0.3">
      <c r="A1503" t="s">
        <v>3041</v>
      </c>
      <c r="B1503">
        <v>5902</v>
      </c>
      <c r="C1503">
        <v>252</v>
      </c>
      <c r="D1503">
        <v>348.50170497688703</v>
      </c>
      <c r="E1503">
        <v>629</v>
      </c>
      <c r="F1503">
        <v>529.07996000000003</v>
      </c>
      <c r="G1503">
        <v>125</v>
      </c>
      <c r="H1503">
        <v>13.0854762109342</v>
      </c>
      <c r="I1503">
        <v>218.49139929957801</v>
      </c>
      <c r="J1503">
        <v>1771.4932326021799</v>
      </c>
      <c r="K1503">
        <v>103.280668937427</v>
      </c>
      <c r="L1503">
        <v>9.7499468665420999</v>
      </c>
      <c r="M1503">
        <v>122.784680037379</v>
      </c>
      <c r="N1503">
        <v>1.2923362903594899</v>
      </c>
      <c r="O1503">
        <v>2.1388606677133101E-2</v>
      </c>
      <c r="P1503">
        <v>5.3401473212716095E-4</v>
      </c>
      <c r="Q1503">
        <v>0.40063593004769399</v>
      </c>
      <c r="R1503">
        <v>0.65869383443599006</v>
      </c>
      <c r="S1503" t="s">
        <v>3405</v>
      </c>
      <c r="T1503">
        <v>254421102</v>
      </c>
      <c r="U1503" t="s">
        <v>3406</v>
      </c>
      <c r="V1503">
        <v>10100</v>
      </c>
      <c r="W1503">
        <v>37.327203754785501</v>
      </c>
      <c r="X1503">
        <v>-119.64925644597299</v>
      </c>
      <c r="Y1503" t="s">
        <v>3407</v>
      </c>
      <c r="Z1503">
        <v>259</v>
      </c>
      <c r="AA1503">
        <v>308</v>
      </c>
      <c r="AB1503">
        <v>36808.8589590591</v>
      </c>
      <c r="AC1503">
        <v>18754.034002263699</v>
      </c>
      <c r="AD1503">
        <v>18054.824956795299</v>
      </c>
      <c r="AE1503">
        <v>16350.268167902699</v>
      </c>
      <c r="AF1503">
        <v>11587.443552541299</v>
      </c>
      <c r="AG1503">
        <v>6.6751841515895194E-2</v>
      </c>
      <c r="AH1503">
        <v>1.11561368539696E-2</v>
      </c>
      <c r="AI1503">
        <v>1.3829432737178</v>
      </c>
      <c r="AJ1503">
        <v>5.032</v>
      </c>
      <c r="AK1503">
        <v>752</v>
      </c>
      <c r="AL1503" s="4">
        <f t="shared" si="23"/>
        <v>2.6735758346416376</v>
      </c>
      <c r="AM1503" s="12">
        <f>$AM$2-SUM(AL$2:AL1502)</f>
        <v>975.5331901315094</v>
      </c>
      <c r="AN1503" s="12">
        <f>SUM(AE$2:AE1503)*0.621/1000</f>
        <v>17006.558512549331</v>
      </c>
      <c r="AO1503" s="13">
        <f>IFERROR(INDEX(Mapping!$B:$B,MATCH(in!$Y1503,Mapping!$A:$A,0)),0)</f>
        <v>0</v>
      </c>
    </row>
    <row r="1504" spans="1:41" x14ac:dyDescent="0.3">
      <c r="A1504" t="s">
        <v>3041</v>
      </c>
      <c r="B1504">
        <v>973</v>
      </c>
      <c r="C1504">
        <v>8</v>
      </c>
      <c r="D1504">
        <v>16.768096443961699</v>
      </c>
      <c r="E1504">
        <v>49</v>
      </c>
      <c r="F1504">
        <v>28.589946999999999</v>
      </c>
      <c r="G1504">
        <v>17</v>
      </c>
      <c r="H1504">
        <v>31.435230521485199</v>
      </c>
      <c r="I1504">
        <v>163.910452999174</v>
      </c>
      <c r="J1504">
        <v>616.13481937348797</v>
      </c>
      <c r="K1504">
        <v>64.898218202404607</v>
      </c>
      <c r="L1504">
        <v>5.75767820196993</v>
      </c>
      <c r="M1504">
        <v>55.20503667301</v>
      </c>
      <c r="N1504">
        <v>1.0944820291855699</v>
      </c>
      <c r="O1504">
        <v>1.7745142039722801E-3</v>
      </c>
      <c r="P1504">
        <v>5.30462395852951E-4</v>
      </c>
      <c r="Q1504">
        <v>0.163265306122448</v>
      </c>
      <c r="R1504">
        <v>0.58650324159219402</v>
      </c>
      <c r="S1504" t="s">
        <v>3408</v>
      </c>
      <c r="T1504">
        <v>163781704</v>
      </c>
      <c r="U1504" t="s">
        <v>3310</v>
      </c>
      <c r="V1504">
        <v>13494</v>
      </c>
      <c r="W1504">
        <v>37.934635470048597</v>
      </c>
      <c r="X1504">
        <v>-120.63849340687401</v>
      </c>
      <c r="Y1504" t="s">
        <v>3409</v>
      </c>
      <c r="Z1504">
        <v>149</v>
      </c>
      <c r="AA1504">
        <v>289</v>
      </c>
      <c r="AB1504">
        <v>28325.4491591347</v>
      </c>
      <c r="AC1504">
        <v>12088.632331270201</v>
      </c>
      <c r="AD1504">
        <v>16236.816827864401</v>
      </c>
      <c r="AE1504">
        <v>3111.8751737733401</v>
      </c>
      <c r="AF1504">
        <v>3682.3162117982101</v>
      </c>
      <c r="AG1504">
        <v>9.0178607295001694E-3</v>
      </c>
      <c r="AH1504">
        <v>5.4138354244059796E-4</v>
      </c>
      <c r="AI1504">
        <v>2.09601205549522</v>
      </c>
      <c r="AJ1504">
        <v>2.8823529411764701</v>
      </c>
      <c r="AK1504">
        <v>757</v>
      </c>
      <c r="AL1504" s="4">
        <f t="shared" si="23"/>
        <v>3.0166741467528763E-2</v>
      </c>
      <c r="AM1504" s="12">
        <f>$AM$2-SUM(AL$2:AL1503)</f>
        <v>972.85961429686813</v>
      </c>
      <c r="AN1504" s="12">
        <f>SUM(AE$2:AE1504)*0.621/1000</f>
        <v>17008.490987032241</v>
      </c>
      <c r="AO1504" s="13">
        <f>IFERROR(INDEX(Mapping!$B:$B,MATCH(in!$Y1504,Mapping!$A:$A,0)),0)</f>
        <v>0</v>
      </c>
    </row>
    <row r="1505" spans="1:41" x14ac:dyDescent="0.3">
      <c r="A1505" t="s">
        <v>3041</v>
      </c>
      <c r="B1505">
        <v>525</v>
      </c>
      <c r="C1505">
        <v>0</v>
      </c>
      <c r="D1505">
        <v>0</v>
      </c>
      <c r="E1505">
        <v>6</v>
      </c>
      <c r="F1505">
        <v>3.0352039999999998</v>
      </c>
      <c r="G1505">
        <v>3</v>
      </c>
      <c r="H1505">
        <v>5.5527089436848902</v>
      </c>
      <c r="I1505">
        <v>165.65497843424399</v>
      </c>
      <c r="J1505">
        <v>3353.8958333333298</v>
      </c>
      <c r="K1505">
        <v>398.56530761718699</v>
      </c>
      <c r="L1505">
        <v>0.44026547670364302</v>
      </c>
      <c r="M1505">
        <v>0.78407078981399503</v>
      </c>
      <c r="N1505">
        <v>0.66666666666666596</v>
      </c>
      <c r="O1505" s="1">
        <v>5.79863675654715E-6</v>
      </c>
      <c r="P1505">
        <v>5.2961524731169097E-4</v>
      </c>
      <c r="Q1505">
        <v>0</v>
      </c>
      <c r="R1505">
        <v>0</v>
      </c>
      <c r="S1505" t="s">
        <v>3410</v>
      </c>
      <c r="T1505">
        <v>162821702</v>
      </c>
      <c r="U1505" t="s">
        <v>3182</v>
      </c>
      <c r="V1505">
        <v>37278</v>
      </c>
      <c r="W1505">
        <v>38.246474941707703</v>
      </c>
      <c r="X1505">
        <v>-120.364307499283</v>
      </c>
      <c r="Y1505" t="s">
        <v>3411</v>
      </c>
      <c r="Z1505">
        <v>210</v>
      </c>
      <c r="AA1505">
        <v>460</v>
      </c>
      <c r="AB1505">
        <v>27570.4484101706</v>
      </c>
      <c r="AC1505">
        <v>10956.0145202106</v>
      </c>
      <c r="AD1505">
        <v>16614.433889960001</v>
      </c>
      <c r="AE1505">
        <v>10956.0145202106</v>
      </c>
      <c r="AF1505">
        <v>16614.433889960001</v>
      </c>
      <c r="AG1505">
        <v>1.58884574193507E-3</v>
      </c>
      <c r="AH1505">
        <v>2.6186343893641601E-4</v>
      </c>
      <c r="AJ1505">
        <v>2</v>
      </c>
      <c r="AK1505">
        <v>760</v>
      </c>
      <c r="AL1505" s="4">
        <f t="shared" si="23"/>
        <v>1.7395910269641451E-5</v>
      </c>
      <c r="AM1505" s="12">
        <f>$AM$2-SUM(AL$2:AL1504)</f>
        <v>972.82944755540029</v>
      </c>
      <c r="AN1505" s="12">
        <f>SUM(AE$2:AE1505)*0.621/1000</f>
        <v>17015.294672049291</v>
      </c>
      <c r="AO1505" s="13">
        <f>IFERROR(INDEX(Mapping!$B:$B,MATCH(in!$Y1505,Mapping!$A:$A,0)),0)</f>
        <v>0</v>
      </c>
    </row>
    <row r="1506" spans="1:41" x14ac:dyDescent="0.3">
      <c r="A1506" t="s">
        <v>3041</v>
      </c>
      <c r="B1506">
        <v>883</v>
      </c>
      <c r="C1506">
        <v>604</v>
      </c>
      <c r="D1506">
        <v>975.88310515394505</v>
      </c>
      <c r="E1506">
        <v>1778</v>
      </c>
      <c r="F1506">
        <v>1448.3578</v>
      </c>
      <c r="G1506">
        <v>242</v>
      </c>
      <c r="H1506">
        <v>17.225497055436001</v>
      </c>
      <c r="I1506">
        <v>234.35770335618099</v>
      </c>
      <c r="J1506">
        <v>1272.82751517886</v>
      </c>
      <c r="K1506">
        <v>47.939922953529297</v>
      </c>
      <c r="L1506">
        <v>4.7664557940187997</v>
      </c>
      <c r="M1506">
        <v>65.982912809149298</v>
      </c>
      <c r="N1506">
        <v>1.16347912077076</v>
      </c>
      <c r="O1506">
        <v>4.1729879802435898E-3</v>
      </c>
      <c r="P1506">
        <v>5.2882585760892498E-4</v>
      </c>
      <c r="Q1506">
        <v>0.33970753655793001</v>
      </c>
      <c r="R1506">
        <v>0.67378593409824095</v>
      </c>
      <c r="S1506" t="s">
        <v>3412</v>
      </c>
      <c r="T1506">
        <v>163761704</v>
      </c>
      <c r="U1506" t="s">
        <v>3223</v>
      </c>
      <c r="V1506">
        <v>55798</v>
      </c>
      <c r="W1506">
        <v>37.975859617601699</v>
      </c>
      <c r="X1506">
        <v>-120.44656119768</v>
      </c>
      <c r="Y1506" t="s">
        <v>3413</v>
      </c>
      <c r="Z1506">
        <v>353</v>
      </c>
      <c r="AA1506">
        <v>432</v>
      </c>
      <c r="AB1506">
        <v>73815.342506275105</v>
      </c>
      <c r="AC1506">
        <v>37898.109965022697</v>
      </c>
      <c r="AD1506">
        <v>35917.232541252197</v>
      </c>
      <c r="AE1506">
        <v>37898.109965022697</v>
      </c>
      <c r="AF1506">
        <v>35917.232541252197</v>
      </c>
      <c r="AG1506">
        <v>0.12797585754135901</v>
      </c>
      <c r="AH1506">
        <v>1.5562816543024299E-2</v>
      </c>
      <c r="AI1506">
        <v>1.6157005052217599</v>
      </c>
      <c r="AJ1506">
        <v>7.3471074380165202</v>
      </c>
      <c r="AK1506">
        <v>761</v>
      </c>
      <c r="AL1506" s="4">
        <f t="shared" si="23"/>
        <v>1.0098630912189488</v>
      </c>
      <c r="AM1506" s="12">
        <f>$AM$2-SUM(AL$2:AL1505)</f>
        <v>972.82943015948968</v>
      </c>
      <c r="AN1506" s="12">
        <f>SUM(AE$2:AE1506)*0.621/1000</f>
        <v>17038.829398337573</v>
      </c>
      <c r="AO1506" s="13">
        <f>IFERROR(INDEX(Mapping!$B:$B,MATCH(in!$Y1506,Mapping!$A:$A,0)),0)</f>
        <v>0</v>
      </c>
    </row>
    <row r="1507" spans="1:41" x14ac:dyDescent="0.3">
      <c r="A1507" t="s">
        <v>3041</v>
      </c>
      <c r="B1507">
        <v>4482</v>
      </c>
      <c r="C1507">
        <v>30</v>
      </c>
      <c r="D1507">
        <v>53.881645053570999</v>
      </c>
      <c r="E1507">
        <v>125</v>
      </c>
      <c r="F1507">
        <v>89.497185000000002</v>
      </c>
      <c r="G1507">
        <v>39</v>
      </c>
      <c r="H1507">
        <v>39.939293537904199</v>
      </c>
      <c r="I1507">
        <v>7765.2931016073298</v>
      </c>
      <c r="J1507">
        <v>76877.182630436699</v>
      </c>
      <c r="K1507">
        <v>4024.1123251218701</v>
      </c>
      <c r="L1507">
        <v>5.0669957246535802</v>
      </c>
      <c r="M1507">
        <v>1318.07636358799</v>
      </c>
      <c r="N1507">
        <v>1.6868618084834099</v>
      </c>
      <c r="O1507">
        <v>2.1576889699624902E-3</v>
      </c>
      <c r="P1507">
        <v>5.2372350063419504E-4</v>
      </c>
      <c r="Q1507">
        <v>0.24</v>
      </c>
      <c r="R1507">
        <v>0.60204849126847204</v>
      </c>
      <c r="S1507" t="s">
        <v>3414</v>
      </c>
      <c r="T1507">
        <v>252561101</v>
      </c>
      <c r="U1507" t="s">
        <v>3251</v>
      </c>
      <c r="V1507" t="s">
        <v>3415</v>
      </c>
      <c r="W1507">
        <v>37.092657218392397</v>
      </c>
      <c r="X1507">
        <v>-119.551921078189</v>
      </c>
      <c r="Y1507" t="s">
        <v>3416</v>
      </c>
      <c r="Z1507">
        <v>60</v>
      </c>
      <c r="AA1507">
        <v>48</v>
      </c>
      <c r="AB1507">
        <v>24619.573941929499</v>
      </c>
      <c r="AC1507">
        <v>22124.132123439998</v>
      </c>
      <c r="AD1507">
        <v>2495.4418184894698</v>
      </c>
      <c r="AE1507">
        <v>22124.132123439998</v>
      </c>
      <c r="AF1507">
        <v>2495.4418184894698</v>
      </c>
      <c r="AG1507">
        <v>2.04252165247336E-2</v>
      </c>
      <c r="AH1507">
        <v>9.8839535894512599E-4</v>
      </c>
      <c r="AI1507">
        <v>1.79605483511903</v>
      </c>
      <c r="AJ1507">
        <v>3.2051282051282</v>
      </c>
      <c r="AK1507">
        <v>765</v>
      </c>
      <c r="AL1507" s="4">
        <f t="shared" si="23"/>
        <v>8.4149869828537116E-2</v>
      </c>
      <c r="AM1507" s="12">
        <f>$AM$2-SUM(AL$2:AL1506)</f>
        <v>971.81956706827077</v>
      </c>
      <c r="AN1507" s="12">
        <f>SUM(AE$2:AE1507)*0.621/1000</f>
        <v>17052.568484386229</v>
      </c>
      <c r="AO1507" s="13">
        <f>IFERROR(INDEX(Mapping!$B:$B,MATCH(in!$Y1507,Mapping!$A:$A,0)),0)</f>
        <v>0</v>
      </c>
    </row>
    <row r="1508" spans="1:41" x14ac:dyDescent="0.3">
      <c r="A1508" t="s">
        <v>3041</v>
      </c>
      <c r="B1508">
        <v>4696</v>
      </c>
      <c r="C1508">
        <v>108</v>
      </c>
      <c r="D1508">
        <v>154.11482900603201</v>
      </c>
      <c r="E1508">
        <v>294</v>
      </c>
      <c r="F1508">
        <v>241.14658</v>
      </c>
      <c r="G1508">
        <v>26</v>
      </c>
      <c r="H1508">
        <v>18.467146162373499</v>
      </c>
      <c r="I1508">
        <v>208.42177897691701</v>
      </c>
      <c r="J1508">
        <v>1943.0791372221199</v>
      </c>
      <c r="K1508">
        <v>58.351964392526099</v>
      </c>
      <c r="L1508">
        <v>6.6146187930582796</v>
      </c>
      <c r="M1508">
        <v>36.219230819224798</v>
      </c>
      <c r="N1508">
        <v>1.2478727148129301</v>
      </c>
      <c r="O1508">
        <v>1.21072453380673E-3</v>
      </c>
      <c r="P1508">
        <v>5.2241140871099199E-4</v>
      </c>
      <c r="Q1508">
        <v>0.36734693877551</v>
      </c>
      <c r="R1508">
        <v>0.63909192329654596</v>
      </c>
      <c r="S1508" t="s">
        <v>3417</v>
      </c>
      <c r="T1508">
        <v>252531102</v>
      </c>
      <c r="U1508" t="s">
        <v>3418</v>
      </c>
      <c r="V1508">
        <v>10342</v>
      </c>
      <c r="W1508">
        <v>37.270630551986599</v>
      </c>
      <c r="X1508">
        <v>-119.53438750420899</v>
      </c>
      <c r="Y1508" t="s">
        <v>3419</v>
      </c>
      <c r="Z1508">
        <v>36</v>
      </c>
      <c r="AA1508">
        <v>96</v>
      </c>
      <c r="AB1508">
        <v>7138.3812688275502</v>
      </c>
      <c r="AC1508">
        <v>2930.8819002258901</v>
      </c>
      <c r="AD1508">
        <v>4207.4993686016596</v>
      </c>
      <c r="AE1508">
        <v>2930.8819002258901</v>
      </c>
      <c r="AF1508">
        <v>4207.4993686016596</v>
      </c>
      <c r="AG1508">
        <v>1.3582696626485801E-2</v>
      </c>
      <c r="AH1508">
        <v>1.59240176071762E-3</v>
      </c>
      <c r="AI1508">
        <v>1.42698915746326</v>
      </c>
      <c r="AJ1508">
        <v>11.307692307692299</v>
      </c>
      <c r="AK1508">
        <v>771</v>
      </c>
      <c r="AL1508" s="4">
        <f t="shared" si="23"/>
        <v>3.1478837878974979E-2</v>
      </c>
      <c r="AM1508" s="12">
        <f>$AM$2-SUM(AL$2:AL1507)</f>
        <v>971.73541719844252</v>
      </c>
      <c r="AN1508" s="12">
        <f>SUM(AE$2:AE1508)*0.621/1000</f>
        <v>17054.388562046268</v>
      </c>
      <c r="AO1508" s="13">
        <f>IFERROR(INDEX(Mapping!$B:$B,MATCH(in!$Y1508,Mapping!$A:$A,0)),0)</f>
        <v>0</v>
      </c>
    </row>
    <row r="1509" spans="1:41" x14ac:dyDescent="0.3">
      <c r="A1509" t="s">
        <v>3041</v>
      </c>
      <c r="B1509">
        <v>8741</v>
      </c>
      <c r="C1509">
        <v>2</v>
      </c>
      <c r="D1509">
        <v>2.63632635510226</v>
      </c>
      <c r="E1509">
        <v>22</v>
      </c>
      <c r="F1509">
        <v>10.414569999999999</v>
      </c>
      <c r="G1509">
        <v>9</v>
      </c>
      <c r="H1509">
        <v>5.8476532300313302</v>
      </c>
      <c r="I1509">
        <v>21.856236139933198</v>
      </c>
      <c r="J1509">
        <v>52.717372258504199</v>
      </c>
      <c r="K1509">
        <v>0.31844846904277802</v>
      </c>
      <c r="L1509">
        <v>0.96411010829938704</v>
      </c>
      <c r="M1509">
        <v>6.6459194289313404</v>
      </c>
      <c r="N1509">
        <v>1.0054080486297601</v>
      </c>
      <c r="O1509">
        <v>1.6398342786670399E-3</v>
      </c>
      <c r="P1509">
        <v>5.0882195905109604E-4</v>
      </c>
      <c r="Q1509">
        <v>9.0909090909090898E-2</v>
      </c>
      <c r="R1509">
        <v>0.25313828529397397</v>
      </c>
      <c r="S1509" t="s">
        <v>3420</v>
      </c>
      <c r="T1509">
        <v>163201101</v>
      </c>
      <c r="U1509" t="s">
        <v>3061</v>
      </c>
      <c r="V1509" t="s">
        <v>3421</v>
      </c>
      <c r="W1509">
        <v>38.506096252357302</v>
      </c>
      <c r="X1509">
        <v>-120.493757819382</v>
      </c>
      <c r="Y1509" t="s">
        <v>3422</v>
      </c>
      <c r="Z1509">
        <v>34</v>
      </c>
      <c r="AA1509">
        <v>50</v>
      </c>
      <c r="AB1509">
        <v>6042.70963736065</v>
      </c>
      <c r="AC1509">
        <v>3577.4454809611302</v>
      </c>
      <c r="AD1509">
        <v>2465.2641563995098</v>
      </c>
      <c r="AE1509">
        <v>3577.4454809611302</v>
      </c>
      <c r="AF1509">
        <v>2465.2641563995098</v>
      </c>
      <c r="AG1509">
        <v>4.5793976314598599E-3</v>
      </c>
      <c r="AH1509">
        <v>1.0875327061512501E-3</v>
      </c>
      <c r="AI1509">
        <v>1.31816317755113</v>
      </c>
      <c r="AJ1509">
        <v>2.4444444444444402</v>
      </c>
      <c r="AK1509">
        <v>780</v>
      </c>
      <c r="AL1509" s="4">
        <f t="shared" si="23"/>
        <v>1.475850850800336E-2</v>
      </c>
      <c r="AM1509" s="12">
        <f>$AM$2-SUM(AL$2:AL1508)</f>
        <v>971.70393836056337</v>
      </c>
      <c r="AN1509" s="12">
        <f>SUM(AE$2:AE1509)*0.621/1000</f>
        <v>17056.610155689945</v>
      </c>
      <c r="AO1509" s="13">
        <f>IFERROR(INDEX(Mapping!$B:$B,MATCH(in!$Y1509,Mapping!$A:$A,0)),0)</f>
        <v>0</v>
      </c>
    </row>
    <row r="1510" spans="1:41" x14ac:dyDescent="0.3">
      <c r="A1510" t="s">
        <v>3041</v>
      </c>
      <c r="B1510">
        <v>1459</v>
      </c>
      <c r="C1510">
        <v>992</v>
      </c>
      <c r="D1510">
        <v>1488.4631567159699</v>
      </c>
      <c r="E1510">
        <v>2991</v>
      </c>
      <c r="F1510">
        <v>2255.7192</v>
      </c>
      <c r="G1510">
        <v>310</v>
      </c>
      <c r="H1510">
        <v>17.040218373453499</v>
      </c>
      <c r="I1510">
        <v>92.904105377923401</v>
      </c>
      <c r="J1510">
        <v>636.56901910938802</v>
      </c>
      <c r="K1510">
        <v>45.278037793675097</v>
      </c>
      <c r="L1510">
        <v>6.2722095469793899</v>
      </c>
      <c r="M1510">
        <v>35.955976998577597</v>
      </c>
      <c r="N1510">
        <v>1.12901798678982</v>
      </c>
      <c r="O1510">
        <v>6.9964747418277396E-4</v>
      </c>
      <c r="P1510">
        <v>5.0578131458288704E-4</v>
      </c>
      <c r="Q1510">
        <v>0.331661651621531</v>
      </c>
      <c r="R1510">
        <v>0.65986188859660899</v>
      </c>
      <c r="S1510" t="s">
        <v>3423</v>
      </c>
      <c r="T1510">
        <v>163351702</v>
      </c>
      <c r="U1510" t="s">
        <v>3284</v>
      </c>
      <c r="V1510" t="s">
        <v>43</v>
      </c>
      <c r="W1510">
        <v>37.974522621266701</v>
      </c>
      <c r="X1510">
        <v>-120.320035302943</v>
      </c>
      <c r="Y1510" t="s">
        <v>3424</v>
      </c>
      <c r="Z1510">
        <v>524</v>
      </c>
      <c r="AA1510">
        <v>742</v>
      </c>
      <c r="AB1510">
        <v>79338.0532181046</v>
      </c>
      <c r="AC1510">
        <v>36730.925077209198</v>
      </c>
      <c r="AD1510">
        <v>42607.1281408953</v>
      </c>
      <c r="AE1510">
        <v>35160.952312290501</v>
      </c>
      <c r="AF1510">
        <v>40104.315594911801</v>
      </c>
      <c r="AG1510">
        <v>0.156792207520695</v>
      </c>
      <c r="AH1510">
        <v>2.04596707026212E-2</v>
      </c>
      <c r="AI1510">
        <v>1.50046689185077</v>
      </c>
      <c r="AJ1510">
        <v>9.64838709677419</v>
      </c>
      <c r="AK1510">
        <v>783</v>
      </c>
      <c r="AL1510" s="4">
        <f t="shared" si="23"/>
        <v>0.21689071699665993</v>
      </c>
      <c r="AM1510" s="12">
        <f>$AM$2-SUM(AL$2:AL1509)</f>
        <v>971.68917985205553</v>
      </c>
      <c r="AN1510" s="12">
        <f>SUM(AE$2:AE1510)*0.621/1000</f>
        <v>17078.445107075877</v>
      </c>
      <c r="AO1510" s="13">
        <f>IFERROR(INDEX(Mapping!$B:$B,MATCH(in!$Y1510,Mapping!$A:$A,0)),0)</f>
        <v>0</v>
      </c>
    </row>
    <row r="1511" spans="1:41" x14ac:dyDescent="0.3">
      <c r="A1511" t="s">
        <v>3041</v>
      </c>
      <c r="B1511">
        <v>9338</v>
      </c>
      <c r="C1511">
        <v>30</v>
      </c>
      <c r="D1511">
        <v>49.474192046122504</v>
      </c>
      <c r="E1511">
        <v>153</v>
      </c>
      <c r="F1511">
        <v>101.31117999999999</v>
      </c>
      <c r="G1511">
        <v>24</v>
      </c>
      <c r="H1511">
        <v>11.292537658661599</v>
      </c>
      <c r="I1511">
        <v>53.134706312417897</v>
      </c>
      <c r="J1511">
        <v>350.27313961386602</v>
      </c>
      <c r="K1511">
        <v>8.3402025730479998</v>
      </c>
      <c r="L1511">
        <v>6.1214971377824696</v>
      </c>
      <c r="M1511">
        <v>62.551189641157698</v>
      </c>
      <c r="N1511">
        <v>1.3390486588080699</v>
      </c>
      <c r="O1511">
        <v>2.1595985936005702E-3</v>
      </c>
      <c r="P1511">
        <v>4.9993462479846996E-4</v>
      </c>
      <c r="Q1511">
        <v>0.19607843137254899</v>
      </c>
      <c r="R1511">
        <v>0.48833891768003801</v>
      </c>
      <c r="S1511" t="s">
        <v>3425</v>
      </c>
      <c r="T1511">
        <v>254432102</v>
      </c>
      <c r="U1511" t="s">
        <v>3397</v>
      </c>
      <c r="V1511">
        <v>10610</v>
      </c>
      <c r="W1511">
        <v>37.322202003123699</v>
      </c>
      <c r="X1511">
        <v>-119.617441293197</v>
      </c>
      <c r="Y1511" t="s">
        <v>3426</v>
      </c>
      <c r="Z1511">
        <v>34</v>
      </c>
      <c r="AA1511">
        <v>26</v>
      </c>
      <c r="AB1511">
        <v>4019.3991025410201</v>
      </c>
      <c r="AC1511">
        <v>2195.6314645357802</v>
      </c>
      <c r="AD1511">
        <v>1823.7676380052401</v>
      </c>
      <c r="AE1511">
        <v>2195.6314645357802</v>
      </c>
      <c r="AF1511">
        <v>1823.7676380052401</v>
      </c>
      <c r="AG1511">
        <v>1.1998430995163199E-2</v>
      </c>
      <c r="AH1511">
        <v>2.2365919830917799E-3</v>
      </c>
      <c r="AI1511">
        <v>1.6491397348707499</v>
      </c>
      <c r="AJ1511">
        <v>6.375</v>
      </c>
      <c r="AK1511">
        <v>785</v>
      </c>
      <c r="AL1511" s="4">
        <f t="shared" si="23"/>
        <v>5.1830366246413684E-2</v>
      </c>
      <c r="AM1511" s="12">
        <f>$AM$2-SUM(AL$2:AL1510)</f>
        <v>971.47228913505842</v>
      </c>
      <c r="AN1511" s="12">
        <f>SUM(AE$2:AE1511)*0.621/1000</f>
        <v>17079.808594215356</v>
      </c>
      <c r="AO1511" s="13">
        <f>IFERROR(INDEX(Mapping!$B:$B,MATCH(in!$Y1511,Mapping!$A:$A,0)),0)</f>
        <v>0</v>
      </c>
    </row>
    <row r="1512" spans="1:41" x14ac:dyDescent="0.3">
      <c r="A1512" t="s">
        <v>3041</v>
      </c>
      <c r="B1512">
        <v>3918</v>
      </c>
      <c r="C1512">
        <v>665</v>
      </c>
      <c r="D1512">
        <v>1008.92426320948</v>
      </c>
      <c r="E1512">
        <v>1953</v>
      </c>
      <c r="F1512">
        <v>1478.018</v>
      </c>
      <c r="G1512">
        <v>206</v>
      </c>
      <c r="H1512">
        <v>10.906929337059101</v>
      </c>
      <c r="I1512">
        <v>52.618280906400301</v>
      </c>
      <c r="J1512">
        <v>306.26632270299302</v>
      </c>
      <c r="K1512">
        <v>20.461316408427301</v>
      </c>
      <c r="L1512">
        <v>5.2725105327554003</v>
      </c>
      <c r="M1512">
        <v>40.794370040297501</v>
      </c>
      <c r="N1512">
        <v>1.0988916592690501</v>
      </c>
      <c r="O1512">
        <v>9.8439170141458501E-3</v>
      </c>
      <c r="P1512">
        <v>4.8590306884573699E-4</v>
      </c>
      <c r="Q1512">
        <v>0.340501792114695</v>
      </c>
      <c r="R1512">
        <v>0.68261976593442897</v>
      </c>
      <c r="S1512" t="s">
        <v>3427</v>
      </c>
      <c r="T1512">
        <v>163351704</v>
      </c>
      <c r="U1512" t="s">
        <v>3218</v>
      </c>
      <c r="V1512" t="s">
        <v>43</v>
      </c>
      <c r="W1512">
        <v>37.974524553076201</v>
      </c>
      <c r="X1512">
        <v>-120.320251011159</v>
      </c>
      <c r="Y1512" t="s">
        <v>3428</v>
      </c>
      <c r="Z1512">
        <v>295</v>
      </c>
      <c r="AA1512">
        <v>408</v>
      </c>
      <c r="AB1512">
        <v>50888.819494015203</v>
      </c>
      <c r="AC1512">
        <v>22861.2713693312</v>
      </c>
      <c r="AD1512">
        <v>28027.548124684101</v>
      </c>
      <c r="AE1512">
        <v>22095.521714644401</v>
      </c>
      <c r="AF1512">
        <v>25890.7596957147</v>
      </c>
      <c r="AG1512">
        <v>0.100096032182221</v>
      </c>
      <c r="AH1512">
        <v>1.6348322485100601E-2</v>
      </c>
      <c r="AI1512">
        <v>1.5171793431721501</v>
      </c>
      <c r="AJ1512">
        <v>9.4805825242718402</v>
      </c>
      <c r="AK1512">
        <v>801</v>
      </c>
      <c r="AL1512" s="4">
        <f t="shared" si="23"/>
        <v>2.0278469049140453</v>
      </c>
      <c r="AM1512" s="12">
        <f>$AM$2-SUM(AL$2:AL1511)</f>
        <v>971.42045876881184</v>
      </c>
      <c r="AN1512" s="12">
        <f>SUM(AE$2:AE1512)*0.621/1000</f>
        <v>17093.529913200149</v>
      </c>
      <c r="AO1512" s="13">
        <f>IFERROR(INDEX(Mapping!$B:$B,MATCH(in!$Y1512,Mapping!$A:$A,0)),0)</f>
        <v>1</v>
      </c>
    </row>
    <row r="1513" spans="1:41" x14ac:dyDescent="0.3">
      <c r="A1513" t="s">
        <v>3041</v>
      </c>
      <c r="B1513">
        <v>4455</v>
      </c>
      <c r="C1513">
        <v>289</v>
      </c>
      <c r="D1513">
        <v>390.84151156015201</v>
      </c>
      <c r="E1513">
        <v>837</v>
      </c>
      <c r="F1513">
        <v>671.30346999999995</v>
      </c>
      <c r="G1513">
        <v>110</v>
      </c>
      <c r="H1513">
        <v>9.2354390609722792</v>
      </c>
      <c r="I1513">
        <v>387.83174389027602</v>
      </c>
      <c r="J1513">
        <v>4309.1576087660997</v>
      </c>
      <c r="K1513">
        <v>96.416642915866305</v>
      </c>
      <c r="L1513">
        <v>0.40394207719205399</v>
      </c>
      <c r="M1513">
        <v>19.158191815103301</v>
      </c>
      <c r="N1513">
        <v>1.0389581723646599</v>
      </c>
      <c r="O1513">
        <v>2.03053706765957E-3</v>
      </c>
      <c r="P1513">
        <v>4.8389835180066902E-4</v>
      </c>
      <c r="Q1513">
        <v>0.34528076463560298</v>
      </c>
      <c r="R1513">
        <v>0.58221286034027597</v>
      </c>
      <c r="S1513" t="s">
        <v>3429</v>
      </c>
      <c r="T1513">
        <v>163201102</v>
      </c>
      <c r="U1513" t="s">
        <v>888</v>
      </c>
      <c r="V1513">
        <v>1341</v>
      </c>
      <c r="W1513">
        <v>38.317259478129003</v>
      </c>
      <c r="X1513">
        <v>-120.52092715630801</v>
      </c>
      <c r="Y1513" t="s">
        <v>3430</v>
      </c>
      <c r="Z1513">
        <v>109</v>
      </c>
      <c r="AA1513">
        <v>99</v>
      </c>
      <c r="AB1513">
        <v>19478.107298197599</v>
      </c>
      <c r="AC1513">
        <v>16262.903831551501</v>
      </c>
      <c r="AD1513">
        <v>3215.20346664612</v>
      </c>
      <c r="AE1513">
        <v>16262.903831551501</v>
      </c>
      <c r="AF1513">
        <v>3215.20346664612</v>
      </c>
      <c r="AG1513">
        <v>5.3228818698073603E-2</v>
      </c>
      <c r="AH1513">
        <v>1.0044467180705299E-2</v>
      </c>
      <c r="AI1513">
        <v>1.35239277356454</v>
      </c>
      <c r="AJ1513">
        <v>7.6090909090908996</v>
      </c>
      <c r="AK1513">
        <v>806</v>
      </c>
      <c r="AL1513" s="4">
        <f t="shared" si="23"/>
        <v>0.22335907744255271</v>
      </c>
      <c r="AM1513" s="12">
        <f>$AM$2-SUM(AL$2:AL1512)</f>
        <v>969.3926118638974</v>
      </c>
      <c r="AN1513" s="12">
        <f>SUM(AE$2:AE1513)*0.621/1000</f>
        <v>17103.629176479542</v>
      </c>
      <c r="AO1513" s="13">
        <f>IFERROR(INDEX(Mapping!$B:$B,MATCH(in!$Y1513,Mapping!$A:$A,0)),0)</f>
        <v>1</v>
      </c>
    </row>
    <row r="1514" spans="1:41" x14ac:dyDescent="0.3">
      <c r="A1514" t="s">
        <v>3041</v>
      </c>
      <c r="B1514">
        <v>698</v>
      </c>
      <c r="C1514">
        <v>355</v>
      </c>
      <c r="D1514">
        <v>667.26230015139402</v>
      </c>
      <c r="E1514">
        <v>1772</v>
      </c>
      <c r="F1514">
        <v>1193.8619000000001</v>
      </c>
      <c r="G1514">
        <v>422</v>
      </c>
      <c r="H1514">
        <v>19.732401007196099</v>
      </c>
      <c r="I1514">
        <v>511.35924606276001</v>
      </c>
      <c r="J1514">
        <v>4846.1645952747704</v>
      </c>
      <c r="K1514">
        <v>417.683991919682</v>
      </c>
      <c r="L1514">
        <v>19.0094762210977</v>
      </c>
      <c r="M1514">
        <v>365.19992778265902</v>
      </c>
      <c r="N1514">
        <v>1.4426823405292899</v>
      </c>
      <c r="O1514">
        <v>6.1681200012210002E-2</v>
      </c>
      <c r="P1514">
        <v>4.8333231948243898E-4</v>
      </c>
      <c r="Q1514">
        <v>0.20033860045146701</v>
      </c>
      <c r="R1514">
        <v>0.558910774057224</v>
      </c>
      <c r="S1514" t="s">
        <v>3431</v>
      </c>
      <c r="T1514">
        <v>254432103</v>
      </c>
      <c r="U1514" t="s">
        <v>3156</v>
      </c>
      <c r="V1514" t="s">
        <v>43</v>
      </c>
      <c r="W1514">
        <v>37.227322337043098</v>
      </c>
      <c r="X1514">
        <v>-119.690196060893</v>
      </c>
      <c r="Y1514" t="s">
        <v>3432</v>
      </c>
      <c r="Z1514">
        <v>610</v>
      </c>
      <c r="AA1514">
        <v>847</v>
      </c>
      <c r="AB1514">
        <v>113630.664084733</v>
      </c>
      <c r="AC1514">
        <v>61823.670902488397</v>
      </c>
      <c r="AD1514">
        <v>51806.9931822453</v>
      </c>
      <c r="AE1514">
        <v>61823.670902488397</v>
      </c>
      <c r="AF1514">
        <v>51806.9931822453</v>
      </c>
      <c r="AG1514">
        <v>0.20396623882158901</v>
      </c>
      <c r="AH1514">
        <v>2.0465838041673099E-2</v>
      </c>
      <c r="AI1514">
        <v>1.8796121131025101</v>
      </c>
      <c r="AJ1514">
        <v>4.1990521327014196</v>
      </c>
      <c r="AK1514">
        <v>807</v>
      </c>
      <c r="AL1514" s="4">
        <f t="shared" si="23"/>
        <v>26.029466405152622</v>
      </c>
      <c r="AM1514" s="12">
        <f>$AM$2-SUM(AL$2:AL1513)</f>
        <v>969.16925278645522</v>
      </c>
      <c r="AN1514" s="12">
        <f>SUM(AE$2:AE1514)*0.621/1000</f>
        <v>17142.021676109984</v>
      </c>
      <c r="AO1514" s="13">
        <f>IFERROR(INDEX(Mapping!$B:$B,MATCH(in!$Y1514,Mapping!$A:$A,0)),0)</f>
        <v>0</v>
      </c>
    </row>
    <row r="1515" spans="1:41" x14ac:dyDescent="0.3">
      <c r="A1515" t="s">
        <v>3041</v>
      </c>
      <c r="B1515">
        <v>5112</v>
      </c>
      <c r="C1515">
        <v>1751</v>
      </c>
      <c r="D1515">
        <v>2418.0012845554402</v>
      </c>
      <c r="E1515">
        <v>6527</v>
      </c>
      <c r="F1515">
        <v>4928.8603999999996</v>
      </c>
      <c r="G1515">
        <v>260</v>
      </c>
      <c r="H1515">
        <v>17.0682524839293</v>
      </c>
      <c r="I1515">
        <v>149.42775182602099</v>
      </c>
      <c r="J1515">
        <v>2006.22727875073</v>
      </c>
      <c r="K1515">
        <v>208.03216082805699</v>
      </c>
      <c r="L1515">
        <v>0.93669084313808404</v>
      </c>
      <c r="M1515">
        <v>11.849761285381399</v>
      </c>
      <c r="N1515">
        <v>1.46364874197886</v>
      </c>
      <c r="O1515">
        <v>9.9291700817241506E-4</v>
      </c>
      <c r="P1515">
        <v>4.8056153767237701E-4</v>
      </c>
      <c r="Q1515">
        <v>0.268270261988662</v>
      </c>
      <c r="R1515">
        <v>0.49058019746672499</v>
      </c>
      <c r="S1515" t="s">
        <v>3433</v>
      </c>
      <c r="T1515">
        <v>163661702</v>
      </c>
      <c r="U1515" t="s">
        <v>3177</v>
      </c>
      <c r="V1515">
        <v>6018</v>
      </c>
      <c r="W1515">
        <v>38.044103312481298</v>
      </c>
      <c r="X1515">
        <v>-120.24792897683599</v>
      </c>
      <c r="Y1515" t="s">
        <v>3434</v>
      </c>
      <c r="Z1515">
        <v>409</v>
      </c>
      <c r="AA1515">
        <v>762</v>
      </c>
      <c r="AB1515">
        <v>67799.595666917303</v>
      </c>
      <c r="AC1515">
        <v>31416.874704914298</v>
      </c>
      <c r="AD1515">
        <v>36382.720962002903</v>
      </c>
      <c r="AE1515">
        <v>31416.874704914298</v>
      </c>
      <c r="AF1515">
        <v>36382.720962002903</v>
      </c>
      <c r="AG1515">
        <v>0.12494599979481801</v>
      </c>
      <c r="AH1515">
        <v>1.6291972378894501E-2</v>
      </c>
      <c r="AI1515">
        <v>1.38092591922069</v>
      </c>
      <c r="AJ1515">
        <v>25.103846153846099</v>
      </c>
      <c r="AK1515">
        <v>810</v>
      </c>
      <c r="AL1515" s="4">
        <f t="shared" si="23"/>
        <v>0.25815842212482792</v>
      </c>
      <c r="AM1515" s="12">
        <f>$AM$2-SUM(AL$2:AL1514)</f>
        <v>943.13978638130266</v>
      </c>
      <c r="AN1515" s="12">
        <f>SUM(AE$2:AE1515)*0.621/1000</f>
        <v>17161.531555301739</v>
      </c>
      <c r="AO1515" s="13">
        <f>IFERROR(INDEX(Mapping!$B:$B,MATCH(in!$Y1515,Mapping!$A:$A,0)),0)</f>
        <v>0</v>
      </c>
    </row>
    <row r="1516" spans="1:41" x14ac:dyDescent="0.3">
      <c r="A1516" t="s">
        <v>3041</v>
      </c>
      <c r="B1516">
        <v>5394</v>
      </c>
      <c r="C1516">
        <v>452</v>
      </c>
      <c r="D1516">
        <v>634.63555584388303</v>
      </c>
      <c r="E1516">
        <v>1427</v>
      </c>
      <c r="F1516">
        <v>1051.1106</v>
      </c>
      <c r="G1516">
        <v>133</v>
      </c>
      <c r="H1516">
        <v>22.450704789222701</v>
      </c>
      <c r="I1516">
        <v>168.586343841298</v>
      </c>
      <c r="J1516">
        <v>1354.91973625216</v>
      </c>
      <c r="K1516">
        <v>122.51124544071401</v>
      </c>
      <c r="L1516">
        <v>3.3910107315216802</v>
      </c>
      <c r="M1516">
        <v>39.119525630979297</v>
      </c>
      <c r="N1516">
        <v>1.1626355692856201</v>
      </c>
      <c r="O1516">
        <v>1.4650677754480799E-3</v>
      </c>
      <c r="P1516">
        <v>4.7304722208491099E-4</v>
      </c>
      <c r="Q1516">
        <v>0.31674842326559199</v>
      </c>
      <c r="R1516">
        <v>0.60377619485355205</v>
      </c>
      <c r="S1516" t="s">
        <v>3435</v>
      </c>
      <c r="T1516">
        <v>163351702</v>
      </c>
      <c r="U1516" t="s">
        <v>3284</v>
      </c>
      <c r="V1516">
        <v>9220</v>
      </c>
      <c r="W1516">
        <v>37.979459927572499</v>
      </c>
      <c r="X1516">
        <v>-120.276283948575</v>
      </c>
      <c r="Y1516" t="s">
        <v>3436</v>
      </c>
      <c r="Z1516">
        <v>204</v>
      </c>
      <c r="AA1516">
        <v>170</v>
      </c>
      <c r="AB1516">
        <v>28625.8598654985</v>
      </c>
      <c r="AC1516">
        <v>17957.7628100334</v>
      </c>
      <c r="AD1516">
        <v>10668.097055464999</v>
      </c>
      <c r="AE1516">
        <v>17305.250543829799</v>
      </c>
      <c r="AF1516">
        <v>10611.137647485601</v>
      </c>
      <c r="AG1516">
        <v>6.29152805372932E-2</v>
      </c>
      <c r="AH1516">
        <v>7.1917668210517097E-3</v>
      </c>
      <c r="AI1516">
        <v>1.4040609642563799</v>
      </c>
      <c r="AJ1516">
        <v>10.729323308270599</v>
      </c>
      <c r="AK1516">
        <v>819</v>
      </c>
      <c r="AL1516" s="4">
        <f t="shared" si="23"/>
        <v>0.19485401413459463</v>
      </c>
      <c r="AM1516" s="12">
        <f>$AM$2-SUM(AL$2:AL1515)</f>
        <v>942.88162795917742</v>
      </c>
      <c r="AN1516" s="12">
        <f>SUM(AE$2:AE1516)*0.621/1000</f>
        <v>17172.278115889458</v>
      </c>
      <c r="AO1516" s="13">
        <f>IFERROR(INDEX(Mapping!$B:$B,MATCH(in!$Y1516,Mapping!$A:$A,0)),0)</f>
        <v>0</v>
      </c>
    </row>
    <row r="1517" spans="1:41" x14ac:dyDescent="0.3">
      <c r="A1517" t="s">
        <v>3041</v>
      </c>
      <c r="B1517">
        <v>4462</v>
      </c>
      <c r="C1517">
        <v>47</v>
      </c>
      <c r="D1517">
        <v>68.845801523323601</v>
      </c>
      <c r="E1517">
        <v>390</v>
      </c>
      <c r="F1517">
        <v>212.85046</v>
      </c>
      <c r="G1517">
        <v>39</v>
      </c>
      <c r="H1517">
        <v>10.641164665274699</v>
      </c>
      <c r="I1517">
        <v>31.098050774896802</v>
      </c>
      <c r="J1517">
        <v>137.47590478027499</v>
      </c>
      <c r="K1517">
        <v>2.3564479667280298</v>
      </c>
      <c r="L1517">
        <v>1.53613571899059</v>
      </c>
      <c r="M1517">
        <v>19.9056728767852</v>
      </c>
      <c r="N1517">
        <v>1.1061379664983499</v>
      </c>
      <c r="O1517">
        <v>1.57414218963148E-3</v>
      </c>
      <c r="P1517">
        <v>4.7090515688115599E-4</v>
      </c>
      <c r="Q1517">
        <v>0.12051282051282</v>
      </c>
      <c r="R1517">
        <v>0.32344680050254099</v>
      </c>
      <c r="S1517" t="s">
        <v>3437</v>
      </c>
      <c r="T1517">
        <v>254432102</v>
      </c>
      <c r="U1517" t="s">
        <v>3397</v>
      </c>
      <c r="V1517">
        <v>5722</v>
      </c>
      <c r="W1517">
        <v>37.315623451086203</v>
      </c>
      <c r="X1517">
        <v>-119.608298844248</v>
      </c>
      <c r="Y1517" t="s">
        <v>3438</v>
      </c>
      <c r="Z1517">
        <v>39</v>
      </c>
      <c r="AA1517">
        <v>85</v>
      </c>
      <c r="AB1517">
        <v>7441.1521146709301</v>
      </c>
      <c r="AC1517">
        <v>3182.9469232851998</v>
      </c>
      <c r="AD1517">
        <v>4258.2051913857204</v>
      </c>
      <c r="AE1517">
        <v>3182.9469232851998</v>
      </c>
      <c r="AF1517">
        <v>4258.2051913857204</v>
      </c>
      <c r="AG1517">
        <v>1.8365301118364999E-2</v>
      </c>
      <c r="AH1517">
        <v>3.4734548116830402E-3</v>
      </c>
      <c r="AI1517">
        <v>1.46480428773029</v>
      </c>
      <c r="AJ1517">
        <v>10</v>
      </c>
      <c r="AK1517">
        <v>824</v>
      </c>
      <c r="AL1517" s="4">
        <f t="shared" si="23"/>
        <v>6.1391545395627717E-2</v>
      </c>
      <c r="AM1517" s="12">
        <f>$AM$2-SUM(AL$2:AL1516)</f>
        <v>942.68677394504266</v>
      </c>
      <c r="AN1517" s="12">
        <f>SUM(AE$2:AE1517)*0.621/1000</f>
        <v>17174.254725928819</v>
      </c>
      <c r="AO1517" s="13">
        <f>IFERROR(INDEX(Mapping!$B:$B,MATCH(in!$Y1517,Mapping!$A:$A,0)),0)</f>
        <v>0</v>
      </c>
    </row>
    <row r="1518" spans="1:41" x14ac:dyDescent="0.3">
      <c r="A1518" t="s">
        <v>3041</v>
      </c>
      <c r="B1518">
        <v>3908</v>
      </c>
      <c r="C1518">
        <v>179</v>
      </c>
      <c r="D1518">
        <v>270.60875611673799</v>
      </c>
      <c r="E1518">
        <v>1275</v>
      </c>
      <c r="F1518">
        <v>727.83889999999997</v>
      </c>
      <c r="G1518">
        <v>188</v>
      </c>
      <c r="H1518">
        <v>10.453965754910399</v>
      </c>
      <c r="I1518">
        <v>70.277203866342703</v>
      </c>
      <c r="J1518">
        <v>506.95978246182199</v>
      </c>
      <c r="K1518">
        <v>11.474200887295201</v>
      </c>
      <c r="L1518">
        <v>3.7542953486058899</v>
      </c>
      <c r="M1518">
        <v>61.426702143247901</v>
      </c>
      <c r="N1518">
        <v>1.19491386033119</v>
      </c>
      <c r="O1518">
        <v>2.6356956568992199E-3</v>
      </c>
      <c r="P1518">
        <v>4.7002778434878701E-4</v>
      </c>
      <c r="Q1518">
        <v>0.140392156862745</v>
      </c>
      <c r="R1518">
        <v>0.37179758545967001</v>
      </c>
      <c r="S1518" t="s">
        <v>3439</v>
      </c>
      <c r="T1518">
        <v>254432102</v>
      </c>
      <c r="U1518" t="s">
        <v>3397</v>
      </c>
      <c r="V1518">
        <v>5380</v>
      </c>
      <c r="W1518">
        <v>37.308894704849997</v>
      </c>
      <c r="X1518">
        <v>-119.584922408853</v>
      </c>
      <c r="Y1518" t="s">
        <v>3440</v>
      </c>
      <c r="Z1518">
        <v>218</v>
      </c>
      <c r="AA1518">
        <v>211</v>
      </c>
      <c r="AB1518">
        <v>39217.130609634602</v>
      </c>
      <c r="AC1518">
        <v>22745.392567836901</v>
      </c>
      <c r="AD1518">
        <v>16471.7380417977</v>
      </c>
      <c r="AE1518">
        <v>22745.392567836901</v>
      </c>
      <c r="AF1518">
        <v>16471.7380417977</v>
      </c>
      <c r="AG1518">
        <v>8.8365223457572001E-2</v>
      </c>
      <c r="AH1518">
        <v>1.5008987596047499E-2</v>
      </c>
      <c r="AI1518">
        <v>1.5117807604286999</v>
      </c>
      <c r="AJ1518">
        <v>6.7819148936170199</v>
      </c>
      <c r="AK1518">
        <v>828</v>
      </c>
      <c r="AL1518" s="4">
        <f t="shared" si="23"/>
        <v>0.49551078349705335</v>
      </c>
      <c r="AM1518" s="12">
        <f>$AM$2-SUM(AL$2:AL1517)</f>
        <v>942.6253823996467</v>
      </c>
      <c r="AN1518" s="12">
        <f>SUM(AE$2:AE1518)*0.621/1000</f>
        <v>17188.379614713442</v>
      </c>
      <c r="AO1518" s="13">
        <f>IFERROR(INDEX(Mapping!$B:$B,MATCH(in!$Y1518,Mapping!$A:$A,0)),0)</f>
        <v>0</v>
      </c>
    </row>
    <row r="1519" spans="1:41" x14ac:dyDescent="0.3">
      <c r="A1519" t="s">
        <v>3041</v>
      </c>
      <c r="B1519">
        <v>2953</v>
      </c>
      <c r="C1519">
        <v>198</v>
      </c>
      <c r="D1519">
        <v>305.17060171393899</v>
      </c>
      <c r="E1519">
        <v>1031</v>
      </c>
      <c r="F1519">
        <v>664.06304999999998</v>
      </c>
      <c r="G1519">
        <v>117</v>
      </c>
      <c r="H1519">
        <v>12.392215056946499</v>
      </c>
      <c r="I1519">
        <v>226.352322928088</v>
      </c>
      <c r="J1519">
        <v>1971.09237534474</v>
      </c>
      <c r="K1519">
        <v>56.714950738262402</v>
      </c>
      <c r="L1519">
        <v>2.10243174101775</v>
      </c>
      <c r="M1519">
        <v>38.337943532153901</v>
      </c>
      <c r="N1519">
        <v>1.11542243835253</v>
      </c>
      <c r="O1519">
        <v>1.29120621319572E-3</v>
      </c>
      <c r="P1519">
        <v>4.6638706634552702E-4</v>
      </c>
      <c r="Q1519">
        <v>0.192046556741028</v>
      </c>
      <c r="R1519">
        <v>0.45955064361446601</v>
      </c>
      <c r="S1519" t="s">
        <v>3441</v>
      </c>
      <c r="T1519">
        <v>163761703</v>
      </c>
      <c r="U1519" t="s">
        <v>3335</v>
      </c>
      <c r="V1519">
        <v>11270</v>
      </c>
      <c r="W1519">
        <v>38.022000755267896</v>
      </c>
      <c r="X1519">
        <v>-120.43182283032699</v>
      </c>
      <c r="Y1519" t="s">
        <v>3442</v>
      </c>
      <c r="Z1519">
        <v>175</v>
      </c>
      <c r="AA1519">
        <v>172</v>
      </c>
      <c r="AB1519">
        <v>31879.436450297399</v>
      </c>
      <c r="AC1519">
        <v>19572.4813869715</v>
      </c>
      <c r="AD1519">
        <v>12306.9550633259</v>
      </c>
      <c r="AE1519">
        <v>19572.4813869715</v>
      </c>
      <c r="AF1519">
        <v>12306.9550633259</v>
      </c>
      <c r="AG1519">
        <v>5.4567286762426698E-2</v>
      </c>
      <c r="AH1519">
        <v>9.1103243303223193E-3</v>
      </c>
      <c r="AI1519">
        <v>1.5412656652219101</v>
      </c>
      <c r="AJ1519">
        <v>8.8119658119658109</v>
      </c>
      <c r="AK1519">
        <v>837</v>
      </c>
      <c r="AL1519" s="4">
        <f t="shared" si="23"/>
        <v>0.15107112694389924</v>
      </c>
      <c r="AM1519" s="12">
        <f>$AM$2-SUM(AL$2:AL1518)</f>
        <v>942.12987161615001</v>
      </c>
      <c r="AN1519" s="12">
        <f>SUM(AE$2:AE1519)*0.621/1000</f>
        <v>17200.534125654754</v>
      </c>
      <c r="AO1519" s="13">
        <f>IFERROR(INDEX(Mapping!$B:$B,MATCH(in!$Y1519,Mapping!$A:$A,0)),0)</f>
        <v>0</v>
      </c>
    </row>
    <row r="1520" spans="1:41" x14ac:dyDescent="0.3">
      <c r="A1520" t="s">
        <v>3041</v>
      </c>
      <c r="B1520">
        <v>3912</v>
      </c>
      <c r="C1520">
        <v>227</v>
      </c>
      <c r="D1520">
        <v>414.525878730133</v>
      </c>
      <c r="E1520">
        <v>949</v>
      </c>
      <c r="F1520">
        <v>634.13556000000005</v>
      </c>
      <c r="G1520">
        <v>274</v>
      </c>
      <c r="H1520">
        <v>25.788042307466402</v>
      </c>
      <c r="I1520">
        <v>944.55717692560495</v>
      </c>
      <c r="J1520">
        <v>4159.5988195315704</v>
      </c>
      <c r="K1520">
        <v>180.89220807321001</v>
      </c>
      <c r="L1520">
        <v>22.843469397515001</v>
      </c>
      <c r="M1520">
        <v>778.01695571989603</v>
      </c>
      <c r="N1520">
        <v>1.52378722176935</v>
      </c>
      <c r="O1520">
        <v>4.3159205652655498E-2</v>
      </c>
      <c r="P1520">
        <v>4.6032219250629502E-4</v>
      </c>
      <c r="Q1520">
        <v>0.23919915700737601</v>
      </c>
      <c r="R1520">
        <v>0.65368653877445004</v>
      </c>
      <c r="S1520" t="s">
        <v>3443</v>
      </c>
      <c r="T1520">
        <v>163541101</v>
      </c>
      <c r="U1520" t="s">
        <v>830</v>
      </c>
      <c r="V1520">
        <v>1208</v>
      </c>
      <c r="W1520">
        <v>38.437273453856101</v>
      </c>
      <c r="X1520">
        <v>-120.83577630848799</v>
      </c>
      <c r="Y1520" t="s">
        <v>3444</v>
      </c>
      <c r="Z1520">
        <v>416</v>
      </c>
      <c r="AA1520">
        <v>415</v>
      </c>
      <c r="AB1520">
        <v>101267.238183707</v>
      </c>
      <c r="AC1520">
        <v>61275.284358071302</v>
      </c>
      <c r="AD1520">
        <v>39991.953825635901</v>
      </c>
      <c r="AE1520">
        <v>52737.326963674503</v>
      </c>
      <c r="AF1520">
        <v>37574.564098748102</v>
      </c>
      <c r="AG1520">
        <v>0.126128280746725</v>
      </c>
      <c r="AH1520">
        <v>1.05809243759722E-2</v>
      </c>
      <c r="AI1520">
        <v>1.8261051926437599</v>
      </c>
      <c r="AJ1520">
        <v>3.46350364963503</v>
      </c>
      <c r="AK1520">
        <v>846</v>
      </c>
      <c r="AL1520" s="4">
        <f t="shared" si="23"/>
        <v>11.825622348827606</v>
      </c>
      <c r="AM1520" s="12">
        <f>$AM$2-SUM(AL$2:AL1519)</f>
        <v>941.97880048920615</v>
      </c>
      <c r="AN1520" s="12">
        <f>SUM(AE$2:AE1520)*0.621/1000</f>
        <v>17233.284005699195</v>
      </c>
      <c r="AO1520" s="13">
        <f>IFERROR(INDEX(Mapping!$B:$B,MATCH(in!$Y1520,Mapping!$A:$A,0)),0)</f>
        <v>0</v>
      </c>
    </row>
    <row r="1521" spans="1:41" x14ac:dyDescent="0.3">
      <c r="A1521" t="s">
        <v>3041</v>
      </c>
      <c r="B1521">
        <v>2205</v>
      </c>
      <c r="C1521">
        <v>1301</v>
      </c>
      <c r="D1521">
        <v>1867.4792292403899</v>
      </c>
      <c r="E1521">
        <v>4292</v>
      </c>
      <c r="F1521">
        <v>3248.0563999999999</v>
      </c>
      <c r="G1521">
        <v>547</v>
      </c>
      <c r="H1521">
        <v>17.151029512300902</v>
      </c>
      <c r="I1521">
        <v>447.98763445338898</v>
      </c>
      <c r="J1521">
        <v>6240.7251210834702</v>
      </c>
      <c r="K1521">
        <v>481.038727336259</v>
      </c>
      <c r="L1521">
        <v>2.30586900639946</v>
      </c>
      <c r="M1521">
        <v>52.567119525561999</v>
      </c>
      <c r="N1521">
        <v>1.22078998672896</v>
      </c>
      <c r="O1521">
        <v>1.7277084527993799E-3</v>
      </c>
      <c r="P1521">
        <v>4.5926730630825103E-4</v>
      </c>
      <c r="Q1521">
        <v>0.30312208760484599</v>
      </c>
      <c r="R1521">
        <v>0.574952833719795</v>
      </c>
      <c r="S1521" t="s">
        <v>3445</v>
      </c>
      <c r="T1521">
        <v>163451701</v>
      </c>
      <c r="U1521" t="s">
        <v>3199</v>
      </c>
      <c r="V1521">
        <v>13412</v>
      </c>
      <c r="W1521">
        <v>38.133602769761602</v>
      </c>
      <c r="X1521">
        <v>-120.46210437383399</v>
      </c>
      <c r="Y1521" t="s">
        <v>3446</v>
      </c>
      <c r="Z1521">
        <v>579</v>
      </c>
      <c r="AA1521">
        <v>908</v>
      </c>
      <c r="AB1521">
        <v>120654.52155490201</v>
      </c>
      <c r="AC1521">
        <v>62186.250773025</v>
      </c>
      <c r="AD1521">
        <v>58468.270781876898</v>
      </c>
      <c r="AE1521">
        <v>62186.250773025</v>
      </c>
      <c r="AF1521">
        <v>58468.270781876898</v>
      </c>
      <c r="AG1521">
        <v>0.25121921655061302</v>
      </c>
      <c r="AH1521">
        <v>3.4224104301756597E-2</v>
      </c>
      <c r="AI1521">
        <v>1.43541831609561</v>
      </c>
      <c r="AJ1521">
        <v>7.8464351005484403</v>
      </c>
      <c r="AK1521">
        <v>849</v>
      </c>
      <c r="AL1521" s="4">
        <f t="shared" si="23"/>
        <v>0.94505652368126081</v>
      </c>
      <c r="AM1521" s="12">
        <f>$AM$2-SUM(AL$2:AL1520)</f>
        <v>930.15317814037826</v>
      </c>
      <c r="AN1521" s="12">
        <f>SUM(AE$2:AE1521)*0.621/1000</f>
        <v>17271.901667429243</v>
      </c>
      <c r="AO1521" s="13">
        <f>IFERROR(INDEX(Mapping!$B:$B,MATCH(in!$Y1521,Mapping!$A:$A,0)),0)</f>
        <v>0</v>
      </c>
    </row>
    <row r="1522" spans="1:41" x14ac:dyDescent="0.3">
      <c r="A1522" t="s">
        <v>3041</v>
      </c>
      <c r="B1522">
        <v>5012</v>
      </c>
      <c r="C1522">
        <v>447</v>
      </c>
      <c r="D1522">
        <v>732.88676963135094</v>
      </c>
      <c r="E1522">
        <v>2135</v>
      </c>
      <c r="F1522">
        <v>1454.6570999999999</v>
      </c>
      <c r="G1522">
        <v>392</v>
      </c>
      <c r="H1522">
        <v>11.991802533921501</v>
      </c>
      <c r="I1522">
        <v>246.03156122762499</v>
      </c>
      <c r="J1522">
        <v>1735.61699747847</v>
      </c>
      <c r="K1522">
        <v>44.196974521664103</v>
      </c>
      <c r="L1522">
        <v>2.8158411705434001</v>
      </c>
      <c r="M1522">
        <v>108.54775590582599</v>
      </c>
      <c r="N1522">
        <v>1.3677363629852</v>
      </c>
      <c r="O1522">
        <v>5.6968186011061798E-4</v>
      </c>
      <c r="P1522">
        <v>4.5833809054482601E-4</v>
      </c>
      <c r="Q1522">
        <v>0.20936768149882901</v>
      </c>
      <c r="R1522">
        <v>0.50382098115637897</v>
      </c>
      <c r="S1522" t="s">
        <v>3447</v>
      </c>
      <c r="T1522">
        <v>162211101</v>
      </c>
      <c r="U1522" t="s">
        <v>3228</v>
      </c>
      <c r="V1522">
        <v>502</v>
      </c>
      <c r="W1522">
        <v>38.189371537895198</v>
      </c>
      <c r="X1522">
        <v>-120.665143367862</v>
      </c>
      <c r="Y1522" t="s">
        <v>3448</v>
      </c>
      <c r="Z1522">
        <v>424</v>
      </c>
      <c r="AA1522">
        <v>350</v>
      </c>
      <c r="AB1522">
        <v>97818.692435701494</v>
      </c>
      <c r="AC1522">
        <v>66199.831970729007</v>
      </c>
      <c r="AD1522">
        <v>31618.860464972498</v>
      </c>
      <c r="AE1522">
        <v>60118.092737339299</v>
      </c>
      <c r="AF1522">
        <v>28858.295814430701</v>
      </c>
      <c r="AG1522">
        <v>0.17966853149357201</v>
      </c>
      <c r="AH1522">
        <v>2.3085306729626599E-2</v>
      </c>
      <c r="AI1522">
        <v>1.6395677172960801</v>
      </c>
      <c r="AJ1522">
        <v>5.4464285714285703</v>
      </c>
      <c r="AK1522">
        <v>852</v>
      </c>
      <c r="AL1522" s="4">
        <f t="shared" si="23"/>
        <v>0.22331528916336224</v>
      </c>
      <c r="AM1522" s="12">
        <f>$AM$2-SUM(AL$2:AL1521)</f>
        <v>929.2081216166971</v>
      </c>
      <c r="AN1522" s="12">
        <f>SUM(AE$2:AE1522)*0.621/1000</f>
        <v>17309.235003019126</v>
      </c>
      <c r="AO1522" s="13">
        <f>IFERROR(INDEX(Mapping!$B:$B,MATCH(in!$Y1522,Mapping!$A:$A,0)),0)</f>
        <v>0</v>
      </c>
    </row>
    <row r="1523" spans="1:41" x14ac:dyDescent="0.3">
      <c r="A1523" t="s">
        <v>3041</v>
      </c>
      <c r="B1523">
        <v>2478</v>
      </c>
      <c r="C1523">
        <v>315</v>
      </c>
      <c r="D1523">
        <v>453.52321799856401</v>
      </c>
      <c r="E1523">
        <v>1465</v>
      </c>
      <c r="F1523">
        <v>1054.5117</v>
      </c>
      <c r="G1523">
        <v>68</v>
      </c>
      <c r="H1523">
        <v>11.827744357986299</v>
      </c>
      <c r="I1523">
        <v>36.737368487752903</v>
      </c>
      <c r="J1523">
        <v>360.58166267536501</v>
      </c>
      <c r="K1523">
        <v>10.0694774517328</v>
      </c>
      <c r="L1523">
        <v>0.42010352045367899</v>
      </c>
      <c r="M1523">
        <v>4.7171230252902401</v>
      </c>
      <c r="N1523">
        <v>1.3991736068445</v>
      </c>
      <c r="O1523">
        <v>5.5283015555613398E-4</v>
      </c>
      <c r="P1523">
        <v>4.5179260042887601E-4</v>
      </c>
      <c r="Q1523">
        <v>0.215017064846416</v>
      </c>
      <c r="R1523">
        <v>0.43007887910071102</v>
      </c>
      <c r="S1523" t="s">
        <v>3449</v>
      </c>
      <c r="T1523">
        <v>163661702</v>
      </c>
      <c r="U1523" t="s">
        <v>3177</v>
      </c>
      <c r="V1523">
        <v>8130</v>
      </c>
      <c r="W1523">
        <v>38.028175497185998</v>
      </c>
      <c r="X1523">
        <v>-120.257134633108</v>
      </c>
      <c r="Y1523" t="s">
        <v>3450</v>
      </c>
      <c r="Z1523">
        <v>225</v>
      </c>
      <c r="AA1523">
        <v>404</v>
      </c>
      <c r="AB1523">
        <v>33840.584394324003</v>
      </c>
      <c r="AC1523">
        <v>15891.489733775101</v>
      </c>
      <c r="AD1523">
        <v>17949.094660548901</v>
      </c>
      <c r="AE1523">
        <v>15891.489733775101</v>
      </c>
      <c r="AF1523">
        <v>17949.094660548901</v>
      </c>
      <c r="AG1523">
        <v>3.07218968291635E-2</v>
      </c>
      <c r="AH1523">
        <v>4.9875860022439104E-3</v>
      </c>
      <c r="AI1523">
        <v>1.4397562476144901</v>
      </c>
      <c r="AJ1523">
        <v>21.544117647058801</v>
      </c>
      <c r="AK1523">
        <v>858</v>
      </c>
      <c r="AL1523" s="4">
        <f t="shared" si="23"/>
        <v>3.7592450577817113E-2</v>
      </c>
      <c r="AM1523" s="12">
        <f>$AM$2-SUM(AL$2:AL1522)</f>
        <v>928.98480632753399</v>
      </c>
      <c r="AN1523" s="12">
        <f>SUM(AE$2:AE1523)*0.621/1000</f>
        <v>17319.103618143803</v>
      </c>
      <c r="AO1523" s="13">
        <f>IFERROR(INDEX(Mapping!$B:$B,MATCH(in!$Y1523,Mapping!$A:$A,0)),0)</f>
        <v>0</v>
      </c>
    </row>
    <row r="1524" spans="1:41" x14ac:dyDescent="0.3">
      <c r="A1524" t="s">
        <v>3041</v>
      </c>
      <c r="B1524">
        <v>3761</v>
      </c>
      <c r="C1524">
        <v>178</v>
      </c>
      <c r="D1524">
        <v>470.31654718588197</v>
      </c>
      <c r="E1524">
        <v>647</v>
      </c>
      <c r="F1524">
        <v>616.84124999999995</v>
      </c>
      <c r="G1524">
        <v>201</v>
      </c>
      <c r="H1524">
        <v>60.722940238228396</v>
      </c>
      <c r="I1524">
        <v>7316.2442455786204</v>
      </c>
      <c r="J1524">
        <v>46094.343028723502</v>
      </c>
      <c r="K1524">
        <v>3057.2400042736099</v>
      </c>
      <c r="L1524">
        <v>62.439792282619798</v>
      </c>
      <c r="M1524">
        <v>1295.3541753821401</v>
      </c>
      <c r="N1524">
        <v>1.7201602524192701</v>
      </c>
      <c r="O1524">
        <v>8.6088666067974204E-2</v>
      </c>
      <c r="P1524">
        <v>4.4967881031876902E-4</v>
      </c>
      <c r="Q1524">
        <v>0.27511591962905702</v>
      </c>
      <c r="R1524">
        <v>0.76245962643930898</v>
      </c>
      <c r="S1524" t="s">
        <v>3451</v>
      </c>
      <c r="T1524">
        <v>254601103</v>
      </c>
      <c r="U1524" t="s">
        <v>3115</v>
      </c>
      <c r="V1524">
        <v>7140</v>
      </c>
      <c r="W1524">
        <v>36.6750896548848</v>
      </c>
      <c r="X1524">
        <v>-119.189912422118</v>
      </c>
      <c r="Y1524" t="s">
        <v>3452</v>
      </c>
      <c r="Z1524">
        <v>402</v>
      </c>
      <c r="AA1524">
        <v>365</v>
      </c>
      <c r="AB1524">
        <v>69561.542255076507</v>
      </c>
      <c r="AC1524">
        <v>42354.626416753199</v>
      </c>
      <c r="AD1524">
        <v>27206.915838323399</v>
      </c>
      <c r="AE1524">
        <v>42354.626416753199</v>
      </c>
      <c r="AF1524">
        <v>27206.915838323399</v>
      </c>
      <c r="AG1524">
        <v>9.0385440874072701E-2</v>
      </c>
      <c r="AH1524">
        <v>3.33307049913855E-3</v>
      </c>
      <c r="AI1524">
        <v>2.6422277931791101</v>
      </c>
      <c r="AJ1524">
        <v>3.21890547263681</v>
      </c>
      <c r="AK1524">
        <v>863</v>
      </c>
      <c r="AL1524" s="4">
        <f t="shared" si="23"/>
        <v>17.303821879662816</v>
      </c>
      <c r="AM1524" s="12">
        <f>$AM$2-SUM(AL$2:AL1523)</f>
        <v>928.94721387695608</v>
      </c>
      <c r="AN1524" s="12">
        <f>SUM(AE$2:AE1524)*0.621/1000</f>
        <v>17345.405841148608</v>
      </c>
      <c r="AO1524" s="13">
        <f>IFERROR(INDEX(Mapping!$B:$B,MATCH(in!$Y1524,Mapping!$A:$A,0)),0)</f>
        <v>0</v>
      </c>
    </row>
    <row r="1525" spans="1:41" x14ac:dyDescent="0.3">
      <c r="A1525" t="s">
        <v>3041</v>
      </c>
      <c r="B1525">
        <v>5633</v>
      </c>
      <c r="C1525">
        <v>48</v>
      </c>
      <c r="D1525">
        <v>79.3636039893439</v>
      </c>
      <c r="E1525">
        <v>276</v>
      </c>
      <c r="F1525">
        <v>177.68049999999999</v>
      </c>
      <c r="G1525">
        <v>39</v>
      </c>
      <c r="H1525">
        <v>19.808858996176198</v>
      </c>
      <c r="I1525">
        <v>295.11627777892602</v>
      </c>
      <c r="J1525">
        <v>2079.1076846952001</v>
      </c>
      <c r="K1525">
        <v>71.574582491527707</v>
      </c>
      <c r="L1525">
        <v>16.4527454804151</v>
      </c>
      <c r="M1525">
        <v>362.609378130008</v>
      </c>
      <c r="N1525">
        <v>1.7023485501607201</v>
      </c>
      <c r="O1525">
        <v>8.6954371714587607E-3</v>
      </c>
      <c r="P1525">
        <v>4.45556750970027E-4</v>
      </c>
      <c r="Q1525">
        <v>0.17391304347826</v>
      </c>
      <c r="R1525">
        <v>0.44666469128353098</v>
      </c>
      <c r="S1525" t="s">
        <v>3453</v>
      </c>
      <c r="T1525">
        <v>254421103</v>
      </c>
      <c r="U1525" t="s">
        <v>3287</v>
      </c>
      <c r="V1525">
        <v>5732</v>
      </c>
      <c r="W1525">
        <v>37.399083454226698</v>
      </c>
      <c r="X1525">
        <v>-119.70050640415199</v>
      </c>
      <c r="Y1525" t="s">
        <v>3454</v>
      </c>
      <c r="Z1525">
        <v>46</v>
      </c>
      <c r="AA1525">
        <v>53</v>
      </c>
      <c r="AB1525">
        <v>7948.6553975397701</v>
      </c>
      <c r="AC1525">
        <v>5570.0760744234703</v>
      </c>
      <c r="AD1525">
        <v>2378.5793231162902</v>
      </c>
      <c r="AE1525">
        <v>5570.0760744234703</v>
      </c>
      <c r="AF1525">
        <v>2378.5793231162902</v>
      </c>
      <c r="AG1525">
        <v>1.7376713287831001E-2</v>
      </c>
      <c r="AH1525">
        <v>1.7262349065276701E-3</v>
      </c>
      <c r="AI1525">
        <v>1.6534084164446601</v>
      </c>
      <c r="AJ1525">
        <v>7.0769230769230704</v>
      </c>
      <c r="AK1525">
        <v>871</v>
      </c>
      <c r="AL1525" s="4">
        <f t="shared" si="23"/>
        <v>0.33912204968689169</v>
      </c>
      <c r="AM1525" s="12">
        <f>$AM$2-SUM(AL$2:AL1524)</f>
        <v>911.64339199729329</v>
      </c>
      <c r="AN1525" s="12">
        <f>SUM(AE$2:AE1525)*0.621/1000</f>
        <v>17348.864858390825</v>
      </c>
      <c r="AO1525" s="13">
        <f>IFERROR(INDEX(Mapping!$B:$B,MATCH(in!$Y1525,Mapping!$A:$A,0)),0)</f>
        <v>1</v>
      </c>
    </row>
    <row r="1526" spans="1:41" x14ac:dyDescent="0.3">
      <c r="A1526" t="s">
        <v>3041</v>
      </c>
      <c r="B1526">
        <v>346</v>
      </c>
      <c r="C1526">
        <v>472</v>
      </c>
      <c r="D1526">
        <v>672.43074621610504</v>
      </c>
      <c r="E1526">
        <v>973</v>
      </c>
      <c r="F1526">
        <v>860.20190000000002</v>
      </c>
      <c r="G1526">
        <v>135</v>
      </c>
      <c r="H1526">
        <v>17.932670690302398</v>
      </c>
      <c r="I1526">
        <v>74.395698763552204</v>
      </c>
      <c r="J1526">
        <v>472.37306411588702</v>
      </c>
      <c r="K1526">
        <v>40.5659847137699</v>
      </c>
      <c r="L1526">
        <v>5.1641190514230102</v>
      </c>
      <c r="M1526">
        <v>24.017730260714199</v>
      </c>
      <c r="N1526">
        <v>1.2268272638320901</v>
      </c>
      <c r="O1526" s="1">
        <v>3.29624021436776E-6</v>
      </c>
      <c r="P1526">
        <v>4.4244191069200999E-4</v>
      </c>
      <c r="Q1526">
        <v>0.48509763617677198</v>
      </c>
      <c r="R1526">
        <v>0.78171269193567605</v>
      </c>
      <c r="S1526" t="s">
        <v>3455</v>
      </c>
      <c r="T1526">
        <v>163351702</v>
      </c>
      <c r="U1526" t="s">
        <v>3284</v>
      </c>
      <c r="V1526">
        <v>10940</v>
      </c>
      <c r="W1526">
        <v>37.988290120958098</v>
      </c>
      <c r="X1526">
        <v>-120.283127314767</v>
      </c>
      <c r="Y1526" t="s">
        <v>3456</v>
      </c>
      <c r="Z1526">
        <v>239</v>
      </c>
      <c r="AA1526">
        <v>414</v>
      </c>
      <c r="AB1526">
        <v>42693.423555231297</v>
      </c>
      <c r="AC1526">
        <v>17011.7555562202</v>
      </c>
      <c r="AD1526">
        <v>25681.667999011101</v>
      </c>
      <c r="AE1526">
        <v>13795.9365879499</v>
      </c>
      <c r="AF1526">
        <v>20161.037874375201</v>
      </c>
      <c r="AG1526">
        <v>5.9729657943421402E-2</v>
      </c>
      <c r="AH1526">
        <v>6.9662326332036104E-3</v>
      </c>
      <c r="AI1526">
        <v>1.4246414114747901</v>
      </c>
      <c r="AJ1526">
        <v>7.2074074074074002</v>
      </c>
      <c r="AK1526">
        <v>878</v>
      </c>
      <c r="AL1526" s="4">
        <f t="shared" si="23"/>
        <v>4.4499242893964759E-4</v>
      </c>
      <c r="AM1526" s="12">
        <f>$AM$2-SUM(AL$2:AL1525)</f>
        <v>911.30426994760637</v>
      </c>
      <c r="AN1526" s="12">
        <f>SUM(AE$2:AE1526)*0.621/1000</f>
        <v>17357.432135011943</v>
      </c>
      <c r="AO1526" s="13">
        <f>IFERROR(INDEX(Mapping!$B:$B,MATCH(in!$Y1526,Mapping!$A:$A,0)),0)</f>
        <v>0</v>
      </c>
    </row>
    <row r="1527" spans="1:41" x14ac:dyDescent="0.3">
      <c r="A1527" t="s">
        <v>3041</v>
      </c>
      <c r="B1527">
        <v>7482</v>
      </c>
      <c r="C1527">
        <v>68</v>
      </c>
      <c r="D1527">
        <v>108.82105257417901</v>
      </c>
      <c r="E1527">
        <v>326</v>
      </c>
      <c r="F1527">
        <v>226.43020000000001</v>
      </c>
      <c r="G1527">
        <v>38</v>
      </c>
      <c r="H1527">
        <v>5.6925715156612497</v>
      </c>
      <c r="I1527">
        <v>13.316220285283601</v>
      </c>
      <c r="J1527">
        <v>65.026790072326506</v>
      </c>
      <c r="K1527">
        <v>1.9169022691286901</v>
      </c>
      <c r="L1527">
        <v>1.7827782967667001</v>
      </c>
      <c r="M1527">
        <v>13.630845446237601</v>
      </c>
      <c r="N1527">
        <v>1.01455519387596</v>
      </c>
      <c r="O1527">
        <v>1.0459516454497701E-3</v>
      </c>
      <c r="P1527">
        <v>4.4034363083735902E-4</v>
      </c>
      <c r="Q1527">
        <v>0.20858895705521399</v>
      </c>
      <c r="R1527">
        <v>0.48059423852029598</v>
      </c>
      <c r="S1527" t="s">
        <v>3457</v>
      </c>
      <c r="T1527">
        <v>254421102</v>
      </c>
      <c r="U1527" t="s">
        <v>3406</v>
      </c>
      <c r="V1527" t="s">
        <v>43</v>
      </c>
      <c r="W1527">
        <v>37.322000703137697</v>
      </c>
      <c r="X1527">
        <v>-119.634185992008</v>
      </c>
      <c r="Y1527" t="s">
        <v>3458</v>
      </c>
      <c r="Z1527">
        <v>146</v>
      </c>
      <c r="AA1527">
        <v>292</v>
      </c>
      <c r="AB1527">
        <v>24613.597068344101</v>
      </c>
      <c r="AC1527">
        <v>7704.6852323621397</v>
      </c>
      <c r="AD1527">
        <v>16908.9118359819</v>
      </c>
      <c r="AE1527">
        <v>3940.8287098211899</v>
      </c>
      <c r="AF1527">
        <v>9441.4855066376895</v>
      </c>
      <c r="AG1527">
        <v>1.67330579718196E-2</v>
      </c>
      <c r="AH1527">
        <v>4.2502484575379596E-3</v>
      </c>
      <c r="AI1527">
        <v>1.6003095966791001</v>
      </c>
      <c r="AJ1527">
        <v>8.5789473684210495</v>
      </c>
      <c r="AK1527">
        <v>881</v>
      </c>
      <c r="AL1527" s="4">
        <f t="shared" si="23"/>
        <v>3.9746162527091261E-2</v>
      </c>
      <c r="AM1527" s="12">
        <f>$AM$2-SUM(AL$2:AL1526)</f>
        <v>911.30382495517733</v>
      </c>
      <c r="AN1527" s="12">
        <f>SUM(AE$2:AE1527)*0.621/1000</f>
        <v>17359.879389640741</v>
      </c>
      <c r="AO1527" s="13">
        <f>IFERROR(INDEX(Mapping!$B:$B,MATCH(in!$Y1527,Mapping!$A:$A,0)),0)</f>
        <v>0</v>
      </c>
    </row>
    <row r="1528" spans="1:41" x14ac:dyDescent="0.3">
      <c r="A1528" t="s">
        <v>3041</v>
      </c>
      <c r="B1528">
        <v>4022</v>
      </c>
      <c r="C1528">
        <v>235</v>
      </c>
      <c r="D1528">
        <v>638.37112226949102</v>
      </c>
      <c r="E1528">
        <v>670</v>
      </c>
      <c r="F1528">
        <v>787.01886000000002</v>
      </c>
      <c r="G1528">
        <v>178</v>
      </c>
      <c r="H1528">
        <v>63.538295385989102</v>
      </c>
      <c r="I1528">
        <v>6881.2013539953496</v>
      </c>
      <c r="J1528">
        <v>49964.658996335798</v>
      </c>
      <c r="K1528">
        <v>3909.31861598767</v>
      </c>
      <c r="L1528">
        <v>51.001827187375703</v>
      </c>
      <c r="M1528">
        <v>1147.74366753556</v>
      </c>
      <c r="N1528">
        <v>1.6639653973365001</v>
      </c>
      <c r="O1528">
        <v>7.4481939469378894E-2</v>
      </c>
      <c r="P1528">
        <v>4.3010082741450003E-4</v>
      </c>
      <c r="Q1528">
        <v>0.35074626865671599</v>
      </c>
      <c r="R1528">
        <v>0.81112557122250795</v>
      </c>
      <c r="S1528" t="s">
        <v>3459</v>
      </c>
      <c r="T1528">
        <v>254601103</v>
      </c>
      <c r="U1528" t="s">
        <v>3115</v>
      </c>
      <c r="V1528">
        <v>7420</v>
      </c>
      <c r="W1528">
        <v>36.675900457012702</v>
      </c>
      <c r="X1528">
        <v>-119.186873528796</v>
      </c>
      <c r="Y1528" t="s">
        <v>3460</v>
      </c>
      <c r="Z1528">
        <v>376</v>
      </c>
      <c r="AA1528">
        <v>399</v>
      </c>
      <c r="AB1528">
        <v>65458.439900839898</v>
      </c>
      <c r="AC1528">
        <v>38096.541167720898</v>
      </c>
      <c r="AD1528">
        <v>27361.898733119</v>
      </c>
      <c r="AE1528">
        <v>38096.541167720898</v>
      </c>
      <c r="AF1528">
        <v>27361.898733119</v>
      </c>
      <c r="AG1528">
        <v>7.6557947279781005E-2</v>
      </c>
      <c r="AH1528">
        <v>3.0256097711571701E-3</v>
      </c>
      <c r="AI1528">
        <v>2.7164728607212298</v>
      </c>
      <c r="AJ1528">
        <v>3.7640449438202199</v>
      </c>
      <c r="AK1528">
        <v>889</v>
      </c>
      <c r="AL1528" s="4">
        <f t="shared" si="23"/>
        <v>13.257785225549442</v>
      </c>
      <c r="AM1528" s="12">
        <f>$AM$2-SUM(AL$2:AL1527)</f>
        <v>911.26407879265025</v>
      </c>
      <c r="AN1528" s="12">
        <f>SUM(AE$2:AE1528)*0.621/1000</f>
        <v>17383.537341705895</v>
      </c>
      <c r="AO1528" s="13">
        <f>IFERROR(INDEX(Mapping!$B:$B,MATCH(in!$Y1528,Mapping!$A:$A,0)),0)</f>
        <v>0</v>
      </c>
    </row>
    <row r="1529" spans="1:41" x14ac:dyDescent="0.3">
      <c r="A1529" t="s">
        <v>3041</v>
      </c>
      <c r="B1529">
        <v>1043</v>
      </c>
      <c r="C1529">
        <v>161</v>
      </c>
      <c r="D1529">
        <v>224.510504188563</v>
      </c>
      <c r="E1529">
        <v>627</v>
      </c>
      <c r="F1529">
        <v>435.47789999999998</v>
      </c>
      <c r="G1529">
        <v>157</v>
      </c>
      <c r="H1529">
        <v>15.9042369844944</v>
      </c>
      <c r="I1529">
        <v>362.61917775496801</v>
      </c>
      <c r="J1529">
        <v>3046.52013385482</v>
      </c>
      <c r="K1529">
        <v>124.213861464136</v>
      </c>
      <c r="L1529">
        <v>14.624119284966101</v>
      </c>
      <c r="M1529">
        <v>308.98363086766301</v>
      </c>
      <c r="N1529">
        <v>1.48094808827539</v>
      </c>
      <c r="O1529">
        <v>3.35647580182349E-2</v>
      </c>
      <c r="P1529">
        <v>4.2948245402720398E-4</v>
      </c>
      <c r="Q1529">
        <v>0.25677830940988799</v>
      </c>
      <c r="R1529">
        <v>0.515549701764072</v>
      </c>
      <c r="S1529" t="s">
        <v>3461</v>
      </c>
      <c r="T1529">
        <v>254452101</v>
      </c>
      <c r="U1529" t="s">
        <v>3462</v>
      </c>
      <c r="V1529">
        <v>10990</v>
      </c>
      <c r="W1529">
        <v>37.4965000069461</v>
      </c>
      <c r="X1529">
        <v>-119.811179336439</v>
      </c>
      <c r="Y1529" t="s">
        <v>3463</v>
      </c>
      <c r="Z1529">
        <v>491</v>
      </c>
      <c r="AA1529">
        <v>498</v>
      </c>
      <c r="AB1529">
        <v>113771.17592187101</v>
      </c>
      <c r="AC1529">
        <v>64117.516537298798</v>
      </c>
      <c r="AD1529">
        <v>49653.659384573002</v>
      </c>
      <c r="AE1529">
        <v>64117.516537298798</v>
      </c>
      <c r="AF1529">
        <v>49653.659384573002</v>
      </c>
      <c r="AG1529">
        <v>6.7428745282270997E-2</v>
      </c>
      <c r="AH1529">
        <v>7.6145436760270899E-3</v>
      </c>
      <c r="AI1529">
        <v>1.3944751812954199</v>
      </c>
      <c r="AJ1529">
        <v>3.9936305732483999</v>
      </c>
      <c r="AK1529">
        <v>893</v>
      </c>
      <c r="AL1529" s="4">
        <f t="shared" si="23"/>
        <v>5.2696670088628794</v>
      </c>
      <c r="AM1529" s="12">
        <f>$AM$2-SUM(AL$2:AL1528)</f>
        <v>898.00629356710124</v>
      </c>
      <c r="AN1529" s="12">
        <f>SUM(AE$2:AE1529)*0.621/1000</f>
        <v>17423.354319475558</v>
      </c>
      <c r="AO1529" s="13">
        <f>IFERROR(INDEX(Mapping!$B:$B,MATCH(in!$Y1529,Mapping!$A:$A,0)),0)</f>
        <v>1</v>
      </c>
    </row>
    <row r="1530" spans="1:41" x14ac:dyDescent="0.3">
      <c r="A1530" t="s">
        <v>3041</v>
      </c>
      <c r="B1530">
        <v>7153</v>
      </c>
      <c r="C1530">
        <v>34</v>
      </c>
      <c r="D1530">
        <v>79.255685248674496</v>
      </c>
      <c r="E1530">
        <v>203</v>
      </c>
      <c r="F1530">
        <v>126.67591</v>
      </c>
      <c r="G1530">
        <v>52</v>
      </c>
      <c r="H1530">
        <v>32.290566384792299</v>
      </c>
      <c r="I1530">
        <v>1783.12265989515</v>
      </c>
      <c r="J1530">
        <v>9803.7251459757408</v>
      </c>
      <c r="K1530">
        <v>381.42660461531699</v>
      </c>
      <c r="L1530">
        <v>24.034036925850501</v>
      </c>
      <c r="M1530">
        <v>550.87454535410905</v>
      </c>
      <c r="N1530">
        <v>1.47391933202743</v>
      </c>
      <c r="O1530">
        <v>4.8692842299256599E-2</v>
      </c>
      <c r="P1530">
        <v>4.2947622163270398E-4</v>
      </c>
      <c r="Q1530">
        <v>0.167487684729064</v>
      </c>
      <c r="R1530">
        <v>0.62565711708314198</v>
      </c>
      <c r="S1530" t="s">
        <v>3464</v>
      </c>
      <c r="T1530">
        <v>163231101</v>
      </c>
      <c r="U1530" t="s">
        <v>3058</v>
      </c>
      <c r="V1530">
        <v>11158</v>
      </c>
      <c r="W1530">
        <v>38.201219894105598</v>
      </c>
      <c r="X1530">
        <v>-120.827381108661</v>
      </c>
      <c r="Y1530" t="s">
        <v>3465</v>
      </c>
      <c r="Z1530">
        <v>276</v>
      </c>
      <c r="AA1530">
        <v>310</v>
      </c>
      <c r="AB1530">
        <v>72516.023430396104</v>
      </c>
      <c r="AC1530">
        <v>45851.8622712176</v>
      </c>
      <c r="AD1530">
        <v>26664.1611591785</v>
      </c>
      <c r="AE1530">
        <v>16351.0692621159</v>
      </c>
      <c r="AF1530">
        <v>9112.5896423892991</v>
      </c>
      <c r="AG1530">
        <v>2.2332763524900601E-2</v>
      </c>
      <c r="AH1530">
        <v>2.0942716510034998E-3</v>
      </c>
      <c r="AI1530">
        <v>2.3310495661374802</v>
      </c>
      <c r="AJ1530">
        <v>3.9038461538461502</v>
      </c>
      <c r="AK1530">
        <v>894</v>
      </c>
      <c r="AL1530" s="4">
        <f t="shared" si="23"/>
        <v>2.5320277995613432</v>
      </c>
      <c r="AM1530" s="12">
        <f>$AM$2-SUM(AL$2:AL1529)</f>
        <v>892.73662655823864</v>
      </c>
      <c r="AN1530" s="12">
        <f>SUM(AE$2:AE1530)*0.621/1000</f>
        <v>17433.508333487331</v>
      </c>
      <c r="AO1530" s="13">
        <f>IFERROR(INDEX(Mapping!$B:$B,MATCH(in!$Y1530,Mapping!$A:$A,0)),0)</f>
        <v>0</v>
      </c>
    </row>
    <row r="1531" spans="1:41" x14ac:dyDescent="0.3">
      <c r="A1531" t="s">
        <v>3041</v>
      </c>
      <c r="B1531">
        <v>1817</v>
      </c>
      <c r="C1531">
        <v>761</v>
      </c>
      <c r="D1531">
        <v>1151.9437742943701</v>
      </c>
      <c r="E1531">
        <v>3407</v>
      </c>
      <c r="F1531">
        <v>2217.223</v>
      </c>
      <c r="G1531">
        <v>456</v>
      </c>
      <c r="H1531">
        <v>11.630892728648</v>
      </c>
      <c r="I1531">
        <v>94.8209534009668</v>
      </c>
      <c r="J1531">
        <v>610.02112481408403</v>
      </c>
      <c r="K1531">
        <v>21.323045738287401</v>
      </c>
      <c r="L1531">
        <v>13.223718121402699</v>
      </c>
      <c r="M1531">
        <v>114.22449574396499</v>
      </c>
      <c r="N1531">
        <v>1.25762207074123</v>
      </c>
      <c r="O1531">
        <v>5.03772093089273E-2</v>
      </c>
      <c r="P1531">
        <v>4.2720991901345302E-4</v>
      </c>
      <c r="Q1531">
        <v>0.22336366304666799</v>
      </c>
      <c r="R1531">
        <v>0.51954351278413302</v>
      </c>
      <c r="S1531" t="s">
        <v>3466</v>
      </c>
      <c r="T1531">
        <v>254421103</v>
      </c>
      <c r="U1531" t="s">
        <v>3287</v>
      </c>
      <c r="V1531" t="s">
        <v>43</v>
      </c>
      <c r="W1531">
        <v>37.322002459727202</v>
      </c>
      <c r="X1531">
        <v>-119.634458818539</v>
      </c>
      <c r="Y1531" t="s">
        <v>3467</v>
      </c>
      <c r="Z1531">
        <v>760</v>
      </c>
      <c r="AA1531">
        <v>845</v>
      </c>
      <c r="AB1531">
        <v>106522.07283709401</v>
      </c>
      <c r="AC1531">
        <v>54035.262819025498</v>
      </c>
      <c r="AD1531">
        <v>52486.810018068703</v>
      </c>
      <c r="AE1531">
        <v>50881.374682669397</v>
      </c>
      <c r="AF1531">
        <v>46600.722026652198</v>
      </c>
      <c r="AG1531">
        <v>0.194807723070134</v>
      </c>
      <c r="AH1531">
        <v>3.5964344344392801E-2</v>
      </c>
      <c r="AI1531">
        <v>1.5137237507153301</v>
      </c>
      <c r="AJ1531">
        <v>7.4714912280701702</v>
      </c>
      <c r="AK1531">
        <v>897</v>
      </c>
      <c r="AL1531" s="4">
        <f t="shared" si="23"/>
        <v>22.972007444870847</v>
      </c>
      <c r="AM1531" s="12">
        <f>$AM$2-SUM(AL$2:AL1530)</f>
        <v>890.20459875867709</v>
      </c>
      <c r="AN1531" s="12">
        <f>SUM(AE$2:AE1531)*0.621/1000</f>
        <v>17465.10566716527</v>
      </c>
      <c r="AO1531" s="13">
        <f>IFERROR(INDEX(Mapping!$B:$B,MATCH(in!$Y1531,Mapping!$A:$A,0)),0)</f>
        <v>0</v>
      </c>
    </row>
    <row r="1532" spans="1:41" x14ac:dyDescent="0.3">
      <c r="A1532" t="s">
        <v>3041</v>
      </c>
      <c r="B1532">
        <v>4775</v>
      </c>
      <c r="C1532">
        <v>270</v>
      </c>
      <c r="D1532">
        <v>356.73910198524402</v>
      </c>
      <c r="E1532">
        <v>869</v>
      </c>
      <c r="F1532">
        <v>617.60069999999996</v>
      </c>
      <c r="G1532">
        <v>99</v>
      </c>
      <c r="H1532">
        <v>6.6691119736566602</v>
      </c>
      <c r="I1532">
        <v>276.02369711710003</v>
      </c>
      <c r="J1532">
        <v>3097.58372963187</v>
      </c>
      <c r="K1532">
        <v>55.551034167344298</v>
      </c>
      <c r="L1532">
        <v>1.5692321559639999</v>
      </c>
      <c r="M1532">
        <v>53.605583940820701</v>
      </c>
      <c r="N1532">
        <v>1.1718289177827099</v>
      </c>
      <c r="O1532">
        <v>8.4087731397075496E-4</v>
      </c>
      <c r="P1532">
        <v>4.2679454105143101E-4</v>
      </c>
      <c r="Q1532">
        <v>0.31070195627157599</v>
      </c>
      <c r="R1532">
        <v>0.57762094077899195</v>
      </c>
      <c r="S1532" t="s">
        <v>3468</v>
      </c>
      <c r="T1532">
        <v>163201102</v>
      </c>
      <c r="U1532" t="s">
        <v>888</v>
      </c>
      <c r="V1532">
        <v>77204</v>
      </c>
      <c r="W1532">
        <v>38.344412388230701</v>
      </c>
      <c r="X1532">
        <v>-120.582837243142</v>
      </c>
      <c r="Y1532" t="s">
        <v>3469</v>
      </c>
      <c r="Z1532">
        <v>100</v>
      </c>
      <c r="AA1532">
        <v>80</v>
      </c>
      <c r="AB1532">
        <v>14499.0762092842</v>
      </c>
      <c r="AC1532">
        <v>11906.8330660582</v>
      </c>
      <c r="AD1532">
        <v>2592.24314322604</v>
      </c>
      <c r="AE1532">
        <v>11906.8330660582</v>
      </c>
      <c r="AF1532">
        <v>2592.24314322604</v>
      </c>
      <c r="AG1532">
        <v>4.2252659564091702E-2</v>
      </c>
      <c r="AH1532">
        <v>9.7682378491299408E-3</v>
      </c>
      <c r="AI1532">
        <v>1.32125593327868</v>
      </c>
      <c r="AJ1532">
        <v>8.7777777777777697</v>
      </c>
      <c r="AK1532">
        <v>898</v>
      </c>
      <c r="AL1532" s="4">
        <f t="shared" si="23"/>
        <v>8.324685408310474E-2</v>
      </c>
      <c r="AM1532" s="12">
        <f>$AM$2-SUM(AL$2:AL1531)</f>
        <v>867.23259131380655</v>
      </c>
      <c r="AN1532" s="12">
        <f>SUM(AE$2:AE1532)*0.621/1000</f>
        <v>17472.499810499292</v>
      </c>
      <c r="AO1532" s="13">
        <f>IFERROR(INDEX(Mapping!$B:$B,MATCH(in!$Y1532,Mapping!$A:$A,0)),0)</f>
        <v>0</v>
      </c>
    </row>
    <row r="1533" spans="1:41" x14ac:dyDescent="0.3">
      <c r="A1533" t="s">
        <v>3041</v>
      </c>
      <c r="B1533">
        <v>4967</v>
      </c>
      <c r="C1533">
        <v>543</v>
      </c>
      <c r="D1533">
        <v>1043.15476006327</v>
      </c>
      <c r="E1533">
        <v>1927</v>
      </c>
      <c r="F1533">
        <v>1517.6765</v>
      </c>
      <c r="G1533">
        <v>422</v>
      </c>
      <c r="H1533">
        <v>39.542042729545201</v>
      </c>
      <c r="I1533">
        <v>2001.0827189164499</v>
      </c>
      <c r="J1533">
        <v>17592.078205036702</v>
      </c>
      <c r="K1533">
        <v>1241.2025023441799</v>
      </c>
      <c r="L1533">
        <v>52.905423192294101</v>
      </c>
      <c r="M1533">
        <v>776.80982436490399</v>
      </c>
      <c r="N1533">
        <v>1.6357683593062899</v>
      </c>
      <c r="O1533">
        <v>6.6008714465864704E-2</v>
      </c>
      <c r="P1533">
        <v>4.2075217811690402E-4</v>
      </c>
      <c r="Q1533">
        <v>0.28178515827711398</v>
      </c>
      <c r="R1533">
        <v>0.687336695709586</v>
      </c>
      <c r="S1533" t="s">
        <v>3470</v>
      </c>
      <c r="T1533">
        <v>254151101</v>
      </c>
      <c r="U1533" t="s">
        <v>3208</v>
      </c>
      <c r="V1533" t="s">
        <v>3471</v>
      </c>
      <c r="W1533">
        <v>37.017748678745399</v>
      </c>
      <c r="X1533">
        <v>-119.427229418027</v>
      </c>
      <c r="Y1533" t="s">
        <v>3472</v>
      </c>
      <c r="Z1533">
        <v>724</v>
      </c>
      <c r="AA1533">
        <v>671</v>
      </c>
      <c r="AB1533">
        <v>124970.89153332201</v>
      </c>
      <c r="AC1533">
        <v>74321.383721911407</v>
      </c>
      <c r="AD1533">
        <v>50649.507811410702</v>
      </c>
      <c r="AE1533">
        <v>74321.383721911407</v>
      </c>
      <c r="AF1533">
        <v>50649.507811410702</v>
      </c>
      <c r="AG1533">
        <v>0.17755741916533299</v>
      </c>
      <c r="AH1533">
        <v>8.9838098956533906E-3</v>
      </c>
      <c r="AI1533">
        <v>1.9210953224001299</v>
      </c>
      <c r="AJ1533">
        <v>4.56635071090047</v>
      </c>
      <c r="AK1533">
        <v>910</v>
      </c>
      <c r="AL1533" s="4">
        <f t="shared" si="23"/>
        <v>27.855677504594905</v>
      </c>
      <c r="AM1533" s="12">
        <f>$AM$2-SUM(AL$2:AL1532)</f>
        <v>867.14934445972358</v>
      </c>
      <c r="AN1533" s="12">
        <f>SUM(AE$2:AE1533)*0.621/1000</f>
        <v>17518.653389790597</v>
      </c>
      <c r="AO1533" s="13">
        <f>IFERROR(INDEX(Mapping!$B:$B,MATCH(in!$Y1533,Mapping!$A:$A,0)),0)</f>
        <v>1</v>
      </c>
    </row>
    <row r="1534" spans="1:41" x14ac:dyDescent="0.3">
      <c r="A1534" t="s">
        <v>3041</v>
      </c>
      <c r="B1534">
        <v>8783</v>
      </c>
      <c r="C1534">
        <v>73</v>
      </c>
      <c r="D1534">
        <v>131.138571160537</v>
      </c>
      <c r="E1534">
        <v>362</v>
      </c>
      <c r="F1534">
        <v>215.44887</v>
      </c>
      <c r="G1534">
        <v>128</v>
      </c>
      <c r="H1534">
        <v>16.141254545434698</v>
      </c>
      <c r="I1534">
        <v>4645.1743782031899</v>
      </c>
      <c r="J1534">
        <v>46009.268800432197</v>
      </c>
      <c r="K1534">
        <v>900.77808164329201</v>
      </c>
      <c r="L1534">
        <v>6.4530731545892097</v>
      </c>
      <c r="M1534">
        <v>383.23804062628102</v>
      </c>
      <c r="N1534">
        <v>1.43514933809638</v>
      </c>
      <c r="O1534">
        <v>3.2815555787835101E-3</v>
      </c>
      <c r="P1534">
        <v>4.1527009400717197E-4</v>
      </c>
      <c r="Q1534">
        <v>0.20165745856353501</v>
      </c>
      <c r="R1534">
        <v>0.60867607475004204</v>
      </c>
      <c r="S1534" t="s">
        <v>3473</v>
      </c>
      <c r="T1534">
        <v>162211101</v>
      </c>
      <c r="U1534" t="s">
        <v>3228</v>
      </c>
      <c r="V1534">
        <v>585</v>
      </c>
      <c r="W1534">
        <v>38.139800566469603</v>
      </c>
      <c r="X1534">
        <v>-120.662398594134</v>
      </c>
      <c r="Y1534" t="s">
        <v>3474</v>
      </c>
      <c r="Z1534">
        <v>101</v>
      </c>
      <c r="AA1534">
        <v>80</v>
      </c>
      <c r="AB1534">
        <v>31102.2056536948</v>
      </c>
      <c r="AC1534">
        <v>22710.658649205001</v>
      </c>
      <c r="AD1534">
        <v>8391.5470044897793</v>
      </c>
      <c r="AE1534">
        <v>22710.658649205001</v>
      </c>
      <c r="AF1534">
        <v>8391.5470044897793</v>
      </c>
      <c r="AG1534">
        <v>5.3154572032917999E-2</v>
      </c>
      <c r="AH1534">
        <v>6.4738268029031999E-3</v>
      </c>
      <c r="AI1534">
        <v>1.7964187830210501</v>
      </c>
      <c r="AJ1534">
        <v>2.828125</v>
      </c>
      <c r="AK1534">
        <v>918</v>
      </c>
      <c r="AL1534" s="4">
        <f t="shared" si="23"/>
        <v>0.42003911408428929</v>
      </c>
      <c r="AM1534" s="12">
        <f>$AM$2-SUM(AL$2:AL1533)</f>
        <v>839.29366695512908</v>
      </c>
      <c r="AN1534" s="12">
        <f>SUM(AE$2:AE1534)*0.621/1000</f>
        <v>17532.756708811758</v>
      </c>
      <c r="AO1534" s="13">
        <f>IFERROR(INDEX(Mapping!$B:$B,MATCH(in!$Y1534,Mapping!$A:$A,0)),0)</f>
        <v>0</v>
      </c>
    </row>
    <row r="1535" spans="1:41" x14ac:dyDescent="0.3">
      <c r="A1535" t="s">
        <v>3041</v>
      </c>
      <c r="B1535">
        <v>5162</v>
      </c>
      <c r="C1535">
        <v>364</v>
      </c>
      <c r="D1535">
        <v>524.31077886450305</v>
      </c>
      <c r="E1535">
        <v>970</v>
      </c>
      <c r="F1535">
        <v>813.01020000000005</v>
      </c>
      <c r="G1535">
        <v>135</v>
      </c>
      <c r="H1535">
        <v>13.3771214057391</v>
      </c>
      <c r="I1535">
        <v>118.21007151724901</v>
      </c>
      <c r="J1535">
        <v>798.48918957503099</v>
      </c>
      <c r="K1535">
        <v>20.120669494892098</v>
      </c>
      <c r="L1535">
        <v>7.2477712715251501</v>
      </c>
      <c r="M1535">
        <v>107.404037710693</v>
      </c>
      <c r="N1535">
        <v>1.23344804534205</v>
      </c>
      <c r="O1535">
        <v>8.4905547890791102E-3</v>
      </c>
      <c r="P1535">
        <v>4.0731897931723098E-4</v>
      </c>
      <c r="Q1535">
        <v>0.375257731958762</v>
      </c>
      <c r="R1535">
        <v>0.644900621741202</v>
      </c>
      <c r="S1535" t="s">
        <v>3475</v>
      </c>
      <c r="T1535">
        <v>252531102</v>
      </c>
      <c r="U1535" t="s">
        <v>3418</v>
      </c>
      <c r="V1535" t="s">
        <v>43</v>
      </c>
      <c r="W1535">
        <v>37.253919901382801</v>
      </c>
      <c r="X1535">
        <v>-119.51943149960501</v>
      </c>
      <c r="Y1535" t="s">
        <v>3476</v>
      </c>
      <c r="Z1535">
        <v>133</v>
      </c>
      <c r="AA1535">
        <v>232</v>
      </c>
      <c r="AB1535">
        <v>26617.224543486202</v>
      </c>
      <c r="AC1535">
        <v>15601.401219134401</v>
      </c>
      <c r="AD1535">
        <v>11015.823324351701</v>
      </c>
      <c r="AE1535">
        <v>15601.401219134401</v>
      </c>
      <c r="AF1535">
        <v>11015.823324351701</v>
      </c>
      <c r="AG1535">
        <v>5.4988062207826198E-2</v>
      </c>
      <c r="AH1535">
        <v>8.8322959200013394E-3</v>
      </c>
      <c r="AI1535">
        <v>1.44041422764973</v>
      </c>
      <c r="AJ1535">
        <v>7.1851851851851798</v>
      </c>
      <c r="AK1535">
        <v>933</v>
      </c>
      <c r="AL1535" s="4">
        <f t="shared" si="23"/>
        <v>1.1462248965256798</v>
      </c>
      <c r="AM1535" s="12">
        <f>$AM$2-SUM(AL$2:AL1534)</f>
        <v>838.87362784104516</v>
      </c>
      <c r="AN1535" s="12">
        <f>SUM(AE$2:AE1535)*0.621/1000</f>
        <v>17542.445178968836</v>
      </c>
      <c r="AO1535" s="13">
        <f>IFERROR(INDEX(Mapping!$B:$B,MATCH(in!$Y1535,Mapping!$A:$A,0)),0)</f>
        <v>0</v>
      </c>
    </row>
    <row r="1536" spans="1:41" x14ac:dyDescent="0.3">
      <c r="A1536" t="s">
        <v>3041</v>
      </c>
      <c r="B1536">
        <v>1876</v>
      </c>
      <c r="C1536">
        <v>219</v>
      </c>
      <c r="D1536">
        <v>311.53829423475798</v>
      </c>
      <c r="E1536">
        <v>539</v>
      </c>
      <c r="F1536">
        <v>434.44913000000003</v>
      </c>
      <c r="G1536">
        <v>73</v>
      </c>
      <c r="H1536">
        <v>11.0992201017472</v>
      </c>
      <c r="I1536">
        <v>134.51059293552001</v>
      </c>
      <c r="J1536">
        <v>637.63476021030999</v>
      </c>
      <c r="K1536">
        <v>30.510812328106599</v>
      </c>
      <c r="L1536">
        <v>2.4204146130367699</v>
      </c>
      <c r="M1536">
        <v>65.948568624367695</v>
      </c>
      <c r="N1536">
        <v>1.11095284272546</v>
      </c>
      <c r="O1536" s="1">
        <v>2.4865441149714499E-5</v>
      </c>
      <c r="P1536">
        <v>4.0510061250749799E-4</v>
      </c>
      <c r="Q1536">
        <v>0.40630797773654898</v>
      </c>
      <c r="R1536">
        <v>0.71708808864357998</v>
      </c>
      <c r="S1536" t="s">
        <v>3477</v>
      </c>
      <c r="T1536">
        <v>163451701</v>
      </c>
      <c r="U1536" t="s">
        <v>3199</v>
      </c>
      <c r="V1536">
        <v>6807</v>
      </c>
      <c r="W1536">
        <v>38.124071157485602</v>
      </c>
      <c r="X1536">
        <v>-120.450657112309</v>
      </c>
      <c r="Y1536" t="s">
        <v>3478</v>
      </c>
      <c r="Z1536">
        <v>77</v>
      </c>
      <c r="AA1536">
        <v>112</v>
      </c>
      <c r="AB1536">
        <v>12375.6152413734</v>
      </c>
      <c r="AC1536">
        <v>7647.58528339242</v>
      </c>
      <c r="AD1536">
        <v>4728.0299579809698</v>
      </c>
      <c r="AE1536">
        <v>7647.58528339242</v>
      </c>
      <c r="AF1536">
        <v>4728.0299579809698</v>
      </c>
      <c r="AG1536">
        <v>2.9572344713047299E-2</v>
      </c>
      <c r="AH1536">
        <v>4.8491759134776597E-3</v>
      </c>
      <c r="AI1536">
        <v>1.4225492887431901</v>
      </c>
      <c r="AJ1536">
        <v>7.38356164383561</v>
      </c>
      <c r="AK1536">
        <v>935</v>
      </c>
      <c r="AL1536" s="4">
        <f t="shared" si="23"/>
        <v>1.8151772039291586E-3</v>
      </c>
      <c r="AM1536" s="12">
        <f>$AM$2-SUM(AL$2:AL1535)</f>
        <v>837.72740294451978</v>
      </c>
      <c r="AN1536" s="12">
        <f>SUM(AE$2:AE1536)*0.621/1000</f>
        <v>17547.194329429825</v>
      </c>
      <c r="AO1536" s="13">
        <f>IFERROR(INDEX(Mapping!$B:$B,MATCH(in!$Y1536,Mapping!$A:$A,0)),0)</f>
        <v>0</v>
      </c>
    </row>
    <row r="1537" spans="1:41" x14ac:dyDescent="0.3">
      <c r="A1537" t="s">
        <v>3041</v>
      </c>
      <c r="B1537">
        <v>1363</v>
      </c>
      <c r="C1537">
        <v>199</v>
      </c>
      <c r="D1537">
        <v>277.93245920232698</v>
      </c>
      <c r="E1537">
        <v>1406</v>
      </c>
      <c r="F1537">
        <v>824.46019999999999</v>
      </c>
      <c r="G1537">
        <v>65</v>
      </c>
      <c r="H1537">
        <v>7.8391319209819299</v>
      </c>
      <c r="I1537">
        <v>49.771162613157998</v>
      </c>
      <c r="J1537">
        <v>968.72748259693196</v>
      </c>
      <c r="K1537">
        <v>30.606680389115901</v>
      </c>
      <c r="L1537">
        <v>0.26036329358293298</v>
      </c>
      <c r="M1537">
        <v>2.4902810137882301</v>
      </c>
      <c r="N1537">
        <v>1.17178351879119</v>
      </c>
      <c r="O1537">
        <v>6.3702464307194805E-4</v>
      </c>
      <c r="P1537">
        <v>4.0446279571404703E-4</v>
      </c>
      <c r="Q1537">
        <v>0.14153627311521999</v>
      </c>
      <c r="R1537">
        <v>0.33710839830770301</v>
      </c>
      <c r="S1537" t="s">
        <v>3479</v>
      </c>
      <c r="T1537">
        <v>162821701</v>
      </c>
      <c r="U1537" t="s">
        <v>3094</v>
      </c>
      <c r="V1537">
        <v>1331</v>
      </c>
      <c r="W1537">
        <v>38.232921028853703</v>
      </c>
      <c r="X1537">
        <v>-120.36547727223</v>
      </c>
      <c r="Y1537" t="s">
        <v>3480</v>
      </c>
      <c r="Z1537">
        <v>117</v>
      </c>
      <c r="AA1537">
        <v>296</v>
      </c>
      <c r="AB1537">
        <v>18663.8274486634</v>
      </c>
      <c r="AC1537">
        <v>7071.5090906488604</v>
      </c>
      <c r="AD1537">
        <v>11592.3183580146</v>
      </c>
      <c r="AE1537">
        <v>7071.5090906488604</v>
      </c>
      <c r="AF1537">
        <v>11592.3183580146</v>
      </c>
      <c r="AG1537">
        <v>2.6290081721413099E-2</v>
      </c>
      <c r="AH1537">
        <v>5.3707645984104602E-3</v>
      </c>
      <c r="AI1537">
        <v>1.3966455236297799</v>
      </c>
      <c r="AJ1537">
        <v>21.6307692307692</v>
      </c>
      <c r="AK1537">
        <v>936</v>
      </c>
      <c r="AL1537" s="4">
        <f t="shared" si="23"/>
        <v>4.1406601799676625E-2</v>
      </c>
      <c r="AM1537" s="12">
        <f>$AM$2-SUM(AL$2:AL1536)</f>
        <v>837.72558776731603</v>
      </c>
      <c r="AN1537" s="12">
        <f>SUM(AE$2:AE1537)*0.621/1000</f>
        <v>17551.585736575114</v>
      </c>
      <c r="AO1537" s="13">
        <f>IFERROR(INDEX(Mapping!$B:$B,MATCH(in!$Y1537,Mapping!$A:$A,0)),0)</f>
        <v>0</v>
      </c>
    </row>
    <row r="1538" spans="1:41" x14ac:dyDescent="0.3">
      <c r="A1538" t="s">
        <v>3041</v>
      </c>
      <c r="B1538">
        <v>7643</v>
      </c>
      <c r="C1538">
        <v>171</v>
      </c>
      <c r="D1538">
        <v>228.11855168912101</v>
      </c>
      <c r="E1538">
        <v>385</v>
      </c>
      <c r="F1538">
        <v>337.11838</v>
      </c>
      <c r="G1538">
        <v>55</v>
      </c>
      <c r="H1538">
        <v>6.4750900983012096</v>
      </c>
      <c r="I1538">
        <v>72.2784522356731</v>
      </c>
      <c r="J1538">
        <v>552.11813118415205</v>
      </c>
      <c r="K1538">
        <v>8.1838041028203605</v>
      </c>
      <c r="L1538">
        <v>2.40442478148774</v>
      </c>
      <c r="M1538">
        <v>23.6562148831107</v>
      </c>
      <c r="N1538">
        <v>1.12276750261133</v>
      </c>
      <c r="O1538">
        <v>1.4041878539915399E-3</v>
      </c>
      <c r="P1538">
        <v>4.0301900052409901E-4</v>
      </c>
      <c r="Q1538">
        <v>0.44415584415584403</v>
      </c>
      <c r="R1538">
        <v>0.67667195498283605</v>
      </c>
      <c r="S1538" t="s">
        <v>3481</v>
      </c>
      <c r="T1538">
        <v>254432102</v>
      </c>
      <c r="U1538" t="s">
        <v>3397</v>
      </c>
      <c r="V1538">
        <v>10207</v>
      </c>
      <c r="W1538">
        <v>37.2983514594154</v>
      </c>
      <c r="X1538">
        <v>-119.616474104246</v>
      </c>
      <c r="Y1538" t="s">
        <v>3482</v>
      </c>
      <c r="Z1538">
        <v>48</v>
      </c>
      <c r="AA1538">
        <v>41</v>
      </c>
      <c r="AB1538">
        <v>8330.11033667224</v>
      </c>
      <c r="AC1538">
        <v>5760.3677881911999</v>
      </c>
      <c r="AD1538">
        <v>2569.7425484810301</v>
      </c>
      <c r="AE1538">
        <v>5760.3677881911999</v>
      </c>
      <c r="AF1538">
        <v>2569.7425484810301</v>
      </c>
      <c r="AG1538">
        <v>2.2166045028825399E-2</v>
      </c>
      <c r="AH1538">
        <v>6.0761989698221398E-3</v>
      </c>
      <c r="AI1538">
        <v>1.33402661806503</v>
      </c>
      <c r="AJ1538">
        <v>7</v>
      </c>
      <c r="AK1538">
        <v>942</v>
      </c>
      <c r="AL1538" s="4">
        <f t="shared" ref="AL1538:AL1601" si="24">O1538*G1538</f>
        <v>7.7230331969534702E-2</v>
      </c>
      <c r="AM1538" s="12">
        <f>$AM$2-SUM(AL$2:AL1537)</f>
        <v>837.68418116551675</v>
      </c>
      <c r="AN1538" s="12">
        <f>SUM(AE$2:AE1538)*0.621/1000</f>
        <v>17555.162924971581</v>
      </c>
      <c r="AO1538" s="13">
        <f>IFERROR(INDEX(Mapping!$B:$B,MATCH(in!$Y1538,Mapping!$A:$A,0)),0)</f>
        <v>0</v>
      </c>
    </row>
    <row r="1539" spans="1:41" x14ac:dyDescent="0.3">
      <c r="A1539" t="s">
        <v>3041</v>
      </c>
      <c r="B1539">
        <v>5804</v>
      </c>
      <c r="C1539">
        <v>192</v>
      </c>
      <c r="D1539">
        <v>262.54254936911201</v>
      </c>
      <c r="E1539">
        <v>1114</v>
      </c>
      <c r="F1539">
        <v>768.29395</v>
      </c>
      <c r="G1539">
        <v>99</v>
      </c>
      <c r="H1539">
        <v>7.4922622199356503</v>
      </c>
      <c r="I1539">
        <v>32.621407802850001</v>
      </c>
      <c r="J1539">
        <v>259.965504767894</v>
      </c>
      <c r="K1539">
        <v>4.74190972301255</v>
      </c>
      <c r="L1539">
        <v>1.6684768004436901</v>
      </c>
      <c r="M1539">
        <v>17.873051204967901</v>
      </c>
      <c r="N1539">
        <v>1.0539241993066</v>
      </c>
      <c r="O1539">
        <v>1.8442805925567799E-3</v>
      </c>
      <c r="P1539">
        <v>3.8198939035172502E-4</v>
      </c>
      <c r="Q1539">
        <v>0.172351885098743</v>
      </c>
      <c r="R1539">
        <v>0.34172148690085502</v>
      </c>
      <c r="S1539" t="s">
        <v>3483</v>
      </c>
      <c r="T1539">
        <v>254432102</v>
      </c>
      <c r="U1539" t="s">
        <v>3397</v>
      </c>
      <c r="V1539">
        <v>10050</v>
      </c>
      <c r="W1539">
        <v>37.309236955561403</v>
      </c>
      <c r="X1539">
        <v>-119.58415582252999</v>
      </c>
      <c r="Y1539" t="s">
        <v>3484</v>
      </c>
      <c r="Z1539">
        <v>138</v>
      </c>
      <c r="AA1539">
        <v>261</v>
      </c>
      <c r="AB1539">
        <v>24726.274529329199</v>
      </c>
      <c r="AC1539">
        <v>11531.907766456599</v>
      </c>
      <c r="AD1539">
        <v>13194.3667628726</v>
      </c>
      <c r="AE1539">
        <v>11531.907766456599</v>
      </c>
      <c r="AF1539">
        <v>13194.3667628726</v>
      </c>
      <c r="AG1539">
        <v>3.7816949644820803E-2</v>
      </c>
      <c r="AH1539">
        <v>7.8913767956691992E-3</v>
      </c>
      <c r="AI1539">
        <v>1.36740911129746</v>
      </c>
      <c r="AJ1539">
        <v>11.252525252525199</v>
      </c>
      <c r="AK1539">
        <v>964</v>
      </c>
      <c r="AL1539" s="4">
        <f t="shared" si="24"/>
        <v>0.1825837786631212</v>
      </c>
      <c r="AM1539" s="12">
        <f>$AM$2-SUM(AL$2:AL1538)</f>
        <v>837.60695083354676</v>
      </c>
      <c r="AN1539" s="12">
        <f>SUM(AE$2:AE1539)*0.621/1000</f>
        <v>17562.32423969455</v>
      </c>
      <c r="AO1539" s="13">
        <f>IFERROR(INDEX(Mapping!$B:$B,MATCH(in!$Y1539,Mapping!$A:$A,0)),0)</f>
        <v>0</v>
      </c>
    </row>
    <row r="1540" spans="1:41" x14ac:dyDescent="0.3">
      <c r="A1540" t="s">
        <v>3041</v>
      </c>
      <c r="B1540">
        <v>1410</v>
      </c>
      <c r="C1540">
        <v>1416</v>
      </c>
      <c r="D1540">
        <v>1924.7548388324001</v>
      </c>
      <c r="E1540">
        <v>4886</v>
      </c>
      <c r="F1540">
        <v>3528.3449999999998</v>
      </c>
      <c r="G1540">
        <v>815</v>
      </c>
      <c r="H1540">
        <v>16.3011526925787</v>
      </c>
      <c r="I1540">
        <v>240.77401574006001</v>
      </c>
      <c r="J1540">
        <v>2208.0614993065201</v>
      </c>
      <c r="K1540">
        <v>100.46813647236399</v>
      </c>
      <c r="L1540">
        <v>11.0175769480642</v>
      </c>
      <c r="M1540">
        <v>163.91275265425401</v>
      </c>
      <c r="N1540">
        <v>1.35086323878516</v>
      </c>
      <c r="O1540">
        <v>2.2178546268395001E-2</v>
      </c>
      <c r="P1540">
        <v>3.7976240637438999E-4</v>
      </c>
      <c r="Q1540">
        <v>0.28980761358984802</v>
      </c>
      <c r="R1540">
        <v>0.54551208989319599</v>
      </c>
      <c r="S1540" t="s">
        <v>3485</v>
      </c>
      <c r="T1540">
        <v>254452101</v>
      </c>
      <c r="U1540" t="s">
        <v>3462</v>
      </c>
      <c r="V1540">
        <v>9400</v>
      </c>
      <c r="W1540">
        <v>37.521875892339096</v>
      </c>
      <c r="X1540">
        <v>-119.917001071012</v>
      </c>
      <c r="Y1540" t="s">
        <v>3486</v>
      </c>
      <c r="Z1540">
        <v>941</v>
      </c>
      <c r="AA1540">
        <v>1040</v>
      </c>
      <c r="AB1540">
        <v>181888.21805514101</v>
      </c>
      <c r="AC1540">
        <v>101390.280533053</v>
      </c>
      <c r="AD1540">
        <v>80497.937522087901</v>
      </c>
      <c r="AE1540">
        <v>101390.280533053</v>
      </c>
      <c r="AF1540">
        <v>80497.937522087901</v>
      </c>
      <c r="AG1540">
        <v>0.30950636119512698</v>
      </c>
      <c r="AH1540">
        <v>3.7303481493836402E-2</v>
      </c>
      <c r="AI1540">
        <v>1.3592901404183599</v>
      </c>
      <c r="AJ1540">
        <v>5.9950920245398702</v>
      </c>
      <c r="AK1540">
        <v>968</v>
      </c>
      <c r="AL1540" s="4">
        <f t="shared" si="24"/>
        <v>18.075515208741926</v>
      </c>
      <c r="AM1540" s="12">
        <f>$AM$2-SUM(AL$2:AL1539)</f>
        <v>837.42436705488399</v>
      </c>
      <c r="AN1540" s="12">
        <f>SUM(AE$2:AE1540)*0.621/1000</f>
        <v>17625.287603905577</v>
      </c>
      <c r="AO1540" s="13">
        <f>IFERROR(INDEX(Mapping!$B:$B,MATCH(in!$Y1540,Mapping!$A:$A,0)),0)</f>
        <v>0</v>
      </c>
    </row>
    <row r="1541" spans="1:41" x14ac:dyDescent="0.3">
      <c r="A1541" t="s">
        <v>3041</v>
      </c>
      <c r="B1541">
        <v>3784</v>
      </c>
      <c r="C1541">
        <v>5</v>
      </c>
      <c r="D1541">
        <v>7.6119179311684899</v>
      </c>
      <c r="E1541">
        <v>21</v>
      </c>
      <c r="F1541">
        <v>14.218107</v>
      </c>
      <c r="G1541">
        <v>7</v>
      </c>
      <c r="H1541">
        <v>6.1250140365833996</v>
      </c>
      <c r="I1541">
        <v>19.3244404181217</v>
      </c>
      <c r="J1541">
        <v>91.648092173427898</v>
      </c>
      <c r="K1541">
        <v>1.1807741036383499</v>
      </c>
      <c r="L1541">
        <v>2.67383056879043</v>
      </c>
      <c r="M1541">
        <v>65.051230123000394</v>
      </c>
      <c r="N1541">
        <v>1.0366624593734699</v>
      </c>
      <c r="O1541">
        <v>1.9061449697722199E-4</v>
      </c>
      <c r="P1541">
        <v>3.79684518926686E-4</v>
      </c>
      <c r="Q1541">
        <v>0.238095238095238</v>
      </c>
      <c r="R1541">
        <v>0.53536788065443697</v>
      </c>
      <c r="S1541" t="s">
        <v>3487</v>
      </c>
      <c r="T1541">
        <v>162991102</v>
      </c>
      <c r="U1541" t="s">
        <v>3187</v>
      </c>
      <c r="V1541">
        <v>75622</v>
      </c>
      <c r="W1541">
        <v>38.158193761543501</v>
      </c>
      <c r="X1541">
        <v>-120.84548001893199</v>
      </c>
      <c r="Y1541" t="s">
        <v>3488</v>
      </c>
      <c r="Z1541">
        <v>136</v>
      </c>
      <c r="AA1541">
        <v>337</v>
      </c>
      <c r="AB1541">
        <v>25226.987138433899</v>
      </c>
      <c r="AC1541">
        <v>9209.8908425849095</v>
      </c>
      <c r="AD1541">
        <v>16017.0962958489</v>
      </c>
      <c r="AE1541">
        <v>1424.93138403069</v>
      </c>
      <c r="AF1541">
        <v>2191.9855793215302</v>
      </c>
      <c r="AG1541">
        <v>2.6577916324868E-3</v>
      </c>
      <c r="AH1541">
        <v>5.3057252807775501E-4</v>
      </c>
      <c r="AI1541">
        <v>1.5223835862336901</v>
      </c>
      <c r="AJ1541">
        <v>3</v>
      </c>
      <c r="AK1541">
        <v>969</v>
      </c>
      <c r="AL1541" s="4">
        <f t="shared" si="24"/>
        <v>1.334301478840554E-3</v>
      </c>
      <c r="AM1541" s="12">
        <f>$AM$2-SUM(AL$2:AL1540)</f>
        <v>819.34885184614177</v>
      </c>
      <c r="AN1541" s="12">
        <f>SUM(AE$2:AE1541)*0.621/1000</f>
        <v>17626.172486295058</v>
      </c>
      <c r="AO1541" s="13">
        <f>IFERROR(INDEX(Mapping!$B:$B,MATCH(in!$Y1541,Mapping!$A:$A,0)),0)</f>
        <v>0</v>
      </c>
    </row>
    <row r="1542" spans="1:41" x14ac:dyDescent="0.3">
      <c r="A1542" t="s">
        <v>3041</v>
      </c>
      <c r="B1542">
        <v>1396</v>
      </c>
      <c r="C1542">
        <v>8</v>
      </c>
      <c r="D1542">
        <v>9.8217094352002903</v>
      </c>
      <c r="E1542">
        <v>38</v>
      </c>
      <c r="F1542">
        <v>22.673824</v>
      </c>
      <c r="G1542">
        <v>7</v>
      </c>
      <c r="H1542">
        <v>21.624174833297701</v>
      </c>
      <c r="I1542">
        <v>137.17760837078001</v>
      </c>
      <c r="J1542">
        <v>425.28228902816699</v>
      </c>
      <c r="K1542">
        <v>18.097376339137501</v>
      </c>
      <c r="L1542">
        <v>4.6864727394921397</v>
      </c>
      <c r="M1542">
        <v>182.50237112891401</v>
      </c>
      <c r="N1542">
        <v>1.14096082959856</v>
      </c>
      <c r="O1542">
        <v>1.14867392723497E-4</v>
      </c>
      <c r="P1542">
        <v>3.7657484270831802E-4</v>
      </c>
      <c r="Q1542">
        <v>0.21052631578947301</v>
      </c>
      <c r="R1542">
        <v>0.43317392340988597</v>
      </c>
      <c r="S1542" t="s">
        <v>3489</v>
      </c>
      <c r="T1542">
        <v>163341101</v>
      </c>
      <c r="U1542" t="s">
        <v>3490</v>
      </c>
      <c r="V1542">
        <v>84572</v>
      </c>
      <c r="W1542">
        <v>38.351502261883702</v>
      </c>
      <c r="X1542">
        <v>-120.93232081478899</v>
      </c>
      <c r="Y1542" t="s">
        <v>3491</v>
      </c>
      <c r="Z1542">
        <v>90</v>
      </c>
      <c r="AA1542">
        <v>223</v>
      </c>
      <c r="AB1542">
        <v>11783.228834759</v>
      </c>
      <c r="AC1542">
        <v>3629.8322681909999</v>
      </c>
      <c r="AD1542">
        <v>8153.3965665680398</v>
      </c>
      <c r="AE1542">
        <v>598.92337468869096</v>
      </c>
      <c r="AF1542">
        <v>1343.5773672926</v>
      </c>
      <c r="AG1542">
        <v>2.6360238989582199E-3</v>
      </c>
      <c r="AH1542">
        <v>4.37610691733425E-4</v>
      </c>
      <c r="AI1542">
        <v>1.2277136794000301</v>
      </c>
      <c r="AJ1542">
        <v>5.4285714285714199</v>
      </c>
      <c r="AK1542">
        <v>973</v>
      </c>
      <c r="AL1542" s="4">
        <f t="shared" si="24"/>
        <v>8.0407174906447902E-4</v>
      </c>
      <c r="AM1542" s="12">
        <f>$AM$2-SUM(AL$2:AL1541)</f>
        <v>819.34751754466288</v>
      </c>
      <c r="AN1542" s="12">
        <f>SUM(AE$2:AE1542)*0.621/1000</f>
        <v>17626.544417710746</v>
      </c>
      <c r="AO1542" s="13">
        <f>IFERROR(INDEX(Mapping!$B:$B,MATCH(in!$Y1542,Mapping!$A:$A,0)),0)</f>
        <v>0</v>
      </c>
    </row>
    <row r="1543" spans="1:41" x14ac:dyDescent="0.3">
      <c r="A1543" t="s">
        <v>3041</v>
      </c>
      <c r="B1543">
        <v>4363</v>
      </c>
      <c r="C1543">
        <v>11</v>
      </c>
      <c r="D1543">
        <v>20.377614933961599</v>
      </c>
      <c r="E1543">
        <v>88</v>
      </c>
      <c r="F1543">
        <v>52.342582999999998</v>
      </c>
      <c r="G1543">
        <v>10</v>
      </c>
      <c r="H1543">
        <v>11.644018044074301</v>
      </c>
      <c r="I1543">
        <v>18.546991705894399</v>
      </c>
      <c r="J1543">
        <v>52.928005536397301</v>
      </c>
      <c r="K1543">
        <v>1.6969598970220701</v>
      </c>
      <c r="L1543">
        <v>9.6849558830261202</v>
      </c>
      <c r="M1543">
        <v>33.623804855346599</v>
      </c>
      <c r="N1543">
        <v>1.03296461105346</v>
      </c>
      <c r="O1543" s="1">
        <v>3.9205525354706899E-6</v>
      </c>
      <c r="P1543">
        <v>3.7568575062323301E-4</v>
      </c>
      <c r="Q1543">
        <v>0.125</v>
      </c>
      <c r="R1543">
        <v>0.38931237019252202</v>
      </c>
      <c r="S1543" t="s">
        <v>3492</v>
      </c>
      <c r="T1543">
        <v>163451702</v>
      </c>
      <c r="U1543" t="s">
        <v>3338</v>
      </c>
      <c r="V1543">
        <v>74648</v>
      </c>
      <c r="W1543">
        <v>38.071006199918699</v>
      </c>
      <c r="X1543">
        <v>-120.53896985100999</v>
      </c>
      <c r="Y1543" t="s">
        <v>3493</v>
      </c>
      <c r="Z1543">
        <v>196</v>
      </c>
      <c r="AA1543">
        <v>646</v>
      </c>
      <c r="AB1543">
        <v>30921.027547920599</v>
      </c>
      <c r="AC1543">
        <v>8485.2436875039293</v>
      </c>
      <c r="AD1543">
        <v>22435.783860416599</v>
      </c>
      <c r="AE1543">
        <v>1211.75709118653</v>
      </c>
      <c r="AF1543">
        <v>706.25120674688401</v>
      </c>
      <c r="AG1543">
        <v>3.7568575062323301E-3</v>
      </c>
      <c r="AH1543">
        <v>5.9016104569309304E-4</v>
      </c>
      <c r="AI1543">
        <v>1.8525104485419599</v>
      </c>
      <c r="AJ1543">
        <v>8.8000000000000007</v>
      </c>
      <c r="AK1543">
        <v>974</v>
      </c>
      <c r="AL1543" s="4">
        <f t="shared" si="24"/>
        <v>3.9205525354706896E-5</v>
      </c>
      <c r="AM1543" s="12">
        <f>$AM$2-SUM(AL$2:AL1542)</f>
        <v>819.34671347291351</v>
      </c>
      <c r="AN1543" s="12">
        <f>SUM(AE$2:AE1543)*0.621/1000</f>
        <v>17627.296918864369</v>
      </c>
      <c r="AO1543" s="13">
        <f>IFERROR(INDEX(Mapping!$B:$B,MATCH(in!$Y1543,Mapping!$A:$A,0)),0)</f>
        <v>0</v>
      </c>
    </row>
    <row r="1544" spans="1:41" x14ac:dyDescent="0.3">
      <c r="A1544" t="s">
        <v>3041</v>
      </c>
      <c r="B1544">
        <v>2368</v>
      </c>
      <c r="C1544">
        <v>628</v>
      </c>
      <c r="D1544">
        <v>972.77239660651799</v>
      </c>
      <c r="E1544">
        <v>2876</v>
      </c>
      <c r="F1544">
        <v>2022.1635000000001</v>
      </c>
      <c r="G1544">
        <v>277</v>
      </c>
      <c r="H1544">
        <v>9.5522755511476891</v>
      </c>
      <c r="I1544">
        <v>243.16356401278901</v>
      </c>
      <c r="J1544">
        <v>1851.0191593281299</v>
      </c>
      <c r="K1544">
        <v>35.4189682935327</v>
      </c>
      <c r="L1544">
        <v>3.28271459365794</v>
      </c>
      <c r="M1544">
        <v>65.453797370518103</v>
      </c>
      <c r="N1544">
        <v>1.2141864523560499</v>
      </c>
      <c r="O1544">
        <v>2.5239331084429399E-3</v>
      </c>
      <c r="P1544">
        <v>3.7536169782230802E-4</v>
      </c>
      <c r="Q1544">
        <v>0.21835883171070899</v>
      </c>
      <c r="R1544">
        <v>0.481055275513461</v>
      </c>
      <c r="S1544" t="s">
        <v>3494</v>
      </c>
      <c r="T1544">
        <v>163451702</v>
      </c>
      <c r="U1544" t="s">
        <v>3338</v>
      </c>
      <c r="V1544">
        <v>290609</v>
      </c>
      <c r="W1544">
        <v>38.1112337224002</v>
      </c>
      <c r="X1544">
        <v>-120.508775216831</v>
      </c>
      <c r="Y1544" t="s">
        <v>3495</v>
      </c>
      <c r="Z1544">
        <v>232</v>
      </c>
      <c r="AA1544">
        <v>299</v>
      </c>
      <c r="AB1544">
        <v>48513.006876654203</v>
      </c>
      <c r="AC1544">
        <v>29095.277868367499</v>
      </c>
      <c r="AD1544">
        <v>19417.7290082867</v>
      </c>
      <c r="AE1544">
        <v>29095.277868367499</v>
      </c>
      <c r="AF1544">
        <v>19417.7290082867</v>
      </c>
      <c r="AG1544">
        <v>0.103975190296779</v>
      </c>
      <c r="AH1544">
        <v>1.9108492428131198E-2</v>
      </c>
      <c r="AI1544">
        <v>1.5490006315390401</v>
      </c>
      <c r="AJ1544">
        <v>10.382671480144399</v>
      </c>
      <c r="AK1544">
        <v>975</v>
      </c>
      <c r="AL1544" s="4">
        <f t="shared" si="24"/>
        <v>0.69912947103869438</v>
      </c>
      <c r="AM1544" s="12">
        <f>$AM$2-SUM(AL$2:AL1543)</f>
        <v>819.34667426738815</v>
      </c>
      <c r="AN1544" s="12">
        <f>SUM(AE$2:AE1544)*0.621/1000</f>
        <v>17645.365086420625</v>
      </c>
      <c r="AO1544" s="13">
        <f>IFERROR(INDEX(Mapping!$B:$B,MATCH(in!$Y1544,Mapping!$A:$A,0)),0)</f>
        <v>0</v>
      </c>
    </row>
    <row r="1545" spans="1:41" x14ac:dyDescent="0.3">
      <c r="A1545" t="s">
        <v>3041</v>
      </c>
      <c r="B1545">
        <v>3944</v>
      </c>
      <c r="C1545">
        <v>204</v>
      </c>
      <c r="D1545">
        <v>288.36633071682797</v>
      </c>
      <c r="E1545">
        <v>803</v>
      </c>
      <c r="F1545">
        <v>548.80930000000001</v>
      </c>
      <c r="G1545">
        <v>144</v>
      </c>
      <c r="H1545">
        <v>15.4188001442567</v>
      </c>
      <c r="I1545">
        <v>435.55218878719501</v>
      </c>
      <c r="J1545">
        <v>1592.4495236492801</v>
      </c>
      <c r="K1545">
        <v>34.733813649109003</v>
      </c>
      <c r="L1545">
        <v>4.6891285238606404</v>
      </c>
      <c r="M1545">
        <v>93.712859481780001</v>
      </c>
      <c r="N1545">
        <v>1.1635939073231401</v>
      </c>
      <c r="O1545">
        <v>1.7211061017694299E-3</v>
      </c>
      <c r="P1545">
        <v>3.7195413439415799E-4</v>
      </c>
      <c r="Q1545">
        <v>0.25404732254047302</v>
      </c>
      <c r="R1545">
        <v>0.52543992415048502</v>
      </c>
      <c r="S1545" t="s">
        <v>3496</v>
      </c>
      <c r="T1545">
        <v>163451702</v>
      </c>
      <c r="U1545" t="s">
        <v>3338</v>
      </c>
      <c r="V1545">
        <v>91134</v>
      </c>
      <c r="W1545">
        <v>38.072237717321201</v>
      </c>
      <c r="X1545">
        <v>-120.539922693428</v>
      </c>
      <c r="Y1545" t="s">
        <v>3497</v>
      </c>
      <c r="Z1545">
        <v>241</v>
      </c>
      <c r="AA1545">
        <v>272</v>
      </c>
      <c r="AB1545">
        <v>41470.3559681197</v>
      </c>
      <c r="AC1545">
        <v>25769.834597979399</v>
      </c>
      <c r="AD1545">
        <v>15700.521370140301</v>
      </c>
      <c r="AE1545">
        <v>22498.630331683398</v>
      </c>
      <c r="AF1545">
        <v>12556.3719374879</v>
      </c>
      <c r="AG1545">
        <v>5.3561395352758799E-2</v>
      </c>
      <c r="AH1545">
        <v>8.0235426669730305E-3</v>
      </c>
      <c r="AI1545">
        <v>1.41356044469033</v>
      </c>
      <c r="AJ1545">
        <v>5.5763888888888804</v>
      </c>
      <c r="AK1545">
        <v>980</v>
      </c>
      <c r="AL1545" s="4">
        <f t="shared" si="24"/>
        <v>0.24783927865479791</v>
      </c>
      <c r="AM1545" s="12">
        <f>$AM$2-SUM(AL$2:AL1544)</f>
        <v>818.64754479634939</v>
      </c>
      <c r="AN1545" s="12">
        <f>SUM(AE$2:AE1545)*0.621/1000</f>
        <v>17659.336735856603</v>
      </c>
      <c r="AO1545" s="13">
        <f>IFERROR(INDEX(Mapping!$B:$B,MATCH(in!$Y1545,Mapping!$A:$A,0)),0)</f>
        <v>0</v>
      </c>
    </row>
    <row r="1546" spans="1:41" x14ac:dyDescent="0.3">
      <c r="A1546" t="s">
        <v>3041</v>
      </c>
      <c r="B1546">
        <v>1352</v>
      </c>
      <c r="C1546">
        <v>130</v>
      </c>
      <c r="D1546">
        <v>194.60264369835099</v>
      </c>
      <c r="E1546">
        <v>751</v>
      </c>
      <c r="F1546">
        <v>413.18849999999998</v>
      </c>
      <c r="G1546">
        <v>184</v>
      </c>
      <c r="H1546">
        <v>18.8865990743212</v>
      </c>
      <c r="I1546">
        <v>1813.2380280252701</v>
      </c>
      <c r="J1546">
        <v>12724.637944902001</v>
      </c>
      <c r="K1546">
        <v>428.83512268879701</v>
      </c>
      <c r="L1546">
        <v>2.5712052810198101</v>
      </c>
      <c r="M1546">
        <v>138.16197229735499</v>
      </c>
      <c r="N1546">
        <v>1.1829790259185</v>
      </c>
      <c r="O1546">
        <v>8.0383669543839702E-4</v>
      </c>
      <c r="P1546">
        <v>3.6558095405480099E-4</v>
      </c>
      <c r="Q1546">
        <v>0.17310252996005299</v>
      </c>
      <c r="R1546">
        <v>0.47097787175536299</v>
      </c>
      <c r="S1546" t="s">
        <v>3498</v>
      </c>
      <c r="T1546">
        <v>163451702</v>
      </c>
      <c r="U1546" t="s">
        <v>3338</v>
      </c>
      <c r="V1546">
        <v>11212</v>
      </c>
      <c r="W1546">
        <v>38.0862747155401</v>
      </c>
      <c r="X1546">
        <v>-120.57181145829399</v>
      </c>
      <c r="Y1546" t="s">
        <v>3499</v>
      </c>
      <c r="Z1546">
        <v>190</v>
      </c>
      <c r="AA1546">
        <v>153</v>
      </c>
      <c r="AB1546">
        <v>45775.770531752903</v>
      </c>
      <c r="AC1546">
        <v>34480.848273796801</v>
      </c>
      <c r="AD1546">
        <v>11294.922257956099</v>
      </c>
      <c r="AE1546">
        <v>34480.848273796801</v>
      </c>
      <c r="AF1546">
        <v>11294.922257956099</v>
      </c>
      <c r="AG1546">
        <v>6.7266895546083505E-2</v>
      </c>
      <c r="AH1546">
        <v>8.5001350571474107E-3</v>
      </c>
      <c r="AI1546">
        <v>1.4969434130642301</v>
      </c>
      <c r="AJ1546">
        <v>4.0815217391304301</v>
      </c>
      <c r="AK1546">
        <v>991</v>
      </c>
      <c r="AL1546" s="4">
        <f t="shared" si="24"/>
        <v>0.14790595196066506</v>
      </c>
      <c r="AM1546" s="12">
        <f>$AM$2-SUM(AL$2:AL1545)</f>
        <v>818.3997055176942</v>
      </c>
      <c r="AN1546" s="12">
        <f>SUM(AE$2:AE1546)*0.621/1000</f>
        <v>17680.74934263463</v>
      </c>
      <c r="AO1546" s="13">
        <f>IFERROR(INDEX(Mapping!$B:$B,MATCH(in!$Y1546,Mapping!$A:$A,0)),0)</f>
        <v>0</v>
      </c>
    </row>
    <row r="1547" spans="1:41" x14ac:dyDescent="0.3">
      <c r="A1547" t="s">
        <v>3041</v>
      </c>
      <c r="B1547">
        <v>4877</v>
      </c>
      <c r="C1547">
        <v>8</v>
      </c>
      <c r="D1547">
        <v>18.1282257858234</v>
      </c>
      <c r="E1547">
        <v>36</v>
      </c>
      <c r="F1547">
        <v>28.202853999999999</v>
      </c>
      <c r="G1547">
        <v>12</v>
      </c>
      <c r="H1547">
        <v>12.7286874910683</v>
      </c>
      <c r="I1547">
        <v>757.27173849514497</v>
      </c>
      <c r="J1547">
        <v>4744.2890040533803</v>
      </c>
      <c r="K1547">
        <v>206.493224684198</v>
      </c>
      <c r="L1547">
        <v>9.9491153028276198</v>
      </c>
      <c r="M1547">
        <v>173.98313926408599</v>
      </c>
      <c r="N1547">
        <v>2.22603245576222</v>
      </c>
      <c r="O1547">
        <v>6.0995073816648799E-3</v>
      </c>
      <c r="P1547">
        <v>3.6111379726359399E-4</v>
      </c>
      <c r="Q1547">
        <v>0.22222222222222199</v>
      </c>
      <c r="R1547">
        <v>0.642779829489317</v>
      </c>
      <c r="S1547" t="s">
        <v>3500</v>
      </c>
      <c r="T1547">
        <v>163011103</v>
      </c>
      <c r="U1547" t="s">
        <v>3501</v>
      </c>
      <c r="V1547" t="s">
        <v>43</v>
      </c>
      <c r="W1547">
        <v>38.369004600752199</v>
      </c>
      <c r="X1547">
        <v>-120.796726650805</v>
      </c>
      <c r="Y1547" t="s">
        <v>3502</v>
      </c>
      <c r="Z1547">
        <v>185</v>
      </c>
      <c r="AA1547">
        <v>317</v>
      </c>
      <c r="AB1547">
        <v>20672.264818067099</v>
      </c>
      <c r="AC1547">
        <v>10088.664937997401</v>
      </c>
      <c r="AD1547">
        <v>10583.5998800697</v>
      </c>
      <c r="AE1547">
        <v>1549.48278260401</v>
      </c>
      <c r="AF1547">
        <v>442.49647463713399</v>
      </c>
      <c r="AG1547">
        <v>4.3333655671631199E-3</v>
      </c>
      <c r="AH1547">
        <v>5.5496694039902596E-4</v>
      </c>
      <c r="AI1547">
        <v>2.2660282232279201</v>
      </c>
      <c r="AJ1547">
        <v>3</v>
      </c>
      <c r="AK1547">
        <v>995</v>
      </c>
      <c r="AL1547" s="4">
        <f t="shared" si="24"/>
        <v>7.3194088579978556E-2</v>
      </c>
      <c r="AM1547" s="12">
        <f>$AM$2-SUM(AL$2:AL1546)</f>
        <v>818.25179956573356</v>
      </c>
      <c r="AN1547" s="12">
        <f>SUM(AE$2:AE1547)*0.621/1000</f>
        <v>17681.711571442625</v>
      </c>
      <c r="AO1547" s="13">
        <f>IFERROR(INDEX(Mapping!$B:$B,MATCH(in!$Y1547,Mapping!$A:$A,0)),0)</f>
        <v>0</v>
      </c>
    </row>
    <row r="1548" spans="1:41" x14ac:dyDescent="0.3">
      <c r="A1548" t="s">
        <v>3041</v>
      </c>
      <c r="B1548">
        <v>3413</v>
      </c>
      <c r="C1548">
        <v>1</v>
      </c>
      <c r="D1548">
        <v>0.97224822872670202</v>
      </c>
      <c r="E1548">
        <v>50</v>
      </c>
      <c r="F1548">
        <v>13.622953000000001</v>
      </c>
      <c r="G1548">
        <v>9</v>
      </c>
      <c r="H1548">
        <v>7.5354835891297798</v>
      </c>
      <c r="I1548">
        <v>1219.4982764976301</v>
      </c>
      <c r="J1548">
        <v>8313.9972974232205</v>
      </c>
      <c r="K1548">
        <v>130.201293938079</v>
      </c>
      <c r="L1548">
        <v>5.7672072251637703</v>
      </c>
      <c r="M1548">
        <v>141.453023546271</v>
      </c>
      <c r="N1548">
        <v>1.1192231973012201</v>
      </c>
      <c r="O1548">
        <v>8.1696426283520899E-4</v>
      </c>
      <c r="P1548">
        <v>3.6072748170252198E-4</v>
      </c>
      <c r="Q1548">
        <v>0.02</v>
      </c>
      <c r="R1548">
        <v>7.1368388271966093E-2</v>
      </c>
      <c r="S1548" t="s">
        <v>3503</v>
      </c>
      <c r="T1548">
        <v>163011101</v>
      </c>
      <c r="U1548" t="s">
        <v>3241</v>
      </c>
      <c r="V1548">
        <v>98374</v>
      </c>
      <c r="W1548">
        <v>38.3903684143338</v>
      </c>
      <c r="X1548">
        <v>-120.804025849095</v>
      </c>
      <c r="Y1548" t="s">
        <v>3504</v>
      </c>
      <c r="Z1548">
        <v>113</v>
      </c>
      <c r="AA1548">
        <v>279</v>
      </c>
      <c r="AB1548">
        <v>15281.534591126199</v>
      </c>
      <c r="AC1548">
        <v>6135.7090252175803</v>
      </c>
      <c r="AD1548">
        <v>9145.8255659086299</v>
      </c>
      <c r="AE1548">
        <v>936.36069875220505</v>
      </c>
      <c r="AF1548">
        <v>334.28784406575897</v>
      </c>
      <c r="AG1548">
        <v>3.2465473353227E-3</v>
      </c>
      <c r="AH1548">
        <v>4.7312975038948902E-4</v>
      </c>
      <c r="AI1548">
        <v>0.97224822872670202</v>
      </c>
      <c r="AJ1548">
        <v>5.55555555555555</v>
      </c>
      <c r="AK1548">
        <v>999</v>
      </c>
      <c r="AL1548" s="4">
        <f t="shared" si="24"/>
        <v>7.3526783655168812E-3</v>
      </c>
      <c r="AM1548" s="12">
        <f>$AM$2-SUM(AL$2:AL1547)</f>
        <v>818.17860547715372</v>
      </c>
      <c r="AN1548" s="12">
        <f>SUM(AE$2:AE1548)*0.621/1000</f>
        <v>17682.293051436551</v>
      </c>
      <c r="AO1548" s="13">
        <f>IFERROR(INDEX(Mapping!$B:$B,MATCH(in!$Y1548,Mapping!$A:$A,0)),0)</f>
        <v>1</v>
      </c>
    </row>
    <row r="1549" spans="1:41" x14ac:dyDescent="0.3">
      <c r="A1549" t="s">
        <v>3041</v>
      </c>
      <c r="B1549">
        <v>1905</v>
      </c>
      <c r="C1549">
        <v>194</v>
      </c>
      <c r="D1549">
        <v>410.01313837098701</v>
      </c>
      <c r="E1549">
        <v>721</v>
      </c>
      <c r="F1549">
        <v>570.70389999999998</v>
      </c>
      <c r="G1549">
        <v>191</v>
      </c>
      <c r="H1549">
        <v>10.0969185484854</v>
      </c>
      <c r="I1549">
        <v>289.90334841330599</v>
      </c>
      <c r="J1549">
        <v>1026.382934473</v>
      </c>
      <c r="K1549">
        <v>20.371975021389499</v>
      </c>
      <c r="L1549">
        <v>10.6355696892004</v>
      </c>
      <c r="M1549">
        <v>553.21588406792705</v>
      </c>
      <c r="N1549">
        <v>1.42256637455905</v>
      </c>
      <c r="O1549">
        <v>2.3156387106029599E-2</v>
      </c>
      <c r="P1549">
        <v>3.5495645724963699E-4</v>
      </c>
      <c r="Q1549">
        <v>0.269070735090152</v>
      </c>
      <c r="R1549">
        <v>0.71843406906949003</v>
      </c>
      <c r="S1549" t="s">
        <v>3505</v>
      </c>
      <c r="T1549">
        <v>163231101</v>
      </c>
      <c r="U1549" t="s">
        <v>3058</v>
      </c>
      <c r="V1549" t="s">
        <v>3506</v>
      </c>
      <c r="W1549">
        <v>38.244382045476897</v>
      </c>
      <c r="X1549">
        <v>-120.84460297083</v>
      </c>
      <c r="Y1549" t="s">
        <v>3507</v>
      </c>
      <c r="Z1549">
        <v>185</v>
      </c>
      <c r="AA1549">
        <v>183</v>
      </c>
      <c r="AB1549">
        <v>38855.943861580497</v>
      </c>
      <c r="AC1549">
        <v>28340.508263275598</v>
      </c>
      <c r="AD1549">
        <v>10515.435598304801</v>
      </c>
      <c r="AE1549">
        <v>28340.508263275598</v>
      </c>
      <c r="AF1549">
        <v>10515.435598304801</v>
      </c>
      <c r="AG1549">
        <v>6.7796683334680793E-2</v>
      </c>
      <c r="AH1549">
        <v>1.20245737361983E-2</v>
      </c>
      <c r="AI1549">
        <v>2.1134697854174598</v>
      </c>
      <c r="AJ1549">
        <v>3.7748691099476401</v>
      </c>
      <c r="AK1549">
        <v>1009</v>
      </c>
      <c r="AL1549" s="4">
        <f t="shared" si="24"/>
        <v>4.4228699372516536</v>
      </c>
      <c r="AM1549" s="12">
        <f>$AM$2-SUM(AL$2:AL1548)</f>
        <v>818.17125279878837</v>
      </c>
      <c r="AN1549" s="12">
        <f>SUM(AE$2:AE1549)*0.621/1000</f>
        <v>17699.892507068045</v>
      </c>
      <c r="AO1549" s="13">
        <f>IFERROR(INDEX(Mapping!$B:$B,MATCH(in!$Y1549,Mapping!$A:$A,0)),0)</f>
        <v>0</v>
      </c>
    </row>
    <row r="1550" spans="1:41" x14ac:dyDescent="0.3">
      <c r="A1550" t="s">
        <v>3041</v>
      </c>
      <c r="B1550">
        <v>3694</v>
      </c>
      <c r="C1550">
        <v>12</v>
      </c>
      <c r="D1550">
        <v>37.061259481528602</v>
      </c>
      <c r="E1550">
        <v>325</v>
      </c>
      <c r="F1550">
        <v>114.14765</v>
      </c>
      <c r="G1550">
        <v>111</v>
      </c>
      <c r="H1550">
        <v>22.1638549941175</v>
      </c>
      <c r="I1550">
        <v>10054.497816158701</v>
      </c>
      <c r="J1550">
        <v>64670.328999805897</v>
      </c>
      <c r="K1550">
        <v>2004.8100517888599</v>
      </c>
      <c r="L1550">
        <v>15.4548353432501</v>
      </c>
      <c r="M1550">
        <v>578.54111566629501</v>
      </c>
      <c r="N1550">
        <v>1.35631428860329</v>
      </c>
      <c r="O1550">
        <v>1.8010879300221098E-2</v>
      </c>
      <c r="P1550">
        <v>3.4895935497424897E-4</v>
      </c>
      <c r="Q1550">
        <v>3.6923076923076899E-2</v>
      </c>
      <c r="R1550">
        <v>0.32467824732746298</v>
      </c>
      <c r="S1550" t="s">
        <v>3508</v>
      </c>
      <c r="T1550">
        <v>252192101</v>
      </c>
      <c r="U1550" t="s">
        <v>3352</v>
      </c>
      <c r="V1550">
        <v>4500</v>
      </c>
      <c r="W1550">
        <v>37.430389381512803</v>
      </c>
      <c r="X1550">
        <v>-120.099097617544</v>
      </c>
      <c r="Y1550" t="s">
        <v>3509</v>
      </c>
      <c r="Z1550">
        <v>587</v>
      </c>
      <c r="AA1550">
        <v>508</v>
      </c>
      <c r="AB1550">
        <v>190154.783256272</v>
      </c>
      <c r="AC1550">
        <v>131623.530947794</v>
      </c>
      <c r="AD1550">
        <v>58531.252308478499</v>
      </c>
      <c r="AE1550">
        <v>34089.752137811702</v>
      </c>
      <c r="AF1550">
        <v>21160.216269047</v>
      </c>
      <c r="AG1550">
        <v>3.8734488402141602E-2</v>
      </c>
      <c r="AH1550">
        <v>3.5056241858910601E-3</v>
      </c>
      <c r="AI1550">
        <v>3.0884382901273799</v>
      </c>
      <c r="AJ1550">
        <v>2.9279279279279198</v>
      </c>
      <c r="AK1550">
        <v>1013</v>
      </c>
      <c r="AL1550" s="4">
        <f t="shared" si="24"/>
        <v>1.999207602324542</v>
      </c>
      <c r="AM1550" s="12">
        <f>$AM$2-SUM(AL$2:AL1549)</f>
        <v>813.74838286153681</v>
      </c>
      <c r="AN1550" s="12">
        <f>SUM(AE$2:AE1550)*0.621/1000</f>
        <v>17721.062243145621</v>
      </c>
      <c r="AO1550" s="13">
        <f>IFERROR(INDEX(Mapping!$B:$B,MATCH(in!$Y1550,Mapping!$A:$A,0)),0)</f>
        <v>0</v>
      </c>
    </row>
    <row r="1551" spans="1:41" x14ac:dyDescent="0.3">
      <c r="A1551" t="s">
        <v>3041</v>
      </c>
      <c r="B1551">
        <v>5808</v>
      </c>
      <c r="C1551">
        <v>16</v>
      </c>
      <c r="D1551">
        <v>27.953347358586701</v>
      </c>
      <c r="E1551">
        <v>151</v>
      </c>
      <c r="F1551">
        <v>81.755769999999998</v>
      </c>
      <c r="G1551">
        <v>17</v>
      </c>
      <c r="H1551">
        <v>6.7508990679468397</v>
      </c>
      <c r="I1551">
        <v>9.4752010447638302</v>
      </c>
      <c r="J1551">
        <v>19.414472937583898</v>
      </c>
      <c r="K1551">
        <v>0.16084311117551101</v>
      </c>
      <c r="L1551">
        <v>0.53396667151109201</v>
      </c>
      <c r="M1551">
        <v>3.7281363711637598</v>
      </c>
      <c r="N1551">
        <v>1</v>
      </c>
      <c r="O1551" s="1">
        <v>7.0730568883081103E-6</v>
      </c>
      <c r="P1551">
        <v>3.4524701914051499E-4</v>
      </c>
      <c r="Q1551">
        <v>0.105960264900662</v>
      </c>
      <c r="R1551">
        <v>0.34191284729117</v>
      </c>
      <c r="S1551" t="s">
        <v>3510</v>
      </c>
      <c r="T1551">
        <v>163761703</v>
      </c>
      <c r="U1551" t="s">
        <v>3335</v>
      </c>
      <c r="V1551">
        <v>2553</v>
      </c>
      <c r="W1551">
        <v>37.991919235296997</v>
      </c>
      <c r="X1551">
        <v>-120.40159863180401</v>
      </c>
      <c r="Y1551" t="s">
        <v>3511</v>
      </c>
      <c r="Z1551">
        <v>66</v>
      </c>
      <c r="AA1551">
        <v>224</v>
      </c>
      <c r="AB1551">
        <v>14140.9953630287</v>
      </c>
      <c r="AC1551">
        <v>3989.8670370936702</v>
      </c>
      <c r="AD1551">
        <v>10151.128325935</v>
      </c>
      <c r="AE1551">
        <v>1162.4254704935599</v>
      </c>
      <c r="AF1551">
        <v>2937.1920870051099</v>
      </c>
      <c r="AG1551">
        <v>5.8691993253887596E-3</v>
      </c>
      <c r="AH1551">
        <v>1.8100031666108401E-3</v>
      </c>
      <c r="AI1551">
        <v>1.7470842099116699</v>
      </c>
      <c r="AJ1551">
        <v>8.8823529411764692</v>
      </c>
      <c r="AK1551">
        <v>1021</v>
      </c>
      <c r="AL1551" s="4">
        <f t="shared" si="24"/>
        <v>1.2024196710123788E-4</v>
      </c>
      <c r="AM1551" s="12">
        <f>$AM$2-SUM(AL$2:AL1550)</f>
        <v>811.74917525921228</v>
      </c>
      <c r="AN1551" s="12">
        <f>SUM(AE$2:AE1551)*0.621/1000</f>
        <v>17721.784109362801</v>
      </c>
      <c r="AO1551" s="13">
        <f>IFERROR(INDEX(Mapping!$B:$B,MATCH(in!$Y1551,Mapping!$A:$A,0)),0)</f>
        <v>0</v>
      </c>
    </row>
    <row r="1552" spans="1:41" x14ac:dyDescent="0.3">
      <c r="A1552" t="s">
        <v>3041</v>
      </c>
      <c r="B1552">
        <v>4487</v>
      </c>
      <c r="C1552">
        <v>1</v>
      </c>
      <c r="D1552">
        <v>1.9449774433158999</v>
      </c>
      <c r="E1552">
        <v>4</v>
      </c>
      <c r="F1552">
        <v>3.4536069999999999</v>
      </c>
      <c r="G1552">
        <v>4</v>
      </c>
      <c r="H1552">
        <v>21.5171508789062</v>
      </c>
      <c r="I1552">
        <v>23.8086757659912</v>
      </c>
      <c r="J1552">
        <v>56.342967987060497</v>
      </c>
      <c r="K1552">
        <v>1.2124211788177399</v>
      </c>
      <c r="L1552">
        <v>0.68584070603052705</v>
      </c>
      <c r="M1552">
        <v>1.5945427964131</v>
      </c>
      <c r="N1552">
        <v>2</v>
      </c>
      <c r="O1552" s="1">
        <v>2.4142336899009299E-6</v>
      </c>
      <c r="P1552">
        <v>3.3851114221761198E-4</v>
      </c>
      <c r="Q1552">
        <v>0.25</v>
      </c>
      <c r="R1552">
        <v>0.563172763122463</v>
      </c>
      <c r="S1552" t="s">
        <v>3512</v>
      </c>
      <c r="T1552">
        <v>163781701</v>
      </c>
      <c r="U1552" t="s">
        <v>3513</v>
      </c>
      <c r="V1552">
        <v>84318</v>
      </c>
      <c r="W1552">
        <v>37.854837207796201</v>
      </c>
      <c r="X1552">
        <v>-120.206911436867</v>
      </c>
      <c r="Y1552" t="s">
        <v>3514</v>
      </c>
      <c r="Z1552">
        <v>250</v>
      </c>
      <c r="AA1552">
        <v>617</v>
      </c>
      <c r="AB1552">
        <v>44791.147272804003</v>
      </c>
      <c r="AC1552">
        <v>16239.9492688753</v>
      </c>
      <c r="AD1552">
        <v>28551.198003928599</v>
      </c>
      <c r="AE1552">
        <v>16239.9492688753</v>
      </c>
      <c r="AF1552">
        <v>28551.198003928599</v>
      </c>
      <c r="AG1552">
        <v>1.3540445688704399E-3</v>
      </c>
      <c r="AH1552">
        <v>2.0492754265433099E-4</v>
      </c>
      <c r="AI1552">
        <v>1.9449774433158999</v>
      </c>
      <c r="AJ1552">
        <v>1</v>
      </c>
      <c r="AK1552">
        <v>1035</v>
      </c>
      <c r="AL1552" s="4">
        <f t="shared" si="24"/>
        <v>9.6569347596037196E-6</v>
      </c>
      <c r="AM1552" s="12">
        <f>$AM$2-SUM(AL$2:AL1551)</f>
        <v>811.74905501724515</v>
      </c>
      <c r="AN1552" s="12">
        <f>SUM(AE$2:AE1552)*0.621/1000</f>
        <v>17731.869117858772</v>
      </c>
      <c r="AO1552" s="13">
        <f>IFERROR(INDEX(Mapping!$B:$B,MATCH(in!$Y1552,Mapping!$A:$A,0)),0)</f>
        <v>0</v>
      </c>
    </row>
    <row r="1553" spans="1:41" x14ac:dyDescent="0.3">
      <c r="A1553" t="s">
        <v>3041</v>
      </c>
      <c r="B1553">
        <v>6047</v>
      </c>
      <c r="C1553">
        <v>158</v>
      </c>
      <c r="D1553">
        <v>330.10340517061599</v>
      </c>
      <c r="E1553">
        <v>760</v>
      </c>
      <c r="F1553">
        <v>591.39359999999999</v>
      </c>
      <c r="G1553">
        <v>65</v>
      </c>
      <c r="H1553">
        <v>5.7726368401199499</v>
      </c>
      <c r="I1553">
        <v>20.840478680858499</v>
      </c>
      <c r="J1553">
        <v>126.934183774177</v>
      </c>
      <c r="K1553">
        <v>2.6601895245959599</v>
      </c>
      <c r="L1553">
        <v>1.4520422179251899</v>
      </c>
      <c r="M1553">
        <v>7.8214362333600302</v>
      </c>
      <c r="N1553">
        <v>1.00459496241349</v>
      </c>
      <c r="O1553">
        <v>2.2531102554892101E-4</v>
      </c>
      <c r="P1553">
        <v>3.36224296968514E-4</v>
      </c>
      <c r="Q1553">
        <v>0.20789473684210499</v>
      </c>
      <c r="R1553">
        <v>0.55817884467224899</v>
      </c>
      <c r="S1553" t="s">
        <v>3515</v>
      </c>
      <c r="T1553">
        <v>163781705</v>
      </c>
      <c r="U1553" t="s">
        <v>3144</v>
      </c>
      <c r="V1553">
        <v>87222</v>
      </c>
      <c r="W1553">
        <v>37.960849898181898</v>
      </c>
      <c r="X1553">
        <v>-120.40611253543101</v>
      </c>
      <c r="Y1553" t="s">
        <v>3516</v>
      </c>
      <c r="Z1553">
        <v>115</v>
      </c>
      <c r="AA1553">
        <v>224</v>
      </c>
      <c r="AB1553">
        <v>18660.190345166699</v>
      </c>
      <c r="AC1553">
        <v>8479.9139595379092</v>
      </c>
      <c r="AD1553">
        <v>10180.2763856288</v>
      </c>
      <c r="AE1553">
        <v>8240.0572331663097</v>
      </c>
      <c r="AF1553">
        <v>10111.117094106299</v>
      </c>
      <c r="AG1553">
        <v>2.1854579302953401E-2</v>
      </c>
      <c r="AH1553">
        <v>7.1443687302234996E-3</v>
      </c>
      <c r="AI1553">
        <v>2.0892620580418702</v>
      </c>
      <c r="AJ1553">
        <v>11.692307692307599</v>
      </c>
      <c r="AK1553">
        <v>1039</v>
      </c>
      <c r="AL1553" s="4">
        <f t="shared" si="24"/>
        <v>1.4645216660679866E-2</v>
      </c>
      <c r="AM1553" s="12">
        <f>$AM$2-SUM(AL$2:AL1552)</f>
        <v>811.74904536031045</v>
      </c>
      <c r="AN1553" s="12">
        <f>SUM(AE$2:AE1553)*0.621/1000</f>
        <v>17736.986193400564</v>
      </c>
      <c r="AO1553" s="13">
        <f>IFERROR(INDEX(Mapping!$B:$B,MATCH(in!$Y1553,Mapping!$A:$A,0)),0)</f>
        <v>0</v>
      </c>
    </row>
    <row r="1554" spans="1:41" x14ac:dyDescent="0.3">
      <c r="A1554" t="s">
        <v>3041</v>
      </c>
      <c r="B1554">
        <v>6262</v>
      </c>
      <c r="C1554">
        <v>401</v>
      </c>
      <c r="D1554">
        <v>531.30010081563205</v>
      </c>
      <c r="E1554">
        <v>908</v>
      </c>
      <c r="F1554">
        <v>742.81493999999998</v>
      </c>
      <c r="G1554">
        <v>180</v>
      </c>
      <c r="H1554">
        <v>30.1305517871494</v>
      </c>
      <c r="I1554">
        <v>1923.9174006298599</v>
      </c>
      <c r="J1554">
        <v>18120.8783129105</v>
      </c>
      <c r="K1554">
        <v>886.96287704402801</v>
      </c>
      <c r="L1554">
        <v>15.6340215910226</v>
      </c>
      <c r="M1554">
        <v>690.91931936213098</v>
      </c>
      <c r="N1554">
        <v>1.6616396221849601</v>
      </c>
      <c r="O1554">
        <v>1.0506823951152801E-2</v>
      </c>
      <c r="P1554">
        <v>3.3257425074495402E-4</v>
      </c>
      <c r="Q1554">
        <v>0.441629955947136</v>
      </c>
      <c r="R1554">
        <v>0.715252307404868</v>
      </c>
      <c r="S1554" t="s">
        <v>3517</v>
      </c>
      <c r="T1554">
        <v>254061102</v>
      </c>
      <c r="U1554" t="s">
        <v>3518</v>
      </c>
      <c r="V1554">
        <v>7060</v>
      </c>
      <c r="W1554">
        <v>36.687814051864201</v>
      </c>
      <c r="X1554">
        <v>-119.022336854705</v>
      </c>
      <c r="Y1554" t="s">
        <v>3519</v>
      </c>
      <c r="Z1554">
        <v>201</v>
      </c>
      <c r="AA1554">
        <v>214</v>
      </c>
      <c r="AB1554">
        <v>46155.783294719397</v>
      </c>
      <c r="AC1554">
        <v>28682.1943935132</v>
      </c>
      <c r="AD1554">
        <v>17473.5889012062</v>
      </c>
      <c r="AE1554">
        <v>28682.1943935132</v>
      </c>
      <c r="AF1554">
        <v>17473.5889012062</v>
      </c>
      <c r="AG1554">
        <v>5.9863365134091802E-2</v>
      </c>
      <c r="AH1554">
        <v>4.2800744454325398E-3</v>
      </c>
      <c r="AI1554">
        <v>1.3249379072709</v>
      </c>
      <c r="AJ1554">
        <v>5.0444444444444398</v>
      </c>
      <c r="AK1554">
        <v>1049</v>
      </c>
      <c r="AL1554" s="4">
        <f t="shared" si="24"/>
        <v>1.8912283112075041</v>
      </c>
      <c r="AM1554" s="12">
        <f>$AM$2-SUM(AL$2:AL1553)</f>
        <v>811.73440014364951</v>
      </c>
      <c r="AN1554" s="12">
        <f>SUM(AE$2:AE1554)*0.621/1000</f>
        <v>17754.797836118938</v>
      </c>
      <c r="AO1554" s="13">
        <f>IFERROR(INDEX(Mapping!$B:$B,MATCH(in!$Y1554,Mapping!$A:$A,0)),0)</f>
        <v>0</v>
      </c>
    </row>
    <row r="1555" spans="1:41" x14ac:dyDescent="0.3">
      <c r="A1555" t="s">
        <v>3041</v>
      </c>
      <c r="B1555">
        <v>930</v>
      </c>
      <c r="C1555">
        <v>485</v>
      </c>
      <c r="D1555">
        <v>728.13942881287801</v>
      </c>
      <c r="E1555">
        <v>2804</v>
      </c>
      <c r="F1555">
        <v>1694.3624</v>
      </c>
      <c r="G1555">
        <v>506</v>
      </c>
      <c r="H1555">
        <v>14.8907463603569</v>
      </c>
      <c r="I1555">
        <v>177.474225309177</v>
      </c>
      <c r="J1555">
        <v>1368.7114653712599</v>
      </c>
      <c r="K1555">
        <v>46.891466444005701</v>
      </c>
      <c r="L1555">
        <v>14.9575492128722</v>
      </c>
      <c r="M1555">
        <v>189.418264655017</v>
      </c>
      <c r="N1555">
        <v>1.4367763812362899</v>
      </c>
      <c r="O1555">
        <v>2.8940111096362901E-2</v>
      </c>
      <c r="P1555">
        <v>3.3255791308076099E-4</v>
      </c>
      <c r="Q1555">
        <v>0.172967189728958</v>
      </c>
      <c r="R1555">
        <v>0.429742431320425</v>
      </c>
      <c r="S1555" t="s">
        <v>3520</v>
      </c>
      <c r="T1555">
        <v>254452102</v>
      </c>
      <c r="U1555" t="s">
        <v>3392</v>
      </c>
      <c r="V1555">
        <v>9590</v>
      </c>
      <c r="W1555">
        <v>37.459376620827001</v>
      </c>
      <c r="X1555">
        <v>-119.899679609328</v>
      </c>
      <c r="Y1555" t="s">
        <v>3521</v>
      </c>
      <c r="Z1555">
        <v>546</v>
      </c>
      <c r="AA1555">
        <v>501</v>
      </c>
      <c r="AB1555">
        <v>109969.81496198601</v>
      </c>
      <c r="AC1555">
        <v>58305.426143536599</v>
      </c>
      <c r="AD1555">
        <v>51664.388818449799</v>
      </c>
      <c r="AE1555">
        <v>58305.426143536599</v>
      </c>
      <c r="AF1555">
        <v>51664.388818449799</v>
      </c>
      <c r="AG1555">
        <v>0.16827430401886501</v>
      </c>
      <c r="AH1555">
        <v>2.2461154260781699E-2</v>
      </c>
      <c r="AI1555">
        <v>1.50131840992346</v>
      </c>
      <c r="AJ1555">
        <v>5.5415019762845796</v>
      </c>
      <c r="AK1555">
        <v>1050</v>
      </c>
      <c r="AL1555" s="4">
        <f t="shared" si="24"/>
        <v>14.643696214759627</v>
      </c>
      <c r="AM1555" s="12">
        <f>$AM$2-SUM(AL$2:AL1554)</f>
        <v>809.84317183244184</v>
      </c>
      <c r="AN1555" s="12">
        <f>SUM(AE$2:AE1555)*0.621/1000</f>
        <v>17791.005505754078</v>
      </c>
      <c r="AO1555" s="13">
        <f>IFERROR(INDEX(Mapping!$B:$B,MATCH(in!$Y1555,Mapping!$A:$A,0)),0)</f>
        <v>0</v>
      </c>
    </row>
    <row r="1556" spans="1:41" x14ac:dyDescent="0.3">
      <c r="A1556" t="s">
        <v>3041</v>
      </c>
      <c r="B1556">
        <v>2763</v>
      </c>
      <c r="C1556">
        <v>828</v>
      </c>
      <c r="D1556">
        <v>1138.1250222669</v>
      </c>
      <c r="E1556">
        <v>3724</v>
      </c>
      <c r="F1556">
        <v>2439.2494999999999</v>
      </c>
      <c r="G1556">
        <v>540</v>
      </c>
      <c r="H1556">
        <v>14.7834854579775</v>
      </c>
      <c r="I1556">
        <v>412.69771859481699</v>
      </c>
      <c r="J1556">
        <v>3378.1387123709401</v>
      </c>
      <c r="K1556">
        <v>125.46931495326599</v>
      </c>
      <c r="L1556">
        <v>31.728838928405999</v>
      </c>
      <c r="M1556">
        <v>492.48178770806999</v>
      </c>
      <c r="N1556">
        <v>1.4803179279521601</v>
      </c>
      <c r="O1556">
        <v>7.5309386858007199E-2</v>
      </c>
      <c r="P1556">
        <v>3.2804254752821701E-4</v>
      </c>
      <c r="Q1556">
        <v>0.222341568206229</v>
      </c>
      <c r="R1556">
        <v>0.46658819313033301</v>
      </c>
      <c r="S1556" t="s">
        <v>3522</v>
      </c>
      <c r="T1556">
        <v>254421101</v>
      </c>
      <c r="U1556" t="s">
        <v>3325</v>
      </c>
      <c r="V1556">
        <v>10090</v>
      </c>
      <c r="W1556">
        <v>37.3640302971518</v>
      </c>
      <c r="X1556">
        <v>-119.725248277666</v>
      </c>
      <c r="Y1556" t="s">
        <v>3523</v>
      </c>
      <c r="Z1556">
        <v>626</v>
      </c>
      <c r="AA1556">
        <v>672</v>
      </c>
      <c r="AB1556">
        <v>123090.49410476199</v>
      </c>
      <c r="AC1556">
        <v>71069.285929829595</v>
      </c>
      <c r="AD1556">
        <v>52021.208174932501</v>
      </c>
      <c r="AE1556">
        <v>71069.285929829595</v>
      </c>
      <c r="AF1556">
        <v>52021.208174932501</v>
      </c>
      <c r="AG1556">
        <v>0.17714297566523701</v>
      </c>
      <c r="AH1556">
        <v>2.58386873556446E-2</v>
      </c>
      <c r="AI1556">
        <v>1.3745471283416599</v>
      </c>
      <c r="AJ1556">
        <v>6.8962962962962902</v>
      </c>
      <c r="AK1556">
        <v>1060</v>
      </c>
      <c r="AL1556" s="4">
        <f t="shared" si="24"/>
        <v>40.667068903323887</v>
      </c>
      <c r="AM1556" s="12">
        <f>$AM$2-SUM(AL$2:AL1555)</f>
        <v>795.19947561768186</v>
      </c>
      <c r="AN1556" s="12">
        <f>SUM(AE$2:AE1556)*0.621/1000</f>
        <v>17835.139532316498</v>
      </c>
      <c r="AO1556" s="13">
        <f>IFERROR(INDEX(Mapping!$B:$B,MATCH(in!$Y1556,Mapping!$A:$A,0)),0)</f>
        <v>1</v>
      </c>
    </row>
    <row r="1557" spans="1:41" x14ac:dyDescent="0.3">
      <c r="A1557" t="s">
        <v>3041</v>
      </c>
      <c r="B1557">
        <v>6532</v>
      </c>
      <c r="C1557">
        <v>193</v>
      </c>
      <c r="D1557">
        <v>307.510631618567</v>
      </c>
      <c r="E1557">
        <v>1246</v>
      </c>
      <c r="F1557">
        <v>698.96686</v>
      </c>
      <c r="G1557">
        <v>293</v>
      </c>
      <c r="H1557">
        <v>13.6809970710709</v>
      </c>
      <c r="I1557">
        <v>731.02518556742803</v>
      </c>
      <c r="J1557">
        <v>7729.0301356548298</v>
      </c>
      <c r="K1557">
        <v>223.61851843085299</v>
      </c>
      <c r="L1557">
        <v>16.2706968542251</v>
      </c>
      <c r="M1557">
        <v>420.168757295852</v>
      </c>
      <c r="N1557">
        <v>1.6242411466181801</v>
      </c>
      <c r="O1557">
        <v>2.7329967099316101E-2</v>
      </c>
      <c r="P1557">
        <v>3.2705647515324601E-4</v>
      </c>
      <c r="Q1557">
        <v>0.15489566613162101</v>
      </c>
      <c r="R1557">
        <v>0.439950232458796</v>
      </c>
      <c r="S1557" t="s">
        <v>3524</v>
      </c>
      <c r="T1557">
        <v>254452102</v>
      </c>
      <c r="U1557" t="s">
        <v>3392</v>
      </c>
      <c r="V1557">
        <v>1960</v>
      </c>
      <c r="W1557">
        <v>37.458567208131299</v>
      </c>
      <c r="X1557">
        <v>-119.900255569405</v>
      </c>
      <c r="Y1557" t="s">
        <v>3525</v>
      </c>
      <c r="Z1557">
        <v>288</v>
      </c>
      <c r="AA1557">
        <v>249</v>
      </c>
      <c r="AB1557">
        <v>65100.498861204498</v>
      </c>
      <c r="AC1557">
        <v>39674.522316192197</v>
      </c>
      <c r="AD1557">
        <v>25425.976545012199</v>
      </c>
      <c r="AE1557">
        <v>39674.522316192197</v>
      </c>
      <c r="AF1557">
        <v>25425.976545012199</v>
      </c>
      <c r="AG1557">
        <v>9.5827547219901194E-2</v>
      </c>
      <c r="AH1557">
        <v>1.3822124076796101E-2</v>
      </c>
      <c r="AI1557">
        <v>1.59331933481123</v>
      </c>
      <c r="AJ1557">
        <v>4.25255972696245</v>
      </c>
      <c r="AK1557">
        <v>1062</v>
      </c>
      <c r="AL1557" s="4">
        <f t="shared" si="24"/>
        <v>8.0076803600996183</v>
      </c>
      <c r="AM1557" s="12">
        <f>$AM$2-SUM(AL$2:AL1556)</f>
        <v>754.53240671435833</v>
      </c>
      <c r="AN1557" s="12">
        <f>SUM(AE$2:AE1557)*0.621/1000</f>
        <v>17859.777410674855</v>
      </c>
      <c r="AO1557" s="13">
        <f>IFERROR(INDEX(Mapping!$B:$B,MATCH(in!$Y1557,Mapping!$A:$A,0)),0)</f>
        <v>1</v>
      </c>
    </row>
    <row r="1558" spans="1:41" x14ac:dyDescent="0.3">
      <c r="A1558" t="s">
        <v>3041</v>
      </c>
      <c r="B1558">
        <v>1229</v>
      </c>
      <c r="C1558">
        <v>336</v>
      </c>
      <c r="D1558">
        <v>448.52334921129199</v>
      </c>
      <c r="E1558">
        <v>1900</v>
      </c>
      <c r="F1558">
        <v>1291.0900999999999</v>
      </c>
      <c r="G1558">
        <v>131</v>
      </c>
      <c r="H1558">
        <v>10.7832536955463</v>
      </c>
      <c r="I1558">
        <v>75.445888044237407</v>
      </c>
      <c r="J1558">
        <v>800.72363708889202</v>
      </c>
      <c r="K1558">
        <v>54.401180616369601</v>
      </c>
      <c r="L1558">
        <v>0.61922529153525796</v>
      </c>
      <c r="M1558">
        <v>6.81976151570551</v>
      </c>
      <c r="N1558">
        <v>1.2243970814552001</v>
      </c>
      <c r="O1558" s="1">
        <v>3.48481219327938E-6</v>
      </c>
      <c r="P1558">
        <v>3.2621145428247001E-4</v>
      </c>
      <c r="Q1558">
        <v>0.176842105263157</v>
      </c>
      <c r="R1558">
        <v>0.34739895644624302</v>
      </c>
      <c r="S1558" t="s">
        <v>3526</v>
      </c>
      <c r="T1558">
        <v>163351703</v>
      </c>
      <c r="U1558" t="s">
        <v>3316</v>
      </c>
      <c r="V1558">
        <v>9240</v>
      </c>
      <c r="W1558">
        <v>37.8314634629116</v>
      </c>
      <c r="X1558">
        <v>-120.237148123672</v>
      </c>
      <c r="Y1558" t="s">
        <v>3527</v>
      </c>
      <c r="Z1558">
        <v>294</v>
      </c>
      <c r="AA1558">
        <v>838</v>
      </c>
      <c r="AB1558">
        <v>55786.254576054198</v>
      </c>
      <c r="AC1558">
        <v>17593.402246517599</v>
      </c>
      <c r="AD1558">
        <v>38192.852329536501</v>
      </c>
      <c r="AE1558">
        <v>17593.402246517599</v>
      </c>
      <c r="AF1558">
        <v>38192.852329536501</v>
      </c>
      <c r="AG1558">
        <v>4.27337005110036E-2</v>
      </c>
      <c r="AH1558">
        <v>7.3284991090426599E-3</v>
      </c>
      <c r="AI1558">
        <v>1.3348909202717001</v>
      </c>
      <c r="AJ1558">
        <v>14.503816793893099</v>
      </c>
      <c r="AK1558">
        <v>1065</v>
      </c>
      <c r="AL1558" s="4">
        <f t="shared" si="24"/>
        <v>4.565103973195988E-4</v>
      </c>
      <c r="AM1558" s="12">
        <f>$AM$2-SUM(AL$2:AL1557)</f>
        <v>746.52472635425875</v>
      </c>
      <c r="AN1558" s="12">
        <f>SUM(AE$2:AE1558)*0.621/1000</f>
        <v>17870.702913469941</v>
      </c>
      <c r="AO1558" s="13">
        <f>IFERROR(INDEX(Mapping!$B:$B,MATCH(in!$Y1558,Mapping!$A:$A,0)),0)</f>
        <v>1</v>
      </c>
    </row>
    <row r="1559" spans="1:41" x14ac:dyDescent="0.3">
      <c r="A1559" t="s">
        <v>3041</v>
      </c>
      <c r="B1559">
        <v>6042</v>
      </c>
      <c r="C1559">
        <v>75</v>
      </c>
      <c r="D1559">
        <v>108.549813504773</v>
      </c>
      <c r="E1559">
        <v>240</v>
      </c>
      <c r="F1559">
        <v>166.57335</v>
      </c>
      <c r="G1559">
        <v>77</v>
      </c>
      <c r="H1559">
        <v>14.4002918636328</v>
      </c>
      <c r="I1559">
        <v>896.93331512651901</v>
      </c>
      <c r="J1559">
        <v>4781.62188580161</v>
      </c>
      <c r="K1559">
        <v>104.773805087922</v>
      </c>
      <c r="L1559">
        <v>11.3934029378844</v>
      </c>
      <c r="M1559">
        <v>707.27520753046497</v>
      </c>
      <c r="N1559">
        <v>1.4817549702409001</v>
      </c>
      <c r="O1559">
        <v>1.9754694641448901E-2</v>
      </c>
      <c r="P1559">
        <v>3.2619576559936102E-4</v>
      </c>
      <c r="Q1559">
        <v>0.3125</v>
      </c>
      <c r="R1559">
        <v>0.65166375147689404</v>
      </c>
      <c r="S1559" t="s">
        <v>3528</v>
      </c>
      <c r="T1559">
        <v>163541101</v>
      </c>
      <c r="U1559" t="s">
        <v>830</v>
      </c>
      <c r="V1559">
        <v>4768</v>
      </c>
      <c r="W1559">
        <v>38.4804357437542</v>
      </c>
      <c r="X1559">
        <v>-120.85989866266701</v>
      </c>
      <c r="Y1559" t="s">
        <v>3529</v>
      </c>
      <c r="Z1559">
        <v>133</v>
      </c>
      <c r="AA1559">
        <v>85</v>
      </c>
      <c r="AB1559">
        <v>35145.840961136601</v>
      </c>
      <c r="AC1559">
        <v>21913.014417151098</v>
      </c>
      <c r="AD1559">
        <v>13232.8265439855</v>
      </c>
      <c r="AE1559">
        <v>18073.015668362699</v>
      </c>
      <c r="AF1559">
        <v>10972.677101642499</v>
      </c>
      <c r="AG1559">
        <v>2.5117073951150801E-2</v>
      </c>
      <c r="AH1559">
        <v>3.8308803832478502E-3</v>
      </c>
      <c r="AI1559">
        <v>1.4473308467303101</v>
      </c>
      <c r="AJ1559">
        <v>3.1168831168831099</v>
      </c>
      <c r="AK1559">
        <v>1066</v>
      </c>
      <c r="AL1559" s="4">
        <f t="shared" si="24"/>
        <v>1.5211114873915654</v>
      </c>
      <c r="AM1559" s="12">
        <f>$AM$2-SUM(AL$2:AL1558)</f>
        <v>746.52426984386148</v>
      </c>
      <c r="AN1559" s="12">
        <f>SUM(AE$2:AE1559)*0.621/1000</f>
        <v>17881.926256199993</v>
      </c>
      <c r="AO1559" s="13">
        <f>IFERROR(INDEX(Mapping!$B:$B,MATCH(in!$Y1559,Mapping!$A:$A,0)),0)</f>
        <v>0</v>
      </c>
    </row>
    <row r="1560" spans="1:41" x14ac:dyDescent="0.3">
      <c r="A1560" t="s">
        <v>3041</v>
      </c>
      <c r="B1560">
        <v>1261</v>
      </c>
      <c r="C1560">
        <v>395</v>
      </c>
      <c r="D1560">
        <v>611.55870418979703</v>
      </c>
      <c r="E1560">
        <v>2421</v>
      </c>
      <c r="F1560">
        <v>1333.7002</v>
      </c>
      <c r="G1560">
        <v>425</v>
      </c>
      <c r="H1560">
        <v>11.728977350017001</v>
      </c>
      <c r="I1560">
        <v>507.95093184370802</v>
      </c>
      <c r="J1560">
        <v>3614.5848411996199</v>
      </c>
      <c r="K1560">
        <v>80.471823398410294</v>
      </c>
      <c r="L1560">
        <v>5.5993753132333604</v>
      </c>
      <c r="M1560">
        <v>120.221147500131</v>
      </c>
      <c r="N1560">
        <v>1.27559083826401</v>
      </c>
      <c r="O1560">
        <v>9.3026636056925006E-3</v>
      </c>
      <c r="P1560">
        <v>3.2619203217541402E-4</v>
      </c>
      <c r="Q1560">
        <v>0.163155720776538</v>
      </c>
      <c r="R1560">
        <v>0.45854286168601999</v>
      </c>
      <c r="S1560" t="s">
        <v>3530</v>
      </c>
      <c r="T1560">
        <v>163351703</v>
      </c>
      <c r="U1560" t="s">
        <v>3316</v>
      </c>
      <c r="V1560">
        <v>9180</v>
      </c>
      <c r="W1560">
        <v>37.952658053527401</v>
      </c>
      <c r="X1560">
        <v>-120.36810378073299</v>
      </c>
      <c r="Y1560" t="s">
        <v>3531</v>
      </c>
      <c r="Z1560">
        <v>551</v>
      </c>
      <c r="AA1560">
        <v>476</v>
      </c>
      <c r="AB1560">
        <v>144190.230367176</v>
      </c>
      <c r="AC1560">
        <v>93135.069094954306</v>
      </c>
      <c r="AD1560">
        <v>51055.161272222103</v>
      </c>
      <c r="AE1560">
        <v>93135.069094954306</v>
      </c>
      <c r="AF1560">
        <v>51055.161272222103</v>
      </c>
      <c r="AG1560">
        <v>0.13863161367455101</v>
      </c>
      <c r="AH1560">
        <v>2.01340616167726E-2</v>
      </c>
      <c r="AI1560">
        <v>1.5482498840248</v>
      </c>
      <c r="AJ1560">
        <v>5.6964705882352904</v>
      </c>
      <c r="AK1560">
        <v>1067</v>
      </c>
      <c r="AL1560" s="4">
        <f t="shared" si="24"/>
        <v>3.9536320324193128</v>
      </c>
      <c r="AM1560" s="12">
        <f>$AM$2-SUM(AL$2:AL1559)</f>
        <v>745.00315835646961</v>
      </c>
      <c r="AN1560" s="12">
        <f>SUM(AE$2:AE1560)*0.621/1000</f>
        <v>17939.763134107961</v>
      </c>
      <c r="AO1560" s="13">
        <f>IFERROR(INDEX(Mapping!$B:$B,MATCH(in!$Y1560,Mapping!$A:$A,0)),0)</f>
        <v>0</v>
      </c>
    </row>
    <row r="1561" spans="1:41" x14ac:dyDescent="0.3">
      <c r="A1561" t="s">
        <v>3041</v>
      </c>
      <c r="B1561">
        <v>9114</v>
      </c>
      <c r="C1561">
        <v>74</v>
      </c>
      <c r="D1561">
        <v>137.027760702921</v>
      </c>
      <c r="E1561">
        <v>560</v>
      </c>
      <c r="F1561">
        <v>320.94420000000002</v>
      </c>
      <c r="G1561">
        <v>47</v>
      </c>
      <c r="H1561">
        <v>8.0998358770471501</v>
      </c>
      <c r="I1561">
        <v>183.42281475127001</v>
      </c>
      <c r="J1561">
        <v>1414.57000005025</v>
      </c>
      <c r="K1561">
        <v>22.638060907761801</v>
      </c>
      <c r="L1561">
        <v>3.1206458303086602</v>
      </c>
      <c r="M1561">
        <v>53.9376111106669</v>
      </c>
      <c r="N1561">
        <v>1.12733007491903</v>
      </c>
      <c r="O1561">
        <v>2.23437726730458E-3</v>
      </c>
      <c r="P1561">
        <v>3.21088552554364E-4</v>
      </c>
      <c r="Q1561">
        <v>0.13214285714285701</v>
      </c>
      <c r="R1561">
        <v>0.42695195857192098</v>
      </c>
      <c r="S1561" t="s">
        <v>3532</v>
      </c>
      <c r="T1561">
        <v>163351704</v>
      </c>
      <c r="U1561" t="s">
        <v>3218</v>
      </c>
      <c r="V1561">
        <v>11300</v>
      </c>
      <c r="W1561">
        <v>38.005746562088703</v>
      </c>
      <c r="X1561">
        <v>-120.34777104059199</v>
      </c>
      <c r="Y1561" t="s">
        <v>3533</v>
      </c>
      <c r="Z1561">
        <v>65</v>
      </c>
      <c r="AA1561">
        <v>78</v>
      </c>
      <c r="AB1561">
        <v>11521.3962763503</v>
      </c>
      <c r="AC1561">
        <v>5848.9554852620204</v>
      </c>
      <c r="AD1561">
        <v>5672.4407910882801</v>
      </c>
      <c r="AE1561">
        <v>5848.9554852620204</v>
      </c>
      <c r="AF1561">
        <v>5672.4407910882801</v>
      </c>
      <c r="AG1561">
        <v>1.5091161970055099E-2</v>
      </c>
      <c r="AH1561">
        <v>3.8496076249430098E-3</v>
      </c>
      <c r="AI1561">
        <v>1.8517264959854201</v>
      </c>
      <c r="AJ1561">
        <v>11.9148936170212</v>
      </c>
      <c r="AK1561">
        <v>1072</v>
      </c>
      <c r="AL1561" s="4">
        <f t="shared" si="24"/>
        <v>0.10501573156331526</v>
      </c>
      <c r="AM1561" s="12">
        <f>$AM$2-SUM(AL$2:AL1560)</f>
        <v>741.04952632405002</v>
      </c>
      <c r="AN1561" s="12">
        <f>SUM(AE$2:AE1561)*0.621/1000</f>
        <v>17943.395335464309</v>
      </c>
      <c r="AO1561" s="13">
        <f>IFERROR(INDEX(Mapping!$B:$B,MATCH(in!$Y1561,Mapping!$A:$A,0)),0)</f>
        <v>0</v>
      </c>
    </row>
    <row r="1562" spans="1:41" x14ac:dyDescent="0.3">
      <c r="A1562" t="s">
        <v>3041</v>
      </c>
      <c r="B1562">
        <v>34</v>
      </c>
      <c r="C1562">
        <v>27</v>
      </c>
      <c r="D1562">
        <v>42.527979394057297</v>
      </c>
      <c r="E1562">
        <v>245</v>
      </c>
      <c r="F1562">
        <v>131.93047999999999</v>
      </c>
      <c r="G1562">
        <v>24</v>
      </c>
      <c r="H1562">
        <v>8.8868183030022507</v>
      </c>
      <c r="I1562">
        <v>13.6327556504143</v>
      </c>
      <c r="J1562">
        <v>32.699605517917199</v>
      </c>
      <c r="K1562">
        <v>0.64836937934160199</v>
      </c>
      <c r="L1562">
        <v>0.87582965214581499</v>
      </c>
      <c r="M1562">
        <v>6.7989766908964704</v>
      </c>
      <c r="N1562">
        <v>1.0023967524369499</v>
      </c>
      <c r="O1562" s="1">
        <v>6.03517378522277E-6</v>
      </c>
      <c r="P1562">
        <v>3.1910748733328799E-4</v>
      </c>
      <c r="Q1562">
        <v>0.11020408163265299</v>
      </c>
      <c r="R1562">
        <v>0.32235143149298701</v>
      </c>
      <c r="S1562" t="s">
        <v>3534</v>
      </c>
      <c r="T1562">
        <v>163351701</v>
      </c>
      <c r="U1562" t="s">
        <v>3535</v>
      </c>
      <c r="V1562">
        <v>9230</v>
      </c>
      <c r="W1562">
        <v>37.973691056421998</v>
      </c>
      <c r="X1562">
        <v>-120.371562299413</v>
      </c>
      <c r="Y1562" t="s">
        <v>3536</v>
      </c>
      <c r="Z1562">
        <v>84</v>
      </c>
      <c r="AA1562">
        <v>189</v>
      </c>
      <c r="AB1562">
        <v>14068.943754022401</v>
      </c>
      <c r="AC1562">
        <v>5067.8424625816797</v>
      </c>
      <c r="AD1562">
        <v>9001.1012914407202</v>
      </c>
      <c r="AE1562">
        <v>3602.8641788331802</v>
      </c>
      <c r="AF1562">
        <v>5014.3448293522097</v>
      </c>
      <c r="AG1562">
        <v>7.6585796959989204E-3</v>
      </c>
      <c r="AH1562">
        <v>2.1803403105877801E-3</v>
      </c>
      <c r="AI1562">
        <v>1.5751103479280499</v>
      </c>
      <c r="AJ1562">
        <v>10.2083333333333</v>
      </c>
      <c r="AK1562">
        <v>1078</v>
      </c>
      <c r="AL1562" s="4">
        <f t="shared" si="24"/>
        <v>1.4484417084534648E-4</v>
      </c>
      <c r="AM1562" s="12">
        <f>$AM$2-SUM(AL$2:AL1561)</f>
        <v>740.94451059248695</v>
      </c>
      <c r="AN1562" s="12">
        <f>SUM(AE$2:AE1562)*0.621/1000</f>
        <v>17945.632714119365</v>
      </c>
      <c r="AO1562" s="13">
        <f>IFERROR(INDEX(Mapping!$B:$B,MATCH(in!$Y1562,Mapping!$A:$A,0)),0)</f>
        <v>0</v>
      </c>
    </row>
    <row r="1563" spans="1:41" x14ac:dyDescent="0.3">
      <c r="A1563" t="s">
        <v>3041</v>
      </c>
      <c r="B1563">
        <v>2372</v>
      </c>
      <c r="C1563">
        <v>18</v>
      </c>
      <c r="D1563">
        <v>28.8260185503995</v>
      </c>
      <c r="E1563">
        <v>156</v>
      </c>
      <c r="F1563">
        <v>84.192024000000004</v>
      </c>
      <c r="G1563">
        <v>46</v>
      </c>
      <c r="H1563">
        <v>17.074383648142899</v>
      </c>
      <c r="I1563">
        <v>1200.05040534</v>
      </c>
      <c r="J1563">
        <v>10361.3360304832</v>
      </c>
      <c r="K1563">
        <v>282.81044248816698</v>
      </c>
      <c r="L1563">
        <v>7.1215852356475304</v>
      </c>
      <c r="M1563">
        <v>582.79206653263202</v>
      </c>
      <c r="N1563">
        <v>1.60609850676163</v>
      </c>
      <c r="O1563">
        <v>4.1777666795339901E-3</v>
      </c>
      <c r="P1563">
        <v>3.1863943243299502E-4</v>
      </c>
      <c r="Q1563">
        <v>0.115384615384615</v>
      </c>
      <c r="R1563">
        <v>0.34238419629065397</v>
      </c>
      <c r="S1563" t="s">
        <v>3537</v>
      </c>
      <c r="T1563">
        <v>254452101</v>
      </c>
      <c r="U1563" t="s">
        <v>3462</v>
      </c>
      <c r="V1563">
        <v>90180</v>
      </c>
      <c r="W1563">
        <v>37.557976216404498</v>
      </c>
      <c r="X1563">
        <v>-120.01329175013799</v>
      </c>
      <c r="Y1563" t="s">
        <v>3538</v>
      </c>
      <c r="Z1563">
        <v>56</v>
      </c>
      <c r="AA1563">
        <v>53</v>
      </c>
      <c r="AB1563">
        <v>13610.564414934301</v>
      </c>
      <c r="AC1563">
        <v>7283.0828908735002</v>
      </c>
      <c r="AD1563">
        <v>6327.4815240608696</v>
      </c>
      <c r="AE1563">
        <v>7283.0828908735002</v>
      </c>
      <c r="AF1563">
        <v>6327.4815240608696</v>
      </c>
      <c r="AG1563">
        <v>1.46574138919177E-2</v>
      </c>
      <c r="AH1563">
        <v>1.9967500211350801E-3</v>
      </c>
      <c r="AI1563">
        <v>1.60144547502219</v>
      </c>
      <c r="AJ1563">
        <v>3.3913043478260798</v>
      </c>
      <c r="AK1563">
        <v>1080</v>
      </c>
      <c r="AL1563" s="4">
        <f t="shared" si="24"/>
        <v>0.19217726725856354</v>
      </c>
      <c r="AM1563" s="12">
        <f>$AM$2-SUM(AL$2:AL1562)</f>
        <v>740.94436574831616</v>
      </c>
      <c r="AN1563" s="12">
        <f>SUM(AE$2:AE1563)*0.621/1000</f>
        <v>17950.155508594595</v>
      </c>
      <c r="AO1563" s="13">
        <f>IFERROR(INDEX(Mapping!$B:$B,MATCH(in!$Y1563,Mapping!$A:$A,0)),0)</f>
        <v>0</v>
      </c>
    </row>
    <row r="1564" spans="1:41" x14ac:dyDescent="0.3">
      <c r="A1564" t="s">
        <v>3041</v>
      </c>
      <c r="B1564">
        <v>3215</v>
      </c>
      <c r="C1564">
        <v>15</v>
      </c>
      <c r="D1564">
        <v>20.984887068066499</v>
      </c>
      <c r="E1564">
        <v>200</v>
      </c>
      <c r="F1564">
        <v>90.492180000000005</v>
      </c>
      <c r="G1564">
        <v>31</v>
      </c>
      <c r="H1564">
        <v>9.8240713001179802</v>
      </c>
      <c r="I1564">
        <v>119.6666124118</v>
      </c>
      <c r="J1564">
        <v>666.59115244761801</v>
      </c>
      <c r="K1564">
        <v>22.411153586924701</v>
      </c>
      <c r="L1564">
        <v>7.69832989477342</v>
      </c>
      <c r="M1564">
        <v>72.810825757111502</v>
      </c>
      <c r="N1564">
        <v>1.1436625757525001</v>
      </c>
      <c r="O1564">
        <v>3.0550143864775298E-2</v>
      </c>
      <c r="P1564">
        <v>3.1828596530108502E-4</v>
      </c>
      <c r="Q1564">
        <v>7.4999999999999997E-2</v>
      </c>
      <c r="R1564">
        <v>0.23189724347532301</v>
      </c>
      <c r="S1564" t="s">
        <v>3539</v>
      </c>
      <c r="T1564">
        <v>254421101</v>
      </c>
      <c r="U1564" t="s">
        <v>3325</v>
      </c>
      <c r="V1564" t="s">
        <v>43</v>
      </c>
      <c r="W1564">
        <v>37.321996120368297</v>
      </c>
      <c r="X1564">
        <v>-119.6343367842</v>
      </c>
      <c r="Y1564" t="s">
        <v>3540</v>
      </c>
      <c r="Z1564">
        <v>122</v>
      </c>
      <c r="AA1564">
        <v>87</v>
      </c>
      <c r="AB1564">
        <v>9005.6506007874505</v>
      </c>
      <c r="AC1564">
        <v>4768.9067127019098</v>
      </c>
      <c r="AD1564">
        <v>4236.7438880855398</v>
      </c>
      <c r="AE1564">
        <v>3669.1128360889102</v>
      </c>
      <c r="AF1564">
        <v>3595.9801538591801</v>
      </c>
      <c r="AG1564">
        <v>9.8668649243336404E-3</v>
      </c>
      <c r="AH1564">
        <v>1.9281602144474101E-3</v>
      </c>
      <c r="AI1564">
        <v>1.3989924712044299</v>
      </c>
      <c r="AJ1564">
        <v>6.4516129032257998</v>
      </c>
      <c r="AK1564">
        <v>1082</v>
      </c>
      <c r="AL1564" s="4">
        <f t="shared" si="24"/>
        <v>0.94705445980803427</v>
      </c>
      <c r="AM1564" s="12">
        <f>$AM$2-SUM(AL$2:AL1563)</f>
        <v>740.7521884810576</v>
      </c>
      <c r="AN1564" s="12">
        <f>SUM(AE$2:AE1564)*0.621/1000</f>
        <v>17952.434027665804</v>
      </c>
      <c r="AO1564" s="13">
        <f>IFERROR(INDEX(Mapping!$B:$B,MATCH(in!$Y1564,Mapping!$A:$A,0)),0)</f>
        <v>0</v>
      </c>
    </row>
    <row r="1565" spans="1:41" x14ac:dyDescent="0.3">
      <c r="A1565" t="s">
        <v>3041</v>
      </c>
      <c r="B1565">
        <v>1596</v>
      </c>
      <c r="C1565">
        <v>29</v>
      </c>
      <c r="D1565">
        <v>58.0106534809903</v>
      </c>
      <c r="E1565">
        <v>195</v>
      </c>
      <c r="F1565">
        <v>109.86857999999999</v>
      </c>
      <c r="G1565">
        <v>70</v>
      </c>
      <c r="H1565">
        <v>25.3213889647255</v>
      </c>
      <c r="I1565">
        <v>530.39987629279403</v>
      </c>
      <c r="J1565">
        <v>2139.88346386168</v>
      </c>
      <c r="K1565">
        <v>151.40147284813099</v>
      </c>
      <c r="L1565">
        <v>6.4396966209368998</v>
      </c>
      <c r="M1565">
        <v>424.99336318480101</v>
      </c>
      <c r="N1565">
        <v>1.4352718063763199</v>
      </c>
      <c r="O1565">
        <v>3.5701661397455498E-3</v>
      </c>
      <c r="P1565">
        <v>3.1495264627372802E-4</v>
      </c>
      <c r="Q1565">
        <v>0.148717948717948</v>
      </c>
      <c r="R1565">
        <v>0.52800037588882798</v>
      </c>
      <c r="S1565" t="s">
        <v>3541</v>
      </c>
      <c r="T1565">
        <v>163341103</v>
      </c>
      <c r="U1565" t="s">
        <v>3542</v>
      </c>
      <c r="V1565">
        <v>7124</v>
      </c>
      <c r="W1565">
        <v>38.2897695289982</v>
      </c>
      <c r="X1565">
        <v>-120.927826063311</v>
      </c>
      <c r="Y1565" t="s">
        <v>3543</v>
      </c>
      <c r="Z1565">
        <v>403</v>
      </c>
      <c r="AA1565">
        <v>396</v>
      </c>
      <c r="AB1565">
        <v>86564.598954885703</v>
      </c>
      <c r="AC1565">
        <v>51668.246857636899</v>
      </c>
      <c r="AD1565">
        <v>34896.352097248702</v>
      </c>
      <c r="AE1565">
        <v>15711.1032412402</v>
      </c>
      <c r="AF1565">
        <v>12352.2433523332</v>
      </c>
      <c r="AG1565">
        <v>2.2046685239160899E-2</v>
      </c>
      <c r="AH1565">
        <v>2.68564099314971E-3</v>
      </c>
      <c r="AI1565">
        <v>2.0003673614134598</v>
      </c>
      <c r="AJ1565">
        <v>2.7857142857142798</v>
      </c>
      <c r="AK1565">
        <v>1093</v>
      </c>
      <c r="AL1565" s="4">
        <f t="shared" si="24"/>
        <v>0.24991162978218848</v>
      </c>
      <c r="AM1565" s="12">
        <f>$AM$2-SUM(AL$2:AL1564)</f>
        <v>739.80513402124961</v>
      </c>
      <c r="AN1565" s="12">
        <f>SUM(AE$2:AE1565)*0.621/1000</f>
        <v>17962.190622778617</v>
      </c>
      <c r="AO1565" s="13">
        <f>IFERROR(INDEX(Mapping!$B:$B,MATCH(in!$Y1565,Mapping!$A:$A,0)),0)</f>
        <v>0</v>
      </c>
    </row>
    <row r="1566" spans="1:41" x14ac:dyDescent="0.3">
      <c r="A1566" t="s">
        <v>3041</v>
      </c>
      <c r="B1566">
        <v>970</v>
      </c>
      <c r="C1566">
        <v>123</v>
      </c>
      <c r="D1566">
        <v>194.28298960871999</v>
      </c>
      <c r="E1566">
        <v>598</v>
      </c>
      <c r="F1566">
        <v>400.89690000000002</v>
      </c>
      <c r="G1566">
        <v>93</v>
      </c>
      <c r="H1566">
        <v>8.7835579927162808</v>
      </c>
      <c r="I1566">
        <v>194.742247244097</v>
      </c>
      <c r="J1566">
        <v>993.54635367978199</v>
      </c>
      <c r="K1566">
        <v>23.671693950583101</v>
      </c>
      <c r="L1566">
        <v>3.0573556323045001</v>
      </c>
      <c r="M1566">
        <v>93.137472475408202</v>
      </c>
      <c r="N1566">
        <v>1.23384717587501</v>
      </c>
      <c r="O1566">
        <v>8.5182064395799499E-4</v>
      </c>
      <c r="P1566">
        <v>3.0768045716246501E-4</v>
      </c>
      <c r="Q1566">
        <v>0.20568561872909699</v>
      </c>
      <c r="R1566">
        <v>0.48462081891103798</v>
      </c>
      <c r="S1566" t="s">
        <v>3544</v>
      </c>
      <c r="T1566">
        <v>163451701</v>
      </c>
      <c r="U1566" t="s">
        <v>3199</v>
      </c>
      <c r="V1566" t="s">
        <v>43</v>
      </c>
      <c r="W1566">
        <v>38.057009874167903</v>
      </c>
      <c r="X1566">
        <v>-120.533532346108</v>
      </c>
      <c r="Y1566" t="s">
        <v>3545</v>
      </c>
      <c r="Z1566">
        <v>119</v>
      </c>
      <c r="AA1566">
        <v>108</v>
      </c>
      <c r="AB1566">
        <v>22564.599947530802</v>
      </c>
      <c r="AC1566">
        <v>17920.074655676701</v>
      </c>
      <c r="AD1566">
        <v>4644.52529185405</v>
      </c>
      <c r="AE1566">
        <v>16003.3181752331</v>
      </c>
      <c r="AF1566">
        <v>2624.6452851548602</v>
      </c>
      <c r="AG1566">
        <v>2.8614282516109299E-2</v>
      </c>
      <c r="AH1566">
        <v>5.0900228125101404E-3</v>
      </c>
      <c r="AI1566">
        <v>1.5795365008839</v>
      </c>
      <c r="AJ1566">
        <v>6.43010752688172</v>
      </c>
      <c r="AK1566">
        <v>1104</v>
      </c>
      <c r="AL1566" s="4">
        <f t="shared" si="24"/>
        <v>7.921931988809354E-2</v>
      </c>
      <c r="AM1566" s="12">
        <f>$AM$2-SUM(AL$2:AL1565)</f>
        <v>739.5552223914674</v>
      </c>
      <c r="AN1566" s="12">
        <f>SUM(AE$2:AE1566)*0.621/1000</f>
        <v>17972.128683365434</v>
      </c>
      <c r="AO1566" s="13">
        <f>IFERROR(INDEX(Mapping!$B:$B,MATCH(in!$Y1566,Mapping!$A:$A,0)),0)</f>
        <v>0</v>
      </c>
    </row>
    <row r="1567" spans="1:41" x14ac:dyDescent="0.3">
      <c r="A1567" t="s">
        <v>3041</v>
      </c>
      <c r="B1567">
        <v>1143</v>
      </c>
      <c r="C1567">
        <v>837</v>
      </c>
      <c r="D1567">
        <v>1148.21390507195</v>
      </c>
      <c r="E1567">
        <v>3499</v>
      </c>
      <c r="F1567">
        <v>2570.212</v>
      </c>
      <c r="G1567">
        <v>417</v>
      </c>
      <c r="H1567">
        <v>15.946875018748001</v>
      </c>
      <c r="I1567">
        <v>495.77987481611598</v>
      </c>
      <c r="J1567">
        <v>6464.7357722778397</v>
      </c>
      <c r="K1567">
        <v>448.86775201466202</v>
      </c>
      <c r="L1567">
        <v>1.6544850710235499</v>
      </c>
      <c r="M1567">
        <v>61.563251722066902</v>
      </c>
      <c r="N1567">
        <v>1.2178805643420101</v>
      </c>
      <c r="O1567">
        <v>7.06039894404903E-4</v>
      </c>
      <c r="P1567">
        <v>3.0661757275352101E-4</v>
      </c>
      <c r="Q1567">
        <v>0.23921120320091399</v>
      </c>
      <c r="R1567">
        <v>0.44673900186583199</v>
      </c>
      <c r="S1567" t="s">
        <v>3546</v>
      </c>
      <c r="T1567">
        <v>252192105</v>
      </c>
      <c r="U1567" t="s">
        <v>3355</v>
      </c>
      <c r="V1567">
        <v>9560</v>
      </c>
      <c r="W1567">
        <v>37.6977734464772</v>
      </c>
      <c r="X1567">
        <v>-120.116235675173</v>
      </c>
      <c r="Y1567" t="s">
        <v>3547</v>
      </c>
      <c r="Z1567">
        <v>491</v>
      </c>
      <c r="AA1567">
        <v>450</v>
      </c>
      <c r="AB1567">
        <v>96474.281108657597</v>
      </c>
      <c r="AC1567">
        <v>58396.374353803498</v>
      </c>
      <c r="AD1567">
        <v>38077.906754853902</v>
      </c>
      <c r="AE1567">
        <v>58396.374353803498</v>
      </c>
      <c r="AF1567">
        <v>38077.906754853902</v>
      </c>
      <c r="AG1567">
        <v>0.127859527838218</v>
      </c>
      <c r="AH1567">
        <v>1.7832488113072E-2</v>
      </c>
      <c r="AI1567">
        <v>1.3718206751158299</v>
      </c>
      <c r="AJ1567">
        <v>8.3908872901678606</v>
      </c>
      <c r="AK1567">
        <v>1107</v>
      </c>
      <c r="AL1567" s="4">
        <f t="shared" si="24"/>
        <v>0.29441863596684453</v>
      </c>
      <c r="AM1567" s="12">
        <f>$AM$2-SUM(AL$2:AL1566)</f>
        <v>739.47600307157973</v>
      </c>
      <c r="AN1567" s="12">
        <f>SUM(AE$2:AE1567)*0.621/1000</f>
        <v>18008.392831839148</v>
      </c>
      <c r="AO1567" s="13">
        <f>IFERROR(INDEX(Mapping!$B:$B,MATCH(in!$Y1567,Mapping!$A:$A,0)),0)</f>
        <v>0</v>
      </c>
    </row>
    <row r="1568" spans="1:41" x14ac:dyDescent="0.3">
      <c r="A1568" t="s">
        <v>3041</v>
      </c>
      <c r="B1568">
        <v>138</v>
      </c>
      <c r="C1568">
        <v>726</v>
      </c>
      <c r="D1568">
        <v>1066.8380106121599</v>
      </c>
      <c r="E1568">
        <v>2291</v>
      </c>
      <c r="F1568">
        <v>1716.0273</v>
      </c>
      <c r="G1568">
        <v>201</v>
      </c>
      <c r="H1568">
        <v>6.3973391006177902</v>
      </c>
      <c r="I1568">
        <v>28.654555459073801</v>
      </c>
      <c r="J1568">
        <v>134.253805845774</v>
      </c>
      <c r="K1568">
        <v>8.9221160162370001</v>
      </c>
      <c r="L1568">
        <v>1.1345374983369301</v>
      </c>
      <c r="M1568">
        <v>8.9978438096852997</v>
      </c>
      <c r="N1568">
        <v>1.00816712806473</v>
      </c>
      <c r="O1568">
        <v>1.5394469161082201E-4</v>
      </c>
      <c r="P1568">
        <v>3.0573462170646202E-4</v>
      </c>
      <c r="Q1568">
        <v>0.31689218681798298</v>
      </c>
      <c r="R1568">
        <v>0.62169056600276695</v>
      </c>
      <c r="S1568" t="s">
        <v>3548</v>
      </c>
      <c r="T1568">
        <v>163761703</v>
      </c>
      <c r="U1568" t="s">
        <v>3335</v>
      </c>
      <c r="V1568" t="s">
        <v>43</v>
      </c>
      <c r="W1568">
        <v>37.980005618577898</v>
      </c>
      <c r="X1568">
        <v>-120.41383272926301</v>
      </c>
      <c r="Y1568" t="s">
        <v>3549</v>
      </c>
      <c r="Z1568">
        <v>475</v>
      </c>
      <c r="AA1568">
        <v>951</v>
      </c>
      <c r="AB1568">
        <v>75998.949078920996</v>
      </c>
      <c r="AC1568">
        <v>28812.666062853699</v>
      </c>
      <c r="AD1568">
        <v>47186.2830160671</v>
      </c>
      <c r="AE1568">
        <v>24637.538470385</v>
      </c>
      <c r="AF1568">
        <v>40300.461798079101</v>
      </c>
      <c r="AG1568">
        <v>6.1452658962998903E-2</v>
      </c>
      <c r="AH1568">
        <v>1.93852628108288E-2</v>
      </c>
      <c r="AI1568">
        <v>1.4694738438184001</v>
      </c>
      <c r="AJ1568">
        <v>11.398009950248699</v>
      </c>
      <c r="AK1568">
        <v>1108</v>
      </c>
      <c r="AL1568" s="4">
        <f t="shared" si="24"/>
        <v>3.0942883013775225E-2</v>
      </c>
      <c r="AM1568" s="12">
        <f>$AM$2-SUM(AL$2:AL1567)</f>
        <v>739.18158443561333</v>
      </c>
      <c r="AN1568" s="12">
        <f>SUM(AE$2:AE1568)*0.621/1000</f>
        <v>18023.692743229254</v>
      </c>
      <c r="AO1568" s="13">
        <f>IFERROR(INDEX(Mapping!$B:$B,MATCH(in!$Y1568,Mapping!$A:$A,0)),0)</f>
        <v>0</v>
      </c>
    </row>
    <row r="1569" spans="1:41" x14ac:dyDescent="0.3">
      <c r="A1569" t="s">
        <v>3041</v>
      </c>
      <c r="B1569">
        <v>7927</v>
      </c>
      <c r="C1569">
        <v>121</v>
      </c>
      <c r="D1569">
        <v>206.65839778406999</v>
      </c>
      <c r="E1569">
        <v>352</v>
      </c>
      <c r="F1569">
        <v>301.67685</v>
      </c>
      <c r="G1569">
        <v>37</v>
      </c>
      <c r="H1569">
        <v>5.9877184026408896</v>
      </c>
      <c r="I1569">
        <v>8.4603387410752404</v>
      </c>
      <c r="J1569">
        <v>32.895455073914398</v>
      </c>
      <c r="K1569">
        <v>0.42298583829870001</v>
      </c>
      <c r="L1569">
        <v>6.1677828277586997</v>
      </c>
      <c r="M1569">
        <v>52.016856344567699</v>
      </c>
      <c r="N1569">
        <v>1.1760942227131601</v>
      </c>
      <c r="O1569">
        <v>6.2471202363965804E-3</v>
      </c>
      <c r="P1569">
        <v>3.0500440932981299E-4</v>
      </c>
      <c r="Q1569">
        <v>0.34375</v>
      </c>
      <c r="R1569">
        <v>0.68503233913674699</v>
      </c>
      <c r="S1569" t="s">
        <v>3550</v>
      </c>
      <c r="T1569">
        <v>163781705</v>
      </c>
      <c r="U1569" t="s">
        <v>3144</v>
      </c>
      <c r="V1569">
        <v>999</v>
      </c>
      <c r="W1569">
        <v>37.961448938222901</v>
      </c>
      <c r="X1569">
        <v>-120.41765591011399</v>
      </c>
      <c r="Y1569" t="s">
        <v>3551</v>
      </c>
      <c r="Z1569">
        <v>33</v>
      </c>
      <c r="AA1569">
        <v>78</v>
      </c>
      <c r="AB1569">
        <v>8817.1914514539494</v>
      </c>
      <c r="AC1569">
        <v>3715.0603618509099</v>
      </c>
      <c r="AD1569">
        <v>5102.13108960304</v>
      </c>
      <c r="AE1569">
        <v>3715.0603618509099</v>
      </c>
      <c r="AF1569">
        <v>5102.13108960304</v>
      </c>
      <c r="AG1569">
        <v>1.12851631452031E-2</v>
      </c>
      <c r="AH1569">
        <v>4.0908071423473302E-3</v>
      </c>
      <c r="AI1569">
        <v>1.7079206428435501</v>
      </c>
      <c r="AJ1569">
        <v>9.5135135135135105</v>
      </c>
      <c r="AK1569">
        <v>1109</v>
      </c>
      <c r="AL1569" s="4">
        <f t="shared" si="24"/>
        <v>0.23114344874667347</v>
      </c>
      <c r="AM1569" s="12">
        <f>$AM$2-SUM(AL$2:AL1568)</f>
        <v>739.15064155259915</v>
      </c>
      <c r="AN1569" s="12">
        <f>SUM(AE$2:AE1569)*0.621/1000</f>
        <v>18025.999795713964</v>
      </c>
      <c r="AO1569" s="13">
        <f>IFERROR(INDEX(Mapping!$B:$B,MATCH(in!$Y1569,Mapping!$A:$A,0)),0)</f>
        <v>0</v>
      </c>
    </row>
    <row r="1570" spans="1:41" x14ac:dyDescent="0.3">
      <c r="A1570" t="s">
        <v>3041</v>
      </c>
      <c r="B1570">
        <v>2243</v>
      </c>
      <c r="C1570">
        <v>341</v>
      </c>
      <c r="D1570">
        <v>501.02430571303898</v>
      </c>
      <c r="E1570">
        <v>1430</v>
      </c>
      <c r="F1570">
        <v>976.60986000000003</v>
      </c>
      <c r="G1570">
        <v>249</v>
      </c>
      <c r="H1570">
        <v>22.935436695952401</v>
      </c>
      <c r="I1570">
        <v>893.29844291113295</v>
      </c>
      <c r="J1570">
        <v>10197.5486007335</v>
      </c>
      <c r="K1570">
        <v>623.07462057880002</v>
      </c>
      <c r="L1570">
        <v>1.99538864196468</v>
      </c>
      <c r="M1570">
        <v>114.664885058011</v>
      </c>
      <c r="N1570">
        <v>1.27646870689698</v>
      </c>
      <c r="O1570">
        <v>7.3122262208615701E-4</v>
      </c>
      <c r="P1570">
        <v>3.0229204759634501E-4</v>
      </c>
      <c r="Q1570">
        <v>0.238461538461538</v>
      </c>
      <c r="R1570">
        <v>0.51302400738579401</v>
      </c>
      <c r="S1570" t="s">
        <v>3552</v>
      </c>
      <c r="T1570">
        <v>252192105</v>
      </c>
      <c r="U1570" t="s">
        <v>3355</v>
      </c>
      <c r="V1570">
        <v>21160</v>
      </c>
      <c r="W1570">
        <v>37.715517055434802</v>
      </c>
      <c r="X1570">
        <v>-120.193374874098</v>
      </c>
      <c r="Y1570" t="s">
        <v>3553</v>
      </c>
      <c r="Z1570">
        <v>243</v>
      </c>
      <c r="AA1570">
        <v>263</v>
      </c>
      <c r="AB1570">
        <v>62081.311722113503</v>
      </c>
      <c r="AC1570">
        <v>38250.347580930596</v>
      </c>
      <c r="AD1570">
        <v>23830.964141182802</v>
      </c>
      <c r="AE1570">
        <v>38250.347580930596</v>
      </c>
      <c r="AF1570">
        <v>23830.964141182802</v>
      </c>
      <c r="AG1570">
        <v>7.52707198514901E-2</v>
      </c>
      <c r="AH1570">
        <v>6.56576121400576E-3</v>
      </c>
      <c r="AI1570">
        <v>1.46927948889454</v>
      </c>
      <c r="AJ1570">
        <v>5.7429718875502003</v>
      </c>
      <c r="AK1570">
        <v>1117</v>
      </c>
      <c r="AL1570" s="4">
        <f t="shared" si="24"/>
        <v>0.1820744328994531</v>
      </c>
      <c r="AM1570" s="12">
        <f>$AM$2-SUM(AL$2:AL1569)</f>
        <v>738.91949810385267</v>
      </c>
      <c r="AN1570" s="12">
        <f>SUM(AE$2:AE1570)*0.621/1000</f>
        <v>18049.753261561724</v>
      </c>
      <c r="AO1570" s="13">
        <f>IFERROR(INDEX(Mapping!$B:$B,MATCH(in!$Y1570,Mapping!$A:$A,0)),0)</f>
        <v>0</v>
      </c>
    </row>
    <row r="1571" spans="1:41" x14ac:dyDescent="0.3">
      <c r="A1571" t="s">
        <v>3041</v>
      </c>
      <c r="B1571">
        <v>5941</v>
      </c>
      <c r="C1571">
        <v>402</v>
      </c>
      <c r="D1571">
        <v>704.58289360973197</v>
      </c>
      <c r="E1571">
        <v>1807</v>
      </c>
      <c r="F1571">
        <v>1259.5402999999999</v>
      </c>
      <c r="G1571">
        <v>342</v>
      </c>
      <c r="H1571">
        <v>7.3405294285136602</v>
      </c>
      <c r="I1571">
        <v>241.65406708512799</v>
      </c>
      <c r="J1571">
        <v>1482.38068257344</v>
      </c>
      <c r="K1571">
        <v>26.957838204171299</v>
      </c>
      <c r="L1571">
        <v>4.2332303970253102</v>
      </c>
      <c r="M1571">
        <v>102.12932392213401</v>
      </c>
      <c r="N1571">
        <v>1.2379353593664499</v>
      </c>
      <c r="O1571">
        <v>5.9961747040783902E-3</v>
      </c>
      <c r="P1571">
        <v>3.0124456931621298E-4</v>
      </c>
      <c r="Q1571">
        <v>0.22246817930271101</v>
      </c>
      <c r="R1571">
        <v>0.55939687122821802</v>
      </c>
      <c r="S1571" t="s">
        <v>3554</v>
      </c>
      <c r="T1571">
        <v>162211101</v>
      </c>
      <c r="U1571" t="s">
        <v>3228</v>
      </c>
      <c r="V1571">
        <v>11188</v>
      </c>
      <c r="W1571">
        <v>38.2136223255632</v>
      </c>
      <c r="X1571">
        <v>-120.69614183019399</v>
      </c>
      <c r="Y1571" t="s">
        <v>3555</v>
      </c>
      <c r="Z1571">
        <v>439</v>
      </c>
      <c r="AA1571">
        <v>681</v>
      </c>
      <c r="AB1571">
        <v>84138.786953047704</v>
      </c>
      <c r="AC1571">
        <v>48300.959805558901</v>
      </c>
      <c r="AD1571">
        <v>35837.827147488802</v>
      </c>
      <c r="AE1571">
        <v>48300.959805558901</v>
      </c>
      <c r="AF1571">
        <v>35837.827147488802</v>
      </c>
      <c r="AG1571">
        <v>0.103025642706145</v>
      </c>
      <c r="AH1571">
        <v>2.7531029163583302E-2</v>
      </c>
      <c r="AI1571">
        <v>1.7526937651983301</v>
      </c>
      <c r="AJ1571">
        <v>5.2836257309941503</v>
      </c>
      <c r="AK1571">
        <v>1120</v>
      </c>
      <c r="AL1571" s="4">
        <f t="shared" si="24"/>
        <v>2.0506917487948093</v>
      </c>
      <c r="AM1571" s="12">
        <f>$AM$2-SUM(AL$2:AL1570)</f>
        <v>738.73742367095292</v>
      </c>
      <c r="AN1571" s="12">
        <f>SUM(AE$2:AE1571)*0.621/1000</f>
        <v>18079.748157600978</v>
      </c>
      <c r="AO1571" s="13">
        <f>IFERROR(INDEX(Mapping!$B:$B,MATCH(in!$Y1571,Mapping!$A:$A,0)),0)</f>
        <v>0</v>
      </c>
    </row>
    <row r="1572" spans="1:41" x14ac:dyDescent="0.3">
      <c r="A1572" t="s">
        <v>3041</v>
      </c>
      <c r="B1572">
        <v>6934</v>
      </c>
      <c r="C1572">
        <v>61</v>
      </c>
      <c r="D1572">
        <v>107.461431018944</v>
      </c>
      <c r="E1572">
        <v>312</v>
      </c>
      <c r="F1572">
        <v>204.15441999999999</v>
      </c>
      <c r="G1572">
        <v>56</v>
      </c>
      <c r="H1572">
        <v>11.2868379603755</v>
      </c>
      <c r="I1572">
        <v>393.80466678743198</v>
      </c>
      <c r="J1572">
        <v>3200.6155766604802</v>
      </c>
      <c r="K1572">
        <v>150.795480669889</v>
      </c>
      <c r="L1572">
        <v>15.969145190103699</v>
      </c>
      <c r="M1572">
        <v>443.851347085886</v>
      </c>
      <c r="N1572">
        <v>1.4259639680385501</v>
      </c>
      <c r="O1572">
        <v>8.7976490306742705E-2</v>
      </c>
      <c r="P1572">
        <v>3.0047537504795501E-4</v>
      </c>
      <c r="Q1572">
        <v>0.19551282051282001</v>
      </c>
      <c r="R1572">
        <v>0.52637327947199697</v>
      </c>
      <c r="S1572" t="s">
        <v>3556</v>
      </c>
      <c r="T1572">
        <v>254452102</v>
      </c>
      <c r="U1572" t="s">
        <v>3392</v>
      </c>
      <c r="V1572">
        <v>440236</v>
      </c>
      <c r="W1572">
        <v>37.486729636199698</v>
      </c>
      <c r="X1572">
        <v>-119.960289525025</v>
      </c>
      <c r="Y1572" t="s">
        <v>3557</v>
      </c>
      <c r="Z1572">
        <v>62</v>
      </c>
      <c r="AA1572">
        <v>53</v>
      </c>
      <c r="AB1572">
        <v>12924.3418447519</v>
      </c>
      <c r="AC1572">
        <v>6819.7347349179299</v>
      </c>
      <c r="AD1572">
        <v>6104.6071098339899</v>
      </c>
      <c r="AE1572">
        <v>6786.45518932499</v>
      </c>
      <c r="AF1572">
        <v>6040.5206525438398</v>
      </c>
      <c r="AG1572">
        <v>1.6826621002685501E-2</v>
      </c>
      <c r="AH1572">
        <v>4.0648441990924697E-3</v>
      </c>
      <c r="AI1572">
        <v>1.7616628035892401</v>
      </c>
      <c r="AJ1572">
        <v>5.5714285714285703</v>
      </c>
      <c r="AK1572">
        <v>1124</v>
      </c>
      <c r="AL1572" s="4">
        <f t="shared" si="24"/>
        <v>4.9266834571775915</v>
      </c>
      <c r="AM1572" s="12">
        <f>$AM$2-SUM(AL$2:AL1571)</f>
        <v>736.68673192215829</v>
      </c>
      <c r="AN1572" s="12">
        <f>SUM(AE$2:AE1572)*0.621/1000</f>
        <v>18083.962546273549</v>
      </c>
      <c r="AO1572" s="13">
        <f>IFERROR(INDEX(Mapping!$B:$B,MATCH(in!$Y1572,Mapping!$A:$A,0)),0)</f>
        <v>0</v>
      </c>
    </row>
    <row r="1573" spans="1:41" x14ac:dyDescent="0.3">
      <c r="A1573" t="s">
        <v>3041</v>
      </c>
      <c r="B1573">
        <v>7396</v>
      </c>
      <c r="C1573">
        <v>165</v>
      </c>
      <c r="D1573">
        <v>238.407063762077</v>
      </c>
      <c r="E1573">
        <v>446</v>
      </c>
      <c r="F1573">
        <v>362.63576999999998</v>
      </c>
      <c r="G1573">
        <v>23</v>
      </c>
      <c r="H1573">
        <v>8.2009717358483201</v>
      </c>
      <c r="I1573">
        <v>9.1539121899339797</v>
      </c>
      <c r="J1573">
        <v>20.001039789782599</v>
      </c>
      <c r="K1573">
        <v>0.29868938470543799</v>
      </c>
      <c r="L1573">
        <v>0.42130215399499399</v>
      </c>
      <c r="M1573">
        <v>4.2585651384932603</v>
      </c>
      <c r="N1573">
        <v>3.1739130434782599</v>
      </c>
      <c r="O1573" s="1">
        <v>2.3538573331417998E-6</v>
      </c>
      <c r="P1573">
        <v>2.9862368414203797E-4</v>
      </c>
      <c r="Q1573">
        <v>0.36995515695067199</v>
      </c>
      <c r="R1573">
        <v>0.657428421867159</v>
      </c>
      <c r="S1573" t="s">
        <v>3558</v>
      </c>
      <c r="T1573">
        <v>163351702</v>
      </c>
      <c r="U1573" t="s">
        <v>3284</v>
      </c>
      <c r="V1573" t="s">
        <v>3559</v>
      </c>
      <c r="W1573">
        <v>38.017555780294401</v>
      </c>
      <c r="X1573">
        <v>-120.269586541172</v>
      </c>
      <c r="Y1573" t="s">
        <v>3560</v>
      </c>
      <c r="Z1573">
        <v>52</v>
      </c>
      <c r="AA1573">
        <v>203</v>
      </c>
      <c r="AB1573">
        <v>12796.1760077174</v>
      </c>
      <c r="AC1573">
        <v>2995.5530496339002</v>
      </c>
      <c r="AD1573">
        <v>9800.6229580835297</v>
      </c>
      <c r="AE1573">
        <v>2995.5530496339002</v>
      </c>
      <c r="AF1573">
        <v>9800.6229580835297</v>
      </c>
      <c r="AG1573">
        <v>6.8683447352668701E-3</v>
      </c>
      <c r="AH1573">
        <v>1.8475285796739601E-3</v>
      </c>
      <c r="AI1573">
        <v>1.44489129552774</v>
      </c>
      <c r="AJ1573">
        <v>19.391304347826001</v>
      </c>
      <c r="AK1573">
        <v>1127</v>
      </c>
      <c r="AL1573" s="4">
        <f t="shared" si="24"/>
        <v>5.4138718662261397E-5</v>
      </c>
      <c r="AM1573" s="12">
        <f>$AM$2-SUM(AL$2:AL1572)</f>
        <v>731.76004846498108</v>
      </c>
      <c r="AN1573" s="12">
        <f>SUM(AE$2:AE1573)*0.621/1000</f>
        <v>18085.822784717369</v>
      </c>
      <c r="AO1573" s="13">
        <f>IFERROR(INDEX(Mapping!$B:$B,MATCH(in!$Y1573,Mapping!$A:$A,0)),0)</f>
        <v>0</v>
      </c>
    </row>
    <row r="1574" spans="1:41" x14ac:dyDescent="0.3">
      <c r="A1574" t="s">
        <v>3041</v>
      </c>
      <c r="B1574">
        <v>47</v>
      </c>
      <c r="C1574">
        <v>251</v>
      </c>
      <c r="D1574">
        <v>384.881302628659</v>
      </c>
      <c r="E1574">
        <v>1144</v>
      </c>
      <c r="F1574">
        <v>744.24456999999995</v>
      </c>
      <c r="G1574">
        <v>202</v>
      </c>
      <c r="H1574">
        <v>16.843147578750401</v>
      </c>
      <c r="I1574">
        <v>376.35156033479598</v>
      </c>
      <c r="J1574">
        <v>3708.67097281923</v>
      </c>
      <c r="K1574">
        <v>174.63710410744</v>
      </c>
      <c r="L1574">
        <v>4.3014873076313203</v>
      </c>
      <c r="M1574">
        <v>126.329969609432</v>
      </c>
      <c r="N1574">
        <v>1.33398317346478</v>
      </c>
      <c r="O1574">
        <v>1.4936464530936799E-3</v>
      </c>
      <c r="P1574">
        <v>2.9794815349201698E-4</v>
      </c>
      <c r="Q1574">
        <v>0.21940559440559401</v>
      </c>
      <c r="R1574">
        <v>0.51714358323045595</v>
      </c>
      <c r="S1574" t="s">
        <v>3561</v>
      </c>
      <c r="T1574">
        <v>254452101</v>
      </c>
      <c r="U1574" t="s">
        <v>3462</v>
      </c>
      <c r="V1574">
        <v>35244</v>
      </c>
      <c r="W1574">
        <v>37.492712408017098</v>
      </c>
      <c r="X1574">
        <v>-119.96565531156099</v>
      </c>
      <c r="Y1574" t="s">
        <v>3562</v>
      </c>
      <c r="Z1574">
        <v>176</v>
      </c>
      <c r="AA1574">
        <v>167</v>
      </c>
      <c r="AB1574">
        <v>42550.923005849298</v>
      </c>
      <c r="AC1574">
        <v>27730.487200853</v>
      </c>
      <c r="AD1574">
        <v>14820.435804996199</v>
      </c>
      <c r="AE1574">
        <v>27730.487200853</v>
      </c>
      <c r="AF1574">
        <v>14820.435804996199</v>
      </c>
      <c r="AG1574">
        <v>6.0185527005387401E-2</v>
      </c>
      <c r="AH1574">
        <v>8.3343918295213301E-3</v>
      </c>
      <c r="AI1574">
        <v>1.5333916439388799</v>
      </c>
      <c r="AJ1574">
        <v>5.6633663366336604</v>
      </c>
      <c r="AK1574">
        <v>1131</v>
      </c>
      <c r="AL1574" s="4">
        <f t="shared" si="24"/>
        <v>0.30171658352492337</v>
      </c>
      <c r="AM1574" s="12">
        <f>$AM$2-SUM(AL$2:AL1573)</f>
        <v>731.75999432626213</v>
      </c>
      <c r="AN1574" s="12">
        <f>SUM(AE$2:AE1574)*0.621/1000</f>
        <v>18103.043417269098</v>
      </c>
      <c r="AO1574" s="13">
        <f>IFERROR(INDEX(Mapping!$B:$B,MATCH(in!$Y1574,Mapping!$A:$A,0)),0)</f>
        <v>0</v>
      </c>
    </row>
    <row r="1575" spans="1:41" x14ac:dyDescent="0.3">
      <c r="A1575" t="s">
        <v>3041</v>
      </c>
      <c r="B1575">
        <v>52</v>
      </c>
      <c r="C1575">
        <v>139</v>
      </c>
      <c r="D1575">
        <v>191.51577637671099</v>
      </c>
      <c r="E1575">
        <v>559</v>
      </c>
      <c r="F1575">
        <v>357.79852</v>
      </c>
      <c r="G1575">
        <v>58</v>
      </c>
      <c r="H1575">
        <v>10.816667254876201</v>
      </c>
      <c r="I1575">
        <v>43.993923361654602</v>
      </c>
      <c r="J1575">
        <v>338.363549230275</v>
      </c>
      <c r="K1575">
        <v>11.807133907540599</v>
      </c>
      <c r="L1575">
        <v>2.8178926873952101</v>
      </c>
      <c r="M1575">
        <v>18.595962370551799</v>
      </c>
      <c r="N1575">
        <v>1.37335977472108</v>
      </c>
      <c r="O1575" s="1">
        <v>3.6105788642372698E-6</v>
      </c>
      <c r="P1575">
        <v>2.95978469129577E-4</v>
      </c>
      <c r="Q1575">
        <v>0.24865831842576</v>
      </c>
      <c r="R1575">
        <v>0.53526150638663395</v>
      </c>
      <c r="S1575" t="s">
        <v>3563</v>
      </c>
      <c r="T1575">
        <v>163351702</v>
      </c>
      <c r="U1575" t="s">
        <v>3284</v>
      </c>
      <c r="V1575">
        <v>34426</v>
      </c>
      <c r="W1575">
        <v>37.966457452580997</v>
      </c>
      <c r="X1575">
        <v>-120.238865670154</v>
      </c>
      <c r="Y1575" t="s">
        <v>3564</v>
      </c>
      <c r="Z1575">
        <v>165</v>
      </c>
      <c r="AA1575">
        <v>631</v>
      </c>
      <c r="AB1575">
        <v>36886.633652872297</v>
      </c>
      <c r="AC1575">
        <v>11088.7782714679</v>
      </c>
      <c r="AD1575">
        <v>25797.855381404399</v>
      </c>
      <c r="AE1575">
        <v>7090.4474794571097</v>
      </c>
      <c r="AF1575">
        <v>9677.4323176695998</v>
      </c>
      <c r="AG1575">
        <v>1.7166751209515399E-2</v>
      </c>
      <c r="AH1575">
        <v>3.4148005452152501E-3</v>
      </c>
      <c r="AI1575">
        <v>1.37781134083965</v>
      </c>
      <c r="AJ1575">
        <v>9.6379310344827491</v>
      </c>
      <c r="AK1575">
        <v>1133</v>
      </c>
      <c r="AL1575" s="4">
        <f t="shared" si="24"/>
        <v>2.0941357412576164E-4</v>
      </c>
      <c r="AM1575" s="12">
        <f>$AM$2-SUM(AL$2:AL1574)</f>
        <v>731.45827774273675</v>
      </c>
      <c r="AN1575" s="12">
        <f>SUM(AE$2:AE1575)*0.621/1000</f>
        <v>18107.446585153844</v>
      </c>
      <c r="AO1575" s="13">
        <f>IFERROR(INDEX(Mapping!$B:$B,MATCH(in!$Y1575,Mapping!$A:$A,0)),0)</f>
        <v>0</v>
      </c>
    </row>
    <row r="1576" spans="1:41" x14ac:dyDescent="0.3">
      <c r="A1576" t="s">
        <v>3041</v>
      </c>
      <c r="B1576">
        <v>2580</v>
      </c>
      <c r="C1576">
        <v>203</v>
      </c>
      <c r="D1576">
        <v>311.13205451657399</v>
      </c>
      <c r="E1576">
        <v>991</v>
      </c>
      <c r="F1576">
        <v>538.92570000000001</v>
      </c>
      <c r="G1576">
        <v>255</v>
      </c>
      <c r="H1576">
        <v>38.680382241169802</v>
      </c>
      <c r="I1576">
        <v>3743.79867841226</v>
      </c>
      <c r="J1576">
        <v>29819.6624480069</v>
      </c>
      <c r="K1576">
        <v>1758.23609155504</v>
      </c>
      <c r="L1576">
        <v>17.7671871730217</v>
      </c>
      <c r="M1576">
        <v>1024.2957694085201</v>
      </c>
      <c r="N1576">
        <v>1.77151656524807</v>
      </c>
      <c r="O1576">
        <v>1.44581906621516E-2</v>
      </c>
      <c r="P1576">
        <v>2.9500928788785998E-4</v>
      </c>
      <c r="Q1576">
        <v>0.20484359233097801</v>
      </c>
      <c r="R1576">
        <v>0.57731899377995999</v>
      </c>
      <c r="S1576" t="s">
        <v>3565</v>
      </c>
      <c r="T1576">
        <v>254151101</v>
      </c>
      <c r="U1576" t="s">
        <v>3208</v>
      </c>
      <c r="V1576" t="s">
        <v>3566</v>
      </c>
      <c r="W1576">
        <v>36.972628501129897</v>
      </c>
      <c r="X1576">
        <v>-119.378211329</v>
      </c>
      <c r="Y1576" t="s">
        <v>3567</v>
      </c>
      <c r="Z1576">
        <v>358</v>
      </c>
      <c r="AA1576">
        <v>341</v>
      </c>
      <c r="AB1576">
        <v>91289.983329755094</v>
      </c>
      <c r="AC1576">
        <v>55665.454206713803</v>
      </c>
      <c r="AD1576">
        <v>35624.5291230414</v>
      </c>
      <c r="AE1576">
        <v>55665.454206713803</v>
      </c>
      <c r="AF1576">
        <v>35624.5291230414</v>
      </c>
      <c r="AG1576">
        <v>7.5227368411404399E-2</v>
      </c>
      <c r="AH1576">
        <v>4.4951999948352698E-3</v>
      </c>
      <c r="AI1576">
        <v>1.53267021929346</v>
      </c>
      <c r="AJ1576">
        <v>3.8862745098039202</v>
      </c>
      <c r="AK1576">
        <v>1136</v>
      </c>
      <c r="AL1576" s="4">
        <f t="shared" si="24"/>
        <v>3.6868386188486579</v>
      </c>
      <c r="AM1576" s="12">
        <f>$AM$2-SUM(AL$2:AL1575)</f>
        <v>731.45806832916242</v>
      </c>
      <c r="AN1576" s="12">
        <f>SUM(AE$2:AE1576)*0.621/1000</f>
        <v>18142.014832216209</v>
      </c>
      <c r="AO1576" s="13">
        <f>IFERROR(INDEX(Mapping!$B:$B,MATCH(in!$Y1576,Mapping!$A:$A,0)),0)</f>
        <v>1</v>
      </c>
    </row>
    <row r="1577" spans="1:41" x14ac:dyDescent="0.3">
      <c r="A1577" t="s">
        <v>3041</v>
      </c>
      <c r="B1577">
        <v>2785</v>
      </c>
      <c r="C1577">
        <v>132</v>
      </c>
      <c r="D1577">
        <v>239.89959162316299</v>
      </c>
      <c r="E1577">
        <v>455</v>
      </c>
      <c r="F1577">
        <v>346.50720000000001</v>
      </c>
      <c r="G1577">
        <v>141</v>
      </c>
      <c r="H1577">
        <v>15.7464812812927</v>
      </c>
      <c r="I1577">
        <v>1155.9913086771901</v>
      </c>
      <c r="J1577">
        <v>8137.6587375828103</v>
      </c>
      <c r="K1577">
        <v>208.85776269003199</v>
      </c>
      <c r="L1577">
        <v>8.6804274433087691</v>
      </c>
      <c r="M1577">
        <v>588.87314965043504</v>
      </c>
      <c r="N1577">
        <v>1.56006401565903</v>
      </c>
      <c r="O1577">
        <v>4.3947759193996502E-3</v>
      </c>
      <c r="P1577">
        <v>2.93631689644458E-4</v>
      </c>
      <c r="Q1577">
        <v>0.29010989010989002</v>
      </c>
      <c r="R1577">
        <v>0.69233652326913298</v>
      </c>
      <c r="S1577" t="s">
        <v>3568</v>
      </c>
      <c r="T1577">
        <v>163011103</v>
      </c>
      <c r="U1577" t="s">
        <v>3501</v>
      </c>
      <c r="V1577">
        <v>3152</v>
      </c>
      <c r="W1577">
        <v>38.359802418322701</v>
      </c>
      <c r="X1577">
        <v>-120.819916520375</v>
      </c>
      <c r="Y1577" t="s">
        <v>3569</v>
      </c>
      <c r="Z1577">
        <v>159</v>
      </c>
      <c r="AA1577">
        <v>150</v>
      </c>
      <c r="AB1577">
        <v>35857.5641532316</v>
      </c>
      <c r="AC1577">
        <v>27364.603615757002</v>
      </c>
      <c r="AD1577">
        <v>8492.9605374745897</v>
      </c>
      <c r="AE1577">
        <v>27174.874082257</v>
      </c>
      <c r="AF1577">
        <v>8338.0357302310695</v>
      </c>
      <c r="AG1577">
        <v>4.14020682398685E-2</v>
      </c>
      <c r="AH1577">
        <v>5.0701707423286202E-3</v>
      </c>
      <c r="AI1577">
        <v>1.81742114866033</v>
      </c>
      <c r="AJ1577">
        <v>3.2269503546099201</v>
      </c>
      <c r="AK1577">
        <v>1142</v>
      </c>
      <c r="AL1577" s="4">
        <f t="shared" si="24"/>
        <v>0.61966340463535063</v>
      </c>
      <c r="AM1577" s="12">
        <f>$AM$2-SUM(AL$2:AL1576)</f>
        <v>727.77122971031349</v>
      </c>
      <c r="AN1577" s="12">
        <f>SUM(AE$2:AE1577)*0.621/1000</f>
        <v>18158.890429021292</v>
      </c>
      <c r="AO1577" s="13">
        <f>IFERROR(INDEX(Mapping!$B:$B,MATCH(in!$Y1577,Mapping!$A:$A,0)),0)</f>
        <v>0</v>
      </c>
    </row>
    <row r="1578" spans="1:41" x14ac:dyDescent="0.3">
      <c r="A1578" t="s">
        <v>3041</v>
      </c>
      <c r="B1578">
        <v>3620</v>
      </c>
      <c r="C1578">
        <v>297</v>
      </c>
      <c r="D1578">
        <v>472.03712960195298</v>
      </c>
      <c r="E1578">
        <v>1533</v>
      </c>
      <c r="F1578">
        <v>895.16863999999998</v>
      </c>
      <c r="G1578">
        <v>317</v>
      </c>
      <c r="H1578">
        <v>14.835656373671</v>
      </c>
      <c r="I1578">
        <v>423.38296957173998</v>
      </c>
      <c r="J1578">
        <v>3848.6940608628402</v>
      </c>
      <c r="K1578">
        <v>128.073053654592</v>
      </c>
      <c r="L1578">
        <v>10.316532210955099</v>
      </c>
      <c r="M1578">
        <v>303.56936278328101</v>
      </c>
      <c r="N1578">
        <v>1.5258996148214701</v>
      </c>
      <c r="O1578">
        <v>7.2179261407960497E-3</v>
      </c>
      <c r="P1578">
        <v>2.9222999878656102E-4</v>
      </c>
      <c r="Q1578">
        <v>0.19373776908023399</v>
      </c>
      <c r="R1578">
        <v>0.52731642780723298</v>
      </c>
      <c r="S1578" t="s">
        <v>3570</v>
      </c>
      <c r="T1578">
        <v>254452101</v>
      </c>
      <c r="U1578" t="s">
        <v>3462</v>
      </c>
      <c r="V1578">
        <v>10070</v>
      </c>
      <c r="W1578">
        <v>37.507733454094797</v>
      </c>
      <c r="X1578">
        <v>-119.995967875261</v>
      </c>
      <c r="Y1578" t="s">
        <v>3571</v>
      </c>
      <c r="Z1578">
        <v>306</v>
      </c>
      <c r="AA1578">
        <v>253</v>
      </c>
      <c r="AB1578">
        <v>69302.853749636197</v>
      </c>
      <c r="AC1578">
        <v>41751.6380256927</v>
      </c>
      <c r="AD1578">
        <v>27551.215723943398</v>
      </c>
      <c r="AE1578">
        <v>41751.6380256927</v>
      </c>
      <c r="AF1578">
        <v>27551.215723943398</v>
      </c>
      <c r="AG1578">
        <v>9.2636909615340102E-2</v>
      </c>
      <c r="AH1578">
        <v>1.22764544603342E-2</v>
      </c>
      <c r="AI1578">
        <v>1.58935060472038</v>
      </c>
      <c r="AJ1578">
        <v>4.8359621451104102</v>
      </c>
      <c r="AK1578">
        <v>1145</v>
      </c>
      <c r="AL1578" s="4">
        <f t="shared" si="24"/>
        <v>2.2880825866323478</v>
      </c>
      <c r="AM1578" s="12">
        <f>$AM$2-SUM(AL$2:AL1577)</f>
        <v>727.15156630567799</v>
      </c>
      <c r="AN1578" s="12">
        <f>SUM(AE$2:AE1578)*0.621/1000</f>
        <v>18184.818196235246</v>
      </c>
      <c r="AO1578" s="13">
        <f>IFERROR(INDEX(Mapping!$B:$B,MATCH(in!$Y1578,Mapping!$A:$A,0)),0)</f>
        <v>1</v>
      </c>
    </row>
    <row r="1579" spans="1:41" x14ac:dyDescent="0.3">
      <c r="A1579" t="s">
        <v>3041</v>
      </c>
      <c r="B1579">
        <v>1025</v>
      </c>
      <c r="C1579">
        <v>502</v>
      </c>
      <c r="D1579">
        <v>857.29384886335504</v>
      </c>
      <c r="E1579">
        <v>2804</v>
      </c>
      <c r="F1579">
        <v>1748.66</v>
      </c>
      <c r="G1579">
        <v>526</v>
      </c>
      <c r="H1579">
        <v>14.177073906093501</v>
      </c>
      <c r="I1579">
        <v>932.58734186739503</v>
      </c>
      <c r="J1579">
        <v>7549.0418179239996</v>
      </c>
      <c r="K1579">
        <v>262.33159561871202</v>
      </c>
      <c r="L1579">
        <v>20.9753020172903</v>
      </c>
      <c r="M1579">
        <v>561.39440295687302</v>
      </c>
      <c r="N1579">
        <v>1.6235867605009899</v>
      </c>
      <c r="O1579">
        <v>5.7365491990275498E-2</v>
      </c>
      <c r="P1579">
        <v>2.9201897919726798E-4</v>
      </c>
      <c r="Q1579">
        <v>0.17902995720399401</v>
      </c>
      <c r="R1579">
        <v>0.49025758701320099</v>
      </c>
      <c r="S1579" t="s">
        <v>3572</v>
      </c>
      <c r="T1579">
        <v>254452102</v>
      </c>
      <c r="U1579" t="s">
        <v>3392</v>
      </c>
      <c r="V1579">
        <v>37282</v>
      </c>
      <c r="W1579">
        <v>37.462150528452497</v>
      </c>
      <c r="X1579">
        <v>-119.94820902549201</v>
      </c>
      <c r="Y1579" t="s">
        <v>3573</v>
      </c>
      <c r="Z1579">
        <v>635</v>
      </c>
      <c r="AA1579">
        <v>638</v>
      </c>
      <c r="AB1579">
        <v>161618.80213835699</v>
      </c>
      <c r="AC1579">
        <v>96120.225183375995</v>
      </c>
      <c r="AD1579">
        <v>65498.576954981298</v>
      </c>
      <c r="AE1579">
        <v>81850.646455719805</v>
      </c>
      <c r="AF1579">
        <v>57628.385808120598</v>
      </c>
      <c r="AG1579">
        <v>0.15360198305776299</v>
      </c>
      <c r="AH1579">
        <v>2.3544848207166E-2</v>
      </c>
      <c r="AI1579">
        <v>1.70775667104254</v>
      </c>
      <c r="AJ1579">
        <v>5.3307984790874503</v>
      </c>
      <c r="AK1579">
        <v>1147</v>
      </c>
      <c r="AL1579" s="4">
        <f t="shared" si="24"/>
        <v>30.174248786884913</v>
      </c>
      <c r="AM1579" s="12">
        <f>$AM$2-SUM(AL$2:AL1578)</f>
        <v>724.86348371904569</v>
      </c>
      <c r="AN1579" s="12">
        <f>SUM(AE$2:AE1579)*0.621/1000</f>
        <v>18235.647447684252</v>
      </c>
      <c r="AO1579" s="13">
        <f>IFERROR(INDEX(Mapping!$B:$B,MATCH(in!$Y1579,Mapping!$A:$A,0)),0)</f>
        <v>1</v>
      </c>
    </row>
    <row r="1580" spans="1:41" x14ac:dyDescent="0.3">
      <c r="A1580" t="s">
        <v>3041</v>
      </c>
      <c r="B1580">
        <v>2624</v>
      </c>
      <c r="C1580">
        <v>549</v>
      </c>
      <c r="D1580">
        <v>877.60245519613795</v>
      </c>
      <c r="E1580">
        <v>2258</v>
      </c>
      <c r="F1580">
        <v>1503.0796</v>
      </c>
      <c r="G1580">
        <v>406</v>
      </c>
      <c r="H1580">
        <v>12.295298961137201</v>
      </c>
      <c r="I1580">
        <v>229.79139518278501</v>
      </c>
      <c r="J1580">
        <v>1297.7471832371</v>
      </c>
      <c r="K1580">
        <v>32.643629800611997</v>
      </c>
      <c r="L1580">
        <v>3.0575929608085901</v>
      </c>
      <c r="M1580">
        <v>96.901669786426297</v>
      </c>
      <c r="N1580">
        <v>1.2787283656045101</v>
      </c>
      <c r="O1580">
        <v>6.06032705080615E-3</v>
      </c>
      <c r="P1580">
        <v>2.9073049094754803E-4</v>
      </c>
      <c r="Q1580">
        <v>0.24313551815766099</v>
      </c>
      <c r="R1580">
        <v>0.58386958423629898</v>
      </c>
      <c r="S1580" t="s">
        <v>3574</v>
      </c>
      <c r="T1580">
        <v>163451702</v>
      </c>
      <c r="U1580" t="s">
        <v>3338</v>
      </c>
      <c r="V1580">
        <v>12282</v>
      </c>
      <c r="W1580">
        <v>38.087976091388903</v>
      </c>
      <c r="X1580">
        <v>-120.537681115989</v>
      </c>
      <c r="Y1580" t="s">
        <v>3575</v>
      </c>
      <c r="Z1580">
        <v>365</v>
      </c>
      <c r="AA1580">
        <v>487</v>
      </c>
      <c r="AB1580">
        <v>84660.553527865093</v>
      </c>
      <c r="AC1580">
        <v>58310.070143429002</v>
      </c>
      <c r="AD1580">
        <v>26350.483384435898</v>
      </c>
      <c r="AE1580">
        <v>58310.070143429002</v>
      </c>
      <c r="AF1580">
        <v>26350.483384435898</v>
      </c>
      <c r="AG1580">
        <v>0.118036579324704</v>
      </c>
      <c r="AH1580">
        <v>2.0989900155655002E-2</v>
      </c>
      <c r="AI1580">
        <v>1.5985472772242899</v>
      </c>
      <c r="AJ1580">
        <v>5.5615763546797998</v>
      </c>
      <c r="AK1580">
        <v>1150</v>
      </c>
      <c r="AL1580" s="4">
        <f t="shared" si="24"/>
        <v>2.4604927826272971</v>
      </c>
      <c r="AM1580" s="12">
        <f>$AM$2-SUM(AL$2:AL1579)</f>
        <v>694.68923493216062</v>
      </c>
      <c r="AN1580" s="12">
        <f>SUM(AE$2:AE1580)*0.621/1000</f>
        <v>18271.858001243319</v>
      </c>
      <c r="AO1580" s="13">
        <f>IFERROR(INDEX(Mapping!$B:$B,MATCH(in!$Y1580,Mapping!$A:$A,0)),0)</f>
        <v>0</v>
      </c>
    </row>
    <row r="1581" spans="1:41" x14ac:dyDescent="0.3">
      <c r="A1581" t="s">
        <v>3041</v>
      </c>
      <c r="B1581">
        <v>832</v>
      </c>
      <c r="C1581">
        <v>0</v>
      </c>
      <c r="D1581">
        <v>0</v>
      </c>
      <c r="E1581">
        <v>3</v>
      </c>
      <c r="F1581">
        <v>1.7074606000000001</v>
      </c>
      <c r="G1581">
        <v>3</v>
      </c>
      <c r="H1581">
        <v>4.9599175453186</v>
      </c>
      <c r="I1581">
        <v>7.2084622979164097</v>
      </c>
      <c r="J1581">
        <v>16.1130757331848</v>
      </c>
      <c r="K1581">
        <v>0.124499503523111</v>
      </c>
      <c r="L1581">
        <v>1.10840708017349</v>
      </c>
      <c r="M1581">
        <v>2.51828908920288</v>
      </c>
      <c r="N1581">
        <v>1</v>
      </c>
      <c r="O1581" s="1">
        <v>5.6323104253591499E-6</v>
      </c>
      <c r="P1581">
        <v>2.90251836607543E-4</v>
      </c>
      <c r="Q1581">
        <v>0</v>
      </c>
      <c r="R1581">
        <v>0</v>
      </c>
      <c r="S1581" t="s">
        <v>3576</v>
      </c>
      <c r="T1581">
        <v>162821702</v>
      </c>
      <c r="U1581" t="s">
        <v>3182</v>
      </c>
      <c r="V1581">
        <v>37276</v>
      </c>
      <c r="W1581">
        <v>38.239127337058797</v>
      </c>
      <c r="X1581">
        <v>-120.33641740296299</v>
      </c>
      <c r="Y1581" t="s">
        <v>3577</v>
      </c>
      <c r="Z1581">
        <v>370</v>
      </c>
      <c r="AA1581">
        <v>878</v>
      </c>
      <c r="AB1581">
        <v>53313.8764248917</v>
      </c>
      <c r="AC1581">
        <v>18919.7774114557</v>
      </c>
      <c r="AD1581">
        <v>34394.099013436004</v>
      </c>
      <c r="AE1581">
        <v>18919.7774114557</v>
      </c>
      <c r="AF1581">
        <v>34394.099013436004</v>
      </c>
      <c r="AG1581">
        <v>8.7075550982262896E-4</v>
      </c>
      <c r="AH1581">
        <v>2.5435222778469302E-4</v>
      </c>
      <c r="AJ1581">
        <v>1</v>
      </c>
      <c r="AK1581">
        <v>1152</v>
      </c>
      <c r="AL1581" s="4">
        <f t="shared" si="24"/>
        <v>1.6896931276077449E-5</v>
      </c>
      <c r="AM1581" s="12">
        <f>$AM$2-SUM(AL$2:AL1580)</f>
        <v>692.22874214953299</v>
      </c>
      <c r="AN1581" s="12">
        <f>SUM(AE$2:AE1581)*0.621/1000</f>
        <v>18283.607183015836</v>
      </c>
      <c r="AO1581" s="13">
        <f>IFERROR(INDEX(Mapping!$B:$B,MATCH(in!$Y1581,Mapping!$A:$A,0)),0)</f>
        <v>0</v>
      </c>
    </row>
    <row r="1582" spans="1:41" x14ac:dyDescent="0.3">
      <c r="A1582" t="s">
        <v>3041</v>
      </c>
      <c r="B1582">
        <v>7448</v>
      </c>
      <c r="C1582">
        <v>41</v>
      </c>
      <c r="D1582">
        <v>70.245918379644706</v>
      </c>
      <c r="E1582">
        <v>349</v>
      </c>
      <c r="F1582">
        <v>174.71505999999999</v>
      </c>
      <c r="G1582">
        <v>113</v>
      </c>
      <c r="H1582">
        <v>14.3258362723671</v>
      </c>
      <c r="I1582">
        <v>1790.3104259643801</v>
      </c>
      <c r="J1582">
        <v>15963.922242771299</v>
      </c>
      <c r="K1582">
        <v>636.06246507119397</v>
      </c>
      <c r="L1582">
        <v>15.059382017471</v>
      </c>
      <c r="M1582">
        <v>934.85777944379095</v>
      </c>
      <c r="N1582">
        <v>1.7875518883224</v>
      </c>
      <c r="O1582">
        <v>1.4627861910473E-2</v>
      </c>
      <c r="P1582">
        <v>2.8434349425035998E-4</v>
      </c>
      <c r="Q1582">
        <v>0.117478510028653</v>
      </c>
      <c r="R1582">
        <v>0.40205989933459202</v>
      </c>
      <c r="S1582" t="s">
        <v>3578</v>
      </c>
      <c r="T1582">
        <v>254421101</v>
      </c>
      <c r="U1582" t="s">
        <v>3325</v>
      </c>
      <c r="V1582">
        <v>6220</v>
      </c>
      <c r="W1582">
        <v>37.359926825159697</v>
      </c>
      <c r="X1582">
        <v>-119.739350869715</v>
      </c>
      <c r="Y1582" t="s">
        <v>3579</v>
      </c>
      <c r="Z1582">
        <v>176</v>
      </c>
      <c r="AA1582">
        <v>107</v>
      </c>
      <c r="AB1582">
        <v>42607.197718416399</v>
      </c>
      <c r="AC1582">
        <v>32301.379657448899</v>
      </c>
      <c r="AD1582">
        <v>10305.8180609675</v>
      </c>
      <c r="AE1582">
        <v>32301.379657448899</v>
      </c>
      <c r="AF1582">
        <v>10305.8180609675</v>
      </c>
      <c r="AG1582">
        <v>3.21308148502907E-2</v>
      </c>
      <c r="AH1582">
        <v>3.62129973109404E-3</v>
      </c>
      <c r="AI1582">
        <v>1.71331508243036</v>
      </c>
      <c r="AJ1582">
        <v>3.0884955752212302</v>
      </c>
      <c r="AK1582">
        <v>1160</v>
      </c>
      <c r="AL1582" s="4">
        <f t="shared" si="24"/>
        <v>1.652948395883449</v>
      </c>
      <c r="AM1582" s="12">
        <f>$AM$2-SUM(AL$2:AL1581)</f>
        <v>692.22872525260209</v>
      </c>
      <c r="AN1582" s="12">
        <f>SUM(AE$2:AE1582)*0.621/1000</f>
        <v>18303.666339783111</v>
      </c>
      <c r="AO1582" s="13">
        <f>IFERROR(INDEX(Mapping!$B:$B,MATCH(in!$Y1582,Mapping!$A:$A,0)),0)</f>
        <v>0</v>
      </c>
    </row>
    <row r="1583" spans="1:41" x14ac:dyDescent="0.3">
      <c r="A1583" t="s">
        <v>3041</v>
      </c>
      <c r="B1583">
        <v>861</v>
      </c>
      <c r="C1583">
        <v>413</v>
      </c>
      <c r="D1583">
        <v>746.79207793976104</v>
      </c>
      <c r="E1583">
        <v>2117</v>
      </c>
      <c r="F1583">
        <v>1266.0452</v>
      </c>
      <c r="G1583">
        <v>443</v>
      </c>
      <c r="H1583">
        <v>13.6170679760761</v>
      </c>
      <c r="I1583">
        <v>2970.1932399668999</v>
      </c>
      <c r="J1583">
        <v>23373.0003490196</v>
      </c>
      <c r="K1583">
        <v>616.58509512278704</v>
      </c>
      <c r="L1583">
        <v>7.7220130484933804</v>
      </c>
      <c r="M1583">
        <v>300.46045164564799</v>
      </c>
      <c r="N1583">
        <v>1.38018637882129</v>
      </c>
      <c r="O1583">
        <v>6.0604959000611401E-3</v>
      </c>
      <c r="P1583">
        <v>2.82881327246251E-4</v>
      </c>
      <c r="Q1583">
        <v>0.19508738781294199</v>
      </c>
      <c r="R1583">
        <v>0.589862113916514</v>
      </c>
      <c r="S1583" t="s">
        <v>3580</v>
      </c>
      <c r="T1583">
        <v>163451702</v>
      </c>
      <c r="U1583" t="s">
        <v>3338</v>
      </c>
      <c r="V1583">
        <v>75252</v>
      </c>
      <c r="W1583">
        <v>38.052221434854999</v>
      </c>
      <c r="X1583">
        <v>-120.622621853729</v>
      </c>
      <c r="Y1583" t="s">
        <v>3581</v>
      </c>
      <c r="Z1583">
        <v>480</v>
      </c>
      <c r="AA1583">
        <v>446</v>
      </c>
      <c r="AB1583">
        <v>131378.615380345</v>
      </c>
      <c r="AC1583">
        <v>97052.717311462096</v>
      </c>
      <c r="AD1583">
        <v>34325.898068882998</v>
      </c>
      <c r="AE1583">
        <v>90444.852245722897</v>
      </c>
      <c r="AF1583">
        <v>29293.9549657524</v>
      </c>
      <c r="AG1583">
        <v>0.12531642797008899</v>
      </c>
      <c r="AH1583">
        <v>1.7894601916850598E-2</v>
      </c>
      <c r="AI1583">
        <v>1.8082132637766599</v>
      </c>
      <c r="AJ1583">
        <v>4.77878103837471</v>
      </c>
      <c r="AK1583">
        <v>1167</v>
      </c>
      <c r="AL1583" s="4">
        <f t="shared" si="24"/>
        <v>2.6847996837270851</v>
      </c>
      <c r="AM1583" s="12">
        <f>$AM$2-SUM(AL$2:AL1582)</f>
        <v>690.57577685671822</v>
      </c>
      <c r="AN1583" s="12">
        <f>SUM(AE$2:AE1583)*0.621/1000</f>
        <v>18359.832593027702</v>
      </c>
      <c r="AO1583" s="13">
        <f>IFERROR(INDEX(Mapping!$B:$B,MATCH(in!$Y1583,Mapping!$A:$A,0)),0)</f>
        <v>0</v>
      </c>
    </row>
    <row r="1584" spans="1:41" x14ac:dyDescent="0.3">
      <c r="A1584" t="s">
        <v>3041</v>
      </c>
      <c r="B1584">
        <v>4631</v>
      </c>
      <c r="C1584">
        <v>156</v>
      </c>
      <c r="D1584">
        <v>215.94285959846201</v>
      </c>
      <c r="E1584">
        <v>445</v>
      </c>
      <c r="F1584">
        <v>343.40582000000001</v>
      </c>
      <c r="G1584">
        <v>84</v>
      </c>
      <c r="H1584">
        <v>12.111205118405</v>
      </c>
      <c r="I1584">
        <v>229.88072273481899</v>
      </c>
      <c r="J1584">
        <v>1997.20310919045</v>
      </c>
      <c r="K1584">
        <v>39.534524437227603</v>
      </c>
      <c r="L1584">
        <v>10.085466748280799</v>
      </c>
      <c r="M1584">
        <v>335.73699279058502</v>
      </c>
      <c r="N1584">
        <v>1.60363990494183</v>
      </c>
      <c r="O1584">
        <v>5.7936792612260099E-3</v>
      </c>
      <c r="P1584">
        <v>2.8192990038427798E-4</v>
      </c>
      <c r="Q1584">
        <v>0.35056179775280899</v>
      </c>
      <c r="R1584">
        <v>0.62882701832698096</v>
      </c>
      <c r="S1584" t="s">
        <v>3582</v>
      </c>
      <c r="T1584">
        <v>254432102</v>
      </c>
      <c r="U1584" t="s">
        <v>3397</v>
      </c>
      <c r="V1584" t="s">
        <v>43</v>
      </c>
      <c r="W1584">
        <v>37.227185017845102</v>
      </c>
      <c r="X1584">
        <v>-119.69019754741301</v>
      </c>
      <c r="Y1584" t="s">
        <v>3583</v>
      </c>
      <c r="Z1584">
        <v>110</v>
      </c>
      <c r="AA1584">
        <v>59</v>
      </c>
      <c r="AB1584">
        <v>27338.6767519157</v>
      </c>
      <c r="AC1584">
        <v>22592.259661202901</v>
      </c>
      <c r="AD1584">
        <v>4746.41709071281</v>
      </c>
      <c r="AE1584">
        <v>22592.259661202901</v>
      </c>
      <c r="AF1584">
        <v>4746.41709071281</v>
      </c>
      <c r="AG1584">
        <v>2.3682111632279401E-2</v>
      </c>
      <c r="AH1584">
        <v>3.9381504338962198E-3</v>
      </c>
      <c r="AI1584">
        <v>1.38424909999014</v>
      </c>
      <c r="AJ1584">
        <v>5.2976190476190403</v>
      </c>
      <c r="AK1584">
        <v>1168</v>
      </c>
      <c r="AL1584" s="4">
        <f t="shared" si="24"/>
        <v>0.48666905794298482</v>
      </c>
      <c r="AM1584" s="12">
        <f>$AM$2-SUM(AL$2:AL1583)</f>
        <v>687.89097717299137</v>
      </c>
      <c r="AN1584" s="12">
        <f>SUM(AE$2:AE1584)*0.621/1000</f>
        <v>18373.862386277306</v>
      </c>
      <c r="AO1584" s="13">
        <f>IFERROR(INDEX(Mapping!$B:$B,MATCH(in!$Y1584,Mapping!$A:$A,0)),0)</f>
        <v>1</v>
      </c>
    </row>
    <row r="1585" spans="1:41" x14ac:dyDescent="0.3">
      <c r="A1585" t="s">
        <v>3041</v>
      </c>
      <c r="B1585">
        <v>1297</v>
      </c>
      <c r="C1585">
        <v>96</v>
      </c>
      <c r="D1585">
        <v>137.45946423996099</v>
      </c>
      <c r="E1585">
        <v>431</v>
      </c>
      <c r="F1585">
        <v>323.22732999999999</v>
      </c>
      <c r="G1585">
        <v>54</v>
      </c>
      <c r="H1585">
        <v>9.7512761926651006</v>
      </c>
      <c r="I1585">
        <v>8.0823353457450793</v>
      </c>
      <c r="J1585">
        <v>16.539172708392101</v>
      </c>
      <c r="K1585">
        <v>0.30742680843133702</v>
      </c>
      <c r="L1585">
        <v>0.373300229926116</v>
      </c>
      <c r="M1585">
        <v>3.5038204244451499</v>
      </c>
      <c r="N1585">
        <v>1.4814814814814801</v>
      </c>
      <c r="O1585" s="1">
        <v>3.2486180401477102E-6</v>
      </c>
      <c r="P1585">
        <v>2.8173547980259102E-4</v>
      </c>
      <c r="Q1585">
        <v>0.222737819025522</v>
      </c>
      <c r="R1585">
        <v>0.425271793011542</v>
      </c>
      <c r="S1585" t="s">
        <v>3584</v>
      </c>
      <c r="T1585">
        <v>163781701</v>
      </c>
      <c r="U1585" t="s">
        <v>3513</v>
      </c>
      <c r="V1585">
        <v>3186</v>
      </c>
      <c r="W1585">
        <v>37.862069889313602</v>
      </c>
      <c r="X1585">
        <v>-120.226483310489</v>
      </c>
      <c r="Y1585" t="s">
        <v>3585</v>
      </c>
      <c r="Z1585">
        <v>253</v>
      </c>
      <c r="AA1585">
        <v>756</v>
      </c>
      <c r="AB1585">
        <v>47996.325150392397</v>
      </c>
      <c r="AC1585">
        <v>15920.2864484437</v>
      </c>
      <c r="AD1585">
        <v>32076.038701948601</v>
      </c>
      <c r="AE1585">
        <v>15920.2864484437</v>
      </c>
      <c r="AF1585">
        <v>32076.038701948601</v>
      </c>
      <c r="AG1585">
        <v>1.5213715909339899E-2</v>
      </c>
      <c r="AH1585">
        <v>3.0611233341914998E-3</v>
      </c>
      <c r="AI1585">
        <v>1.43186941916626</v>
      </c>
      <c r="AJ1585">
        <v>7.9814814814814801</v>
      </c>
      <c r="AK1585">
        <v>1171</v>
      </c>
      <c r="AL1585" s="4">
        <f t="shared" si="24"/>
        <v>1.7542537416797636E-4</v>
      </c>
      <c r="AM1585" s="12">
        <f>$AM$2-SUM(AL$2:AL1584)</f>
        <v>687.40430811504848</v>
      </c>
      <c r="AN1585" s="12">
        <f>SUM(AE$2:AE1585)*0.621/1000</f>
        <v>18383.748884161792</v>
      </c>
      <c r="AO1585" s="13">
        <f>IFERROR(INDEX(Mapping!$B:$B,MATCH(in!$Y1585,Mapping!$A:$A,0)),0)</f>
        <v>0</v>
      </c>
    </row>
    <row r="1586" spans="1:41" x14ac:dyDescent="0.3">
      <c r="A1586" t="s">
        <v>3041</v>
      </c>
      <c r="B1586">
        <v>5821</v>
      </c>
      <c r="C1586">
        <v>16</v>
      </c>
      <c r="D1586">
        <v>29.946851911975699</v>
      </c>
      <c r="E1586">
        <v>116</v>
      </c>
      <c r="F1586">
        <v>68.902730000000005</v>
      </c>
      <c r="G1586">
        <v>24</v>
      </c>
      <c r="H1586">
        <v>17.521720334887501</v>
      </c>
      <c r="I1586">
        <v>306.87033098936001</v>
      </c>
      <c r="J1586">
        <v>3382.59069795608</v>
      </c>
      <c r="K1586">
        <v>87.931018675863697</v>
      </c>
      <c r="L1586">
        <v>7.0804757823546698</v>
      </c>
      <c r="M1586">
        <v>186.20684653520499</v>
      </c>
      <c r="N1586">
        <v>1.29185103873411</v>
      </c>
      <c r="O1586">
        <v>7.0701141836598397E-3</v>
      </c>
      <c r="P1586">
        <v>2.7899333853535302E-4</v>
      </c>
      <c r="Q1586">
        <v>0.13793103448275801</v>
      </c>
      <c r="R1586">
        <v>0.43462502390945001</v>
      </c>
      <c r="S1586" t="s">
        <v>3586</v>
      </c>
      <c r="T1586">
        <v>254452101</v>
      </c>
      <c r="U1586" t="s">
        <v>3462</v>
      </c>
      <c r="V1586">
        <v>309438</v>
      </c>
      <c r="W1586">
        <v>37.502466926906003</v>
      </c>
      <c r="X1586">
        <v>-119.98841641072799</v>
      </c>
      <c r="Y1586" t="s">
        <v>3587</v>
      </c>
      <c r="Z1586">
        <v>194</v>
      </c>
      <c r="AA1586">
        <v>298</v>
      </c>
      <c r="AB1586">
        <v>26916.279618644599</v>
      </c>
      <c r="AC1586">
        <v>13018.636579513201</v>
      </c>
      <c r="AD1586">
        <v>13897.643039131301</v>
      </c>
      <c r="AE1586">
        <v>5630.6566563306596</v>
      </c>
      <c r="AF1586">
        <v>2421.3467448512301</v>
      </c>
      <c r="AG1586">
        <v>6.6958401248484699E-3</v>
      </c>
      <c r="AH1586">
        <v>9.4473194985766895E-4</v>
      </c>
      <c r="AI1586">
        <v>1.8716782444984801</v>
      </c>
      <c r="AJ1586">
        <v>4.8333333333333304</v>
      </c>
      <c r="AK1586">
        <v>1180</v>
      </c>
      <c r="AL1586" s="4">
        <f t="shared" si="24"/>
        <v>0.16968274040783615</v>
      </c>
      <c r="AM1586" s="12">
        <f>$AM$2-SUM(AL$2:AL1585)</f>
        <v>687.40413268967404</v>
      </c>
      <c r="AN1586" s="12">
        <f>SUM(AE$2:AE1586)*0.621/1000</f>
        <v>18387.245521945377</v>
      </c>
      <c r="AO1586" s="13">
        <f>IFERROR(INDEX(Mapping!$B:$B,MATCH(in!$Y1586,Mapping!$A:$A,0)),0)</f>
        <v>0</v>
      </c>
    </row>
    <row r="1587" spans="1:41" x14ac:dyDescent="0.3">
      <c r="A1587" t="s">
        <v>3041</v>
      </c>
      <c r="B1587">
        <v>3279</v>
      </c>
      <c r="C1587">
        <v>113</v>
      </c>
      <c r="D1587">
        <v>178.86357414198699</v>
      </c>
      <c r="E1587">
        <v>433</v>
      </c>
      <c r="F1587">
        <v>313.92635999999999</v>
      </c>
      <c r="G1587">
        <v>103</v>
      </c>
      <c r="H1587">
        <v>11.568229330136701</v>
      </c>
      <c r="I1587">
        <v>253.45870336663401</v>
      </c>
      <c r="J1587">
        <v>1756.0750378908001</v>
      </c>
      <c r="K1587">
        <v>42.877858707104899</v>
      </c>
      <c r="L1587">
        <v>12.629328145130099</v>
      </c>
      <c r="M1587">
        <v>294.8594101841</v>
      </c>
      <c r="N1587">
        <v>1.49138671217612</v>
      </c>
      <c r="O1587">
        <v>3.2753212473325299E-2</v>
      </c>
      <c r="P1587">
        <v>2.7581000694909698E-4</v>
      </c>
      <c r="Q1587">
        <v>0.26096997690531099</v>
      </c>
      <c r="R1587">
        <v>0.56976283713280196</v>
      </c>
      <c r="S1587" t="s">
        <v>3588</v>
      </c>
      <c r="T1587">
        <v>254421103</v>
      </c>
      <c r="U1587" t="s">
        <v>3287</v>
      </c>
      <c r="V1587">
        <v>10570</v>
      </c>
      <c r="W1587">
        <v>37.370829026049499</v>
      </c>
      <c r="X1587">
        <v>-119.63302972688</v>
      </c>
      <c r="Y1587" t="s">
        <v>3589</v>
      </c>
      <c r="Z1587">
        <v>129</v>
      </c>
      <c r="AA1587">
        <v>112</v>
      </c>
      <c r="AB1587">
        <v>24532.872248206699</v>
      </c>
      <c r="AC1587">
        <v>15685.0936051149</v>
      </c>
      <c r="AD1587">
        <v>8847.7786430917495</v>
      </c>
      <c r="AE1587">
        <v>15685.0936051149</v>
      </c>
      <c r="AF1587">
        <v>8847.7786430917495</v>
      </c>
      <c r="AG1587">
        <v>2.8408430715757001E-2</v>
      </c>
      <c r="AH1587">
        <v>5.4826332052471099E-3</v>
      </c>
      <c r="AI1587">
        <v>1.5828634879821899</v>
      </c>
      <c r="AJ1587">
        <v>4.2038834951456296</v>
      </c>
      <c r="AK1587">
        <v>1185</v>
      </c>
      <c r="AL1587" s="4">
        <f t="shared" si="24"/>
        <v>3.3735808847525059</v>
      </c>
      <c r="AM1587" s="12">
        <f>$AM$2-SUM(AL$2:AL1586)</f>
        <v>687.23444994926649</v>
      </c>
      <c r="AN1587" s="12">
        <f>SUM(AE$2:AE1587)*0.621/1000</f>
        <v>18396.985965074153</v>
      </c>
      <c r="AO1587" s="13">
        <f>IFERROR(INDEX(Mapping!$B:$B,MATCH(in!$Y1587,Mapping!$A:$A,0)),0)</f>
        <v>0</v>
      </c>
    </row>
    <row r="1588" spans="1:41" x14ac:dyDescent="0.3">
      <c r="A1588" t="s">
        <v>3041</v>
      </c>
      <c r="B1588">
        <v>1490</v>
      </c>
      <c r="C1588">
        <v>151</v>
      </c>
      <c r="D1588">
        <v>238.248894040793</v>
      </c>
      <c r="E1588">
        <v>590</v>
      </c>
      <c r="F1588">
        <v>384.79468000000003</v>
      </c>
      <c r="G1588">
        <v>182</v>
      </c>
      <c r="H1588">
        <v>14.490571726696899</v>
      </c>
      <c r="I1588">
        <v>2103.1750889302598</v>
      </c>
      <c r="J1588">
        <v>15941.7151393359</v>
      </c>
      <c r="K1588">
        <v>436.36231062822202</v>
      </c>
      <c r="L1588">
        <v>5.7308543602434403</v>
      </c>
      <c r="M1588">
        <v>306.68015293367603</v>
      </c>
      <c r="N1588">
        <v>1.4931440268244001</v>
      </c>
      <c r="O1588">
        <v>6.7166106054254099E-3</v>
      </c>
      <c r="P1588">
        <v>2.7405754866760399E-4</v>
      </c>
      <c r="Q1588">
        <v>0.25593220338983003</v>
      </c>
      <c r="R1588">
        <v>0.61915849627540198</v>
      </c>
      <c r="S1588" t="s">
        <v>3590</v>
      </c>
      <c r="T1588">
        <v>163451702</v>
      </c>
      <c r="U1588" t="s">
        <v>3338</v>
      </c>
      <c r="V1588">
        <v>1573</v>
      </c>
      <c r="W1588">
        <v>38.0465325808701</v>
      </c>
      <c r="X1588">
        <v>-120.630037581057</v>
      </c>
      <c r="Y1588" t="s">
        <v>3591</v>
      </c>
      <c r="Z1588">
        <v>162</v>
      </c>
      <c r="AA1588">
        <v>166</v>
      </c>
      <c r="AB1588">
        <v>46234.112579136803</v>
      </c>
      <c r="AC1588">
        <v>28787.0123602852</v>
      </c>
      <c r="AD1588">
        <v>17447.100218851501</v>
      </c>
      <c r="AE1588">
        <v>28787.0123602852</v>
      </c>
      <c r="AF1588">
        <v>17447.100218851501</v>
      </c>
      <c r="AG1588">
        <v>4.9878473857503901E-2</v>
      </c>
      <c r="AH1588">
        <v>6.99976663599955E-3</v>
      </c>
      <c r="AI1588">
        <v>1.5778072453032601</v>
      </c>
      <c r="AJ1588">
        <v>3.24175824175824</v>
      </c>
      <c r="AK1588">
        <v>1191</v>
      </c>
      <c r="AL1588" s="4">
        <f t="shared" si="24"/>
        <v>1.2224231301874247</v>
      </c>
      <c r="AM1588" s="12">
        <f>$AM$2-SUM(AL$2:AL1587)</f>
        <v>683.86086906451419</v>
      </c>
      <c r="AN1588" s="12">
        <f>SUM(AE$2:AE1588)*0.621/1000</f>
        <v>18414.86269974989</v>
      </c>
      <c r="AO1588" s="13">
        <f>IFERROR(INDEX(Mapping!$B:$B,MATCH(in!$Y1588,Mapping!$A:$A,0)),0)</f>
        <v>0</v>
      </c>
    </row>
    <row r="1589" spans="1:41" x14ac:dyDescent="0.3">
      <c r="A1589" t="s">
        <v>3041</v>
      </c>
      <c r="B1589">
        <v>4777</v>
      </c>
      <c r="C1589">
        <v>434</v>
      </c>
      <c r="D1589">
        <v>651.91953324104395</v>
      </c>
      <c r="E1589">
        <v>1135</v>
      </c>
      <c r="F1589">
        <v>970.78710000000001</v>
      </c>
      <c r="G1589">
        <v>126</v>
      </c>
      <c r="H1589">
        <v>7.6484034478542204</v>
      </c>
      <c r="I1589">
        <v>58.191249385735603</v>
      </c>
      <c r="J1589">
        <v>276.73623420264499</v>
      </c>
      <c r="K1589">
        <v>6.6902453690453498</v>
      </c>
      <c r="L1589">
        <v>4.6802219639103502</v>
      </c>
      <c r="M1589">
        <v>33.491424106253596</v>
      </c>
      <c r="N1589">
        <v>1.14631620002171</v>
      </c>
      <c r="O1589">
        <v>1.92294789464094E-3</v>
      </c>
      <c r="P1589">
        <v>2.7390701953006798E-4</v>
      </c>
      <c r="Q1589">
        <v>0.38237885462554999</v>
      </c>
      <c r="R1589">
        <v>0.67153707228431903</v>
      </c>
      <c r="S1589" t="s">
        <v>3592</v>
      </c>
      <c r="T1589">
        <v>163761703</v>
      </c>
      <c r="U1589" t="s">
        <v>3335</v>
      </c>
      <c r="V1589">
        <v>9190</v>
      </c>
      <c r="W1589">
        <v>38.004873797950999</v>
      </c>
      <c r="X1589">
        <v>-120.40559535200801</v>
      </c>
      <c r="Y1589" t="s">
        <v>3593</v>
      </c>
      <c r="Z1589">
        <v>196</v>
      </c>
      <c r="AA1589">
        <v>309</v>
      </c>
      <c r="AB1589">
        <v>30443.9773828916</v>
      </c>
      <c r="AC1589">
        <v>14436.126697825801</v>
      </c>
      <c r="AD1589">
        <v>16007.8506850658</v>
      </c>
      <c r="AE1589">
        <v>14436.126697825801</v>
      </c>
      <c r="AF1589">
        <v>16007.8506850658</v>
      </c>
      <c r="AG1589">
        <v>3.4512284460788502E-2</v>
      </c>
      <c r="AH1589">
        <v>9.53572732760221E-3</v>
      </c>
      <c r="AI1589">
        <v>1.50211874018673</v>
      </c>
      <c r="AJ1589">
        <v>9.0079365079365008</v>
      </c>
      <c r="AK1589">
        <v>1193</v>
      </c>
      <c r="AL1589" s="4">
        <f t="shared" si="24"/>
        <v>0.24229143472475845</v>
      </c>
      <c r="AM1589" s="12">
        <f>$AM$2-SUM(AL$2:AL1588)</f>
        <v>682.63844593432714</v>
      </c>
      <c r="AN1589" s="12">
        <f>SUM(AE$2:AE1589)*0.621/1000</f>
        <v>18423.827534429241</v>
      </c>
      <c r="AO1589" s="13">
        <f>IFERROR(INDEX(Mapping!$B:$B,MATCH(in!$Y1589,Mapping!$A:$A,0)),0)</f>
        <v>0</v>
      </c>
    </row>
    <row r="1590" spans="1:41" x14ac:dyDescent="0.3">
      <c r="A1590" t="s">
        <v>3041</v>
      </c>
      <c r="B1590">
        <v>5192</v>
      </c>
      <c r="C1590">
        <v>16</v>
      </c>
      <c r="D1590">
        <v>32.123817601050398</v>
      </c>
      <c r="E1590">
        <v>260</v>
      </c>
      <c r="F1590">
        <v>95.591170000000005</v>
      </c>
      <c r="G1590">
        <v>87</v>
      </c>
      <c r="H1590">
        <v>26.639160178934301</v>
      </c>
      <c r="I1590">
        <v>5148.62587559861</v>
      </c>
      <c r="J1590">
        <v>32056.182557061999</v>
      </c>
      <c r="K1590">
        <v>1069.3102758406999</v>
      </c>
      <c r="L1590">
        <v>12.884320046709799</v>
      </c>
      <c r="M1590">
        <v>492.796330310489</v>
      </c>
      <c r="N1590">
        <v>1.49984741896048</v>
      </c>
      <c r="O1590">
        <v>6.7156623584949298E-3</v>
      </c>
      <c r="P1590">
        <v>2.7270233915427399E-4</v>
      </c>
      <c r="Q1590">
        <v>6.15384615384615E-2</v>
      </c>
      <c r="R1590">
        <v>0.33605423153686698</v>
      </c>
      <c r="S1590" t="s">
        <v>3594</v>
      </c>
      <c r="T1590">
        <v>163451702</v>
      </c>
      <c r="U1590" t="s">
        <v>3338</v>
      </c>
      <c r="V1590">
        <v>7108</v>
      </c>
      <c r="W1590">
        <v>37.974267611590001</v>
      </c>
      <c r="X1590">
        <v>-120.658763529673</v>
      </c>
      <c r="Y1590" t="s">
        <v>3595</v>
      </c>
      <c r="Z1590">
        <v>119</v>
      </c>
      <c r="AA1590">
        <v>79</v>
      </c>
      <c r="AB1590">
        <v>26985.992914582701</v>
      </c>
      <c r="AC1590">
        <v>20569.838201947099</v>
      </c>
      <c r="AD1590">
        <v>6416.1547126355599</v>
      </c>
      <c r="AE1590">
        <v>14176.7324470073</v>
      </c>
      <c r="AF1590">
        <v>2638.8953987715599</v>
      </c>
      <c r="AG1590">
        <v>2.3725103506421801E-2</v>
      </c>
      <c r="AH1590">
        <v>1.9103578788417499E-3</v>
      </c>
      <c r="AI1590">
        <v>2.0077386000656499</v>
      </c>
      <c r="AJ1590">
        <v>2.98850574712643</v>
      </c>
      <c r="AK1590">
        <v>1194</v>
      </c>
      <c r="AL1590" s="4">
        <f t="shared" si="24"/>
        <v>0.58426262518905892</v>
      </c>
      <c r="AM1590" s="12">
        <f>$AM$2-SUM(AL$2:AL1589)</f>
        <v>682.39615449960274</v>
      </c>
      <c r="AN1590" s="12">
        <f>SUM(AE$2:AE1590)*0.621/1000</f>
        <v>18432.631285278832</v>
      </c>
      <c r="AO1590" s="13">
        <f>IFERROR(INDEX(Mapping!$B:$B,MATCH(in!$Y1590,Mapping!$A:$A,0)),0)</f>
        <v>0</v>
      </c>
    </row>
    <row r="1591" spans="1:41" x14ac:dyDescent="0.3">
      <c r="A1591" t="s">
        <v>3041</v>
      </c>
      <c r="B1591">
        <v>1316</v>
      </c>
      <c r="C1591">
        <v>188</v>
      </c>
      <c r="D1591">
        <v>272.115994606931</v>
      </c>
      <c r="E1591">
        <v>900</v>
      </c>
      <c r="F1591">
        <v>602.82556</v>
      </c>
      <c r="G1591">
        <v>165</v>
      </c>
      <c r="H1591">
        <v>19.0836229737751</v>
      </c>
      <c r="I1591">
        <v>354.002360073776</v>
      </c>
      <c r="J1591">
        <v>3031.3249317237301</v>
      </c>
      <c r="K1591">
        <v>275.64030153110798</v>
      </c>
      <c r="L1591">
        <v>5.35337891136155</v>
      </c>
      <c r="M1591">
        <v>108.19112475360799</v>
      </c>
      <c r="N1591">
        <v>1.2382542227253699</v>
      </c>
      <c r="O1591">
        <v>2.65274614116275E-3</v>
      </c>
      <c r="P1591">
        <v>2.7112022684309598E-4</v>
      </c>
      <c r="Q1591">
        <v>0.20888888888888801</v>
      </c>
      <c r="R1591">
        <v>0.45140088937046702</v>
      </c>
      <c r="S1591" t="s">
        <v>3596</v>
      </c>
      <c r="T1591">
        <v>254151101</v>
      </c>
      <c r="U1591" t="s">
        <v>3208</v>
      </c>
      <c r="V1591" t="s">
        <v>3597</v>
      </c>
      <c r="W1591">
        <v>37.087633281194996</v>
      </c>
      <c r="X1591">
        <v>-119.468782801492</v>
      </c>
      <c r="Y1591" t="s">
        <v>3598</v>
      </c>
      <c r="Z1591">
        <v>328</v>
      </c>
      <c r="AA1591">
        <v>524</v>
      </c>
      <c r="AB1591">
        <v>61751.232734276397</v>
      </c>
      <c r="AC1591">
        <v>32678.392043278</v>
      </c>
      <c r="AD1591">
        <v>29072.840690998299</v>
      </c>
      <c r="AE1591">
        <v>32678.392043278</v>
      </c>
      <c r="AF1591">
        <v>29072.840690998299</v>
      </c>
      <c r="AG1591">
        <v>4.4734837429110899E-2</v>
      </c>
      <c r="AH1591">
        <v>4.7010414928081402E-3</v>
      </c>
      <c r="AI1591">
        <v>1.4474255032283501</v>
      </c>
      <c r="AJ1591">
        <v>5.4545454545454497</v>
      </c>
      <c r="AK1591">
        <v>1202</v>
      </c>
      <c r="AL1591" s="4">
        <f t="shared" si="24"/>
        <v>0.43770311329185374</v>
      </c>
      <c r="AM1591" s="12">
        <f>$AM$2-SUM(AL$2:AL1590)</f>
        <v>681.81189187441396</v>
      </c>
      <c r="AN1591" s="12">
        <f>SUM(AE$2:AE1591)*0.621/1000</f>
        <v>18452.924566737707</v>
      </c>
      <c r="AO1591" s="13">
        <f>IFERROR(INDEX(Mapping!$B:$B,MATCH(in!$Y1591,Mapping!$A:$A,0)),0)</f>
        <v>0</v>
      </c>
    </row>
    <row r="1592" spans="1:41" x14ac:dyDescent="0.3">
      <c r="A1592" t="s">
        <v>3041</v>
      </c>
      <c r="B1592">
        <v>1639</v>
      </c>
      <c r="C1592">
        <v>187</v>
      </c>
      <c r="D1592">
        <v>385.88499197921601</v>
      </c>
      <c r="E1592">
        <v>3994</v>
      </c>
      <c r="F1592">
        <v>2197.1280000000002</v>
      </c>
      <c r="G1592">
        <v>238</v>
      </c>
      <c r="H1592">
        <v>18.475649228495602</v>
      </c>
      <c r="I1592">
        <v>462.81816305754597</v>
      </c>
      <c r="J1592">
        <v>12431.3348575571</v>
      </c>
      <c r="K1592">
        <v>836.63896429174395</v>
      </c>
      <c r="L1592">
        <v>0.307897621347064</v>
      </c>
      <c r="M1592">
        <v>6.0320573280556804</v>
      </c>
      <c r="N1592">
        <v>1.22183386818701</v>
      </c>
      <c r="O1592">
        <v>2.7074640561231602E-4</v>
      </c>
      <c r="P1592">
        <v>2.6372342058494398E-4</v>
      </c>
      <c r="Q1592">
        <v>4.6820230345518202E-2</v>
      </c>
      <c r="R1592">
        <v>0.175631553704795</v>
      </c>
      <c r="S1592" t="s">
        <v>3599</v>
      </c>
      <c r="T1592">
        <v>162831702</v>
      </c>
      <c r="U1592" t="s">
        <v>2274</v>
      </c>
      <c r="V1592">
        <v>9690</v>
      </c>
      <c r="W1592">
        <v>38.188500769697399</v>
      </c>
      <c r="X1592">
        <v>-120.008236104324</v>
      </c>
      <c r="Y1592">
        <v>9690</v>
      </c>
      <c r="Z1592">
        <v>343</v>
      </c>
      <c r="AA1592">
        <v>812</v>
      </c>
      <c r="AB1592">
        <v>44783.776479070802</v>
      </c>
      <c r="AC1592">
        <v>27542.996823210698</v>
      </c>
      <c r="AD1592">
        <v>17240.779655859998</v>
      </c>
      <c r="AE1592">
        <v>27542.996823210698</v>
      </c>
      <c r="AF1592">
        <v>17240.779655859998</v>
      </c>
      <c r="AG1592">
        <v>6.2766174099216698E-2</v>
      </c>
      <c r="AH1592">
        <v>6.5234924468313598E-3</v>
      </c>
      <c r="AI1592">
        <v>2.06355610684072</v>
      </c>
      <c r="AJ1592">
        <v>16.781512605042</v>
      </c>
      <c r="AK1592">
        <v>1211</v>
      </c>
      <c r="AL1592" s="4">
        <f t="shared" si="24"/>
        <v>6.4437644535731212E-2</v>
      </c>
      <c r="AM1592" s="12">
        <f>$AM$2-SUM(AL$2:AL1591)</f>
        <v>681.37418876112224</v>
      </c>
      <c r="AN1592" s="12">
        <f>SUM(AE$2:AE1592)*0.621/1000</f>
        <v>18470.028767764918</v>
      </c>
      <c r="AO1592" s="13">
        <f>IFERROR(INDEX(Mapping!$B:$B,MATCH(in!$Y1592,Mapping!$A:$A,0)),0)</f>
        <v>0</v>
      </c>
    </row>
    <row r="1593" spans="1:41" x14ac:dyDescent="0.3">
      <c r="A1593" t="s">
        <v>3041</v>
      </c>
      <c r="B1593">
        <v>3291</v>
      </c>
      <c r="C1593">
        <v>251</v>
      </c>
      <c r="D1593">
        <v>581.91738055094299</v>
      </c>
      <c r="E1593">
        <v>1343</v>
      </c>
      <c r="F1593">
        <v>927.63670000000002</v>
      </c>
      <c r="G1593">
        <v>203</v>
      </c>
      <c r="H1593">
        <v>13.5053959368303</v>
      </c>
      <c r="I1593">
        <v>472.56721181887201</v>
      </c>
      <c r="J1593">
        <v>2830.46701337677</v>
      </c>
      <c r="K1593">
        <v>86.196803048114802</v>
      </c>
      <c r="L1593">
        <v>6.4576594481941996</v>
      </c>
      <c r="M1593">
        <v>141.87688767054101</v>
      </c>
      <c r="N1593">
        <v>1.1929138176546801</v>
      </c>
      <c r="O1593">
        <v>5.2212703740600599E-3</v>
      </c>
      <c r="P1593">
        <v>2.6257821418078099E-4</v>
      </c>
      <c r="Q1593">
        <v>0.18689501116902399</v>
      </c>
      <c r="R1593">
        <v>0.62731171458486801</v>
      </c>
      <c r="S1593" t="s">
        <v>3600</v>
      </c>
      <c r="T1593">
        <v>163781705</v>
      </c>
      <c r="U1593" t="s">
        <v>3144</v>
      </c>
      <c r="V1593">
        <v>1834</v>
      </c>
      <c r="W1593">
        <v>37.9479423969509</v>
      </c>
      <c r="X1593">
        <v>-120.42022845433</v>
      </c>
      <c r="Y1593" t="s">
        <v>3601</v>
      </c>
      <c r="Z1593">
        <v>305</v>
      </c>
      <c r="AA1593">
        <v>381</v>
      </c>
      <c r="AB1593">
        <v>71158.079659562602</v>
      </c>
      <c r="AC1593">
        <v>38348.1491548501</v>
      </c>
      <c r="AD1593">
        <v>32809.930504712502</v>
      </c>
      <c r="AE1593">
        <v>37631.007644635902</v>
      </c>
      <c r="AF1593">
        <v>32010.517898482802</v>
      </c>
      <c r="AG1593">
        <v>5.3303377478698601E-2</v>
      </c>
      <c r="AH1593">
        <v>7.81547299720841E-3</v>
      </c>
      <c r="AI1593">
        <v>2.3183959384499699</v>
      </c>
      <c r="AJ1593">
        <v>6.6157635467980196</v>
      </c>
      <c r="AK1593">
        <v>1216</v>
      </c>
      <c r="AL1593" s="4">
        <f t="shared" si="24"/>
        <v>1.0599178859341922</v>
      </c>
      <c r="AM1593" s="12">
        <f>$AM$2-SUM(AL$2:AL1592)</f>
        <v>681.30975111658609</v>
      </c>
      <c r="AN1593" s="12">
        <f>SUM(AE$2:AE1593)*0.621/1000</f>
        <v>18493.397623512239</v>
      </c>
      <c r="AO1593" s="13">
        <f>IFERROR(INDEX(Mapping!$B:$B,MATCH(in!$Y1593,Mapping!$A:$A,0)),0)</f>
        <v>0</v>
      </c>
    </row>
    <row r="1594" spans="1:41" x14ac:dyDescent="0.3">
      <c r="A1594" t="s">
        <v>3041</v>
      </c>
      <c r="B1594">
        <v>6188</v>
      </c>
      <c r="C1594">
        <v>133</v>
      </c>
      <c r="D1594">
        <v>273.92908913213199</v>
      </c>
      <c r="E1594">
        <v>383</v>
      </c>
      <c r="F1594">
        <v>346.29559999999998</v>
      </c>
      <c r="G1594">
        <v>115</v>
      </c>
      <c r="H1594">
        <v>19.0043190077368</v>
      </c>
      <c r="I1594">
        <v>241.82136460660701</v>
      </c>
      <c r="J1594">
        <v>837.89233236211601</v>
      </c>
      <c r="K1594">
        <v>29.707541258237899</v>
      </c>
      <c r="L1594">
        <v>15.0993458534388</v>
      </c>
      <c r="M1594">
        <v>149.20441165806099</v>
      </c>
      <c r="N1594">
        <v>1.2817429832790199</v>
      </c>
      <c r="O1594">
        <v>2.71862848520672E-2</v>
      </c>
      <c r="P1594">
        <v>2.6253829778768301E-4</v>
      </c>
      <c r="Q1594">
        <v>0.34725848563968598</v>
      </c>
      <c r="R1594">
        <v>0.79102678307865704</v>
      </c>
      <c r="S1594" t="s">
        <v>3602</v>
      </c>
      <c r="T1594">
        <v>252811102</v>
      </c>
      <c r="U1594" t="s">
        <v>3603</v>
      </c>
      <c r="V1594">
        <v>38748</v>
      </c>
      <c r="W1594">
        <v>37.7017706285692</v>
      </c>
      <c r="X1594">
        <v>-120.33957792258499</v>
      </c>
      <c r="Y1594" t="s">
        <v>3604</v>
      </c>
      <c r="Z1594">
        <v>282</v>
      </c>
      <c r="AA1594">
        <v>297</v>
      </c>
      <c r="AB1594">
        <v>43267.950836019598</v>
      </c>
      <c r="AC1594">
        <v>24704.635597361001</v>
      </c>
      <c r="AD1594">
        <v>18563.315238658499</v>
      </c>
      <c r="AE1594">
        <v>24704.635597361001</v>
      </c>
      <c r="AF1594">
        <v>18563.315238658499</v>
      </c>
      <c r="AG1594">
        <v>3.0191904245583601E-2</v>
      </c>
      <c r="AH1594">
        <v>3.3655068691587002E-3</v>
      </c>
      <c r="AI1594">
        <v>2.0596172115197899</v>
      </c>
      <c r="AJ1594">
        <v>3.3304347826086902</v>
      </c>
      <c r="AK1594">
        <v>1217</v>
      </c>
      <c r="AL1594" s="4">
        <f t="shared" si="24"/>
        <v>3.126422757987728</v>
      </c>
      <c r="AM1594" s="12">
        <f>$AM$2-SUM(AL$2:AL1593)</f>
        <v>680.24983323065226</v>
      </c>
      <c r="AN1594" s="12">
        <f>SUM(AE$2:AE1594)*0.621/1000</f>
        <v>18508.739202218196</v>
      </c>
      <c r="AO1594" s="13">
        <f>IFERROR(INDEX(Mapping!$B:$B,MATCH(in!$Y1594,Mapping!$A:$A,0)),0)</f>
        <v>0</v>
      </c>
    </row>
    <row r="1595" spans="1:41" x14ac:dyDescent="0.3">
      <c r="A1595" t="s">
        <v>3041</v>
      </c>
      <c r="B1595">
        <v>969</v>
      </c>
      <c r="C1595">
        <v>560</v>
      </c>
      <c r="D1595">
        <v>788.48338655919702</v>
      </c>
      <c r="E1595">
        <v>2134</v>
      </c>
      <c r="F1595">
        <v>1494.5634</v>
      </c>
      <c r="G1595">
        <v>260</v>
      </c>
      <c r="H1595">
        <v>5.3960890884649002</v>
      </c>
      <c r="I1595">
        <v>28.0127419586385</v>
      </c>
      <c r="J1595">
        <v>169.323437187026</v>
      </c>
      <c r="K1595">
        <v>3.0249929513282501</v>
      </c>
      <c r="L1595">
        <v>2.1904612096599601</v>
      </c>
      <c r="M1595">
        <v>23.832546122819899</v>
      </c>
      <c r="N1595">
        <v>1.0595813512802099</v>
      </c>
      <c r="O1595">
        <v>5.9827836032180001E-4</v>
      </c>
      <c r="P1595">
        <v>2.5992739364206401E-4</v>
      </c>
      <c r="Q1595">
        <v>0.262417994376757</v>
      </c>
      <c r="R1595">
        <v>0.52756772350216097</v>
      </c>
      <c r="S1595" t="s">
        <v>3605</v>
      </c>
      <c r="T1595">
        <v>254421103</v>
      </c>
      <c r="U1595" t="s">
        <v>3287</v>
      </c>
      <c r="V1595">
        <v>10140</v>
      </c>
      <c r="W1595">
        <v>37.366560892907202</v>
      </c>
      <c r="X1595">
        <v>-119.629552009213</v>
      </c>
      <c r="Y1595" t="s">
        <v>3606</v>
      </c>
      <c r="Z1595">
        <v>315</v>
      </c>
      <c r="AA1595">
        <v>437</v>
      </c>
      <c r="AB1595">
        <v>52361.159054283002</v>
      </c>
      <c r="AC1595">
        <v>27059.5406397105</v>
      </c>
      <c r="AD1595">
        <v>25301.6184145724</v>
      </c>
      <c r="AE1595">
        <v>27059.5406397105</v>
      </c>
      <c r="AF1595">
        <v>25301.6184145724</v>
      </c>
      <c r="AG1595">
        <v>6.7581122346936695E-2</v>
      </c>
      <c r="AH1595">
        <v>2.1586900704278301E-2</v>
      </c>
      <c r="AI1595">
        <v>1.4080060474271301</v>
      </c>
      <c r="AJ1595">
        <v>8.2076923076922998</v>
      </c>
      <c r="AK1595">
        <v>1226</v>
      </c>
      <c r="AL1595" s="4">
        <f t="shared" si="24"/>
        <v>0.155552373683668</v>
      </c>
      <c r="AM1595" s="12">
        <f>$AM$2-SUM(AL$2:AL1594)</f>
        <v>677.12341047266455</v>
      </c>
      <c r="AN1595" s="12">
        <f>SUM(AE$2:AE1595)*0.621/1000</f>
        <v>18525.543176955456</v>
      </c>
      <c r="AO1595" s="13">
        <f>IFERROR(INDEX(Mapping!$B:$B,MATCH(in!$Y1595,Mapping!$A:$A,0)),0)</f>
        <v>0</v>
      </c>
    </row>
    <row r="1596" spans="1:41" x14ac:dyDescent="0.3">
      <c r="A1596" t="s">
        <v>3041</v>
      </c>
      <c r="B1596">
        <v>3745</v>
      </c>
      <c r="C1596">
        <v>43</v>
      </c>
      <c r="D1596">
        <v>60.887058634163601</v>
      </c>
      <c r="E1596">
        <v>166</v>
      </c>
      <c r="F1596">
        <v>115.46511</v>
      </c>
      <c r="G1596">
        <v>41</v>
      </c>
      <c r="H1596">
        <v>21.907090599426901</v>
      </c>
      <c r="I1596">
        <v>190.712061679079</v>
      </c>
      <c r="J1596">
        <v>1581.89043079103</v>
      </c>
      <c r="K1596">
        <v>54.515840313311799</v>
      </c>
      <c r="L1596">
        <v>0.161072738650368</v>
      </c>
      <c r="M1596">
        <v>21.3782432615847</v>
      </c>
      <c r="N1596">
        <v>1.0425750075317</v>
      </c>
      <c r="O1596">
        <v>2.5346495249957098E-4</v>
      </c>
      <c r="P1596">
        <v>2.5985560212231498E-4</v>
      </c>
      <c r="Q1596">
        <v>0.25903614457831298</v>
      </c>
      <c r="R1596">
        <v>0.52731996898008604</v>
      </c>
      <c r="S1596" t="s">
        <v>3607</v>
      </c>
      <c r="T1596">
        <v>254151101</v>
      </c>
      <c r="U1596" t="s">
        <v>3208</v>
      </c>
      <c r="V1596" t="s">
        <v>3608</v>
      </c>
      <c r="W1596">
        <v>37.078267671522298</v>
      </c>
      <c r="X1596">
        <v>-119.347941533894</v>
      </c>
      <c r="Y1596" t="s">
        <v>3609</v>
      </c>
      <c r="Z1596">
        <v>34</v>
      </c>
      <c r="AA1596">
        <v>26</v>
      </c>
      <c r="AB1596">
        <v>6659.0274621262597</v>
      </c>
      <c r="AC1596">
        <v>4312.8610376873903</v>
      </c>
      <c r="AD1596">
        <v>2346.1664244388598</v>
      </c>
      <c r="AE1596">
        <v>4312.8610376873903</v>
      </c>
      <c r="AF1596">
        <v>2346.1664244388598</v>
      </c>
      <c r="AG1596">
        <v>1.06540796870149E-2</v>
      </c>
      <c r="AH1596">
        <v>9.2717831012123497E-4</v>
      </c>
      <c r="AI1596">
        <v>1.4159781077712399</v>
      </c>
      <c r="AJ1596">
        <v>4.0487804878048701</v>
      </c>
      <c r="AK1596">
        <v>1227</v>
      </c>
      <c r="AL1596" s="4">
        <f t="shared" si="24"/>
        <v>1.0392063052482411E-2</v>
      </c>
      <c r="AM1596" s="12">
        <f>$AM$2-SUM(AL$2:AL1595)</f>
        <v>676.9678580989812</v>
      </c>
      <c r="AN1596" s="12">
        <f>SUM(AE$2:AE1596)*0.621/1000</f>
        <v>18528.221463659862</v>
      </c>
      <c r="AO1596" s="13">
        <f>IFERROR(INDEX(Mapping!$B:$B,MATCH(in!$Y1596,Mapping!$A:$A,0)),0)</f>
        <v>0</v>
      </c>
    </row>
    <row r="1597" spans="1:41" x14ac:dyDescent="0.3">
      <c r="A1597" t="s">
        <v>3041</v>
      </c>
      <c r="B1597">
        <v>8880</v>
      </c>
      <c r="C1597">
        <v>25</v>
      </c>
      <c r="D1597">
        <v>48.624436082897503</v>
      </c>
      <c r="E1597">
        <v>240</v>
      </c>
      <c r="F1597">
        <v>120.47056600000001</v>
      </c>
      <c r="G1597">
        <v>102</v>
      </c>
      <c r="H1597">
        <v>15.957697412044</v>
      </c>
      <c r="I1597">
        <v>2506.2777664342998</v>
      </c>
      <c r="J1597">
        <v>18275.709113662801</v>
      </c>
      <c r="K1597">
        <v>646.460234597831</v>
      </c>
      <c r="L1597">
        <v>12.665538816183201</v>
      </c>
      <c r="M1597">
        <v>1290.02572931027</v>
      </c>
      <c r="N1597">
        <v>1.77837064686943</v>
      </c>
      <c r="O1597">
        <v>6.71276503424891E-3</v>
      </c>
      <c r="P1597">
        <v>2.5896213912418402E-4</v>
      </c>
      <c r="Q1597">
        <v>0.10416666666666601</v>
      </c>
      <c r="R1597">
        <v>0.40362088250898698</v>
      </c>
      <c r="S1597" t="s">
        <v>3610</v>
      </c>
      <c r="T1597">
        <v>254432104</v>
      </c>
      <c r="U1597" t="s">
        <v>3131</v>
      </c>
      <c r="V1597">
        <v>5516</v>
      </c>
      <c r="W1597">
        <v>37.228201928088303</v>
      </c>
      <c r="X1597">
        <v>-119.870572706926</v>
      </c>
      <c r="Y1597" t="s">
        <v>3611</v>
      </c>
      <c r="Z1597">
        <v>117</v>
      </c>
      <c r="AA1597">
        <v>125</v>
      </c>
      <c r="AB1597">
        <v>45926.5490305368</v>
      </c>
      <c r="AC1597">
        <v>29689.925036247099</v>
      </c>
      <c r="AD1597">
        <v>16236.623994289699</v>
      </c>
      <c r="AE1597">
        <v>29689.925036247099</v>
      </c>
      <c r="AF1597">
        <v>16236.623994289699</v>
      </c>
      <c r="AG1597">
        <v>2.6414138190666799E-2</v>
      </c>
      <c r="AH1597">
        <v>3.5499888163030798E-3</v>
      </c>
      <c r="AI1597">
        <v>1.9449774433158999</v>
      </c>
      <c r="AJ1597">
        <v>2.3529411764705799</v>
      </c>
      <c r="AK1597">
        <v>1230</v>
      </c>
      <c r="AL1597" s="4">
        <f t="shared" si="24"/>
        <v>0.68470203349338887</v>
      </c>
      <c r="AM1597" s="12">
        <f>$AM$2-SUM(AL$2:AL1596)</f>
        <v>676.95746603592852</v>
      </c>
      <c r="AN1597" s="12">
        <f>SUM(AE$2:AE1597)*0.621/1000</f>
        <v>18546.658907107372</v>
      </c>
      <c r="AO1597" s="13">
        <f>IFERROR(INDEX(Mapping!$B:$B,MATCH(in!$Y1597,Mapping!$A:$A,0)),0)</f>
        <v>0</v>
      </c>
    </row>
    <row r="1598" spans="1:41" x14ac:dyDescent="0.3">
      <c r="A1598" t="s">
        <v>3041</v>
      </c>
      <c r="B1598">
        <v>106</v>
      </c>
      <c r="C1598">
        <v>585</v>
      </c>
      <c r="D1598">
        <v>840.26445718064099</v>
      </c>
      <c r="E1598">
        <v>2131</v>
      </c>
      <c r="F1598">
        <v>1610.4662000000001</v>
      </c>
      <c r="G1598">
        <v>136</v>
      </c>
      <c r="H1598">
        <v>3.9894456820668802</v>
      </c>
      <c r="I1598">
        <v>20.662940398238401</v>
      </c>
      <c r="J1598">
        <v>124.833763575821</v>
      </c>
      <c r="K1598">
        <v>1.9517293640500499</v>
      </c>
      <c r="L1598">
        <v>0.969547114280216</v>
      </c>
      <c r="M1598">
        <v>7.5861660944064999</v>
      </c>
      <c r="N1598">
        <v>1.01945601403713</v>
      </c>
      <c r="O1598">
        <v>3.1868067108062001E-4</v>
      </c>
      <c r="P1598">
        <v>2.5836699222240298E-4</v>
      </c>
      <c r="Q1598">
        <v>0.27451900516189498</v>
      </c>
      <c r="R1598">
        <v>0.52175231259871702</v>
      </c>
      <c r="S1598" t="s">
        <v>3612</v>
      </c>
      <c r="T1598">
        <v>163761703</v>
      </c>
      <c r="U1598" t="s">
        <v>3335</v>
      </c>
      <c r="V1598">
        <v>8120</v>
      </c>
      <c r="W1598">
        <v>38.0253467339355</v>
      </c>
      <c r="X1598">
        <v>-120.40498741753299</v>
      </c>
      <c r="Y1598" t="s">
        <v>3613</v>
      </c>
      <c r="Z1598">
        <v>219</v>
      </c>
      <c r="AA1598">
        <v>239</v>
      </c>
      <c r="AB1598">
        <v>28488.8815026353</v>
      </c>
      <c r="AC1598">
        <v>14368.042161277401</v>
      </c>
      <c r="AD1598">
        <v>14120.8393413579</v>
      </c>
      <c r="AE1598">
        <v>14368.042161277401</v>
      </c>
      <c r="AF1598">
        <v>14120.8393413579</v>
      </c>
      <c r="AG1598">
        <v>3.51379109422469E-2</v>
      </c>
      <c r="AH1598">
        <v>1.5825822803890301E-2</v>
      </c>
      <c r="AI1598">
        <v>1.43634949945408</v>
      </c>
      <c r="AJ1598">
        <v>15.669117647058799</v>
      </c>
      <c r="AK1598">
        <v>1232</v>
      </c>
      <c r="AL1598" s="4">
        <f t="shared" si="24"/>
        <v>4.334057126696432E-2</v>
      </c>
      <c r="AM1598" s="12">
        <f>$AM$2-SUM(AL$2:AL1597)</f>
        <v>676.272764002435</v>
      </c>
      <c r="AN1598" s="12">
        <f>SUM(AE$2:AE1598)*0.621/1000</f>
        <v>18555.581461289526</v>
      </c>
      <c r="AO1598" s="13">
        <f>IFERROR(INDEX(Mapping!$B:$B,MATCH(in!$Y1598,Mapping!$A:$A,0)),0)</f>
        <v>0</v>
      </c>
    </row>
    <row r="1599" spans="1:41" x14ac:dyDescent="0.3">
      <c r="A1599" t="s">
        <v>3041</v>
      </c>
      <c r="B1599">
        <v>1266</v>
      </c>
      <c r="C1599">
        <v>67</v>
      </c>
      <c r="D1599">
        <v>151.18890900950899</v>
      </c>
      <c r="E1599">
        <v>441</v>
      </c>
      <c r="F1599">
        <v>238.69578999999999</v>
      </c>
      <c r="G1599">
        <v>140</v>
      </c>
      <c r="H1599">
        <v>14.698170858728</v>
      </c>
      <c r="I1599">
        <v>191.175323732197</v>
      </c>
      <c r="J1599">
        <v>772.72868786156096</v>
      </c>
      <c r="K1599">
        <v>20.3785030215113</v>
      </c>
      <c r="L1599">
        <v>13.4090866631628</v>
      </c>
      <c r="M1599">
        <v>164.05522362174699</v>
      </c>
      <c r="N1599">
        <v>1.28719974585941</v>
      </c>
      <c r="O1599">
        <v>2.4441023500771399E-2</v>
      </c>
      <c r="P1599">
        <v>2.5334436835302199E-4</v>
      </c>
      <c r="Q1599">
        <v>0.15192743764172301</v>
      </c>
      <c r="R1599">
        <v>0.63339580411352803</v>
      </c>
      <c r="S1599" t="s">
        <v>3614</v>
      </c>
      <c r="T1599">
        <v>252811102</v>
      </c>
      <c r="U1599" t="s">
        <v>3603</v>
      </c>
      <c r="V1599">
        <v>9470</v>
      </c>
      <c r="W1599">
        <v>37.645988234642601</v>
      </c>
      <c r="X1599">
        <v>-120.31107443275999</v>
      </c>
      <c r="Y1599" t="s">
        <v>3615</v>
      </c>
      <c r="Z1599">
        <v>390</v>
      </c>
      <c r="AA1599">
        <v>384</v>
      </c>
      <c r="AB1599">
        <v>66956.156642632806</v>
      </c>
      <c r="AC1599">
        <v>36994.576186357997</v>
      </c>
      <c r="AD1599">
        <v>29961.580456274802</v>
      </c>
      <c r="AE1599">
        <v>36994.576186357997</v>
      </c>
      <c r="AF1599">
        <v>29961.580456274802</v>
      </c>
      <c r="AG1599">
        <v>3.5468211569423098E-2</v>
      </c>
      <c r="AH1599">
        <v>3.80542760103708E-3</v>
      </c>
      <c r="AI1599">
        <v>2.2565508807389398</v>
      </c>
      <c r="AJ1599">
        <v>3.15</v>
      </c>
      <c r="AK1599">
        <v>1241</v>
      </c>
      <c r="AL1599" s="4">
        <f t="shared" si="24"/>
        <v>3.421743290107996</v>
      </c>
      <c r="AM1599" s="12">
        <f>$AM$2-SUM(AL$2:AL1598)</f>
        <v>676.22942343116847</v>
      </c>
      <c r="AN1599" s="12">
        <f>SUM(AE$2:AE1599)*0.621/1000</f>
        <v>18578.555093101255</v>
      </c>
      <c r="AO1599" s="13">
        <f>IFERROR(INDEX(Mapping!$B:$B,MATCH(in!$Y1599,Mapping!$A:$A,0)),0)</f>
        <v>0</v>
      </c>
    </row>
    <row r="1600" spans="1:41" x14ac:dyDescent="0.3">
      <c r="A1600" t="s">
        <v>3041</v>
      </c>
      <c r="B1600">
        <v>365</v>
      </c>
      <c r="C1600">
        <v>109</v>
      </c>
      <c r="D1600">
        <v>200.019848711848</v>
      </c>
      <c r="E1600">
        <v>785</v>
      </c>
      <c r="F1600">
        <v>407.2133</v>
      </c>
      <c r="G1600">
        <v>103</v>
      </c>
      <c r="H1600">
        <v>9.9473009164426092</v>
      </c>
      <c r="I1600">
        <v>43.812646188792201</v>
      </c>
      <c r="J1600">
        <v>145.96613616424099</v>
      </c>
      <c r="K1600">
        <v>2.36733755217965</v>
      </c>
      <c r="L1600">
        <v>2.44835589953935</v>
      </c>
      <c r="M1600">
        <v>29.890740646542401</v>
      </c>
      <c r="N1600">
        <v>1.14535183582491</v>
      </c>
      <c r="O1600">
        <v>4.4880293401285297E-3</v>
      </c>
      <c r="P1600">
        <v>2.5266756006438098E-4</v>
      </c>
      <c r="Q1600">
        <v>0.13885350318471301</v>
      </c>
      <c r="R1600">
        <v>0.49119185184692798</v>
      </c>
      <c r="S1600" t="s">
        <v>3616</v>
      </c>
      <c r="T1600">
        <v>163351701</v>
      </c>
      <c r="U1600" t="s">
        <v>3535</v>
      </c>
      <c r="V1600" t="s">
        <v>43</v>
      </c>
      <c r="W1600">
        <v>37.974521262161197</v>
      </c>
      <c r="X1600">
        <v>-120.319908691614</v>
      </c>
      <c r="Y1600" t="s">
        <v>3617</v>
      </c>
      <c r="Z1600">
        <v>325</v>
      </c>
      <c r="AA1600">
        <v>464</v>
      </c>
      <c r="AB1600">
        <v>39610.909648725901</v>
      </c>
      <c r="AC1600">
        <v>19970.329818771399</v>
      </c>
      <c r="AD1600">
        <v>19640.579829954499</v>
      </c>
      <c r="AE1600">
        <v>13323.428938597801</v>
      </c>
      <c r="AF1600">
        <v>11023.234304059901</v>
      </c>
      <c r="AG1600">
        <v>2.6024758686631299E-2</v>
      </c>
      <c r="AH1600">
        <v>6.0494553035823602E-3</v>
      </c>
      <c r="AI1600">
        <v>1.83504448359494</v>
      </c>
      <c r="AJ1600">
        <v>7.6213592233009697</v>
      </c>
      <c r="AK1600">
        <v>1243</v>
      </c>
      <c r="AL1600" s="4">
        <f t="shared" si="24"/>
        <v>0.46226702203323855</v>
      </c>
      <c r="AM1600" s="12">
        <f>$AM$2-SUM(AL$2:AL1599)</f>
        <v>672.8076801410607</v>
      </c>
      <c r="AN1600" s="12">
        <f>SUM(AE$2:AE1600)*0.621/1000</f>
        <v>18586.828942472122</v>
      </c>
      <c r="AO1600" s="13">
        <f>IFERROR(INDEX(Mapping!$B:$B,MATCH(in!$Y1600,Mapping!$A:$A,0)),0)</f>
        <v>0</v>
      </c>
    </row>
    <row r="1601" spans="1:41" x14ac:dyDescent="0.3">
      <c r="A1601" t="s">
        <v>3041</v>
      </c>
      <c r="B1601">
        <v>4514</v>
      </c>
      <c r="C1601">
        <v>352</v>
      </c>
      <c r="D1601">
        <v>484.776293101747</v>
      </c>
      <c r="E1601">
        <v>1060</v>
      </c>
      <c r="F1601">
        <v>809.73846000000003</v>
      </c>
      <c r="G1601">
        <v>64</v>
      </c>
      <c r="H1601">
        <v>3.1754479362301602</v>
      </c>
      <c r="I1601">
        <v>158.87546386552901</v>
      </c>
      <c r="J1601">
        <v>1480.33545739379</v>
      </c>
      <c r="K1601">
        <v>14.965353932748799</v>
      </c>
      <c r="L1601">
        <v>1.24484928627498</v>
      </c>
      <c r="M1601">
        <v>78.702223078173105</v>
      </c>
      <c r="N1601">
        <v>1.1367533262819001</v>
      </c>
      <c r="O1601">
        <v>5.6035472741996998E-3</v>
      </c>
      <c r="P1601">
        <v>2.51193739820188E-4</v>
      </c>
      <c r="Q1601">
        <v>0.33207547169811302</v>
      </c>
      <c r="R1601">
        <v>0.59868255546884097</v>
      </c>
      <c r="S1601" t="s">
        <v>509</v>
      </c>
      <c r="T1601">
        <v>163541102</v>
      </c>
      <c r="U1601" t="s">
        <v>510</v>
      </c>
      <c r="V1601">
        <v>41396</v>
      </c>
      <c r="W1601">
        <v>38.532894168829301</v>
      </c>
      <c r="X1601">
        <v>-120.764856023283</v>
      </c>
      <c r="Y1601" t="s">
        <v>511</v>
      </c>
      <c r="Z1601">
        <v>147</v>
      </c>
      <c r="AA1601">
        <v>342</v>
      </c>
      <c r="AB1601">
        <v>26267.698772092601</v>
      </c>
      <c r="AC1601">
        <v>11864.1579320904</v>
      </c>
      <c r="AD1601">
        <v>14403.540840002101</v>
      </c>
      <c r="AE1601">
        <v>10921.5488752818</v>
      </c>
      <c r="AF1601">
        <v>13820.013646892599</v>
      </c>
      <c r="AG1601">
        <v>1.6076399348492001E-2</v>
      </c>
      <c r="AH1601">
        <v>7.9259236244979495E-3</v>
      </c>
      <c r="AI1601">
        <v>1.37720537812996</v>
      </c>
      <c r="AJ1601">
        <v>16.5625</v>
      </c>
      <c r="AK1601">
        <v>1245</v>
      </c>
      <c r="AL1601" s="4">
        <f t="shared" si="24"/>
        <v>0.35862702554878079</v>
      </c>
      <c r="AM1601" s="12">
        <f>$AM$2-SUM(AL$2:AL1600)</f>
        <v>672.3454131190274</v>
      </c>
      <c r="AN1601" s="12">
        <f>SUM(AE$2:AE1601)*0.621/1000</f>
        <v>18593.611224323675</v>
      </c>
      <c r="AO1601" s="13">
        <f>IFERROR(INDEX(Mapping!$B:$B,MATCH(in!$Y1601,Mapping!$A:$A,0)),0)</f>
        <v>0</v>
      </c>
    </row>
    <row r="1602" spans="1:41" x14ac:dyDescent="0.3">
      <c r="A1602" t="s">
        <v>3041</v>
      </c>
      <c r="B1602">
        <v>6928</v>
      </c>
      <c r="C1602">
        <v>122</v>
      </c>
      <c r="D1602">
        <v>201.59653655187799</v>
      </c>
      <c r="E1602">
        <v>514</v>
      </c>
      <c r="F1602">
        <v>343.6936</v>
      </c>
      <c r="G1602">
        <v>60</v>
      </c>
      <c r="H1602">
        <v>8.2662820427406896</v>
      </c>
      <c r="I1602">
        <v>128.71724114493301</v>
      </c>
      <c r="J1602">
        <v>1012.28220602582</v>
      </c>
      <c r="K1602">
        <v>28.418264823020099</v>
      </c>
      <c r="L1602">
        <v>0.80029499181546204</v>
      </c>
      <c r="M1602">
        <v>16.619502154621198</v>
      </c>
      <c r="N1602">
        <v>1.04708702365557</v>
      </c>
      <c r="O1602">
        <v>8.5556513566520203E-4</v>
      </c>
      <c r="P1602">
        <v>2.4980304931704702E-4</v>
      </c>
      <c r="Q1602">
        <v>0.237354085603112</v>
      </c>
      <c r="R1602">
        <v>0.58655888410420498</v>
      </c>
      <c r="S1602" t="s">
        <v>3618</v>
      </c>
      <c r="T1602">
        <v>163351704</v>
      </c>
      <c r="U1602" t="s">
        <v>3218</v>
      </c>
      <c r="V1602">
        <v>6060</v>
      </c>
      <c r="W1602">
        <v>37.989212223939298</v>
      </c>
      <c r="X1602">
        <v>-120.333073880688</v>
      </c>
      <c r="Y1602" t="s">
        <v>3619</v>
      </c>
      <c r="Z1602">
        <v>89</v>
      </c>
      <c r="AA1602">
        <v>179</v>
      </c>
      <c r="AB1602">
        <v>15197.430180556999</v>
      </c>
      <c r="AC1602">
        <v>6649.0439547880096</v>
      </c>
      <c r="AD1602">
        <v>8548.3862257690507</v>
      </c>
      <c r="AE1602">
        <v>6649.0439547880096</v>
      </c>
      <c r="AF1602">
        <v>8548.3862257690507</v>
      </c>
      <c r="AG1602">
        <v>1.49881829590228E-2</v>
      </c>
      <c r="AH1602">
        <v>4.3379311991884597E-3</v>
      </c>
      <c r="AI1602">
        <v>1.6524306274744101</v>
      </c>
      <c r="AJ1602">
        <v>8.5666666666666593</v>
      </c>
      <c r="AK1602">
        <v>1249</v>
      </c>
      <c r="AL1602" s="4">
        <f t="shared" ref="AL1602:AL1665" si="25">O1602*G1602</f>
        <v>5.1333908139912121E-2</v>
      </c>
      <c r="AM1602" s="12">
        <f>$AM$2-SUM(AL$2:AL1601)</f>
        <v>671.98678609347826</v>
      </c>
      <c r="AN1602" s="12">
        <f>SUM(AE$2:AE1602)*0.621/1000</f>
        <v>18597.740280619601</v>
      </c>
      <c r="AO1602" s="13">
        <f>IFERROR(INDEX(Mapping!$B:$B,MATCH(in!$Y1602,Mapping!$A:$A,0)),0)</f>
        <v>0</v>
      </c>
    </row>
    <row r="1603" spans="1:41" x14ac:dyDescent="0.3">
      <c r="A1603" t="s">
        <v>3041</v>
      </c>
      <c r="B1603">
        <v>2429</v>
      </c>
      <c r="C1603">
        <v>26</v>
      </c>
      <c r="D1603">
        <v>48.771865541927703</v>
      </c>
      <c r="E1603">
        <v>216</v>
      </c>
      <c r="F1603">
        <v>126.65737</v>
      </c>
      <c r="G1603">
        <v>42</v>
      </c>
      <c r="H1603">
        <v>7.3213400747006103</v>
      </c>
      <c r="I1603">
        <v>262.7313714842</v>
      </c>
      <c r="J1603">
        <v>1641.6332845052</v>
      </c>
      <c r="K1603">
        <v>15.8866183791816</v>
      </c>
      <c r="L1603">
        <v>6.5600505733995496</v>
      </c>
      <c r="M1603">
        <v>99.134534710929501</v>
      </c>
      <c r="N1603">
        <v>1.2678571371805101</v>
      </c>
      <c r="O1603" s="1">
        <v>4.3142122970403901E-5</v>
      </c>
      <c r="P1603">
        <v>2.4893189974897002E-4</v>
      </c>
      <c r="Q1603">
        <v>0.12037037037037</v>
      </c>
      <c r="R1603">
        <v>0.38506930118822702</v>
      </c>
      <c r="S1603" t="s">
        <v>3620</v>
      </c>
      <c r="T1603">
        <v>162161102</v>
      </c>
      <c r="U1603" t="s">
        <v>3621</v>
      </c>
      <c r="V1603">
        <v>6014</v>
      </c>
      <c r="W1603">
        <v>38.315785381418998</v>
      </c>
      <c r="X1603">
        <v>-120.713185175557</v>
      </c>
      <c r="Y1603" t="s">
        <v>3622</v>
      </c>
      <c r="Z1603">
        <v>65</v>
      </c>
      <c r="AA1603">
        <v>37</v>
      </c>
      <c r="AB1603">
        <v>10545.475646622101</v>
      </c>
      <c r="AC1603">
        <v>8101.0669300040699</v>
      </c>
      <c r="AD1603">
        <v>2444.4087166180998</v>
      </c>
      <c r="AE1603">
        <v>8101.0669300040699</v>
      </c>
      <c r="AF1603">
        <v>2444.4087166180998</v>
      </c>
      <c r="AG1603">
        <v>1.04551397894567E-2</v>
      </c>
      <c r="AH1603">
        <v>3.31400016511906E-3</v>
      </c>
      <c r="AI1603">
        <v>1.8758409823818301</v>
      </c>
      <c r="AJ1603">
        <v>5.1428571428571397</v>
      </c>
      <c r="AK1603">
        <v>1252</v>
      </c>
      <c r="AL1603" s="4">
        <f t="shared" si="25"/>
        <v>1.8119691647569638E-3</v>
      </c>
      <c r="AM1603" s="12">
        <f>$AM$2-SUM(AL$2:AL1602)</f>
        <v>671.93545218533836</v>
      </c>
      <c r="AN1603" s="12">
        <f>SUM(AE$2:AE1603)*0.621/1000</f>
        <v>18602.771043183129</v>
      </c>
      <c r="AO1603" s="13">
        <f>IFERROR(INDEX(Mapping!$B:$B,MATCH(in!$Y1603,Mapping!$A:$A,0)),0)</f>
        <v>0</v>
      </c>
    </row>
    <row r="1604" spans="1:41" x14ac:dyDescent="0.3">
      <c r="A1604" t="s">
        <v>3041</v>
      </c>
      <c r="B1604">
        <v>3649</v>
      </c>
      <c r="C1604">
        <v>149</v>
      </c>
      <c r="D1604">
        <v>232.65103228960899</v>
      </c>
      <c r="E1604">
        <v>447</v>
      </c>
      <c r="F1604">
        <v>368.83980000000003</v>
      </c>
      <c r="G1604">
        <v>41</v>
      </c>
      <c r="H1604">
        <v>3.2957338529981999</v>
      </c>
      <c r="I1604">
        <v>45.685536932004098</v>
      </c>
      <c r="J1604">
        <v>476.71250158862</v>
      </c>
      <c r="K1604">
        <v>5.3136866397710101</v>
      </c>
      <c r="L1604">
        <v>1.33299157634468</v>
      </c>
      <c r="M1604">
        <v>18.497949645649999</v>
      </c>
      <c r="N1604">
        <v>1.00750053801187</v>
      </c>
      <c r="O1604">
        <v>4.1754510255098898E-4</v>
      </c>
      <c r="P1604">
        <v>2.4596195665464298E-4</v>
      </c>
      <c r="Q1604">
        <v>0.33333333333333298</v>
      </c>
      <c r="R1604">
        <v>0.63076442385845699</v>
      </c>
      <c r="S1604" t="s">
        <v>3623</v>
      </c>
      <c r="T1604">
        <v>163751101</v>
      </c>
      <c r="U1604" t="s">
        <v>3064</v>
      </c>
      <c r="V1604">
        <v>52088</v>
      </c>
      <c r="W1604">
        <v>38.399408180827699</v>
      </c>
      <c r="X1604">
        <v>-120.73385670797801</v>
      </c>
      <c r="Y1604" t="s">
        <v>3624</v>
      </c>
      <c r="Z1604">
        <v>58</v>
      </c>
      <c r="AA1604">
        <v>60</v>
      </c>
      <c r="AB1604">
        <v>6713.6706100095798</v>
      </c>
      <c r="AC1604">
        <v>4068.7440628469199</v>
      </c>
      <c r="AD1604">
        <v>2644.92654716266</v>
      </c>
      <c r="AE1604">
        <v>4068.7440628469199</v>
      </c>
      <c r="AF1604">
        <v>2644.92654716266</v>
      </c>
      <c r="AG1604">
        <v>1.00844402228403E-2</v>
      </c>
      <c r="AH1604">
        <v>4.7506665287073702E-3</v>
      </c>
      <c r="AI1604">
        <v>1.5614163240913399</v>
      </c>
      <c r="AJ1604">
        <v>10.902439024390199</v>
      </c>
      <c r="AK1604">
        <v>1261</v>
      </c>
      <c r="AL1604" s="4">
        <f t="shared" si="25"/>
        <v>1.7119349204590548E-2</v>
      </c>
      <c r="AM1604" s="12">
        <f>$AM$2-SUM(AL$2:AL1603)</f>
        <v>671.93364021617344</v>
      </c>
      <c r="AN1604" s="12">
        <f>SUM(AE$2:AE1604)*0.621/1000</f>
        <v>18605.29773324616</v>
      </c>
      <c r="AO1604" s="13">
        <f>IFERROR(INDEX(Mapping!$B:$B,MATCH(in!$Y1604,Mapping!$A:$A,0)),0)</f>
        <v>0</v>
      </c>
    </row>
    <row r="1605" spans="1:41" x14ac:dyDescent="0.3">
      <c r="A1605" t="s">
        <v>3041</v>
      </c>
      <c r="B1605">
        <v>3803</v>
      </c>
      <c r="C1605">
        <v>82</v>
      </c>
      <c r="D1605">
        <v>185.42715220059699</v>
      </c>
      <c r="E1605">
        <v>489</v>
      </c>
      <c r="F1605">
        <v>328.21194000000003</v>
      </c>
      <c r="G1605">
        <v>66</v>
      </c>
      <c r="H1605">
        <v>9.5836461285089101</v>
      </c>
      <c r="I1605">
        <v>296.10698347474602</v>
      </c>
      <c r="J1605">
        <v>1780.30288943706</v>
      </c>
      <c r="K1605">
        <v>55.007676890335702</v>
      </c>
      <c r="L1605">
        <v>7.7359881413620704</v>
      </c>
      <c r="M1605">
        <v>94.017096130967502</v>
      </c>
      <c r="N1605">
        <v>1.0990211891405499</v>
      </c>
      <c r="O1605">
        <v>4.8275207044559702E-3</v>
      </c>
      <c r="P1605">
        <v>2.4452890186681998E-4</v>
      </c>
      <c r="Q1605">
        <v>0.167689161554192</v>
      </c>
      <c r="R1605">
        <v>0.56496162087530699</v>
      </c>
      <c r="S1605" t="s">
        <v>3625</v>
      </c>
      <c r="T1605">
        <v>163781705</v>
      </c>
      <c r="U1605" t="s">
        <v>3144</v>
      </c>
      <c r="V1605">
        <v>10580</v>
      </c>
      <c r="W1605">
        <v>37.948856375977897</v>
      </c>
      <c r="X1605">
        <v>-120.425848150349</v>
      </c>
      <c r="Y1605" t="s">
        <v>3626</v>
      </c>
      <c r="Z1605">
        <v>207</v>
      </c>
      <c r="AA1605">
        <v>406</v>
      </c>
      <c r="AB1605">
        <v>48817.279300164599</v>
      </c>
      <c r="AC1605">
        <v>18856.585433402099</v>
      </c>
      <c r="AD1605">
        <v>29960.693866762402</v>
      </c>
      <c r="AE1605">
        <v>11664.550873128001</v>
      </c>
      <c r="AF1605">
        <v>18011.370267185801</v>
      </c>
      <c r="AG1605">
        <v>1.6138907523210101E-2</v>
      </c>
      <c r="AH1605">
        <v>3.4690623815549701E-3</v>
      </c>
      <c r="AI1605">
        <v>2.2613067341536199</v>
      </c>
      <c r="AJ1605">
        <v>7.4090909090909003</v>
      </c>
      <c r="AK1605">
        <v>1265</v>
      </c>
      <c r="AL1605" s="4">
        <f t="shared" si="25"/>
        <v>0.31861636649409403</v>
      </c>
      <c r="AM1605" s="12">
        <f>$AM$2-SUM(AL$2:AL1604)</f>
        <v>671.91652086696922</v>
      </c>
      <c r="AN1605" s="12">
        <f>SUM(AE$2:AE1605)*0.621/1000</f>
        <v>18612.541419338373</v>
      </c>
      <c r="AO1605" s="13">
        <f>IFERROR(INDEX(Mapping!$B:$B,MATCH(in!$Y1605,Mapping!$A:$A,0)),0)</f>
        <v>0</v>
      </c>
    </row>
    <row r="1606" spans="1:41" x14ac:dyDescent="0.3">
      <c r="A1606" t="s">
        <v>3041</v>
      </c>
      <c r="B1606">
        <v>4411</v>
      </c>
      <c r="C1606">
        <v>63</v>
      </c>
      <c r="D1606">
        <v>161.98166613390001</v>
      </c>
      <c r="E1606">
        <v>367</v>
      </c>
      <c r="F1606">
        <v>237.04903999999999</v>
      </c>
      <c r="G1606">
        <v>158</v>
      </c>
      <c r="H1606">
        <v>20.585908102233699</v>
      </c>
      <c r="I1606">
        <v>1197.46695201388</v>
      </c>
      <c r="J1606">
        <v>5750.16959591044</v>
      </c>
      <c r="K1606">
        <v>207.994941909141</v>
      </c>
      <c r="L1606">
        <v>8.4843172378944107</v>
      </c>
      <c r="M1606">
        <v>112.416022745208</v>
      </c>
      <c r="N1606">
        <v>1.08881763340551</v>
      </c>
      <c r="O1606">
        <v>6.4079819176551403E-3</v>
      </c>
      <c r="P1606">
        <v>2.4149828010926099E-4</v>
      </c>
      <c r="Q1606">
        <v>0.17166212534059899</v>
      </c>
      <c r="R1606">
        <v>0.68332554706576698</v>
      </c>
      <c r="S1606" t="s">
        <v>3627</v>
      </c>
      <c r="T1606">
        <v>252811102</v>
      </c>
      <c r="U1606" t="s">
        <v>3603</v>
      </c>
      <c r="V1606">
        <v>85002</v>
      </c>
      <c r="W1606">
        <v>37.644409151022501</v>
      </c>
      <c r="X1606">
        <v>-120.312275984773</v>
      </c>
      <c r="Y1606" t="s">
        <v>3628</v>
      </c>
      <c r="Z1606">
        <v>548</v>
      </c>
      <c r="AA1606">
        <v>572</v>
      </c>
      <c r="AB1606">
        <v>98412.903976008602</v>
      </c>
      <c r="AC1606">
        <v>57333.759635959701</v>
      </c>
      <c r="AD1606">
        <v>41079.144340049002</v>
      </c>
      <c r="AE1606">
        <v>57333.759635959701</v>
      </c>
      <c r="AF1606">
        <v>41079.144340049002</v>
      </c>
      <c r="AG1606">
        <v>3.8156728257263198E-2</v>
      </c>
      <c r="AH1606">
        <v>4.0929089363998996E-3</v>
      </c>
      <c r="AI1606">
        <v>2.5711375576809501</v>
      </c>
      <c r="AJ1606">
        <v>2.32278481012658</v>
      </c>
      <c r="AK1606">
        <v>1273</v>
      </c>
      <c r="AL1606" s="4">
        <f t="shared" si="25"/>
        <v>1.0124611429895121</v>
      </c>
      <c r="AM1606" s="12">
        <f>$AM$2-SUM(AL$2:AL1605)</f>
        <v>671.59790450047512</v>
      </c>
      <c r="AN1606" s="12">
        <f>SUM(AE$2:AE1606)*0.621/1000</f>
        <v>18648.1456840723</v>
      </c>
      <c r="AO1606" s="13">
        <f>IFERROR(INDEX(Mapping!$B:$B,MATCH(in!$Y1606,Mapping!$A:$A,0)),0)</f>
        <v>0</v>
      </c>
    </row>
    <row r="1607" spans="1:41" x14ac:dyDescent="0.3">
      <c r="A1607" t="s">
        <v>3041</v>
      </c>
      <c r="B1607">
        <v>7955</v>
      </c>
      <c r="C1607">
        <v>233</v>
      </c>
      <c r="D1607">
        <v>387.15628826045503</v>
      </c>
      <c r="E1607">
        <v>747</v>
      </c>
      <c r="F1607">
        <v>596.17114000000004</v>
      </c>
      <c r="G1607">
        <v>103</v>
      </c>
      <c r="H1607">
        <v>6.0614098046631097</v>
      </c>
      <c r="I1607">
        <v>50.792893737078302</v>
      </c>
      <c r="J1607">
        <v>219.219945762105</v>
      </c>
      <c r="K1607">
        <v>1.52520041456308</v>
      </c>
      <c r="L1607">
        <v>3.4153277816486001</v>
      </c>
      <c r="M1607">
        <v>38.967725174935502</v>
      </c>
      <c r="N1607">
        <v>1.1340536168477999</v>
      </c>
      <c r="O1607">
        <v>1.12761547131177E-3</v>
      </c>
      <c r="P1607">
        <v>2.4100124051929501E-4</v>
      </c>
      <c r="Q1607">
        <v>0.311914323962516</v>
      </c>
      <c r="R1607">
        <v>0.64940460986791304</v>
      </c>
      <c r="S1607" t="s">
        <v>3629</v>
      </c>
      <c r="T1607">
        <v>163351703</v>
      </c>
      <c r="U1607" t="s">
        <v>3316</v>
      </c>
      <c r="V1607" t="s">
        <v>43</v>
      </c>
      <c r="W1607">
        <v>37.974523556886197</v>
      </c>
      <c r="X1607">
        <v>-120.320146403509</v>
      </c>
      <c r="Y1607" t="s">
        <v>3630</v>
      </c>
      <c r="Z1607">
        <v>209</v>
      </c>
      <c r="AA1607">
        <v>251</v>
      </c>
      <c r="AB1607">
        <v>30303.931732752</v>
      </c>
      <c r="AC1607">
        <v>17646.6229327525</v>
      </c>
      <c r="AD1607">
        <v>12657.3087999994</v>
      </c>
      <c r="AE1607">
        <v>13991.678563775</v>
      </c>
      <c r="AF1607">
        <v>7649.57077464139</v>
      </c>
      <c r="AG1607">
        <v>2.4823127773487299E-2</v>
      </c>
      <c r="AH1607">
        <v>8.0036040617414896E-3</v>
      </c>
      <c r="AI1607">
        <v>1.66161497107491</v>
      </c>
      <c r="AJ1607">
        <v>7.2524271844660104</v>
      </c>
      <c r="AK1607">
        <v>1274</v>
      </c>
      <c r="AL1607" s="4">
        <f t="shared" si="25"/>
        <v>0.11614439354511231</v>
      </c>
      <c r="AM1607" s="12">
        <f>$AM$2-SUM(AL$2:AL1606)</f>
        <v>670.58544335748593</v>
      </c>
      <c r="AN1607" s="12">
        <f>SUM(AE$2:AE1607)*0.621/1000</f>
        <v>18656.834516460403</v>
      </c>
      <c r="AO1607" s="13">
        <f>IFERROR(INDEX(Mapping!$B:$B,MATCH(in!$Y1607,Mapping!$A:$A,0)),0)</f>
        <v>0</v>
      </c>
    </row>
    <row r="1608" spans="1:41" x14ac:dyDescent="0.3">
      <c r="A1608" t="s">
        <v>3041</v>
      </c>
      <c r="B1608">
        <v>5912</v>
      </c>
      <c r="C1608">
        <v>203</v>
      </c>
      <c r="D1608">
        <v>392.77379797057102</v>
      </c>
      <c r="E1608">
        <v>741</v>
      </c>
      <c r="F1608">
        <v>585.95636000000002</v>
      </c>
      <c r="G1608">
        <v>129</v>
      </c>
      <c r="H1608">
        <v>18.767182230542801</v>
      </c>
      <c r="I1608">
        <v>824.11814200255401</v>
      </c>
      <c r="J1608">
        <v>7702.7260972296999</v>
      </c>
      <c r="K1608">
        <v>487.53483413778002</v>
      </c>
      <c r="L1608">
        <v>18.8040236216182</v>
      </c>
      <c r="M1608">
        <v>456.90313277503299</v>
      </c>
      <c r="N1608">
        <v>1.5349694684494299</v>
      </c>
      <c r="O1608">
        <v>2.5012382080681302E-2</v>
      </c>
      <c r="P1608">
        <v>2.34756061771154E-4</v>
      </c>
      <c r="Q1608">
        <v>0.27395411605937903</v>
      </c>
      <c r="R1608">
        <v>0.67031237285694001</v>
      </c>
      <c r="S1608" t="s">
        <v>3631</v>
      </c>
      <c r="T1608">
        <v>254151101</v>
      </c>
      <c r="U1608" t="s">
        <v>3208</v>
      </c>
      <c r="V1608" t="s">
        <v>3632</v>
      </c>
      <c r="W1608">
        <v>37.036751889250901</v>
      </c>
      <c r="X1608">
        <v>-119.45158361979701</v>
      </c>
      <c r="Y1608" t="s">
        <v>3633</v>
      </c>
      <c r="Z1608">
        <v>165</v>
      </c>
      <c r="AA1608">
        <v>143</v>
      </c>
      <c r="AB1608">
        <v>30008.356702421501</v>
      </c>
      <c r="AC1608">
        <v>20609.121152623899</v>
      </c>
      <c r="AD1608">
        <v>9399.2355497976496</v>
      </c>
      <c r="AE1608">
        <v>20609.121152623899</v>
      </c>
      <c r="AF1608">
        <v>9399.2355497976496</v>
      </c>
      <c r="AG1608">
        <v>3.02835319684788E-2</v>
      </c>
      <c r="AH1608">
        <v>3.2020334783737698E-3</v>
      </c>
      <c r="AI1608">
        <v>1.93484629542153</v>
      </c>
      <c r="AJ1608">
        <v>5.7441860465116203</v>
      </c>
      <c r="AK1608">
        <v>1299</v>
      </c>
      <c r="AL1608" s="4">
        <f t="shared" si="25"/>
        <v>3.2265972884078877</v>
      </c>
      <c r="AM1608" s="12">
        <f>$AM$2-SUM(AL$2:AL1607)</f>
        <v>670.46929896394067</v>
      </c>
      <c r="AN1608" s="12">
        <f>SUM(AE$2:AE1608)*0.621/1000</f>
        <v>18669.632780696182</v>
      </c>
      <c r="AO1608" s="13">
        <f>IFERROR(INDEX(Mapping!$B:$B,MATCH(in!$Y1608,Mapping!$A:$A,0)),0)</f>
        <v>0</v>
      </c>
    </row>
    <row r="1609" spans="1:41" x14ac:dyDescent="0.3">
      <c r="A1609" t="s">
        <v>3041</v>
      </c>
      <c r="B1609">
        <v>3987</v>
      </c>
      <c r="C1609">
        <v>100</v>
      </c>
      <c r="D1609">
        <v>154.94112308587901</v>
      </c>
      <c r="E1609">
        <v>228</v>
      </c>
      <c r="F1609">
        <v>206.16068000000001</v>
      </c>
      <c r="G1609">
        <v>51</v>
      </c>
      <c r="H1609">
        <v>6.0557624742354204</v>
      </c>
      <c r="I1609">
        <v>152.89763613955799</v>
      </c>
      <c r="J1609">
        <v>921.55656644315604</v>
      </c>
      <c r="K1609">
        <v>22.610759786462399</v>
      </c>
      <c r="L1609">
        <v>4.0117127044016803</v>
      </c>
      <c r="M1609">
        <v>110.289837635944</v>
      </c>
      <c r="N1609">
        <v>1.1306177330952001</v>
      </c>
      <c r="O1609">
        <v>4.4898012655991198E-3</v>
      </c>
      <c r="P1609">
        <v>2.3423455978472101E-4</v>
      </c>
      <c r="Q1609">
        <v>0.43859649122806998</v>
      </c>
      <c r="R1609">
        <v>0.751555179226993</v>
      </c>
      <c r="S1609" t="s">
        <v>3634</v>
      </c>
      <c r="T1609">
        <v>163011101</v>
      </c>
      <c r="U1609" t="s">
        <v>3241</v>
      </c>
      <c r="V1609" t="s">
        <v>43</v>
      </c>
      <c r="W1609">
        <v>38.369143701517999</v>
      </c>
      <c r="X1609">
        <v>-120.796898718853</v>
      </c>
      <c r="Y1609" t="s">
        <v>3635</v>
      </c>
      <c r="Z1609">
        <v>399</v>
      </c>
      <c r="AA1609">
        <v>748</v>
      </c>
      <c r="AB1609">
        <v>53779.496617892699</v>
      </c>
      <c r="AC1609">
        <v>21373.1568158925</v>
      </c>
      <c r="AD1609">
        <v>32406.339802000199</v>
      </c>
      <c r="AE1609">
        <v>8464.9134590516005</v>
      </c>
      <c r="AF1609">
        <v>6217.40507610648</v>
      </c>
      <c r="AG1609">
        <v>1.19459625490208E-2</v>
      </c>
      <c r="AH1609">
        <v>4.4329014799586704E-3</v>
      </c>
      <c r="AI1609">
        <v>1.54941123085879</v>
      </c>
      <c r="AJ1609">
        <v>4.4705882352941098</v>
      </c>
      <c r="AK1609">
        <v>1301</v>
      </c>
      <c r="AL1609" s="4">
        <f t="shared" si="25"/>
        <v>0.22897986454555511</v>
      </c>
      <c r="AM1609" s="12">
        <f>$AM$2-SUM(AL$2:AL1608)</f>
        <v>667.24270167553277</v>
      </c>
      <c r="AN1609" s="12">
        <f>SUM(AE$2:AE1609)*0.621/1000</f>
        <v>18674.889491954254</v>
      </c>
      <c r="AO1609" s="13">
        <f>IFERROR(INDEX(Mapping!$B:$B,MATCH(in!$Y1609,Mapping!$A:$A,0)),0)</f>
        <v>0</v>
      </c>
    </row>
    <row r="1610" spans="1:41" x14ac:dyDescent="0.3">
      <c r="A1610" t="s">
        <v>3041</v>
      </c>
      <c r="B1610">
        <v>3226</v>
      </c>
      <c r="C1610">
        <v>308</v>
      </c>
      <c r="D1610">
        <v>420.23289142470702</v>
      </c>
      <c r="E1610">
        <v>880</v>
      </c>
      <c r="F1610">
        <v>662.82150000000001</v>
      </c>
      <c r="G1610">
        <v>73</v>
      </c>
      <c r="H1610">
        <v>3.0573996283496001</v>
      </c>
      <c r="I1610">
        <v>9.7834806476648009</v>
      </c>
      <c r="J1610">
        <v>43.1227329954122</v>
      </c>
      <c r="K1610">
        <v>0.20273320402301501</v>
      </c>
      <c r="L1610">
        <v>2.0311249922960899</v>
      </c>
      <c r="M1610">
        <v>36.101642077967298</v>
      </c>
      <c r="N1610">
        <v>1.05055158595516</v>
      </c>
      <c r="O1610">
        <v>1.19426428050678E-4</v>
      </c>
      <c r="P1610">
        <v>2.3002806541975101E-4</v>
      </c>
      <c r="Q1610">
        <v>0.35</v>
      </c>
      <c r="R1610">
        <v>0.63400615259219295</v>
      </c>
      <c r="S1610" t="s">
        <v>3636</v>
      </c>
      <c r="T1610">
        <v>163240402</v>
      </c>
      <c r="U1610" t="s">
        <v>3637</v>
      </c>
      <c r="V1610">
        <v>3144</v>
      </c>
      <c r="W1610">
        <v>37.9905995056519</v>
      </c>
      <c r="X1610">
        <v>-120.383847592425</v>
      </c>
      <c r="Y1610" t="s">
        <v>3638</v>
      </c>
      <c r="Z1610">
        <v>95</v>
      </c>
      <c r="AA1610">
        <v>248</v>
      </c>
      <c r="AB1610">
        <v>19085.871191402701</v>
      </c>
      <c r="AC1610">
        <v>8204.0407959379008</v>
      </c>
      <c r="AD1610">
        <v>10881.8303954648</v>
      </c>
      <c r="AE1610">
        <v>7378.0109944615797</v>
      </c>
      <c r="AF1610">
        <v>8049.0182002984802</v>
      </c>
      <c r="AG1610">
        <v>1.6792048775641801E-2</v>
      </c>
      <c r="AH1610">
        <v>8.5602701728930697E-3</v>
      </c>
      <c r="AI1610">
        <v>1.36439250462567</v>
      </c>
      <c r="AJ1610">
        <v>12.054794520547899</v>
      </c>
      <c r="AK1610">
        <v>1310</v>
      </c>
      <c r="AL1610" s="4">
        <f t="shared" si="25"/>
        <v>8.7181292476994944E-3</v>
      </c>
      <c r="AM1610" s="12">
        <f>$AM$2-SUM(AL$2:AL1609)</f>
        <v>667.01372181098759</v>
      </c>
      <c r="AN1610" s="12">
        <f>SUM(AE$2:AE1610)*0.621/1000</f>
        <v>18679.471236781817</v>
      </c>
      <c r="AO1610" s="13">
        <f>IFERROR(INDEX(Mapping!$B:$B,MATCH(in!$Y1610,Mapping!$A:$A,0)),0)</f>
        <v>0</v>
      </c>
    </row>
    <row r="1611" spans="1:41" x14ac:dyDescent="0.3">
      <c r="A1611" t="s">
        <v>3041</v>
      </c>
      <c r="B1611">
        <v>5210</v>
      </c>
      <c r="C1611">
        <v>137</v>
      </c>
      <c r="D1611">
        <v>275.899904768456</v>
      </c>
      <c r="E1611">
        <v>357</v>
      </c>
      <c r="F1611">
        <v>338.43256000000002</v>
      </c>
      <c r="G1611">
        <v>103</v>
      </c>
      <c r="H1611">
        <v>19.173226341468499</v>
      </c>
      <c r="I1611">
        <v>1460.8961954434201</v>
      </c>
      <c r="J1611">
        <v>10083.2831985432</v>
      </c>
      <c r="K1611">
        <v>325.50246445161298</v>
      </c>
      <c r="L1611">
        <v>7.07165564707869</v>
      </c>
      <c r="M1611">
        <v>1009.54084998059</v>
      </c>
      <c r="N1611">
        <v>1.71041326846891</v>
      </c>
      <c r="O1611">
        <v>3.05471985132252E-2</v>
      </c>
      <c r="P1611">
        <v>2.2906752330152999E-4</v>
      </c>
      <c r="Q1611">
        <v>0.38375350140056003</v>
      </c>
      <c r="R1611">
        <v>0.815228617202717</v>
      </c>
      <c r="S1611" t="s">
        <v>3639</v>
      </c>
      <c r="T1611">
        <v>252192105</v>
      </c>
      <c r="U1611" t="s">
        <v>3355</v>
      </c>
      <c r="V1611">
        <v>11210</v>
      </c>
      <c r="W1611">
        <v>37.7227792211146</v>
      </c>
      <c r="X1611">
        <v>-120.27414327893899</v>
      </c>
      <c r="Y1611" t="s">
        <v>3640</v>
      </c>
      <c r="Z1611">
        <v>184</v>
      </c>
      <c r="AA1611">
        <v>132</v>
      </c>
      <c r="AB1611">
        <v>39622.711976332503</v>
      </c>
      <c r="AC1611">
        <v>27422.549710983702</v>
      </c>
      <c r="AD1611">
        <v>12200.162265348699</v>
      </c>
      <c r="AE1611">
        <v>27422.549710983702</v>
      </c>
      <c r="AF1611">
        <v>12200.162265348699</v>
      </c>
      <c r="AG1611">
        <v>2.3593954900057602E-2</v>
      </c>
      <c r="AH1611">
        <v>3.73384462636749E-3</v>
      </c>
      <c r="AI1611">
        <v>2.0138679180179202</v>
      </c>
      <c r="AJ1611">
        <v>3.46601941747572</v>
      </c>
      <c r="AK1611">
        <v>1312</v>
      </c>
      <c r="AL1611" s="4">
        <f t="shared" si="25"/>
        <v>3.1463614468621954</v>
      </c>
      <c r="AM1611" s="12">
        <f>$AM$2-SUM(AL$2:AL1610)</f>
        <v>667.00500368174016</v>
      </c>
      <c r="AN1611" s="12">
        <f>SUM(AE$2:AE1611)*0.621/1000</f>
        <v>18696.500640152339</v>
      </c>
      <c r="AO1611" s="13">
        <f>IFERROR(INDEX(Mapping!$B:$B,MATCH(in!$Y1611,Mapping!$A:$A,0)),0)</f>
        <v>0</v>
      </c>
    </row>
    <row r="1612" spans="1:41" x14ac:dyDescent="0.3">
      <c r="A1612" t="s">
        <v>3041</v>
      </c>
      <c r="B1612">
        <v>4163</v>
      </c>
      <c r="C1612">
        <v>80</v>
      </c>
      <c r="D1612">
        <v>106.965218450989</v>
      </c>
      <c r="E1612">
        <v>292</v>
      </c>
      <c r="F1612">
        <v>215.3758</v>
      </c>
      <c r="G1612">
        <v>42</v>
      </c>
      <c r="H1612">
        <v>7.4842118459116396</v>
      </c>
      <c r="I1612">
        <v>84.716136461809995</v>
      </c>
      <c r="J1612">
        <v>429.00305326675101</v>
      </c>
      <c r="K1612">
        <v>8.0377851735907804</v>
      </c>
      <c r="L1612">
        <v>15.6393806544088</v>
      </c>
      <c r="M1612">
        <v>203.269545004836</v>
      </c>
      <c r="N1612">
        <v>1.49483774957202</v>
      </c>
      <c r="O1612">
        <v>2.4375649041594401E-2</v>
      </c>
      <c r="P1612">
        <v>2.2879462063196099E-4</v>
      </c>
      <c r="Q1612">
        <v>0.27397260273972601</v>
      </c>
      <c r="R1612">
        <v>0.49664457056233602</v>
      </c>
      <c r="S1612" t="s">
        <v>3641</v>
      </c>
      <c r="T1612">
        <v>252521103</v>
      </c>
      <c r="U1612" t="s">
        <v>3371</v>
      </c>
      <c r="V1612">
        <v>157026</v>
      </c>
      <c r="W1612">
        <v>37.240087766135098</v>
      </c>
      <c r="X1612">
        <v>-119.55756513381</v>
      </c>
      <c r="Y1612" t="s">
        <v>3642</v>
      </c>
      <c r="Z1612">
        <v>64</v>
      </c>
      <c r="AA1612">
        <v>66</v>
      </c>
      <c r="AB1612">
        <v>9734.3318508030698</v>
      </c>
      <c r="AC1612">
        <v>5166.9066419865103</v>
      </c>
      <c r="AD1612">
        <v>4567.4252088165604</v>
      </c>
      <c r="AE1612">
        <v>5166.9066419865103</v>
      </c>
      <c r="AF1612">
        <v>4567.4252088165604</v>
      </c>
      <c r="AG1612">
        <v>9.6093740665423796E-3</v>
      </c>
      <c r="AH1612">
        <v>2.5260444162995498E-3</v>
      </c>
      <c r="AI1612">
        <v>1.33706523063737</v>
      </c>
      <c r="AJ1612">
        <v>6.9523809523809499</v>
      </c>
      <c r="AK1612">
        <v>1315</v>
      </c>
      <c r="AL1612" s="4">
        <f t="shared" si="25"/>
        <v>1.0237772597469648</v>
      </c>
      <c r="AM1612" s="12">
        <f>$AM$2-SUM(AL$2:AL1611)</f>
        <v>663.85864223487806</v>
      </c>
      <c r="AN1612" s="12">
        <f>SUM(AE$2:AE1612)*0.621/1000</f>
        <v>18699.709289177012</v>
      </c>
      <c r="AO1612" s="13">
        <f>IFERROR(INDEX(Mapping!$B:$B,MATCH(in!$Y1612,Mapping!$A:$A,0)),0)</f>
        <v>0</v>
      </c>
    </row>
    <row r="1613" spans="1:41" x14ac:dyDescent="0.3">
      <c r="A1613" t="s">
        <v>3041</v>
      </c>
      <c r="B1613">
        <v>4806</v>
      </c>
      <c r="C1613">
        <v>34</v>
      </c>
      <c r="D1613">
        <v>64.899443809964495</v>
      </c>
      <c r="E1613">
        <v>143</v>
      </c>
      <c r="F1613">
        <v>98.148719999999997</v>
      </c>
      <c r="G1613">
        <v>58</v>
      </c>
      <c r="H1613">
        <v>9.1719366101647797</v>
      </c>
      <c r="I1613">
        <v>889.16466526154898</v>
      </c>
      <c r="J1613">
        <v>8096.8072439453399</v>
      </c>
      <c r="K1613">
        <v>237.934171818176</v>
      </c>
      <c r="L1613">
        <v>3.9574687182903201</v>
      </c>
      <c r="M1613">
        <v>346.65251151292398</v>
      </c>
      <c r="N1613">
        <v>1.5972688506389401</v>
      </c>
      <c r="O1613">
        <v>7.0353701022773697E-3</v>
      </c>
      <c r="P1613">
        <v>2.2780657263583799E-4</v>
      </c>
      <c r="Q1613">
        <v>0.23776223776223701</v>
      </c>
      <c r="R1613">
        <v>0.66123576497393399</v>
      </c>
      <c r="S1613" t="s">
        <v>3643</v>
      </c>
      <c r="T1613">
        <v>252192101</v>
      </c>
      <c r="U1613" t="s">
        <v>3352</v>
      </c>
      <c r="V1613">
        <v>90550</v>
      </c>
      <c r="W1613">
        <v>37.515757789802798</v>
      </c>
      <c r="X1613">
        <v>-120.052488845632</v>
      </c>
      <c r="Y1613" t="s">
        <v>3644</v>
      </c>
      <c r="Z1613">
        <v>60</v>
      </c>
      <c r="AA1613">
        <v>52</v>
      </c>
      <c r="AB1613">
        <v>17171.001789898299</v>
      </c>
      <c r="AC1613">
        <v>12881.7348008503</v>
      </c>
      <c r="AD1613">
        <v>4289.2669890479701</v>
      </c>
      <c r="AE1613">
        <v>12881.7348008503</v>
      </c>
      <c r="AF1613">
        <v>4289.2669890479701</v>
      </c>
      <c r="AG1613">
        <v>1.32127812128786E-2</v>
      </c>
      <c r="AH1613">
        <v>2.8903902129968598E-3</v>
      </c>
      <c r="AI1613">
        <v>1.9088071708812999</v>
      </c>
      <c r="AJ1613">
        <v>2.4655172413793101</v>
      </c>
      <c r="AK1613">
        <v>1320</v>
      </c>
      <c r="AL1613" s="4">
        <f t="shared" si="25"/>
        <v>0.40805146593208746</v>
      </c>
      <c r="AM1613" s="12">
        <f>$AM$2-SUM(AL$2:AL1612)</f>
        <v>662.8348649751315</v>
      </c>
      <c r="AN1613" s="12">
        <f>SUM(AE$2:AE1613)*0.621/1000</f>
        <v>18707.708846488338</v>
      </c>
      <c r="AO1613" s="13">
        <f>IFERROR(INDEX(Mapping!$B:$B,MATCH(in!$Y1613,Mapping!$A:$A,0)),0)</f>
        <v>0</v>
      </c>
    </row>
    <row r="1614" spans="1:41" x14ac:dyDescent="0.3">
      <c r="A1614" t="s">
        <v>3041</v>
      </c>
      <c r="B1614">
        <v>5765</v>
      </c>
      <c r="C1614">
        <v>554</v>
      </c>
      <c r="D1614">
        <v>763.40437434542798</v>
      </c>
      <c r="E1614">
        <v>1412</v>
      </c>
      <c r="F1614">
        <v>1146.4069999999999</v>
      </c>
      <c r="G1614">
        <v>84</v>
      </c>
      <c r="H1614">
        <v>5.7366118428006301</v>
      </c>
      <c r="I1614">
        <v>17.640342241374299</v>
      </c>
      <c r="J1614">
        <v>46.854282661946399</v>
      </c>
      <c r="K1614">
        <v>0.394823086010683</v>
      </c>
      <c r="L1614">
        <v>0.516795473632363</v>
      </c>
      <c r="M1614">
        <v>6.2731895468224002</v>
      </c>
      <c r="N1614">
        <v>1.27478403420675</v>
      </c>
      <c r="O1614">
        <v>2.48643215472452E-4</v>
      </c>
      <c r="P1614">
        <v>2.27455134275292E-4</v>
      </c>
      <c r="Q1614">
        <v>0.39235127478753501</v>
      </c>
      <c r="R1614">
        <v>0.66591043673920802</v>
      </c>
      <c r="S1614" t="s">
        <v>3645</v>
      </c>
      <c r="T1614">
        <v>163661702</v>
      </c>
      <c r="U1614" t="s">
        <v>3177</v>
      </c>
      <c r="V1614">
        <v>9270</v>
      </c>
      <c r="W1614">
        <v>38.0260687881416</v>
      </c>
      <c r="X1614">
        <v>-120.254346990093</v>
      </c>
      <c r="Y1614" t="s">
        <v>3646</v>
      </c>
      <c r="Z1614">
        <v>119</v>
      </c>
      <c r="AA1614">
        <v>140</v>
      </c>
      <c r="AB1614">
        <v>16690.9394900263</v>
      </c>
      <c r="AC1614">
        <v>9423.8185649339193</v>
      </c>
      <c r="AD1614">
        <v>7267.1209250923803</v>
      </c>
      <c r="AE1614">
        <v>9423.8185649339193</v>
      </c>
      <c r="AF1614">
        <v>7267.1209250923803</v>
      </c>
      <c r="AG1614">
        <v>1.9106231279124499E-2</v>
      </c>
      <c r="AH1614">
        <v>5.5659994013694796E-3</v>
      </c>
      <c r="AI1614">
        <v>1.3779862352805501</v>
      </c>
      <c r="AJ1614">
        <v>16.8095238095238</v>
      </c>
      <c r="AK1614">
        <v>1322</v>
      </c>
      <c r="AL1614" s="4">
        <f t="shared" si="25"/>
        <v>2.0886030099685968E-2</v>
      </c>
      <c r="AM1614" s="12">
        <f>$AM$2-SUM(AL$2:AL1613)</f>
        <v>662.42681350919975</v>
      </c>
      <c r="AN1614" s="12">
        <f>SUM(AE$2:AE1614)*0.621/1000</f>
        <v>18713.561037817162</v>
      </c>
      <c r="AO1614" s="13">
        <f>IFERROR(INDEX(Mapping!$B:$B,MATCH(in!$Y1614,Mapping!$A:$A,0)),0)</f>
        <v>0</v>
      </c>
    </row>
    <row r="1615" spans="1:41" x14ac:dyDescent="0.3">
      <c r="A1615" t="s">
        <v>3041</v>
      </c>
      <c r="B1615">
        <v>7933</v>
      </c>
      <c r="C1615">
        <v>6</v>
      </c>
      <c r="D1615">
        <v>15.1474502557985</v>
      </c>
      <c r="E1615">
        <v>73</v>
      </c>
      <c r="F1615">
        <v>29.445907999999999</v>
      </c>
      <c r="G1615">
        <v>20</v>
      </c>
      <c r="H1615">
        <v>15.6855207681655</v>
      </c>
      <c r="I1615">
        <v>1617.6414057867801</v>
      </c>
      <c r="J1615">
        <v>8043.0663291386199</v>
      </c>
      <c r="K1615">
        <v>178.654775159433</v>
      </c>
      <c r="L1615">
        <v>7.0501106104347802</v>
      </c>
      <c r="M1615">
        <v>162.563697040081</v>
      </c>
      <c r="N1615">
        <v>1.2975663840770699</v>
      </c>
      <c r="O1615">
        <v>8.5770653628609004E-4</v>
      </c>
      <c r="P1615">
        <v>2.2481493351733599E-4</v>
      </c>
      <c r="Q1615">
        <v>8.2191780821917804E-2</v>
      </c>
      <c r="R1615">
        <v>0.51441614452108197</v>
      </c>
      <c r="S1615" t="s">
        <v>3647</v>
      </c>
      <c r="T1615">
        <v>252811102</v>
      </c>
      <c r="U1615" t="s">
        <v>3603</v>
      </c>
      <c r="V1615">
        <v>22772</v>
      </c>
      <c r="W1615">
        <v>37.628813966694103</v>
      </c>
      <c r="X1615">
        <v>-120.307991029048</v>
      </c>
      <c r="Y1615" t="s">
        <v>3648</v>
      </c>
      <c r="Z1615">
        <v>37</v>
      </c>
      <c r="AA1615">
        <v>42</v>
      </c>
      <c r="AB1615">
        <v>8090.2848020738102</v>
      </c>
      <c r="AC1615">
        <v>3605.0516268702299</v>
      </c>
      <c r="AD1615">
        <v>4485.2331752035698</v>
      </c>
      <c r="AE1615">
        <v>3605.0516268702299</v>
      </c>
      <c r="AF1615">
        <v>4485.2331752035698</v>
      </c>
      <c r="AG1615">
        <v>4.4962986703467296E-3</v>
      </c>
      <c r="AH1615">
        <v>6.4276578086719296E-4</v>
      </c>
      <c r="AI1615">
        <v>2.52457504263309</v>
      </c>
      <c r="AJ1615">
        <v>3.65</v>
      </c>
      <c r="AK1615">
        <v>1327</v>
      </c>
      <c r="AL1615" s="4">
        <f t="shared" si="25"/>
        <v>1.7154130725721802E-2</v>
      </c>
      <c r="AM1615" s="12">
        <f>$AM$2-SUM(AL$2:AL1614)</f>
        <v>662.40592747909977</v>
      </c>
      <c r="AN1615" s="12">
        <f>SUM(AE$2:AE1615)*0.621/1000</f>
        <v>18715.799774877447</v>
      </c>
      <c r="AO1615" s="13">
        <f>IFERROR(INDEX(Mapping!$B:$B,MATCH(in!$Y1615,Mapping!$A:$A,0)),0)</f>
        <v>0</v>
      </c>
    </row>
    <row r="1616" spans="1:41" x14ac:dyDescent="0.3">
      <c r="A1616" t="s">
        <v>3041</v>
      </c>
      <c r="B1616">
        <v>3710</v>
      </c>
      <c r="C1616">
        <v>68</v>
      </c>
      <c r="D1616">
        <v>109.731856030633</v>
      </c>
      <c r="E1616">
        <v>316</v>
      </c>
      <c r="F1616">
        <v>194.1311</v>
      </c>
      <c r="G1616">
        <v>95</v>
      </c>
      <c r="H1616">
        <v>6.2391893333795396</v>
      </c>
      <c r="I1616">
        <v>101.478588531445</v>
      </c>
      <c r="J1616">
        <v>528.96073128469197</v>
      </c>
      <c r="K1616">
        <v>3.9570507573695002</v>
      </c>
      <c r="L1616">
        <v>7.42682462057439</v>
      </c>
      <c r="M1616">
        <v>168.82227565827799</v>
      </c>
      <c r="N1616">
        <v>1.26984163334495</v>
      </c>
      <c r="O1616">
        <v>1.61147640755625E-3</v>
      </c>
      <c r="P1616">
        <v>2.22751568764416E-4</v>
      </c>
      <c r="Q1616">
        <v>0.215189873417721</v>
      </c>
      <c r="R1616">
        <v>0.56524613543857705</v>
      </c>
      <c r="S1616" t="s">
        <v>3649</v>
      </c>
      <c r="T1616">
        <v>162211101</v>
      </c>
      <c r="U1616" t="s">
        <v>3228</v>
      </c>
      <c r="V1616" t="s">
        <v>43</v>
      </c>
      <c r="W1616">
        <v>38.169690955506702</v>
      </c>
      <c r="X1616">
        <v>-120.66792153621699</v>
      </c>
      <c r="Y1616" t="s">
        <v>3650</v>
      </c>
      <c r="Z1616">
        <v>491</v>
      </c>
      <c r="AA1616">
        <v>801</v>
      </c>
      <c r="AB1616">
        <v>69356.281382548303</v>
      </c>
      <c r="AC1616">
        <v>29364.307864095401</v>
      </c>
      <c r="AD1616">
        <v>39991.973518452898</v>
      </c>
      <c r="AE1616">
        <v>16524.9104881278</v>
      </c>
      <c r="AF1616">
        <v>8049.61306972687</v>
      </c>
      <c r="AG1616">
        <v>2.1161399032619599E-2</v>
      </c>
      <c r="AH1616">
        <v>6.8361714147613297E-3</v>
      </c>
      <c r="AI1616">
        <v>1.6137037651563699</v>
      </c>
      <c r="AJ1616">
        <v>3.3263157894736799</v>
      </c>
      <c r="AK1616">
        <v>1333</v>
      </c>
      <c r="AL1616" s="4">
        <f t="shared" si="25"/>
        <v>0.15309025871784374</v>
      </c>
      <c r="AM1616" s="12">
        <f>$AM$2-SUM(AL$2:AL1615)</f>
        <v>662.38877334837434</v>
      </c>
      <c r="AN1616" s="12">
        <f>SUM(AE$2:AE1616)*0.621/1000</f>
        <v>18726.061744290575</v>
      </c>
      <c r="AO1616" s="13">
        <f>IFERROR(INDEX(Mapping!$B:$B,MATCH(in!$Y1616,Mapping!$A:$A,0)),0)</f>
        <v>0</v>
      </c>
    </row>
    <row r="1617" spans="1:41" x14ac:dyDescent="0.3">
      <c r="A1617" t="s">
        <v>3041</v>
      </c>
      <c r="B1617">
        <v>7470</v>
      </c>
      <c r="C1617">
        <v>32</v>
      </c>
      <c r="D1617">
        <v>60.524141061671003</v>
      </c>
      <c r="E1617">
        <v>191</v>
      </c>
      <c r="F1617">
        <v>117.375244</v>
      </c>
      <c r="G1617">
        <v>47</v>
      </c>
      <c r="H1617">
        <v>14.412848878679201</v>
      </c>
      <c r="I1617">
        <v>530.00990417512003</v>
      </c>
      <c r="J1617">
        <v>5018.4011998719998</v>
      </c>
      <c r="K1617">
        <v>478.79015300374402</v>
      </c>
      <c r="L1617">
        <v>17.918094353988099</v>
      </c>
      <c r="M1617">
        <v>390.22663434872197</v>
      </c>
      <c r="N1617">
        <v>1.5857183299166</v>
      </c>
      <c r="O1617">
        <v>2.5338595720418002E-2</v>
      </c>
      <c r="P1617">
        <v>2.21648197507123E-4</v>
      </c>
      <c r="Q1617">
        <v>0.16753926701570601</v>
      </c>
      <c r="R1617">
        <v>0.51564656163064604</v>
      </c>
      <c r="S1617" t="s">
        <v>3651</v>
      </c>
      <c r="T1617">
        <v>254452101</v>
      </c>
      <c r="U1617" t="s">
        <v>3462</v>
      </c>
      <c r="V1617">
        <v>97142</v>
      </c>
      <c r="W1617">
        <v>37.506550246092999</v>
      </c>
      <c r="X1617">
        <v>-120.008150057251</v>
      </c>
      <c r="Y1617" t="s">
        <v>3652</v>
      </c>
      <c r="Z1617">
        <v>54</v>
      </c>
      <c r="AA1617">
        <v>49</v>
      </c>
      <c r="AB1617">
        <v>13415.2676038056</v>
      </c>
      <c r="AC1617">
        <v>7406.0615493421201</v>
      </c>
      <c r="AD1617">
        <v>6009.2060544634996</v>
      </c>
      <c r="AE1617">
        <v>7406.0615493421201</v>
      </c>
      <c r="AF1617">
        <v>6009.2060544634996</v>
      </c>
      <c r="AG1617">
        <v>1.04174652828348E-2</v>
      </c>
      <c r="AH1617">
        <v>1.4434751765293101E-3</v>
      </c>
      <c r="AI1617">
        <v>1.89137940817721</v>
      </c>
      <c r="AJ1617">
        <v>4.0638297872340399</v>
      </c>
      <c r="AK1617">
        <v>1338</v>
      </c>
      <c r="AL1617" s="4">
        <f t="shared" si="25"/>
        <v>1.190913998859646</v>
      </c>
      <c r="AM1617" s="12">
        <f>$AM$2-SUM(AL$2:AL1616)</f>
        <v>662.23568308965605</v>
      </c>
      <c r="AN1617" s="12">
        <f>SUM(AE$2:AE1617)*0.621/1000</f>
        <v>18730.660908512717</v>
      </c>
      <c r="AO1617" s="13">
        <f>IFERROR(INDEX(Mapping!$B:$B,MATCH(in!$Y1617,Mapping!$A:$A,0)),0)</f>
        <v>0</v>
      </c>
    </row>
    <row r="1618" spans="1:41" x14ac:dyDescent="0.3">
      <c r="A1618" t="s">
        <v>3041</v>
      </c>
      <c r="B1618">
        <v>4431</v>
      </c>
      <c r="C1618">
        <v>404</v>
      </c>
      <c r="D1618">
        <v>653.98331137129799</v>
      </c>
      <c r="E1618">
        <v>3473</v>
      </c>
      <c r="F1618">
        <v>1736.848</v>
      </c>
      <c r="G1618">
        <v>827</v>
      </c>
      <c r="H1618">
        <v>16.017087037655902</v>
      </c>
      <c r="I1618">
        <v>1578.5061594118299</v>
      </c>
      <c r="J1618">
        <v>13538.994584305099</v>
      </c>
      <c r="K1618">
        <v>368.27706369614998</v>
      </c>
      <c r="L1618">
        <v>18.7403076967042</v>
      </c>
      <c r="M1618">
        <v>658.36232116227404</v>
      </c>
      <c r="N1618">
        <v>1.69459128134772</v>
      </c>
      <c r="O1618">
        <v>2.77181043336031E-2</v>
      </c>
      <c r="P1618">
        <v>2.20446276657977E-4</v>
      </c>
      <c r="Q1618">
        <v>0.11632594298877</v>
      </c>
      <c r="R1618">
        <v>0.37653456313619799</v>
      </c>
      <c r="S1618" t="s">
        <v>3653</v>
      </c>
      <c r="T1618">
        <v>254452102</v>
      </c>
      <c r="U1618" t="s">
        <v>3392</v>
      </c>
      <c r="V1618">
        <v>37288</v>
      </c>
      <c r="W1618">
        <v>37.420542975784699</v>
      </c>
      <c r="X1618">
        <v>-119.8771556402</v>
      </c>
      <c r="Y1618" t="s">
        <v>3654</v>
      </c>
      <c r="Z1618">
        <v>829</v>
      </c>
      <c r="AA1618">
        <v>666</v>
      </c>
      <c r="AB1618">
        <v>212726.87333831799</v>
      </c>
      <c r="AC1618">
        <v>136885.57962736001</v>
      </c>
      <c r="AD1618">
        <v>75841.293710958096</v>
      </c>
      <c r="AE1618">
        <v>136885.57962736001</v>
      </c>
      <c r="AF1618">
        <v>75841.293710958096</v>
      </c>
      <c r="AG1618">
        <v>0.182309070796147</v>
      </c>
      <c r="AH1618">
        <v>2.3964299822182501E-2</v>
      </c>
      <c r="AI1618">
        <v>1.61877057270123</v>
      </c>
      <c r="AJ1618">
        <v>4.1995163240628699</v>
      </c>
      <c r="AK1618">
        <v>1341</v>
      </c>
      <c r="AL1618" s="4">
        <f t="shared" si="25"/>
        <v>22.922872283889763</v>
      </c>
      <c r="AM1618" s="12">
        <f>$AM$2-SUM(AL$2:AL1617)</f>
        <v>661.04476909079676</v>
      </c>
      <c r="AN1618" s="12">
        <f>SUM(AE$2:AE1618)*0.621/1000</f>
        <v>18815.666853461305</v>
      </c>
      <c r="AO1618" s="13">
        <f>IFERROR(INDEX(Mapping!$B:$B,MATCH(in!$Y1618,Mapping!$A:$A,0)),0)</f>
        <v>0</v>
      </c>
    </row>
    <row r="1619" spans="1:41" x14ac:dyDescent="0.3">
      <c r="A1619" t="s">
        <v>3041</v>
      </c>
      <c r="B1619">
        <v>4581</v>
      </c>
      <c r="C1619">
        <v>168</v>
      </c>
      <c r="D1619">
        <v>256.88104321927102</v>
      </c>
      <c r="E1619">
        <v>461</v>
      </c>
      <c r="F1619">
        <v>358.71767999999997</v>
      </c>
      <c r="G1619">
        <v>92</v>
      </c>
      <c r="H1619">
        <v>18.7327739476974</v>
      </c>
      <c r="I1619">
        <v>3542.7259230550098</v>
      </c>
      <c r="J1619">
        <v>31113.302706835701</v>
      </c>
      <c r="K1619">
        <v>894.95158904850803</v>
      </c>
      <c r="L1619">
        <v>15.2267217600475</v>
      </c>
      <c r="M1619">
        <v>866.27322735993698</v>
      </c>
      <c r="N1619">
        <v>1.7926606354506101</v>
      </c>
      <c r="O1619">
        <v>5.5188632000840602E-3</v>
      </c>
      <c r="P1619">
        <v>2.1960794814769599E-4</v>
      </c>
      <c r="Q1619">
        <v>0.36442516268980402</v>
      </c>
      <c r="R1619">
        <v>0.71610923071751997</v>
      </c>
      <c r="S1619" t="s">
        <v>3655</v>
      </c>
      <c r="T1619">
        <v>254061102</v>
      </c>
      <c r="U1619" t="s">
        <v>3518</v>
      </c>
      <c r="V1619" t="s">
        <v>3656</v>
      </c>
      <c r="W1619">
        <v>36.693698531348602</v>
      </c>
      <c r="X1619">
        <v>-119.05240022931601</v>
      </c>
      <c r="Y1619" t="s">
        <v>3657</v>
      </c>
      <c r="Z1619">
        <v>68</v>
      </c>
      <c r="AA1619">
        <v>53</v>
      </c>
      <c r="AB1619">
        <v>20673.504613405799</v>
      </c>
      <c r="AC1619">
        <v>13949.634352103099</v>
      </c>
      <c r="AD1619">
        <v>6723.8702613027599</v>
      </c>
      <c r="AE1619">
        <v>13949.634352103099</v>
      </c>
      <c r="AF1619">
        <v>6723.8702613027599</v>
      </c>
      <c r="AG1619">
        <v>2.0203931229587999E-2</v>
      </c>
      <c r="AH1619">
        <v>1.68266167247566E-3</v>
      </c>
      <c r="AI1619">
        <v>1.5290538286861399</v>
      </c>
      <c r="AJ1619">
        <v>5.0108695652173898</v>
      </c>
      <c r="AK1619">
        <v>1344</v>
      </c>
      <c r="AL1619" s="4">
        <f t="shared" si="25"/>
        <v>0.50773541440773351</v>
      </c>
      <c r="AM1619" s="12">
        <f>$AM$2-SUM(AL$2:AL1618)</f>
        <v>638.12189680690699</v>
      </c>
      <c r="AN1619" s="12">
        <f>SUM(AE$2:AE1619)*0.621/1000</f>
        <v>18824.329576393964</v>
      </c>
      <c r="AO1619" s="13">
        <f>IFERROR(INDEX(Mapping!$B:$B,MATCH(in!$Y1619,Mapping!$A:$A,0)),0)</f>
        <v>0</v>
      </c>
    </row>
    <row r="1620" spans="1:41" x14ac:dyDescent="0.3">
      <c r="A1620" t="s">
        <v>3041</v>
      </c>
      <c r="B1620">
        <v>7662</v>
      </c>
      <c r="C1620">
        <v>306</v>
      </c>
      <c r="D1620">
        <v>416.41807760955101</v>
      </c>
      <c r="E1620">
        <v>1044</v>
      </c>
      <c r="F1620">
        <v>778.89559999999994</v>
      </c>
      <c r="G1620">
        <v>149</v>
      </c>
      <c r="H1620">
        <v>4.6979667639102898</v>
      </c>
      <c r="I1620">
        <v>105.138523990384</v>
      </c>
      <c r="J1620">
        <v>1011.62235128283</v>
      </c>
      <c r="K1620">
        <v>15.2819175422361</v>
      </c>
      <c r="L1620">
        <v>2.5767209290545501</v>
      </c>
      <c r="M1620">
        <v>38.8252169181836</v>
      </c>
      <c r="N1620">
        <v>1.07467185170858</v>
      </c>
      <c r="O1620">
        <v>1.74173773475151E-3</v>
      </c>
      <c r="P1620">
        <v>2.1880253323145699E-4</v>
      </c>
      <c r="Q1620">
        <v>0.29310344827586199</v>
      </c>
      <c r="R1620">
        <v>0.53462628577361804</v>
      </c>
      <c r="S1620" t="s">
        <v>3658</v>
      </c>
      <c r="T1620">
        <v>254432102</v>
      </c>
      <c r="U1620" t="s">
        <v>3397</v>
      </c>
      <c r="V1620">
        <v>10330</v>
      </c>
      <c r="W1620">
        <v>37.251546035144102</v>
      </c>
      <c r="X1620">
        <v>-119.561998756782</v>
      </c>
      <c r="Y1620" t="s">
        <v>3659</v>
      </c>
      <c r="Z1620">
        <v>124</v>
      </c>
      <c r="AA1620">
        <v>96</v>
      </c>
      <c r="AB1620">
        <v>21945.619641862799</v>
      </c>
      <c r="AC1620">
        <v>15524.0664771308</v>
      </c>
      <c r="AD1620">
        <v>6421.5531647320704</v>
      </c>
      <c r="AE1620">
        <v>15524.0664771308</v>
      </c>
      <c r="AF1620">
        <v>6421.5531647320704</v>
      </c>
      <c r="AG1620">
        <v>3.2601577451487097E-2</v>
      </c>
      <c r="AH1620">
        <v>1.01278027450462E-2</v>
      </c>
      <c r="AI1620">
        <v>1.3608433908808799</v>
      </c>
      <c r="AJ1620">
        <v>7.0067114093959697</v>
      </c>
      <c r="AK1620">
        <v>1346</v>
      </c>
      <c r="AL1620" s="4">
        <f t="shared" si="25"/>
        <v>0.25951892247797498</v>
      </c>
      <c r="AM1620" s="12">
        <f>$AM$2-SUM(AL$2:AL1619)</f>
        <v>637.61416139249923</v>
      </c>
      <c r="AN1620" s="12">
        <f>SUM(AE$2:AE1620)*0.621/1000</f>
        <v>18833.970021676261</v>
      </c>
      <c r="AO1620" s="13">
        <f>IFERROR(INDEX(Mapping!$B:$B,MATCH(in!$Y1620,Mapping!$A:$A,0)),0)</f>
        <v>0</v>
      </c>
    </row>
    <row r="1621" spans="1:41" x14ac:dyDescent="0.3">
      <c r="A1621" t="s">
        <v>3041</v>
      </c>
      <c r="B1621">
        <v>4123</v>
      </c>
      <c r="C1621">
        <v>79</v>
      </c>
      <c r="D1621">
        <v>112.719047681367</v>
      </c>
      <c r="E1621">
        <v>459</v>
      </c>
      <c r="F1621">
        <v>271.45280000000002</v>
      </c>
      <c r="G1621">
        <v>33</v>
      </c>
      <c r="H1621">
        <v>2.6710368780528699</v>
      </c>
      <c r="I1621">
        <v>2.48091074407977</v>
      </c>
      <c r="J1621">
        <v>10.219623290111899</v>
      </c>
      <c r="K1621">
        <v>9.6963074972764393E-2</v>
      </c>
      <c r="L1621">
        <v>1.8907214071827401</v>
      </c>
      <c r="M1621">
        <v>4.2179605422089903</v>
      </c>
      <c r="N1621">
        <v>1.00013408516392</v>
      </c>
      <c r="O1621" s="1">
        <v>7.1546917847588697E-6</v>
      </c>
      <c r="P1621">
        <v>2.1826918551100301E-4</v>
      </c>
      <c r="Q1621">
        <v>0.17211328976034801</v>
      </c>
      <c r="R1621">
        <v>0.41524365238345901</v>
      </c>
      <c r="S1621" t="s">
        <v>3660</v>
      </c>
      <c r="T1621">
        <v>163240401</v>
      </c>
      <c r="U1621" t="s">
        <v>3661</v>
      </c>
      <c r="V1621" t="s">
        <v>43</v>
      </c>
      <c r="W1621">
        <v>37.984450566939003</v>
      </c>
      <c r="X1621">
        <v>-120.37947985318399</v>
      </c>
      <c r="Y1621" t="s">
        <v>3662</v>
      </c>
      <c r="Z1621">
        <v>107</v>
      </c>
      <c r="AA1621">
        <v>418</v>
      </c>
      <c r="AB1621">
        <v>22670.0405194427</v>
      </c>
      <c r="AC1621">
        <v>5901.3043798735698</v>
      </c>
      <c r="AD1621">
        <v>16768.7361395691</v>
      </c>
      <c r="AE1621">
        <v>5449.6774224710698</v>
      </c>
      <c r="AF1621">
        <v>14684.8850826529</v>
      </c>
      <c r="AG1621">
        <v>7.2028831218631196E-3</v>
      </c>
      <c r="AH1621">
        <v>3.5540876306185899E-3</v>
      </c>
      <c r="AI1621">
        <v>1.4268233883717301</v>
      </c>
      <c r="AJ1621">
        <v>13.909090909090899</v>
      </c>
      <c r="AK1621">
        <v>1348</v>
      </c>
      <c r="AL1621" s="4">
        <f t="shared" si="25"/>
        <v>2.3610482889704269E-4</v>
      </c>
      <c r="AM1621" s="12">
        <f>$AM$2-SUM(AL$2:AL1620)</f>
        <v>637.35464247002164</v>
      </c>
      <c r="AN1621" s="12">
        <f>SUM(AE$2:AE1621)*0.621/1000</f>
        <v>18837.354271355616</v>
      </c>
      <c r="AO1621" s="13">
        <f>IFERROR(INDEX(Mapping!$B:$B,MATCH(in!$Y1621,Mapping!$A:$A,0)),0)</f>
        <v>0</v>
      </c>
    </row>
    <row r="1622" spans="1:41" x14ac:dyDescent="0.3">
      <c r="A1622" t="s">
        <v>3041</v>
      </c>
      <c r="B1622">
        <v>2139</v>
      </c>
      <c r="C1622">
        <v>0</v>
      </c>
      <c r="D1622">
        <v>0</v>
      </c>
      <c r="E1622">
        <v>24</v>
      </c>
      <c r="F1622">
        <v>5.3354569999999999</v>
      </c>
      <c r="G1622">
        <v>7</v>
      </c>
      <c r="H1622">
        <v>21.250639533996502</v>
      </c>
      <c r="I1622">
        <v>1007.22506103515</v>
      </c>
      <c r="J1622">
        <v>2808.7224609374998</v>
      </c>
      <c r="K1622">
        <v>52.145871734619099</v>
      </c>
      <c r="L1622">
        <v>5.9105562823159303</v>
      </c>
      <c r="M1622">
        <v>136.35603550502199</v>
      </c>
      <c r="N1622">
        <v>1.0663716622761299</v>
      </c>
      <c r="O1622">
        <v>1.4049460709363399E-3</v>
      </c>
      <c r="P1622">
        <v>2.1817235743323401E-4</v>
      </c>
      <c r="Q1622">
        <v>0</v>
      </c>
      <c r="R1622">
        <v>0</v>
      </c>
      <c r="S1622" t="s">
        <v>3663</v>
      </c>
      <c r="T1622">
        <v>252811102</v>
      </c>
      <c r="U1622" t="s">
        <v>3603</v>
      </c>
      <c r="V1622">
        <v>22774</v>
      </c>
      <c r="W1622">
        <v>37.5882950425217</v>
      </c>
      <c r="X1622">
        <v>-120.276437491054</v>
      </c>
      <c r="Y1622" t="s">
        <v>3664</v>
      </c>
      <c r="Z1622">
        <v>35</v>
      </c>
      <c r="AA1622">
        <v>31</v>
      </c>
      <c r="AB1622">
        <v>6578.4575834459902</v>
      </c>
      <c r="AC1622">
        <v>5970.2452773570803</v>
      </c>
      <c r="AD1622">
        <v>608.21230608891005</v>
      </c>
      <c r="AE1622">
        <v>1272.86693603044</v>
      </c>
      <c r="AF1622">
        <v>169.612406275398</v>
      </c>
      <c r="AG1622">
        <v>1.52720650203264E-3</v>
      </c>
      <c r="AH1622">
        <v>1.01272897154558E-4</v>
      </c>
      <c r="AJ1622">
        <v>3.4285714285714199</v>
      </c>
      <c r="AK1622">
        <v>1349</v>
      </c>
      <c r="AL1622" s="4">
        <f t="shared" si="25"/>
        <v>9.8346224965543787E-3</v>
      </c>
      <c r="AM1622" s="12">
        <f>$AM$2-SUM(AL$2:AL1621)</f>
        <v>637.35440636519252</v>
      </c>
      <c r="AN1622" s="12">
        <f>SUM(AE$2:AE1622)*0.621/1000</f>
        <v>18838.144721722892</v>
      </c>
      <c r="AO1622" s="13">
        <f>IFERROR(INDEX(Mapping!$B:$B,MATCH(in!$Y1622,Mapping!$A:$A,0)),0)</f>
        <v>0</v>
      </c>
    </row>
    <row r="1623" spans="1:41" x14ac:dyDescent="0.3">
      <c r="A1623" t="s">
        <v>3041</v>
      </c>
      <c r="B1623">
        <v>2260</v>
      </c>
      <c r="C1623">
        <v>1075</v>
      </c>
      <c r="D1623">
        <v>1508.6023753249201</v>
      </c>
      <c r="E1623">
        <v>2719</v>
      </c>
      <c r="F1623">
        <v>2280.5468999999998</v>
      </c>
      <c r="G1623">
        <v>369</v>
      </c>
      <c r="H1623">
        <v>6.3441162205522597</v>
      </c>
      <c r="I1623">
        <v>74.155069488984196</v>
      </c>
      <c r="J1623">
        <v>519.86380548247496</v>
      </c>
      <c r="K1623">
        <v>10.022662403107599</v>
      </c>
      <c r="L1623">
        <v>7.8083555470536199</v>
      </c>
      <c r="M1623">
        <v>106.93772600253899</v>
      </c>
      <c r="N1623">
        <v>1.2928867772988799</v>
      </c>
      <c r="O1623">
        <v>1.79049523553859E-2</v>
      </c>
      <c r="P1623">
        <v>2.16875816053114E-4</v>
      </c>
      <c r="Q1623">
        <v>0.39536594336152903</v>
      </c>
      <c r="R1623">
        <v>0.66150904060015203</v>
      </c>
      <c r="S1623" t="s">
        <v>3665</v>
      </c>
      <c r="T1623">
        <v>252531103</v>
      </c>
      <c r="U1623" t="s">
        <v>3666</v>
      </c>
      <c r="V1623" t="s">
        <v>43</v>
      </c>
      <c r="W1623">
        <v>37.253870679768703</v>
      </c>
      <c r="X1623">
        <v>-119.51943377433</v>
      </c>
      <c r="Y1623" t="s">
        <v>3667</v>
      </c>
      <c r="Z1623">
        <v>408</v>
      </c>
      <c r="AA1623">
        <v>451</v>
      </c>
      <c r="AB1623">
        <v>70440.3232174203</v>
      </c>
      <c r="AC1623">
        <v>45356.653488775897</v>
      </c>
      <c r="AD1623">
        <v>25083.669728644301</v>
      </c>
      <c r="AE1623">
        <v>45356.653488775897</v>
      </c>
      <c r="AF1623">
        <v>25083.669728644301</v>
      </c>
      <c r="AG1623">
        <v>8.0027176123599206E-2</v>
      </c>
      <c r="AH1623">
        <v>2.3258285106615598E-2</v>
      </c>
      <c r="AI1623">
        <v>1.4033510468138799</v>
      </c>
      <c r="AJ1623">
        <v>7.3685636856368504</v>
      </c>
      <c r="AK1623">
        <v>1353</v>
      </c>
      <c r="AL1623" s="4">
        <f t="shared" si="25"/>
        <v>6.6069274191373966</v>
      </c>
      <c r="AM1623" s="12">
        <f>$AM$2-SUM(AL$2:AL1622)</f>
        <v>637.34457174269573</v>
      </c>
      <c r="AN1623" s="12">
        <f>SUM(AE$2:AE1623)*0.621/1000</f>
        <v>18866.311203539422</v>
      </c>
      <c r="AO1623" s="13">
        <f>IFERROR(INDEX(Mapping!$B:$B,MATCH(in!$Y1623,Mapping!$A:$A,0)),0)</f>
        <v>0</v>
      </c>
    </row>
    <row r="1624" spans="1:41" x14ac:dyDescent="0.3">
      <c r="A1624" t="s">
        <v>3041</v>
      </c>
      <c r="B1624">
        <v>6081</v>
      </c>
      <c r="C1624">
        <v>491</v>
      </c>
      <c r="D1624">
        <v>682.52095472977396</v>
      </c>
      <c r="E1624">
        <v>1653</v>
      </c>
      <c r="F1624">
        <v>1229.9155000000001</v>
      </c>
      <c r="G1624">
        <v>101</v>
      </c>
      <c r="H1624">
        <v>5.1922052331544704</v>
      </c>
      <c r="I1624">
        <v>6.4600299528834402</v>
      </c>
      <c r="J1624">
        <v>18.716229207813701</v>
      </c>
      <c r="K1624">
        <v>0.20178033863299299</v>
      </c>
      <c r="L1624">
        <v>0.72905947958920503</v>
      </c>
      <c r="M1624">
        <v>3.7901445633872499</v>
      </c>
      <c r="N1624">
        <v>1.17931306244123</v>
      </c>
      <c r="O1624">
        <v>1.53227072723813E-4</v>
      </c>
      <c r="P1624">
        <v>2.1467435702743801E-4</v>
      </c>
      <c r="Q1624">
        <v>0.29703569267997498</v>
      </c>
      <c r="R1624">
        <v>0.55493319626902804</v>
      </c>
      <c r="S1624" t="s">
        <v>3668</v>
      </c>
      <c r="T1624">
        <v>163351702</v>
      </c>
      <c r="U1624" t="s">
        <v>3284</v>
      </c>
      <c r="V1624">
        <v>68380</v>
      </c>
      <c r="W1624">
        <v>38.015114257055799</v>
      </c>
      <c r="X1624">
        <v>-120.274413068841</v>
      </c>
      <c r="Y1624" t="s">
        <v>3669</v>
      </c>
      <c r="Z1624">
        <v>175</v>
      </c>
      <c r="AA1624">
        <v>406</v>
      </c>
      <c r="AB1624">
        <v>29573.1738444082</v>
      </c>
      <c r="AC1624">
        <v>10695.610644960099</v>
      </c>
      <c r="AD1624">
        <v>18877.563199447999</v>
      </c>
      <c r="AE1624">
        <v>10695.610644960099</v>
      </c>
      <c r="AF1624">
        <v>18877.563199447999</v>
      </c>
      <c r="AG1624">
        <v>2.1682110059771199E-2</v>
      </c>
      <c r="AH1624">
        <v>6.3740735331521102E-3</v>
      </c>
      <c r="AI1624">
        <v>1.3900630442561599</v>
      </c>
      <c r="AJ1624">
        <v>16.366336633663298</v>
      </c>
      <c r="AK1624">
        <v>1363</v>
      </c>
      <c r="AL1624" s="4">
        <f t="shared" si="25"/>
        <v>1.5475934345105113E-2</v>
      </c>
      <c r="AM1624" s="12">
        <f>$AM$2-SUM(AL$2:AL1623)</f>
        <v>630.73764432355802</v>
      </c>
      <c r="AN1624" s="12">
        <f>SUM(AE$2:AE1624)*0.621/1000</f>
        <v>18872.953177749943</v>
      </c>
      <c r="AO1624" s="13">
        <f>IFERROR(INDEX(Mapping!$B:$B,MATCH(in!$Y1624,Mapping!$A:$A,0)),0)</f>
        <v>0</v>
      </c>
    </row>
    <row r="1625" spans="1:41" x14ac:dyDescent="0.3">
      <c r="A1625" t="s">
        <v>3041</v>
      </c>
      <c r="B1625">
        <v>4728</v>
      </c>
      <c r="C1625">
        <v>448</v>
      </c>
      <c r="D1625">
        <v>644.28015808814405</v>
      </c>
      <c r="E1625">
        <v>1202</v>
      </c>
      <c r="F1625">
        <v>942.34753000000001</v>
      </c>
      <c r="G1625">
        <v>154</v>
      </c>
      <c r="H1625">
        <v>6.4271753476736402</v>
      </c>
      <c r="I1625">
        <v>28.039177131048799</v>
      </c>
      <c r="J1625">
        <v>99.049083087395701</v>
      </c>
      <c r="K1625">
        <v>1.4430152771239799</v>
      </c>
      <c r="L1625">
        <v>3.6147131257291298</v>
      </c>
      <c r="M1625">
        <v>32.395864206702001</v>
      </c>
      <c r="N1625">
        <v>1.2107085392072601</v>
      </c>
      <c r="O1625">
        <v>5.2559183329806301E-3</v>
      </c>
      <c r="P1625">
        <v>2.1419693940389199E-4</v>
      </c>
      <c r="Q1625">
        <v>0.37271214642262801</v>
      </c>
      <c r="R1625">
        <v>0.68369697454452305</v>
      </c>
      <c r="S1625" t="s">
        <v>3670</v>
      </c>
      <c r="T1625">
        <v>163351705</v>
      </c>
      <c r="U1625" t="s">
        <v>3091</v>
      </c>
      <c r="V1625" t="s">
        <v>43</v>
      </c>
      <c r="W1625">
        <v>37.974525598796603</v>
      </c>
      <c r="X1625">
        <v>-120.32035928833</v>
      </c>
      <c r="Y1625" t="s">
        <v>3671</v>
      </c>
      <c r="Z1625">
        <v>290</v>
      </c>
      <c r="AA1625">
        <v>299</v>
      </c>
      <c r="AB1625">
        <v>42466.354227406096</v>
      </c>
      <c r="AC1625">
        <v>21968.583657489798</v>
      </c>
      <c r="AD1625">
        <v>20497.7705699162</v>
      </c>
      <c r="AE1625">
        <v>21100.477503927599</v>
      </c>
      <c r="AF1625">
        <v>19805.2620531293</v>
      </c>
      <c r="AG1625">
        <v>3.2986328668199498E-2</v>
      </c>
      <c r="AH1625">
        <v>1.0431154751131501E-2</v>
      </c>
      <c r="AI1625">
        <v>1.43812535287532</v>
      </c>
      <c r="AJ1625">
        <v>7.8051948051947999</v>
      </c>
      <c r="AK1625">
        <v>1368</v>
      </c>
      <c r="AL1625" s="4">
        <f t="shared" si="25"/>
        <v>0.80941142327901705</v>
      </c>
      <c r="AM1625" s="12">
        <f>$AM$2-SUM(AL$2:AL1624)</f>
        <v>630.72216838921304</v>
      </c>
      <c r="AN1625" s="12">
        <f>SUM(AE$2:AE1625)*0.621/1000</f>
        <v>18886.056574279883</v>
      </c>
      <c r="AO1625" s="13">
        <f>IFERROR(INDEX(Mapping!$B:$B,MATCH(in!$Y1625,Mapping!$A:$A,0)),0)</f>
        <v>0</v>
      </c>
    </row>
    <row r="1626" spans="1:41" x14ac:dyDescent="0.3">
      <c r="A1626" t="s">
        <v>3041</v>
      </c>
      <c r="B1626">
        <v>4890</v>
      </c>
      <c r="C1626">
        <v>130</v>
      </c>
      <c r="D1626">
        <v>263.15198817332902</v>
      </c>
      <c r="E1626">
        <v>547</v>
      </c>
      <c r="F1626">
        <v>396.21683000000002</v>
      </c>
      <c r="G1626">
        <v>150</v>
      </c>
      <c r="H1626">
        <v>11.753806083553799</v>
      </c>
      <c r="I1626">
        <v>1279.4315260061401</v>
      </c>
      <c r="J1626">
        <v>8995.1436618286007</v>
      </c>
      <c r="K1626">
        <v>212.47204619176901</v>
      </c>
      <c r="L1626">
        <v>4.5839380608002296</v>
      </c>
      <c r="M1626">
        <v>256.56709752654001</v>
      </c>
      <c r="N1626">
        <v>1.52255162477493</v>
      </c>
      <c r="O1626">
        <v>6.6900546695261003E-3</v>
      </c>
      <c r="P1626">
        <v>2.1372935339636901E-4</v>
      </c>
      <c r="Q1626">
        <v>0.237659963436928</v>
      </c>
      <c r="R1626">
        <v>0.664161565032659</v>
      </c>
      <c r="S1626" t="s">
        <v>3672</v>
      </c>
      <c r="T1626">
        <v>163451702</v>
      </c>
      <c r="U1626" t="s">
        <v>3338</v>
      </c>
      <c r="V1626">
        <v>8482</v>
      </c>
      <c r="W1626">
        <v>38.0748918633237</v>
      </c>
      <c r="X1626">
        <v>-120.568712671271</v>
      </c>
      <c r="Y1626" t="s">
        <v>3673</v>
      </c>
      <c r="Z1626">
        <v>139</v>
      </c>
      <c r="AA1626">
        <v>140</v>
      </c>
      <c r="AB1626">
        <v>34353.058001261801</v>
      </c>
      <c r="AC1626">
        <v>23167.787720852699</v>
      </c>
      <c r="AD1626">
        <v>11185.2702804091</v>
      </c>
      <c r="AE1626">
        <v>23167.787720852699</v>
      </c>
      <c r="AF1626">
        <v>11185.2702804091</v>
      </c>
      <c r="AG1626">
        <v>3.2059403009455402E-2</v>
      </c>
      <c r="AH1626">
        <v>6.6210553995915602E-3</v>
      </c>
      <c r="AI1626">
        <v>2.02424606287176</v>
      </c>
      <c r="AJ1626">
        <v>3.6466666666666598</v>
      </c>
      <c r="AK1626">
        <v>1371</v>
      </c>
      <c r="AL1626" s="4">
        <f t="shared" si="25"/>
        <v>1.0035082004289151</v>
      </c>
      <c r="AM1626" s="12">
        <f>$AM$2-SUM(AL$2:AL1625)</f>
        <v>629.91275696593402</v>
      </c>
      <c r="AN1626" s="12">
        <f>SUM(AE$2:AE1626)*0.621/1000</f>
        <v>18900.443770454534</v>
      </c>
      <c r="AO1626" s="13">
        <f>IFERROR(INDEX(Mapping!$B:$B,MATCH(in!$Y1626,Mapping!$A:$A,0)),0)</f>
        <v>0</v>
      </c>
    </row>
    <row r="1627" spans="1:41" x14ac:dyDescent="0.3">
      <c r="A1627" t="s">
        <v>3041</v>
      </c>
      <c r="B1627">
        <v>320</v>
      </c>
      <c r="C1627">
        <v>492</v>
      </c>
      <c r="D1627">
        <v>712.39694654820096</v>
      </c>
      <c r="E1627">
        <v>1645</v>
      </c>
      <c r="F1627">
        <v>1219.5681</v>
      </c>
      <c r="G1627">
        <v>132</v>
      </c>
      <c r="H1627">
        <v>5.0711090396864398</v>
      </c>
      <c r="I1627">
        <v>56.557093800646399</v>
      </c>
      <c r="J1627">
        <v>419.21504860242101</v>
      </c>
      <c r="K1627">
        <v>5.8959631136319697</v>
      </c>
      <c r="L1627">
        <v>1.37401111924907</v>
      </c>
      <c r="M1627">
        <v>12.954347653092199</v>
      </c>
      <c r="N1627">
        <v>1.0172633429368301</v>
      </c>
      <c r="O1627" s="1">
        <v>8.2050018997339104E-5</v>
      </c>
      <c r="P1627">
        <v>2.0963278880668399E-4</v>
      </c>
      <c r="Q1627">
        <v>0.299088145896656</v>
      </c>
      <c r="R1627">
        <v>0.584138710785574</v>
      </c>
      <c r="S1627" t="s">
        <v>3674</v>
      </c>
      <c r="T1627">
        <v>163351704</v>
      </c>
      <c r="U1627" t="s">
        <v>3218</v>
      </c>
      <c r="V1627">
        <v>63502</v>
      </c>
      <c r="W1627">
        <v>38.045539362012498</v>
      </c>
      <c r="X1627">
        <v>-120.392471945208</v>
      </c>
      <c r="Y1627" t="s">
        <v>3675</v>
      </c>
      <c r="Z1627">
        <v>192</v>
      </c>
      <c r="AA1627">
        <v>260</v>
      </c>
      <c r="AB1627">
        <v>31137.1786592717</v>
      </c>
      <c r="AC1627">
        <v>16791.798250927401</v>
      </c>
      <c r="AD1627">
        <v>14345.380408344199</v>
      </c>
      <c r="AE1627">
        <v>16791.798250927401</v>
      </c>
      <c r="AF1627">
        <v>14345.380408344199</v>
      </c>
      <c r="AG1627">
        <v>2.76715281224824E-2</v>
      </c>
      <c r="AH1627">
        <v>9.7861895246751304E-3</v>
      </c>
      <c r="AI1627">
        <v>1.44796127347195</v>
      </c>
      <c r="AJ1627">
        <v>12.4621212121212</v>
      </c>
      <c r="AK1627">
        <v>1381</v>
      </c>
      <c r="AL1627" s="4">
        <f t="shared" si="25"/>
        <v>1.0830602507648762E-2</v>
      </c>
      <c r="AM1627" s="12">
        <f>$AM$2-SUM(AL$2:AL1626)</f>
        <v>628.90924876550525</v>
      </c>
      <c r="AN1627" s="12">
        <f>SUM(AE$2:AE1627)*0.621/1000</f>
        <v>18910.871477168359</v>
      </c>
      <c r="AO1627" s="13">
        <f>IFERROR(INDEX(Mapping!$B:$B,MATCH(in!$Y1627,Mapping!$A:$A,0)),0)</f>
        <v>0</v>
      </c>
    </row>
    <row r="1628" spans="1:41" x14ac:dyDescent="0.3">
      <c r="A1628" t="s">
        <v>3041</v>
      </c>
      <c r="B1628">
        <v>6352</v>
      </c>
      <c r="C1628">
        <v>3</v>
      </c>
      <c r="D1628">
        <v>3.6831410382001102</v>
      </c>
      <c r="E1628">
        <v>15</v>
      </c>
      <c r="F1628">
        <v>8.1953560000000003</v>
      </c>
      <c r="G1628">
        <v>5</v>
      </c>
      <c r="H1628">
        <v>2.2908127109209602</v>
      </c>
      <c r="I1628">
        <v>50.187024633089699</v>
      </c>
      <c r="J1628">
        <v>194.378920873006</v>
      </c>
      <c r="K1628">
        <v>1.2977263355569399</v>
      </c>
      <c r="L1628">
        <v>5.3889379501342702</v>
      </c>
      <c r="M1628">
        <v>174.84296569824201</v>
      </c>
      <c r="N1628">
        <v>1.4584070682525601</v>
      </c>
      <c r="O1628">
        <v>2.6252996468276598E-3</v>
      </c>
      <c r="P1628">
        <v>2.0804215964744701E-4</v>
      </c>
      <c r="Q1628">
        <v>0.2</v>
      </c>
      <c r="R1628">
        <v>0.449418045092429</v>
      </c>
      <c r="S1628" t="s">
        <v>3676</v>
      </c>
      <c r="T1628">
        <v>163341101</v>
      </c>
      <c r="U1628" t="s">
        <v>3490</v>
      </c>
      <c r="V1628" t="s">
        <v>43</v>
      </c>
      <c r="W1628">
        <v>38.342346131459401</v>
      </c>
      <c r="X1628">
        <v>-120.934695938209</v>
      </c>
      <c r="Y1628" t="s">
        <v>3677</v>
      </c>
      <c r="Z1628">
        <v>103</v>
      </c>
      <c r="AA1628">
        <v>201</v>
      </c>
      <c r="AB1628">
        <v>11121.7932995306</v>
      </c>
      <c r="AC1628">
        <v>4411.9173619784897</v>
      </c>
      <c r="AD1628">
        <v>6709.8759375521604</v>
      </c>
      <c r="AE1628">
        <v>707.42584224004997</v>
      </c>
      <c r="AF1628">
        <v>67.646942142518697</v>
      </c>
      <c r="AG1628">
        <v>1.0402107982372399E-3</v>
      </c>
      <c r="AH1628">
        <v>4.57010228274157E-4</v>
      </c>
      <c r="AI1628">
        <v>1.2277136794000301</v>
      </c>
      <c r="AJ1628">
        <v>3</v>
      </c>
      <c r="AK1628">
        <v>1386</v>
      </c>
      <c r="AL1628" s="4">
        <f t="shared" si="25"/>
        <v>1.3126498234138299E-2</v>
      </c>
      <c r="AM1628" s="12">
        <f>$AM$2-SUM(AL$2:AL1627)</f>
        <v>628.89841816299759</v>
      </c>
      <c r="AN1628" s="12">
        <f>SUM(AE$2:AE1628)*0.621/1000</f>
        <v>18911.310788616389</v>
      </c>
      <c r="AO1628" s="13">
        <f>IFERROR(INDEX(Mapping!$B:$B,MATCH(in!$Y1628,Mapping!$A:$A,0)),0)</f>
        <v>0</v>
      </c>
    </row>
    <row r="1629" spans="1:41" x14ac:dyDescent="0.3">
      <c r="A1629" t="s">
        <v>3041</v>
      </c>
      <c r="B1629">
        <v>7027</v>
      </c>
      <c r="C1629">
        <v>0</v>
      </c>
      <c r="D1629">
        <v>0</v>
      </c>
      <c r="E1629">
        <v>40</v>
      </c>
      <c r="F1629">
        <v>10.686522</v>
      </c>
      <c r="G1629">
        <v>18</v>
      </c>
      <c r="H1629">
        <v>19.4719128593159</v>
      </c>
      <c r="I1629">
        <v>2108.77277534116</v>
      </c>
      <c r="J1629">
        <v>13318.6240103461</v>
      </c>
      <c r="K1629">
        <v>1070.3202244935301</v>
      </c>
      <c r="L1629">
        <v>14.3698375059498</v>
      </c>
      <c r="M1629">
        <v>1030.76940822601</v>
      </c>
      <c r="N1629">
        <v>1.8080137570699</v>
      </c>
      <c r="O1629">
        <v>1.7547305895199001E-2</v>
      </c>
      <c r="P1629">
        <v>2.0791383959761699E-4</v>
      </c>
      <c r="Q1629">
        <v>0</v>
      </c>
      <c r="R1629">
        <v>0</v>
      </c>
      <c r="S1629" t="s">
        <v>3678</v>
      </c>
      <c r="T1629">
        <v>252941107</v>
      </c>
      <c r="U1629" t="s">
        <v>3167</v>
      </c>
      <c r="V1629">
        <v>7380</v>
      </c>
      <c r="W1629">
        <v>36.705056928595504</v>
      </c>
      <c r="X1629">
        <v>-119.375105914131</v>
      </c>
      <c r="Y1629" t="s">
        <v>3679</v>
      </c>
      <c r="Z1629">
        <v>309</v>
      </c>
      <c r="AA1629">
        <v>293</v>
      </c>
      <c r="AB1629">
        <v>62776.042618191299</v>
      </c>
      <c r="AC1629">
        <v>45102.103088960997</v>
      </c>
      <c r="AD1629">
        <v>17673.939529230302</v>
      </c>
      <c r="AE1629">
        <v>18290.2185845526</v>
      </c>
      <c r="AF1629">
        <v>8734.3586926873304</v>
      </c>
      <c r="AG1629">
        <v>3.7424491127571102E-3</v>
      </c>
      <c r="AH1629">
        <v>2.8060287968401099E-4</v>
      </c>
      <c r="AJ1629">
        <v>2.2222222222222201</v>
      </c>
      <c r="AK1629">
        <v>1387</v>
      </c>
      <c r="AL1629" s="4">
        <f t="shared" si="25"/>
        <v>0.31585150611358204</v>
      </c>
      <c r="AM1629" s="12">
        <f>$AM$2-SUM(AL$2:AL1628)</f>
        <v>628.88529166476383</v>
      </c>
      <c r="AN1629" s="12">
        <f>SUM(AE$2:AE1629)*0.621/1000</f>
        <v>18922.669014357394</v>
      </c>
      <c r="AO1629" s="13">
        <f>IFERROR(INDEX(Mapping!$B:$B,MATCH(in!$Y1629,Mapping!$A:$A,0)),0)</f>
        <v>0</v>
      </c>
    </row>
    <row r="1630" spans="1:41" x14ac:dyDescent="0.3">
      <c r="A1630" t="s">
        <v>3041</v>
      </c>
      <c r="B1630">
        <v>4260</v>
      </c>
      <c r="C1630">
        <v>220</v>
      </c>
      <c r="D1630">
        <v>336.87341231086901</v>
      </c>
      <c r="E1630">
        <v>1122</v>
      </c>
      <c r="F1630">
        <v>687.02454</v>
      </c>
      <c r="G1630">
        <v>225</v>
      </c>
      <c r="H1630">
        <v>10.6955756284285</v>
      </c>
      <c r="I1630">
        <v>451.18783878783302</v>
      </c>
      <c r="J1630">
        <v>3714.3693713154198</v>
      </c>
      <c r="K1630">
        <v>107.736138128115</v>
      </c>
      <c r="L1630">
        <v>4.5299508052112296</v>
      </c>
      <c r="M1630">
        <v>172.871431319051</v>
      </c>
      <c r="N1630">
        <v>1.3598623376422401</v>
      </c>
      <c r="O1630">
        <v>1.2134291781731299E-3</v>
      </c>
      <c r="P1630">
        <v>2.07406524380123E-4</v>
      </c>
      <c r="Q1630">
        <v>0.19607843137254899</v>
      </c>
      <c r="R1630">
        <v>0.490336799624499</v>
      </c>
      <c r="S1630" t="s">
        <v>3680</v>
      </c>
      <c r="T1630">
        <v>254452101</v>
      </c>
      <c r="U1630" t="s">
        <v>3462</v>
      </c>
      <c r="V1630">
        <v>8030</v>
      </c>
      <c r="W1630">
        <v>37.570059713662097</v>
      </c>
      <c r="X1630">
        <v>-119.941606579972</v>
      </c>
      <c r="Y1630" t="s">
        <v>3681</v>
      </c>
      <c r="Z1630">
        <v>192</v>
      </c>
      <c r="AA1630">
        <v>160</v>
      </c>
      <c r="AB1630">
        <v>45373.702656877402</v>
      </c>
      <c r="AC1630">
        <v>30213.4552303378</v>
      </c>
      <c r="AD1630">
        <v>15160.247426539599</v>
      </c>
      <c r="AE1630">
        <v>30213.4552303378</v>
      </c>
      <c r="AF1630">
        <v>15160.247426539599</v>
      </c>
      <c r="AG1630">
        <v>4.6666467985527697E-2</v>
      </c>
      <c r="AH1630">
        <v>8.7594870947214007E-3</v>
      </c>
      <c r="AI1630">
        <v>1.5312427832312201</v>
      </c>
      <c r="AJ1630">
        <v>4.9866666666666601</v>
      </c>
      <c r="AK1630">
        <v>1390</v>
      </c>
      <c r="AL1630" s="4">
        <f t="shared" si="25"/>
        <v>0.27302156508895425</v>
      </c>
      <c r="AM1630" s="12">
        <f>$AM$2-SUM(AL$2:AL1629)</f>
        <v>628.56944015865065</v>
      </c>
      <c r="AN1630" s="12">
        <f>SUM(AE$2:AE1630)*0.621/1000</f>
        <v>18941.431570055436</v>
      </c>
      <c r="AO1630" s="13">
        <f>IFERROR(INDEX(Mapping!$B:$B,MATCH(in!$Y1630,Mapping!$A:$A,0)),0)</f>
        <v>0</v>
      </c>
    </row>
    <row r="1631" spans="1:41" x14ac:dyDescent="0.3">
      <c r="A1631" t="s">
        <v>3041</v>
      </c>
      <c r="B1631">
        <v>8291</v>
      </c>
      <c r="C1631">
        <v>34</v>
      </c>
      <c r="D1631">
        <v>51.5560341060621</v>
      </c>
      <c r="E1631">
        <v>147</v>
      </c>
      <c r="F1631">
        <v>89.362849999999995</v>
      </c>
      <c r="G1631">
        <v>30</v>
      </c>
      <c r="H1631">
        <v>11.060550740269299</v>
      </c>
      <c r="I1631">
        <v>560.95181566639803</v>
      </c>
      <c r="J1631">
        <v>2244.7851482851602</v>
      </c>
      <c r="K1631">
        <v>116.336627206142</v>
      </c>
      <c r="L1631">
        <v>4.4782448692247199</v>
      </c>
      <c r="M1631">
        <v>201.662087503572</v>
      </c>
      <c r="N1631">
        <v>1.20294984181722</v>
      </c>
      <c r="O1631">
        <v>8.8921043635798401E-4</v>
      </c>
      <c r="P1631">
        <v>2.0709111458889001E-4</v>
      </c>
      <c r="Q1631">
        <v>0.23129251700680201</v>
      </c>
      <c r="R1631">
        <v>0.57692918475308297</v>
      </c>
      <c r="S1631" t="s">
        <v>3682</v>
      </c>
      <c r="T1631">
        <v>163341103</v>
      </c>
      <c r="U1631" t="s">
        <v>3542</v>
      </c>
      <c r="V1631">
        <v>7142</v>
      </c>
      <c r="W1631">
        <v>38.316816011351797</v>
      </c>
      <c r="X1631">
        <v>-120.941642930405</v>
      </c>
      <c r="Y1631" t="s">
        <v>3683</v>
      </c>
      <c r="Z1631">
        <v>112</v>
      </c>
      <c r="AA1631">
        <v>100</v>
      </c>
      <c r="AB1631">
        <v>31804.4007319386</v>
      </c>
      <c r="AC1631">
        <v>24816.412058637699</v>
      </c>
      <c r="AD1631">
        <v>6987.9886733009898</v>
      </c>
      <c r="AE1631">
        <v>5016.4680321722999</v>
      </c>
      <c r="AF1631">
        <v>1745.26183392237</v>
      </c>
      <c r="AG1631">
        <v>6.2127334376667004E-3</v>
      </c>
      <c r="AH1631">
        <v>1.02778071232023E-3</v>
      </c>
      <c r="AI1631">
        <v>1.5163539442959399</v>
      </c>
      <c r="AJ1631">
        <v>4.9000000000000004</v>
      </c>
      <c r="AK1631">
        <v>1391</v>
      </c>
      <c r="AL1631" s="4">
        <f t="shared" si="25"/>
        <v>2.667631309073952E-2</v>
      </c>
      <c r="AM1631" s="12">
        <f>$AM$2-SUM(AL$2:AL1630)</f>
        <v>628.29641859356161</v>
      </c>
      <c r="AN1631" s="12">
        <f>SUM(AE$2:AE1631)*0.621/1000</f>
        <v>18944.546796703416</v>
      </c>
      <c r="AO1631" s="13">
        <f>IFERROR(INDEX(Mapping!$B:$B,MATCH(in!$Y1631,Mapping!$A:$A,0)),0)</f>
        <v>0</v>
      </c>
    </row>
    <row r="1632" spans="1:41" x14ac:dyDescent="0.3">
      <c r="A1632" t="s">
        <v>3041</v>
      </c>
      <c r="B1632">
        <v>129</v>
      </c>
      <c r="C1632">
        <v>533</v>
      </c>
      <c r="D1632">
        <v>836.80736715579803</v>
      </c>
      <c r="E1632">
        <v>2064</v>
      </c>
      <c r="F1632">
        <v>1429.0126</v>
      </c>
      <c r="G1632">
        <v>389</v>
      </c>
      <c r="H1632">
        <v>7.6122001010755902</v>
      </c>
      <c r="I1632">
        <v>743.37663001983105</v>
      </c>
      <c r="J1632">
        <v>6393.1955418282596</v>
      </c>
      <c r="K1632">
        <v>140.27141438613401</v>
      </c>
      <c r="L1632">
        <v>14.601320607377</v>
      </c>
      <c r="M1632">
        <v>399.70106869000801</v>
      </c>
      <c r="N1632">
        <v>1.57700707673413</v>
      </c>
      <c r="O1632">
        <v>4.2411670358738197E-2</v>
      </c>
      <c r="P1632">
        <v>2.05732950303234E-4</v>
      </c>
      <c r="Q1632">
        <v>0.25823643410852698</v>
      </c>
      <c r="R1632">
        <v>0.58558432782520897</v>
      </c>
      <c r="S1632" t="s">
        <v>3684</v>
      </c>
      <c r="T1632">
        <v>252521103</v>
      </c>
      <c r="U1632" t="s">
        <v>3371</v>
      </c>
      <c r="V1632" t="s">
        <v>43</v>
      </c>
      <c r="W1632">
        <v>37.203879977517701</v>
      </c>
      <c r="X1632">
        <v>-119.496555080951</v>
      </c>
      <c r="Y1632" t="s">
        <v>3685</v>
      </c>
      <c r="Z1632">
        <v>761</v>
      </c>
      <c r="AA1632">
        <v>839</v>
      </c>
      <c r="AB1632">
        <v>162156.275632467</v>
      </c>
      <c r="AC1632">
        <v>109277.399469182</v>
      </c>
      <c r="AD1632">
        <v>52878.876163284898</v>
      </c>
      <c r="AE1632">
        <v>109277.399469182</v>
      </c>
      <c r="AF1632">
        <v>52878.876163284898</v>
      </c>
      <c r="AG1632">
        <v>8.0030117667958298E-2</v>
      </c>
      <c r="AH1632">
        <v>2.1785437848848201E-2</v>
      </c>
      <c r="AI1632">
        <v>1.5699950603298201</v>
      </c>
      <c r="AJ1632">
        <v>5.3059125964010203</v>
      </c>
      <c r="AK1632">
        <v>1395</v>
      </c>
      <c r="AL1632" s="4">
        <f t="shared" si="25"/>
        <v>16.498139769549159</v>
      </c>
      <c r="AM1632" s="12">
        <f>$AM$2-SUM(AL$2:AL1631)</f>
        <v>628.26974228047129</v>
      </c>
      <c r="AN1632" s="12">
        <f>SUM(AE$2:AE1632)*0.621/1000</f>
        <v>19012.408061773778</v>
      </c>
      <c r="AO1632" s="13">
        <f>IFERROR(INDEX(Mapping!$B:$B,MATCH(in!$Y1632,Mapping!$A:$A,0)),0)</f>
        <v>1</v>
      </c>
    </row>
    <row r="1633" spans="1:41" x14ac:dyDescent="0.3">
      <c r="A1633" t="s">
        <v>3041</v>
      </c>
      <c r="B1633">
        <v>5452</v>
      </c>
      <c r="C1633">
        <v>17</v>
      </c>
      <c r="D1633">
        <v>32.902282759367303</v>
      </c>
      <c r="E1633">
        <v>134</v>
      </c>
      <c r="F1633">
        <v>63.102817999999999</v>
      </c>
      <c r="G1633">
        <v>36</v>
      </c>
      <c r="H1633">
        <v>7.3487890318912603</v>
      </c>
      <c r="I1633">
        <v>90.033625693005604</v>
      </c>
      <c r="J1633">
        <v>462.18276241098403</v>
      </c>
      <c r="K1633">
        <v>43.7443423595995</v>
      </c>
      <c r="L1633">
        <v>8.5930467078196102</v>
      </c>
      <c r="M1633">
        <v>51.846643162199399</v>
      </c>
      <c r="N1633">
        <v>1.1963495579030701</v>
      </c>
      <c r="O1633">
        <v>4.36671826687256E-3</v>
      </c>
      <c r="P1633">
        <v>2.03056919367049E-4</v>
      </c>
      <c r="Q1633">
        <v>0.12686567164179099</v>
      </c>
      <c r="R1633">
        <v>0.52140750673944702</v>
      </c>
      <c r="S1633" t="s">
        <v>3686</v>
      </c>
      <c r="T1633">
        <v>162991102</v>
      </c>
      <c r="U1633" t="s">
        <v>3187</v>
      </c>
      <c r="V1633">
        <v>14028</v>
      </c>
      <c r="W1633">
        <v>38.146084554210802</v>
      </c>
      <c r="X1633">
        <v>-120.861128839763</v>
      </c>
      <c r="Y1633" t="s">
        <v>3687</v>
      </c>
      <c r="Z1633">
        <v>184</v>
      </c>
      <c r="AA1633">
        <v>284</v>
      </c>
      <c r="AB1633">
        <v>26243.5370755718</v>
      </c>
      <c r="AC1633">
        <v>12833.3324036838</v>
      </c>
      <c r="AD1633">
        <v>13410.204671887899</v>
      </c>
      <c r="AE1633">
        <v>5856.3944241912905</v>
      </c>
      <c r="AF1633">
        <v>5472.8552364653797</v>
      </c>
      <c r="AG1633">
        <v>7.3100490972137699E-3</v>
      </c>
      <c r="AH1633">
        <v>1.9466230223770199E-3</v>
      </c>
      <c r="AI1633">
        <v>1.9354283976098401</v>
      </c>
      <c r="AJ1633">
        <v>3.7222222222222201</v>
      </c>
      <c r="AK1633">
        <v>1403</v>
      </c>
      <c r="AL1633" s="4">
        <f t="shared" si="25"/>
        <v>0.15720185760741215</v>
      </c>
      <c r="AM1633" s="12">
        <f>$AM$2-SUM(AL$2:AL1632)</f>
        <v>611.77160251092209</v>
      </c>
      <c r="AN1633" s="12">
        <f>SUM(AE$2:AE1633)*0.621/1000</f>
        <v>19016.044882711201</v>
      </c>
      <c r="AO1633" s="13">
        <f>IFERROR(INDEX(Mapping!$B:$B,MATCH(in!$Y1633,Mapping!$A:$A,0)),0)</f>
        <v>0</v>
      </c>
    </row>
    <row r="1634" spans="1:41" x14ac:dyDescent="0.3">
      <c r="A1634" t="s">
        <v>3041</v>
      </c>
      <c r="B1634">
        <v>5336</v>
      </c>
      <c r="C1634">
        <v>4</v>
      </c>
      <c r="D1634">
        <v>7.7799097732635998</v>
      </c>
      <c r="E1634">
        <v>11</v>
      </c>
      <c r="F1634">
        <v>10.37059</v>
      </c>
      <c r="G1634">
        <v>7</v>
      </c>
      <c r="H1634">
        <v>7.7823394934336303</v>
      </c>
      <c r="I1634">
        <v>146.640804290771</v>
      </c>
      <c r="J1634">
        <v>1139.1020711263</v>
      </c>
      <c r="K1634">
        <v>11.8487336635589</v>
      </c>
      <c r="L1634">
        <v>13.3909608019249</v>
      </c>
      <c r="M1634">
        <v>683.70836229090105</v>
      </c>
      <c r="N1634">
        <v>1.68520862715584</v>
      </c>
      <c r="O1634">
        <v>3.7300647603682499E-2</v>
      </c>
      <c r="P1634">
        <v>2.01359209313523E-4</v>
      </c>
      <c r="Q1634">
        <v>0.36363636363636298</v>
      </c>
      <c r="R1634">
        <v>0.75018968214470705</v>
      </c>
      <c r="S1634" t="s">
        <v>3688</v>
      </c>
      <c r="T1634">
        <v>254452102</v>
      </c>
      <c r="U1634" t="s">
        <v>3392</v>
      </c>
      <c r="V1634">
        <v>241564</v>
      </c>
      <c r="W1634">
        <v>37.487108301449297</v>
      </c>
      <c r="X1634">
        <v>-119.96192616800499</v>
      </c>
      <c r="Y1634" t="s">
        <v>3689</v>
      </c>
      <c r="Z1634">
        <v>43</v>
      </c>
      <c r="AA1634">
        <v>13</v>
      </c>
      <c r="AB1634">
        <v>2371.1668820704899</v>
      </c>
      <c r="AC1634">
        <v>1779.8257319750901</v>
      </c>
      <c r="AD1634">
        <v>591.34115009539403</v>
      </c>
      <c r="AE1634">
        <v>874.72584201986194</v>
      </c>
      <c r="AF1634">
        <v>209.646197707521</v>
      </c>
      <c r="AG1634">
        <v>1.4095144651946601E-3</v>
      </c>
      <c r="AH1634">
        <v>4.2137720083701403E-4</v>
      </c>
      <c r="AI1634">
        <v>1.9449774433158999</v>
      </c>
      <c r="AJ1634">
        <v>1.5714285714285701</v>
      </c>
      <c r="AK1634">
        <v>1406</v>
      </c>
      <c r="AL1634" s="4">
        <f t="shared" si="25"/>
        <v>0.26110453322577748</v>
      </c>
      <c r="AM1634" s="12">
        <f>$AM$2-SUM(AL$2:AL1633)</f>
        <v>611.61440065331499</v>
      </c>
      <c r="AN1634" s="12">
        <f>SUM(AE$2:AE1634)*0.621/1000</f>
        <v>19016.588087459098</v>
      </c>
      <c r="AO1634" s="13">
        <f>IFERROR(INDEX(Mapping!$B:$B,MATCH(in!$Y1634,Mapping!$A:$A,0)),0)</f>
        <v>0</v>
      </c>
    </row>
    <row r="1635" spans="1:41" x14ac:dyDescent="0.3">
      <c r="A1635" t="s">
        <v>3041</v>
      </c>
      <c r="B1635">
        <v>7881</v>
      </c>
      <c r="C1635">
        <v>47</v>
      </c>
      <c r="D1635">
        <v>64.439834671037104</v>
      </c>
      <c r="E1635">
        <v>163</v>
      </c>
      <c r="F1635">
        <v>127.773994</v>
      </c>
      <c r="G1635">
        <v>48</v>
      </c>
      <c r="H1635">
        <v>11.2515951162204</v>
      </c>
      <c r="I1635">
        <v>607.73033234476998</v>
      </c>
      <c r="J1635">
        <v>5132.6676022211705</v>
      </c>
      <c r="K1635">
        <v>82.120997296335801</v>
      </c>
      <c r="L1635">
        <v>3.6348174648398199</v>
      </c>
      <c r="M1635">
        <v>189.08354347463001</v>
      </c>
      <c r="N1635">
        <v>1.31047197182973</v>
      </c>
      <c r="O1635">
        <v>4.2029529812761E-4</v>
      </c>
      <c r="P1635">
        <v>2.0046181320291601E-4</v>
      </c>
      <c r="Q1635">
        <v>0.28834355828220798</v>
      </c>
      <c r="R1635">
        <v>0.50432668204930597</v>
      </c>
      <c r="S1635" t="s">
        <v>3690</v>
      </c>
      <c r="T1635">
        <v>252192105</v>
      </c>
      <c r="U1635" t="s">
        <v>3355</v>
      </c>
      <c r="V1635">
        <v>4609</v>
      </c>
      <c r="W1635">
        <v>37.712959901866803</v>
      </c>
      <c r="X1635">
        <v>-120.09879949427599</v>
      </c>
      <c r="Y1635" t="s">
        <v>3691</v>
      </c>
      <c r="Z1635">
        <v>49</v>
      </c>
      <c r="AA1635">
        <v>52</v>
      </c>
      <c r="AB1635">
        <v>12030.0496639208</v>
      </c>
      <c r="AC1635">
        <v>7321.9226772905204</v>
      </c>
      <c r="AD1635">
        <v>4708.12698663029</v>
      </c>
      <c r="AE1635">
        <v>7321.9226772905204</v>
      </c>
      <c r="AF1635">
        <v>4708.12698663029</v>
      </c>
      <c r="AG1635">
        <v>9.6221670337399701E-3</v>
      </c>
      <c r="AH1635">
        <v>1.58523707705171E-3</v>
      </c>
      <c r="AI1635">
        <v>1.37106031214972</v>
      </c>
      <c r="AJ1635">
        <v>3.3958333333333299</v>
      </c>
      <c r="AK1635">
        <v>1410</v>
      </c>
      <c r="AL1635" s="4">
        <f t="shared" si="25"/>
        <v>2.0174174310125279E-2</v>
      </c>
      <c r="AM1635" s="12">
        <f>$AM$2-SUM(AL$2:AL1634)</f>
        <v>611.353296120089</v>
      </c>
      <c r="AN1635" s="12">
        <f>SUM(AE$2:AE1635)*0.621/1000</f>
        <v>19021.135001441693</v>
      </c>
      <c r="AO1635" s="13">
        <f>IFERROR(INDEX(Mapping!$B:$B,MATCH(in!$Y1635,Mapping!$A:$A,0)),0)</f>
        <v>0</v>
      </c>
    </row>
    <row r="1636" spans="1:41" x14ac:dyDescent="0.3">
      <c r="A1636" t="s">
        <v>3041</v>
      </c>
      <c r="B1636">
        <v>1092</v>
      </c>
      <c r="C1636">
        <v>120</v>
      </c>
      <c r="D1636">
        <v>188.484880460802</v>
      </c>
      <c r="E1636">
        <v>518</v>
      </c>
      <c r="F1636">
        <v>339.18427000000003</v>
      </c>
      <c r="G1636">
        <v>61</v>
      </c>
      <c r="H1636">
        <v>5.5363637824301302</v>
      </c>
      <c r="I1636">
        <v>59.807939738587002</v>
      </c>
      <c r="J1636">
        <v>396.60028701579103</v>
      </c>
      <c r="K1636">
        <v>26.267190025962201</v>
      </c>
      <c r="L1636">
        <v>2.7201871671637501</v>
      </c>
      <c r="M1636">
        <v>35.8053455587293</v>
      </c>
      <c r="N1636">
        <v>1.1287538125866701</v>
      </c>
      <c r="O1636">
        <v>5.2863355070038101E-3</v>
      </c>
      <c r="P1636">
        <v>2.0034217300608201E-4</v>
      </c>
      <c r="Q1636">
        <v>0.231660231660231</v>
      </c>
      <c r="R1636">
        <v>0.55570054343419395</v>
      </c>
      <c r="S1636" t="s">
        <v>3692</v>
      </c>
      <c r="T1636">
        <v>163781705</v>
      </c>
      <c r="U1636" t="s">
        <v>3144</v>
      </c>
      <c r="V1636">
        <v>6697</v>
      </c>
      <c r="W1636">
        <v>37.960715668742999</v>
      </c>
      <c r="X1636">
        <v>-120.425945602317</v>
      </c>
      <c r="Y1636" t="s">
        <v>3693</v>
      </c>
      <c r="Z1636">
        <v>72</v>
      </c>
      <c r="AA1636">
        <v>85</v>
      </c>
      <c r="AB1636">
        <v>13257.4546535111</v>
      </c>
      <c r="AC1636">
        <v>6657.3540886460996</v>
      </c>
      <c r="AD1636">
        <v>6600.1005648650598</v>
      </c>
      <c r="AE1636">
        <v>6657.3540886460996</v>
      </c>
      <c r="AF1636">
        <v>6600.1005648650598</v>
      </c>
      <c r="AG1636">
        <v>1.2220872553371001E-2</v>
      </c>
      <c r="AH1636">
        <v>5.0682538749242598E-3</v>
      </c>
      <c r="AI1636">
        <v>1.57070733717335</v>
      </c>
      <c r="AJ1636">
        <v>8.4918032786885203</v>
      </c>
      <c r="AK1636">
        <v>1411</v>
      </c>
      <c r="AL1636" s="4">
        <f t="shared" si="25"/>
        <v>0.32246646592723244</v>
      </c>
      <c r="AM1636" s="12">
        <f>$AM$2-SUM(AL$2:AL1635)</f>
        <v>611.33312194577866</v>
      </c>
      <c r="AN1636" s="12">
        <f>SUM(AE$2:AE1636)*0.621/1000</f>
        <v>19025.269218330741</v>
      </c>
      <c r="AO1636" s="13">
        <f>IFERROR(INDEX(Mapping!$B:$B,MATCH(in!$Y1636,Mapping!$A:$A,0)),0)</f>
        <v>0</v>
      </c>
    </row>
    <row r="1637" spans="1:41" x14ac:dyDescent="0.3">
      <c r="A1637" t="s">
        <v>3041</v>
      </c>
      <c r="B1637">
        <v>1263</v>
      </c>
      <c r="C1637">
        <v>180</v>
      </c>
      <c r="D1637">
        <v>273.41190780528899</v>
      </c>
      <c r="E1637">
        <v>905</v>
      </c>
      <c r="F1637">
        <v>602.11273000000006</v>
      </c>
      <c r="G1637">
        <v>174</v>
      </c>
      <c r="H1637">
        <v>4.4308099454049596</v>
      </c>
      <c r="I1637">
        <v>123.320849174191</v>
      </c>
      <c r="J1637">
        <v>644.75992967071898</v>
      </c>
      <c r="K1637">
        <v>9.0163511341125293</v>
      </c>
      <c r="L1637">
        <v>2.1925414353020298</v>
      </c>
      <c r="M1637">
        <v>53.216656296503203</v>
      </c>
      <c r="N1637">
        <v>1.1434111526642701</v>
      </c>
      <c r="O1637" s="1">
        <v>5.3393322883952697E-5</v>
      </c>
      <c r="P1637">
        <v>1.99531080148528E-4</v>
      </c>
      <c r="Q1637">
        <v>0.198895027624309</v>
      </c>
      <c r="R1637">
        <v>0.45408757082293899</v>
      </c>
      <c r="S1637" t="s">
        <v>3694</v>
      </c>
      <c r="T1637">
        <v>162211101</v>
      </c>
      <c r="U1637" t="s">
        <v>3228</v>
      </c>
      <c r="V1637">
        <v>2646</v>
      </c>
      <c r="W1637">
        <v>38.299235684134402</v>
      </c>
      <c r="X1637">
        <v>-120.698175907399</v>
      </c>
      <c r="Y1637" t="s">
        <v>3695</v>
      </c>
      <c r="Z1637">
        <v>212</v>
      </c>
      <c r="AA1637">
        <v>162</v>
      </c>
      <c r="AB1637">
        <v>46705.358258165601</v>
      </c>
      <c r="AC1637">
        <v>28470.777383907702</v>
      </c>
      <c r="AD1637">
        <v>18234.580874257899</v>
      </c>
      <c r="AE1637">
        <v>28470.777383907702</v>
      </c>
      <c r="AF1637">
        <v>18234.580874257899</v>
      </c>
      <c r="AG1637">
        <v>3.4718407945844E-2</v>
      </c>
      <c r="AH1637">
        <v>1.26526033000118E-2</v>
      </c>
      <c r="AI1637">
        <v>1.5189550433627099</v>
      </c>
      <c r="AJ1637">
        <v>5.2011494252873502</v>
      </c>
      <c r="AK1637">
        <v>1415</v>
      </c>
      <c r="AL1637" s="4">
        <f t="shared" si="25"/>
        <v>9.29043818180777E-3</v>
      </c>
      <c r="AM1637" s="12">
        <f>$AM$2-SUM(AL$2:AL1636)</f>
        <v>611.01065547985127</v>
      </c>
      <c r="AN1637" s="12">
        <f>SUM(AE$2:AE1637)*0.621/1000</f>
        <v>19042.949571086148</v>
      </c>
      <c r="AO1637" s="13">
        <f>IFERROR(INDEX(Mapping!$B:$B,MATCH(in!$Y1637,Mapping!$A:$A,0)),0)</f>
        <v>0</v>
      </c>
    </row>
    <row r="1638" spans="1:41" x14ac:dyDescent="0.3">
      <c r="A1638" t="s">
        <v>3041</v>
      </c>
      <c r="B1638">
        <v>1151</v>
      </c>
      <c r="C1638">
        <v>63</v>
      </c>
      <c r="D1638">
        <v>174.90861585888501</v>
      </c>
      <c r="E1638">
        <v>283</v>
      </c>
      <c r="F1638">
        <v>231.59870000000001</v>
      </c>
      <c r="G1638">
        <v>87</v>
      </c>
      <c r="H1638">
        <v>6.77612471225937</v>
      </c>
      <c r="I1638">
        <v>24.151850427846799</v>
      </c>
      <c r="J1638">
        <v>91.444610688243301</v>
      </c>
      <c r="K1638">
        <v>3.2662802303685101</v>
      </c>
      <c r="L1638">
        <v>10.083943655489501</v>
      </c>
      <c r="M1638">
        <v>165.999729871364</v>
      </c>
      <c r="N1638">
        <v>1.15339233409399</v>
      </c>
      <c r="O1638">
        <v>1.4912033182310099E-2</v>
      </c>
      <c r="P1638">
        <v>1.9821676300398001E-4</v>
      </c>
      <c r="Q1638">
        <v>0.22261484098939899</v>
      </c>
      <c r="R1638">
        <v>0.755222807836466</v>
      </c>
      <c r="S1638" t="s">
        <v>3696</v>
      </c>
      <c r="T1638">
        <v>162991103</v>
      </c>
      <c r="U1638" t="s">
        <v>3697</v>
      </c>
      <c r="V1638">
        <v>36680</v>
      </c>
      <c r="W1638">
        <v>38.124488746956096</v>
      </c>
      <c r="X1638">
        <v>-120.84728974069699</v>
      </c>
      <c r="Y1638" t="s">
        <v>3698</v>
      </c>
      <c r="Z1638">
        <v>430</v>
      </c>
      <c r="AA1638">
        <v>886</v>
      </c>
      <c r="AB1638">
        <v>77894.271037162893</v>
      </c>
      <c r="AC1638">
        <v>32149.377975684401</v>
      </c>
      <c r="AD1638">
        <v>45744.8930614786</v>
      </c>
      <c r="AE1638">
        <v>13725.833142151399</v>
      </c>
      <c r="AF1638">
        <v>15814.575545436201</v>
      </c>
      <c r="AG1638">
        <v>1.7244858381346199E-2</v>
      </c>
      <c r="AH1638">
        <v>4.9010523289325604E-3</v>
      </c>
      <c r="AI1638">
        <v>2.7763272358553199</v>
      </c>
      <c r="AJ1638">
        <v>3.2528735632183898</v>
      </c>
      <c r="AK1638">
        <v>1421</v>
      </c>
      <c r="AL1638" s="4">
        <f t="shared" si="25"/>
        <v>1.2973468868609785</v>
      </c>
      <c r="AM1638" s="12">
        <f>$AM$2-SUM(AL$2:AL1637)</f>
        <v>611.00136504166949</v>
      </c>
      <c r="AN1638" s="12">
        <f>SUM(AE$2:AE1638)*0.621/1000</f>
        <v>19051.473313467424</v>
      </c>
      <c r="AO1638" s="13">
        <f>IFERROR(INDEX(Mapping!$B:$B,MATCH(in!$Y1638,Mapping!$A:$A,0)),0)</f>
        <v>0</v>
      </c>
    </row>
    <row r="1639" spans="1:41" x14ac:dyDescent="0.3">
      <c r="A1639" t="s">
        <v>3041</v>
      </c>
      <c r="B1639">
        <v>1211</v>
      </c>
      <c r="C1639">
        <v>552</v>
      </c>
      <c r="D1639">
        <v>810.346490530967</v>
      </c>
      <c r="E1639">
        <v>2651</v>
      </c>
      <c r="F1639">
        <v>1780.2598</v>
      </c>
      <c r="G1639">
        <v>273</v>
      </c>
      <c r="H1639">
        <v>6.5615401352179799</v>
      </c>
      <c r="I1639">
        <v>110.403450834756</v>
      </c>
      <c r="J1639">
        <v>961.32053102037401</v>
      </c>
      <c r="K1639">
        <v>22.9496299266434</v>
      </c>
      <c r="L1639">
        <v>3.9169989296613799</v>
      </c>
      <c r="M1639">
        <v>51.048005422278699</v>
      </c>
      <c r="N1639">
        <v>1.05384291397346</v>
      </c>
      <c r="O1639">
        <v>2.6154473295017899E-3</v>
      </c>
      <c r="P1639">
        <v>1.9448090807754699E-4</v>
      </c>
      <c r="Q1639">
        <v>0.20822331195775101</v>
      </c>
      <c r="R1639">
        <v>0.45518440970128698</v>
      </c>
      <c r="S1639" t="s">
        <v>3699</v>
      </c>
      <c r="T1639">
        <v>254421103</v>
      </c>
      <c r="U1639" t="s">
        <v>3287</v>
      </c>
      <c r="V1639">
        <v>5480</v>
      </c>
      <c r="W1639">
        <v>37.375446223714597</v>
      </c>
      <c r="X1639">
        <v>-119.62929527503699</v>
      </c>
      <c r="Y1639" t="s">
        <v>3700</v>
      </c>
      <c r="Z1639">
        <v>287</v>
      </c>
      <c r="AA1639">
        <v>542</v>
      </c>
      <c r="AB1639">
        <v>57261.850139874099</v>
      </c>
      <c r="AC1639">
        <v>27507.5876642328</v>
      </c>
      <c r="AD1639">
        <v>29754.262475641201</v>
      </c>
      <c r="AE1639">
        <v>27507.5876642328</v>
      </c>
      <c r="AF1639">
        <v>29754.262475641201</v>
      </c>
      <c r="AG1639">
        <v>5.30932879051704E-2</v>
      </c>
      <c r="AH1639">
        <v>1.6007880780307401E-2</v>
      </c>
      <c r="AI1639">
        <v>1.4680190045850801</v>
      </c>
      <c r="AJ1639">
        <v>9.7106227106227099</v>
      </c>
      <c r="AK1639">
        <v>1428</v>
      </c>
      <c r="AL1639" s="4">
        <f t="shared" si="25"/>
        <v>0.71401712095398862</v>
      </c>
      <c r="AM1639" s="12">
        <f>$AM$2-SUM(AL$2:AL1638)</f>
        <v>609.70401815480818</v>
      </c>
      <c r="AN1639" s="12">
        <f>SUM(AE$2:AE1639)*0.621/1000</f>
        <v>19068.555525406911</v>
      </c>
      <c r="AO1639" s="13">
        <f>IFERROR(INDEX(Mapping!$B:$B,MATCH(in!$Y1639,Mapping!$A:$A,0)),0)</f>
        <v>1</v>
      </c>
    </row>
    <row r="1640" spans="1:41" x14ac:dyDescent="0.3">
      <c r="A1640" t="s">
        <v>3041</v>
      </c>
      <c r="B1640">
        <v>8007</v>
      </c>
      <c r="C1640">
        <v>9</v>
      </c>
      <c r="D1640">
        <v>12.227254674988901</v>
      </c>
      <c r="E1640">
        <v>135</v>
      </c>
      <c r="F1640">
        <v>66.962100000000007</v>
      </c>
      <c r="G1640">
        <v>15</v>
      </c>
      <c r="H1640">
        <v>6.6613533020019497</v>
      </c>
      <c r="I1640">
        <v>6.0352074205875397</v>
      </c>
      <c r="J1640">
        <v>16.985464143752999</v>
      </c>
      <c r="K1640">
        <v>0.15685649495571799</v>
      </c>
      <c r="L1640">
        <v>5.6637168675661001E-2</v>
      </c>
      <c r="M1640">
        <v>4.8134512068703703</v>
      </c>
      <c r="N1640">
        <v>2.3359881957372002</v>
      </c>
      <c r="O1640">
        <v>3.82620350934928E-4</v>
      </c>
      <c r="P1640">
        <v>1.92920186600531E-4</v>
      </c>
      <c r="Q1640">
        <v>6.6666666666666596E-2</v>
      </c>
      <c r="R1640">
        <v>0.182599637587782</v>
      </c>
      <c r="S1640" t="s">
        <v>3701</v>
      </c>
      <c r="T1640">
        <v>163692102</v>
      </c>
      <c r="U1640" t="s">
        <v>3702</v>
      </c>
      <c r="V1640" t="s">
        <v>3703</v>
      </c>
      <c r="W1640">
        <v>38.3140117300387</v>
      </c>
      <c r="X1640">
        <v>-120.25574836083599</v>
      </c>
      <c r="Y1640" t="s">
        <v>3704</v>
      </c>
      <c r="Z1640">
        <v>18</v>
      </c>
      <c r="AA1640">
        <v>52</v>
      </c>
      <c r="AB1640">
        <v>3175.3974512069999</v>
      </c>
      <c r="AC1640">
        <v>1066.84807796821</v>
      </c>
      <c r="AD1640">
        <v>2108.5493732387899</v>
      </c>
      <c r="AE1640">
        <v>1066.84807796821</v>
      </c>
      <c r="AF1640">
        <v>2108.5493732387899</v>
      </c>
      <c r="AG1640">
        <v>2.89380279900797E-3</v>
      </c>
      <c r="AH1640">
        <v>6.0098852191003895E-4</v>
      </c>
      <c r="AI1640">
        <v>1.3585838527765499</v>
      </c>
      <c r="AJ1640">
        <v>9</v>
      </c>
      <c r="AK1640">
        <v>1441</v>
      </c>
      <c r="AL1640" s="4">
        <f t="shared" si="25"/>
        <v>5.73930526402392E-3</v>
      </c>
      <c r="AM1640" s="12">
        <f>$AM$2-SUM(AL$2:AL1639)</f>
        <v>608.99000103385424</v>
      </c>
      <c r="AN1640" s="12">
        <f>SUM(AE$2:AE1640)*0.621/1000</f>
        <v>19069.218038063333</v>
      </c>
      <c r="AO1640" s="13">
        <f>IFERROR(INDEX(Mapping!$B:$B,MATCH(in!$Y1640,Mapping!$A:$A,0)),0)</f>
        <v>0</v>
      </c>
    </row>
    <row r="1641" spans="1:41" x14ac:dyDescent="0.3">
      <c r="A1641" t="s">
        <v>3041</v>
      </c>
      <c r="B1641">
        <v>8781</v>
      </c>
      <c r="C1641">
        <v>19</v>
      </c>
      <c r="D1641">
        <v>36.2761296654228</v>
      </c>
      <c r="E1641">
        <v>140</v>
      </c>
      <c r="F1641">
        <v>78.824684000000005</v>
      </c>
      <c r="G1641">
        <v>52</v>
      </c>
      <c r="H1641">
        <v>18.514528156867101</v>
      </c>
      <c r="I1641">
        <v>1638.1004964204899</v>
      </c>
      <c r="J1641">
        <v>16602.2178556002</v>
      </c>
      <c r="K1641">
        <v>1003.05178036392</v>
      </c>
      <c r="L1641">
        <v>6.4586878659275202</v>
      </c>
      <c r="M1641">
        <v>1127.9383842008001</v>
      </c>
      <c r="N1641">
        <v>1.7760806817274799</v>
      </c>
      <c r="O1641">
        <v>3.13295993691095E-2</v>
      </c>
      <c r="P1641">
        <v>1.9177108694060701E-4</v>
      </c>
      <c r="Q1641">
        <v>0.13571428571428501</v>
      </c>
      <c r="R1641">
        <v>0.46021281353416899</v>
      </c>
      <c r="S1641" t="s">
        <v>3705</v>
      </c>
      <c r="T1641">
        <v>252192105</v>
      </c>
      <c r="U1641" t="s">
        <v>3355</v>
      </c>
      <c r="V1641">
        <v>9570</v>
      </c>
      <c r="W1641">
        <v>37.715641200477201</v>
      </c>
      <c r="X1641">
        <v>-120.202573171244</v>
      </c>
      <c r="Y1641" t="s">
        <v>3706</v>
      </c>
      <c r="Z1641">
        <v>78</v>
      </c>
      <c r="AA1641">
        <v>58</v>
      </c>
      <c r="AB1641">
        <v>20050.173999095001</v>
      </c>
      <c r="AC1641">
        <v>12951.799652412399</v>
      </c>
      <c r="AD1641">
        <v>7098.3743466826099</v>
      </c>
      <c r="AE1641">
        <v>12951.799652412399</v>
      </c>
      <c r="AF1641">
        <v>7098.3743466826099</v>
      </c>
      <c r="AG1641">
        <v>9.9720965209115706E-3</v>
      </c>
      <c r="AH1641">
        <v>1.23957923187845E-3</v>
      </c>
      <c r="AI1641">
        <v>1.90926998239067</v>
      </c>
      <c r="AJ1641">
        <v>2.6923076923076898</v>
      </c>
      <c r="AK1641">
        <v>1443</v>
      </c>
      <c r="AL1641" s="4">
        <f t="shared" si="25"/>
        <v>1.6291391671936939</v>
      </c>
      <c r="AM1641" s="12">
        <f>$AM$2-SUM(AL$2:AL1640)</f>
        <v>608.98426172859035</v>
      </c>
      <c r="AN1641" s="12">
        <f>SUM(AE$2:AE1641)*0.621/1000</f>
        <v>19077.261105647478</v>
      </c>
      <c r="AO1641" s="13">
        <f>IFERROR(INDEX(Mapping!$B:$B,MATCH(in!$Y1641,Mapping!$A:$A,0)),0)</f>
        <v>0</v>
      </c>
    </row>
    <row r="1642" spans="1:41" x14ac:dyDescent="0.3">
      <c r="A1642" t="s">
        <v>3041</v>
      </c>
      <c r="B1642">
        <v>2984</v>
      </c>
      <c r="C1642">
        <v>13</v>
      </c>
      <c r="D1642">
        <v>18.966179482512199</v>
      </c>
      <c r="E1642">
        <v>142</v>
      </c>
      <c r="F1642">
        <v>77.019880000000001</v>
      </c>
      <c r="G1642">
        <v>25</v>
      </c>
      <c r="H1642">
        <v>9.1177485786320105</v>
      </c>
      <c r="I1642">
        <v>92.270241388252799</v>
      </c>
      <c r="J1642">
        <v>1065.5800779972701</v>
      </c>
      <c r="K1642">
        <v>30.370526389287502</v>
      </c>
      <c r="L1642">
        <v>0.34044247858226301</v>
      </c>
      <c r="M1642">
        <v>13.573531029988001</v>
      </c>
      <c r="N1642">
        <v>1.0182300806045499</v>
      </c>
      <c r="O1642">
        <v>1.29625084888E-3</v>
      </c>
      <c r="P1642">
        <v>1.8606658334505201E-4</v>
      </c>
      <c r="Q1642">
        <v>9.1549295774647793E-2</v>
      </c>
      <c r="R1642">
        <v>0.24625043482581699</v>
      </c>
      <c r="S1642" t="s">
        <v>3707</v>
      </c>
      <c r="T1642">
        <v>162821702</v>
      </c>
      <c r="U1642" t="s">
        <v>3182</v>
      </c>
      <c r="V1642">
        <v>1888</v>
      </c>
      <c r="W1642">
        <v>38.23668291693</v>
      </c>
      <c r="X1642">
        <v>-120.36284842268699</v>
      </c>
      <c r="Y1642" t="s">
        <v>3708</v>
      </c>
      <c r="Z1642">
        <v>425</v>
      </c>
      <c r="AA1642">
        <v>698</v>
      </c>
      <c r="AB1642">
        <v>57798.7160655935</v>
      </c>
      <c r="AC1642">
        <v>30461.930646521101</v>
      </c>
      <c r="AD1642">
        <v>27336.785419072501</v>
      </c>
      <c r="AE1642">
        <v>30461.930646521101</v>
      </c>
      <c r="AF1642">
        <v>27336.785419072501</v>
      </c>
      <c r="AG1642">
        <v>4.6516645836263103E-3</v>
      </c>
      <c r="AH1642">
        <v>1.7855495134426701E-3</v>
      </c>
      <c r="AI1642">
        <v>1.4589368832701699</v>
      </c>
      <c r="AJ1642">
        <v>5.68</v>
      </c>
      <c r="AK1642">
        <v>1460</v>
      </c>
      <c r="AL1642" s="4">
        <f t="shared" si="25"/>
        <v>3.2406271222000002E-2</v>
      </c>
      <c r="AM1642" s="12">
        <f>$AM$2-SUM(AL$2:AL1641)</f>
        <v>607.35512256139646</v>
      </c>
      <c r="AN1642" s="12">
        <f>SUM(AE$2:AE1642)*0.621/1000</f>
        <v>19096.177964578968</v>
      </c>
      <c r="AO1642" s="13">
        <f>IFERROR(INDEX(Mapping!$B:$B,MATCH(in!$Y1642,Mapping!$A:$A,0)),0)</f>
        <v>0</v>
      </c>
    </row>
    <row r="1643" spans="1:41" x14ac:dyDescent="0.3">
      <c r="A1643" t="s">
        <v>3041</v>
      </c>
      <c r="B1643">
        <v>3488</v>
      </c>
      <c r="C1643">
        <v>62</v>
      </c>
      <c r="D1643">
        <v>104.042646879541</v>
      </c>
      <c r="E1643">
        <v>248</v>
      </c>
      <c r="F1643">
        <v>169.65056000000001</v>
      </c>
      <c r="G1643">
        <v>109</v>
      </c>
      <c r="H1643">
        <v>7.4422131622447898</v>
      </c>
      <c r="I1643">
        <v>266.84810774931799</v>
      </c>
      <c r="J1643">
        <v>1422.3299795232101</v>
      </c>
      <c r="K1643">
        <v>15.1650408017372</v>
      </c>
      <c r="L1643">
        <v>8.3531501545921092</v>
      </c>
      <c r="M1643">
        <v>335.47930151005397</v>
      </c>
      <c r="N1643">
        <v>1.32495737075805</v>
      </c>
      <c r="O1643">
        <v>8.1063256796403398E-3</v>
      </c>
      <c r="P1643">
        <v>1.84289985840162E-4</v>
      </c>
      <c r="Q1643">
        <v>0.25</v>
      </c>
      <c r="R1643">
        <v>0.61327618262400196</v>
      </c>
      <c r="S1643" t="s">
        <v>3709</v>
      </c>
      <c r="T1643">
        <v>163541101</v>
      </c>
      <c r="U1643" t="s">
        <v>830</v>
      </c>
      <c r="V1643">
        <v>13478</v>
      </c>
      <c r="W1643">
        <v>38.436424545220099</v>
      </c>
      <c r="X1643">
        <v>-120.83470286078</v>
      </c>
      <c r="Y1643" t="s">
        <v>3710</v>
      </c>
      <c r="Z1643">
        <v>309</v>
      </c>
      <c r="AA1643">
        <v>508</v>
      </c>
      <c r="AB1643">
        <v>44804.994588982001</v>
      </c>
      <c r="AC1643">
        <v>24622.6295982392</v>
      </c>
      <c r="AD1643">
        <v>20182.364990742801</v>
      </c>
      <c r="AE1643">
        <v>19228.151644743801</v>
      </c>
      <c r="AF1643">
        <v>8262.8231016565096</v>
      </c>
      <c r="AG1643">
        <v>2.0087608456577699E-2</v>
      </c>
      <c r="AH1643">
        <v>6.3061814798856999E-3</v>
      </c>
      <c r="AI1643">
        <v>1.67810720773454</v>
      </c>
      <c r="AJ1643">
        <v>2.2752293577981599</v>
      </c>
      <c r="AK1643">
        <v>1468</v>
      </c>
      <c r="AL1643" s="4">
        <f t="shared" si="25"/>
        <v>0.88358949908079709</v>
      </c>
      <c r="AM1643" s="12">
        <f>$AM$2-SUM(AL$2:AL1642)</f>
        <v>607.32271629017487</v>
      </c>
      <c r="AN1643" s="12">
        <f>SUM(AE$2:AE1643)*0.621/1000</f>
        <v>19108.118646750354</v>
      </c>
      <c r="AO1643" s="13">
        <f>IFERROR(INDEX(Mapping!$B:$B,MATCH(in!$Y1643,Mapping!$A:$A,0)),0)</f>
        <v>1</v>
      </c>
    </row>
    <row r="1644" spans="1:41" x14ac:dyDescent="0.3">
      <c r="A1644" t="s">
        <v>3041</v>
      </c>
      <c r="B1644">
        <v>482</v>
      </c>
      <c r="C1644">
        <v>48</v>
      </c>
      <c r="D1644">
        <v>72.319600259390697</v>
      </c>
      <c r="E1644">
        <v>224</v>
      </c>
      <c r="F1644">
        <v>127.61172999999999</v>
      </c>
      <c r="G1644">
        <v>55</v>
      </c>
      <c r="H1644">
        <v>29.8348432590386</v>
      </c>
      <c r="I1644">
        <v>2770.28488779493</v>
      </c>
      <c r="J1644">
        <v>18781.944474986602</v>
      </c>
      <c r="K1644">
        <v>1333.4480419300201</v>
      </c>
      <c r="L1644">
        <v>11.071721678430301</v>
      </c>
      <c r="M1644">
        <v>1085.42953654148</v>
      </c>
      <c r="N1644">
        <v>1.7710780317133099</v>
      </c>
      <c r="O1644">
        <v>1.12404190426439E-2</v>
      </c>
      <c r="P1644">
        <v>1.8279432192547999E-4</v>
      </c>
      <c r="Q1644">
        <v>0.214285714285714</v>
      </c>
      <c r="R1644">
        <v>0.56671591907958596</v>
      </c>
      <c r="S1644" t="s">
        <v>3711</v>
      </c>
      <c r="T1644">
        <v>252941107</v>
      </c>
      <c r="U1644" t="s">
        <v>3167</v>
      </c>
      <c r="V1644" t="s">
        <v>43</v>
      </c>
      <c r="W1644">
        <v>36.770446708004201</v>
      </c>
      <c r="X1644">
        <v>-119.39324816843499</v>
      </c>
      <c r="Y1644" t="s">
        <v>3712</v>
      </c>
      <c r="Z1644">
        <v>384</v>
      </c>
      <c r="AA1644">
        <v>292</v>
      </c>
      <c r="AB1644">
        <v>86765.213631356703</v>
      </c>
      <c r="AC1644">
        <v>68308.195351253802</v>
      </c>
      <c r="AD1644">
        <v>18457.0182801029</v>
      </c>
      <c r="AE1644">
        <v>19259.2252652032</v>
      </c>
      <c r="AF1644">
        <v>4091.3704861865399</v>
      </c>
      <c r="AG1644">
        <v>1.00536877059014E-2</v>
      </c>
      <c r="AH1644">
        <v>1.8582375383226E-3</v>
      </c>
      <c r="AI1644">
        <v>1.5066583387373</v>
      </c>
      <c r="AJ1644">
        <v>4.0727272727272696</v>
      </c>
      <c r="AK1644">
        <v>1474</v>
      </c>
      <c r="AL1644" s="4">
        <f t="shared" si="25"/>
        <v>0.61822304734541456</v>
      </c>
      <c r="AM1644" s="12">
        <f>$AM$2-SUM(AL$2:AL1643)</f>
        <v>606.43912679109417</v>
      </c>
      <c r="AN1644" s="12">
        <f>SUM(AE$2:AE1644)*0.621/1000</f>
        <v>19120.078625640046</v>
      </c>
      <c r="AO1644" s="13">
        <f>IFERROR(INDEX(Mapping!$B:$B,MATCH(in!$Y1644,Mapping!$A:$A,0)),0)</f>
        <v>0</v>
      </c>
    </row>
    <row r="1645" spans="1:41" x14ac:dyDescent="0.3">
      <c r="A1645" t="s">
        <v>3041</v>
      </c>
      <c r="B1645">
        <v>1561</v>
      </c>
      <c r="C1645">
        <v>90</v>
      </c>
      <c r="D1645">
        <v>197.53771110819599</v>
      </c>
      <c r="E1645">
        <v>294</v>
      </c>
      <c r="F1645">
        <v>246.81572</v>
      </c>
      <c r="G1645">
        <v>54</v>
      </c>
      <c r="H1645">
        <v>5.1236174299514703</v>
      </c>
      <c r="I1645">
        <v>14.919588194361699</v>
      </c>
      <c r="J1645">
        <v>49.451901252780601</v>
      </c>
      <c r="K1645">
        <v>0.93335624981513499</v>
      </c>
      <c r="L1645">
        <v>7.6324511310612904</v>
      </c>
      <c r="M1645">
        <v>43.577863510891298</v>
      </c>
      <c r="N1645">
        <v>1.11152082019382</v>
      </c>
      <c r="O1645">
        <v>1.33865390723029E-3</v>
      </c>
      <c r="P1645">
        <v>1.8141590113726901E-4</v>
      </c>
      <c r="Q1645">
        <v>0.30612244897959101</v>
      </c>
      <c r="R1645">
        <v>0.80034493517973404</v>
      </c>
      <c r="S1645" t="s">
        <v>3713</v>
      </c>
      <c r="T1645">
        <v>162991103</v>
      </c>
      <c r="U1645" t="s">
        <v>3697</v>
      </c>
      <c r="V1645">
        <v>59770</v>
      </c>
      <c r="W1645">
        <v>38.118806639840102</v>
      </c>
      <c r="X1645">
        <v>-120.861611386392</v>
      </c>
      <c r="Y1645" t="s">
        <v>3714</v>
      </c>
      <c r="Z1645">
        <v>149</v>
      </c>
      <c r="AA1645">
        <v>297</v>
      </c>
      <c r="AB1645">
        <v>27913.658136886301</v>
      </c>
      <c r="AC1645">
        <v>11687.789801507901</v>
      </c>
      <c r="AD1645">
        <v>16225.8683353783</v>
      </c>
      <c r="AE1645">
        <v>6842.3898988952596</v>
      </c>
      <c r="AF1645">
        <v>8186.66038124636</v>
      </c>
      <c r="AG1645">
        <v>9.7964586614125403E-3</v>
      </c>
      <c r="AH1645">
        <v>3.2400896343460698E-3</v>
      </c>
      <c r="AI1645">
        <v>2.1948634567577399</v>
      </c>
      <c r="AJ1645">
        <v>5.4444444444444402</v>
      </c>
      <c r="AK1645">
        <v>1483</v>
      </c>
      <c r="AL1645" s="4">
        <f t="shared" si="25"/>
        <v>7.2287310990435658E-2</v>
      </c>
      <c r="AM1645" s="12">
        <f>$AM$2-SUM(AL$2:AL1644)</f>
        <v>605.82090374374911</v>
      </c>
      <c r="AN1645" s="12">
        <f>SUM(AE$2:AE1645)*0.621/1000</f>
        <v>19124.327749767261</v>
      </c>
      <c r="AO1645" s="13">
        <f>IFERROR(INDEX(Mapping!$B:$B,MATCH(in!$Y1645,Mapping!$A:$A,0)),0)</f>
        <v>0</v>
      </c>
    </row>
    <row r="1646" spans="1:41" x14ac:dyDescent="0.3">
      <c r="A1646" t="s">
        <v>3041</v>
      </c>
      <c r="B1646">
        <v>894</v>
      </c>
      <c r="C1646">
        <v>56</v>
      </c>
      <c r="D1646">
        <v>121.909036347091</v>
      </c>
      <c r="E1646">
        <v>453</v>
      </c>
      <c r="F1646">
        <v>280.33596999999997</v>
      </c>
      <c r="G1646">
        <v>63</v>
      </c>
      <c r="H1646">
        <v>3.3051980945654198</v>
      </c>
      <c r="I1646">
        <v>7.8418168991804098</v>
      </c>
      <c r="J1646">
        <v>23.132431114837502</v>
      </c>
      <c r="K1646">
        <v>0.163962768581186</v>
      </c>
      <c r="L1646">
        <v>2.3582315371031801</v>
      </c>
      <c r="M1646">
        <v>9.67063492252713</v>
      </c>
      <c r="N1646">
        <v>1.00625088479783</v>
      </c>
      <c r="O1646">
        <v>2.3753386537881199E-4</v>
      </c>
      <c r="P1646">
        <v>1.80960763096151E-4</v>
      </c>
      <c r="Q1646">
        <v>0.123620309050772</v>
      </c>
      <c r="R1646">
        <v>0.43486762404832402</v>
      </c>
      <c r="S1646" t="s">
        <v>3715</v>
      </c>
      <c r="T1646">
        <v>163781705</v>
      </c>
      <c r="U1646" t="s">
        <v>3144</v>
      </c>
      <c r="V1646">
        <v>90374</v>
      </c>
      <c r="W1646">
        <v>37.959311787202601</v>
      </c>
      <c r="X1646">
        <v>-120.401886777325</v>
      </c>
      <c r="Y1646" t="s">
        <v>3716</v>
      </c>
      <c r="Z1646">
        <v>79</v>
      </c>
      <c r="AA1646">
        <v>96</v>
      </c>
      <c r="AB1646">
        <v>13098.3958545186</v>
      </c>
      <c r="AC1646">
        <v>7135.3674876059404</v>
      </c>
      <c r="AD1646">
        <v>5963.0283669126502</v>
      </c>
      <c r="AE1646">
        <v>6578.4615269322603</v>
      </c>
      <c r="AF1646">
        <v>5919.9230513210696</v>
      </c>
      <c r="AG1646">
        <v>1.14005280750575E-2</v>
      </c>
      <c r="AH1646">
        <v>6.2972002888272904E-3</v>
      </c>
      <c r="AI1646">
        <v>2.17694707762662</v>
      </c>
      <c r="AJ1646">
        <v>7.1904761904761898</v>
      </c>
      <c r="AK1646">
        <v>1484</v>
      </c>
      <c r="AL1646" s="4">
        <f t="shared" si="25"/>
        <v>1.4964633518865155E-2</v>
      </c>
      <c r="AM1646" s="12">
        <f>$AM$2-SUM(AL$2:AL1645)</f>
        <v>605.74861643275835</v>
      </c>
      <c r="AN1646" s="12">
        <f>SUM(AE$2:AE1646)*0.621/1000</f>
        <v>19128.412974375486</v>
      </c>
      <c r="AO1646" s="13">
        <f>IFERROR(INDEX(Mapping!$B:$B,MATCH(in!$Y1646,Mapping!$A:$A,0)),0)</f>
        <v>0</v>
      </c>
    </row>
    <row r="1647" spans="1:41" x14ac:dyDescent="0.3">
      <c r="A1647" t="s">
        <v>3041</v>
      </c>
      <c r="B1647">
        <v>4122</v>
      </c>
      <c r="C1647">
        <v>101</v>
      </c>
      <c r="D1647">
        <v>165.83800245361601</v>
      </c>
      <c r="E1647">
        <v>328</v>
      </c>
      <c r="F1647">
        <v>238.81056000000001</v>
      </c>
      <c r="G1647">
        <v>99</v>
      </c>
      <c r="H1647">
        <v>6.1719597632713201</v>
      </c>
      <c r="I1647">
        <v>477.60086608969601</v>
      </c>
      <c r="J1647">
        <v>2214.9790721146901</v>
      </c>
      <c r="K1647">
        <v>47.490295659447</v>
      </c>
      <c r="L1647">
        <v>3.80229285365027</v>
      </c>
      <c r="M1647">
        <v>465.23547962887397</v>
      </c>
      <c r="N1647">
        <v>1.5394207455895099</v>
      </c>
      <c r="O1647">
        <v>1.1236651965807101E-3</v>
      </c>
      <c r="P1647">
        <v>1.7912660522634099E-4</v>
      </c>
      <c r="Q1647">
        <v>0.30792682926829201</v>
      </c>
      <c r="R1647">
        <v>0.69443328206190802</v>
      </c>
      <c r="S1647" t="s">
        <v>3717</v>
      </c>
      <c r="T1647">
        <v>163231101</v>
      </c>
      <c r="U1647" t="s">
        <v>3058</v>
      </c>
      <c r="V1647" t="s">
        <v>43</v>
      </c>
      <c r="W1647">
        <v>38.199844057962402</v>
      </c>
      <c r="X1647">
        <v>-120.71974798610501</v>
      </c>
      <c r="Y1647" t="s">
        <v>3718</v>
      </c>
      <c r="Z1647">
        <v>187</v>
      </c>
      <c r="AA1647">
        <v>96</v>
      </c>
      <c r="AB1647">
        <v>40371.158818543197</v>
      </c>
      <c r="AC1647">
        <v>32618.439189792702</v>
      </c>
      <c r="AD1647">
        <v>7752.7196287505603</v>
      </c>
      <c r="AE1647">
        <v>23932.4889099832</v>
      </c>
      <c r="AF1647">
        <v>5098.8029182104201</v>
      </c>
      <c r="AG1647">
        <v>1.7733533917407798E-2</v>
      </c>
      <c r="AH1647">
        <v>6.2782343611615899E-3</v>
      </c>
      <c r="AI1647">
        <v>1.64196042033283</v>
      </c>
      <c r="AJ1647">
        <v>3.31313131313131</v>
      </c>
      <c r="AK1647">
        <v>1490</v>
      </c>
      <c r="AL1647" s="4">
        <f t="shared" si="25"/>
        <v>0.11124285446149029</v>
      </c>
      <c r="AM1647" s="12">
        <f>$AM$2-SUM(AL$2:AL1646)</f>
        <v>605.73365179923985</v>
      </c>
      <c r="AN1647" s="12">
        <f>SUM(AE$2:AE1647)*0.621/1000</f>
        <v>19143.275049988588</v>
      </c>
      <c r="AO1647" s="13">
        <f>IFERROR(INDEX(Mapping!$B:$B,MATCH(in!$Y1647,Mapping!$A:$A,0)),0)</f>
        <v>0</v>
      </c>
    </row>
    <row r="1648" spans="1:41" x14ac:dyDescent="0.3">
      <c r="A1648" t="s">
        <v>3041</v>
      </c>
      <c r="B1648">
        <v>3135</v>
      </c>
      <c r="C1648">
        <v>46</v>
      </c>
      <c r="D1648">
        <v>125.544286159462</v>
      </c>
      <c r="E1648">
        <v>1878</v>
      </c>
      <c r="F1648">
        <v>954.84109999999998</v>
      </c>
      <c r="G1648">
        <v>111</v>
      </c>
      <c r="H1648">
        <v>16.178519061907298</v>
      </c>
      <c r="I1648">
        <v>164.14429731666999</v>
      </c>
      <c r="J1648">
        <v>3539.67681403593</v>
      </c>
      <c r="K1648">
        <v>210.91480650531801</v>
      </c>
      <c r="L1648">
        <v>0.53641474176500203</v>
      </c>
      <c r="M1648">
        <v>4.7817428310963797</v>
      </c>
      <c r="N1648">
        <v>1.00647771788073</v>
      </c>
      <c r="O1648">
        <v>1.4607299181444399E-4</v>
      </c>
      <c r="P1648">
        <v>1.7877072710057801E-4</v>
      </c>
      <c r="Q1648">
        <v>2.4494142705005301E-2</v>
      </c>
      <c r="R1648">
        <v>0.131481858927329</v>
      </c>
      <c r="S1648" t="s">
        <v>3719</v>
      </c>
      <c r="T1648">
        <v>162831702</v>
      </c>
      <c r="U1648" t="s">
        <v>2274</v>
      </c>
      <c r="V1648">
        <v>9280</v>
      </c>
      <c r="W1648">
        <v>38.199157852807801</v>
      </c>
      <c r="X1648">
        <v>-120.019665190621</v>
      </c>
      <c r="Y1648">
        <v>9280</v>
      </c>
      <c r="Z1648">
        <v>159</v>
      </c>
      <c r="AA1648">
        <v>432</v>
      </c>
      <c r="AB1648">
        <v>22009.278727539098</v>
      </c>
      <c r="AC1648">
        <v>10238.6401127525</v>
      </c>
      <c r="AD1648">
        <v>11770.6386147866</v>
      </c>
      <c r="AE1648">
        <v>10238.6401127525</v>
      </c>
      <c r="AF1648">
        <v>11770.6386147866</v>
      </c>
      <c r="AG1648">
        <v>1.9843550708164199E-2</v>
      </c>
      <c r="AH1648">
        <v>2.3469081679650099E-3</v>
      </c>
      <c r="AI1648">
        <v>2.72922361216223</v>
      </c>
      <c r="AJ1648">
        <v>16.918918918918902</v>
      </c>
      <c r="AK1648">
        <v>1492</v>
      </c>
      <c r="AL1648" s="4">
        <f t="shared" si="25"/>
        <v>1.6214102091403282E-2</v>
      </c>
      <c r="AM1648" s="12">
        <f>$AM$2-SUM(AL$2:AL1647)</f>
        <v>605.62240894477873</v>
      </c>
      <c r="AN1648" s="12">
        <f>SUM(AE$2:AE1648)*0.621/1000</f>
        <v>19149.633245498604</v>
      </c>
      <c r="AO1648" s="13">
        <f>IFERROR(INDEX(Mapping!$B:$B,MATCH(in!$Y1648,Mapping!$A:$A,0)),0)</f>
        <v>0</v>
      </c>
    </row>
    <row r="1649" spans="1:41" x14ac:dyDescent="0.3">
      <c r="A1649" t="s">
        <v>3041</v>
      </c>
      <c r="B1649">
        <v>1005</v>
      </c>
      <c r="C1649">
        <v>9</v>
      </c>
      <c r="D1649">
        <v>12.296442468101899</v>
      </c>
      <c r="E1649">
        <v>58</v>
      </c>
      <c r="F1649">
        <v>38.513950000000001</v>
      </c>
      <c r="G1649">
        <v>26</v>
      </c>
      <c r="H1649">
        <v>7.6751529384742998</v>
      </c>
      <c r="I1649">
        <v>38.928177410906002</v>
      </c>
      <c r="J1649">
        <v>238.26878833770701</v>
      </c>
      <c r="K1649">
        <v>2.5808897016739301</v>
      </c>
      <c r="L1649">
        <v>0.76463580138694698</v>
      </c>
      <c r="M1649">
        <v>20.626412507433098</v>
      </c>
      <c r="N1649">
        <v>1.07564669847488</v>
      </c>
      <c r="O1649">
        <v>2.79924511349175E-4</v>
      </c>
      <c r="P1649">
        <v>1.7815783114481399E-4</v>
      </c>
      <c r="Q1649">
        <v>0.15517241379310301</v>
      </c>
      <c r="R1649">
        <v>0.31927242874404999</v>
      </c>
      <c r="S1649" t="s">
        <v>3720</v>
      </c>
      <c r="T1649">
        <v>254452101</v>
      </c>
      <c r="U1649" t="s">
        <v>3462</v>
      </c>
      <c r="V1649">
        <v>439030</v>
      </c>
      <c r="W1649">
        <v>37.465735933167501</v>
      </c>
      <c r="X1649">
        <v>-119.75618552818101</v>
      </c>
      <c r="Y1649" t="s">
        <v>3721</v>
      </c>
      <c r="Z1649">
        <v>314</v>
      </c>
      <c r="AA1649">
        <v>470</v>
      </c>
      <c r="AB1649">
        <v>58722.134320165998</v>
      </c>
      <c r="AC1649">
        <v>31566.7615778334</v>
      </c>
      <c r="AD1649">
        <v>27155.372742332402</v>
      </c>
      <c r="AE1649">
        <v>31566.7615778334</v>
      </c>
      <c r="AF1649">
        <v>27155.372742332402</v>
      </c>
      <c r="AG1649">
        <v>4.6321036097651796E-3</v>
      </c>
      <c r="AH1649">
        <v>1.3273604308778799E-3</v>
      </c>
      <c r="AI1649">
        <v>1.36627138534466</v>
      </c>
      <c r="AJ1649">
        <v>2.2307692307692299</v>
      </c>
      <c r="AK1649">
        <v>1494</v>
      </c>
      <c r="AL1649" s="4">
        <f t="shared" si="25"/>
        <v>7.2780372950785495E-3</v>
      </c>
      <c r="AM1649" s="12">
        <f>$AM$2-SUM(AL$2:AL1648)</f>
        <v>605.60619484268773</v>
      </c>
      <c r="AN1649" s="12">
        <f>SUM(AE$2:AE1649)*0.621/1000</f>
        <v>19169.236204438439</v>
      </c>
      <c r="AO1649" s="13">
        <f>IFERROR(INDEX(Mapping!$B:$B,MATCH(in!$Y1649,Mapping!$A:$A,0)),0)</f>
        <v>0</v>
      </c>
    </row>
    <row r="1650" spans="1:41" x14ac:dyDescent="0.3">
      <c r="A1650" t="s">
        <v>3041</v>
      </c>
      <c r="B1650">
        <v>6533</v>
      </c>
      <c r="C1650">
        <v>181</v>
      </c>
      <c r="D1650">
        <v>324.268311716955</v>
      </c>
      <c r="E1650">
        <v>725</v>
      </c>
      <c r="F1650">
        <v>516.70336999999995</v>
      </c>
      <c r="G1650">
        <v>131</v>
      </c>
      <c r="H1650">
        <v>5.8427164882596099</v>
      </c>
      <c r="I1650">
        <v>232.04382207104899</v>
      </c>
      <c r="J1650">
        <v>1206.6737095620399</v>
      </c>
      <c r="K1650">
        <v>13.733214400701399</v>
      </c>
      <c r="L1650">
        <v>11.1213435958928</v>
      </c>
      <c r="M1650">
        <v>300.117313517627</v>
      </c>
      <c r="N1650">
        <v>1.4802911654683399</v>
      </c>
      <c r="O1650">
        <v>1.47359905808403E-2</v>
      </c>
      <c r="P1650">
        <v>1.7580907684371501E-4</v>
      </c>
      <c r="Q1650">
        <v>0.24965517241379301</v>
      </c>
      <c r="R1650">
        <v>0.62757150636790904</v>
      </c>
      <c r="S1650" t="s">
        <v>3722</v>
      </c>
      <c r="T1650">
        <v>163541102</v>
      </c>
      <c r="U1650" t="s">
        <v>510</v>
      </c>
      <c r="V1650" t="s">
        <v>43</v>
      </c>
      <c r="W1650">
        <v>38.480720229778697</v>
      </c>
      <c r="X1650">
        <v>-120.845083798071</v>
      </c>
      <c r="Y1650" t="s">
        <v>3723</v>
      </c>
      <c r="Z1650">
        <v>190</v>
      </c>
      <c r="AA1650">
        <v>146</v>
      </c>
      <c r="AB1650">
        <v>34746.133414959702</v>
      </c>
      <c r="AC1650">
        <v>24558.1337210903</v>
      </c>
      <c r="AD1650">
        <v>10187.9996938694</v>
      </c>
      <c r="AE1650">
        <v>21808.389266577102</v>
      </c>
      <c r="AF1650">
        <v>8879.1301259387401</v>
      </c>
      <c r="AG1650">
        <v>2.3030989066526699E-2</v>
      </c>
      <c r="AH1650">
        <v>6.7454813306540001E-3</v>
      </c>
      <c r="AI1650">
        <v>1.7915376337953299</v>
      </c>
      <c r="AJ1650">
        <v>5.5343511450381602</v>
      </c>
      <c r="AK1650">
        <v>1499</v>
      </c>
      <c r="AL1650" s="4">
        <f t="shared" si="25"/>
        <v>1.9304147660900794</v>
      </c>
      <c r="AM1650" s="12">
        <f>$AM$2-SUM(AL$2:AL1649)</f>
        <v>605.59891680539295</v>
      </c>
      <c r="AN1650" s="12">
        <f>SUM(AE$2:AE1650)*0.621/1000</f>
        <v>19182.779214172984</v>
      </c>
      <c r="AO1650" s="13">
        <f>IFERROR(INDEX(Mapping!$B:$B,MATCH(in!$Y1650,Mapping!$A:$A,0)),0)</f>
        <v>0</v>
      </c>
    </row>
    <row r="1651" spans="1:41" x14ac:dyDescent="0.3">
      <c r="A1651" t="s">
        <v>3041</v>
      </c>
      <c r="B1651">
        <v>6304</v>
      </c>
      <c r="C1651">
        <v>461</v>
      </c>
      <c r="D1651">
        <v>664.311757944438</v>
      </c>
      <c r="E1651">
        <v>947</v>
      </c>
      <c r="F1651">
        <v>896.99649999999997</v>
      </c>
      <c r="G1651">
        <v>57</v>
      </c>
      <c r="H1651">
        <v>4.8040677998880099</v>
      </c>
      <c r="I1651">
        <v>4.8671040153463503</v>
      </c>
      <c r="J1651">
        <v>12.9358688275817</v>
      </c>
      <c r="K1651">
        <v>0.20405609130501101</v>
      </c>
      <c r="L1651">
        <v>0.53502949606627204</v>
      </c>
      <c r="M1651">
        <v>2.5333543635039901</v>
      </c>
      <c r="N1651">
        <v>1.6318894603796099</v>
      </c>
      <c r="O1651" s="1">
        <v>3.8202596873905598E-6</v>
      </c>
      <c r="P1651">
        <v>1.7363965453622899E-4</v>
      </c>
      <c r="Q1651">
        <v>0.48680042238648302</v>
      </c>
      <c r="R1651">
        <v>0.74059569061286301</v>
      </c>
      <c r="S1651" t="s">
        <v>3724</v>
      </c>
      <c r="T1651">
        <v>163661702</v>
      </c>
      <c r="U1651" t="s">
        <v>3177</v>
      </c>
      <c r="V1651">
        <v>47143</v>
      </c>
      <c r="W1651">
        <v>38.004546866073397</v>
      </c>
      <c r="X1651">
        <v>-120.262804219709</v>
      </c>
      <c r="Y1651" t="s">
        <v>3725</v>
      </c>
      <c r="Z1651">
        <v>150</v>
      </c>
      <c r="AA1651">
        <v>375</v>
      </c>
      <c r="AB1651">
        <v>24675.597754831</v>
      </c>
      <c r="AC1651">
        <v>7868.7696022916798</v>
      </c>
      <c r="AD1651">
        <v>16806.828152539299</v>
      </c>
      <c r="AE1651">
        <v>7868.7696022916798</v>
      </c>
      <c r="AF1651">
        <v>16806.828152539299</v>
      </c>
      <c r="AG1651">
        <v>9.89746030856508E-3</v>
      </c>
      <c r="AH1651">
        <v>3.9557902528031203E-3</v>
      </c>
      <c r="AI1651">
        <v>1.4410233361050699</v>
      </c>
      <c r="AJ1651">
        <v>16.614035087719198</v>
      </c>
      <c r="AK1651">
        <v>1510</v>
      </c>
      <c r="AL1651" s="4">
        <f t="shared" si="25"/>
        <v>2.1775480218126192E-4</v>
      </c>
      <c r="AM1651" s="12">
        <f>$AM$2-SUM(AL$2:AL1650)</f>
        <v>603.66850203930244</v>
      </c>
      <c r="AN1651" s="12">
        <f>SUM(AE$2:AE1651)*0.621/1000</f>
        <v>19187.665720096007</v>
      </c>
      <c r="AO1651" s="13">
        <f>IFERROR(INDEX(Mapping!$B:$B,MATCH(in!$Y1651,Mapping!$A:$A,0)),0)</f>
        <v>1</v>
      </c>
    </row>
    <row r="1652" spans="1:41" x14ac:dyDescent="0.3">
      <c r="A1652" t="s">
        <v>3041</v>
      </c>
      <c r="B1652">
        <v>4351</v>
      </c>
      <c r="C1652">
        <v>65</v>
      </c>
      <c r="D1652">
        <v>96.896363647690094</v>
      </c>
      <c r="E1652">
        <v>324</v>
      </c>
      <c r="F1652">
        <v>195.28280000000001</v>
      </c>
      <c r="G1652">
        <v>72</v>
      </c>
      <c r="H1652">
        <v>5.5193802664468299</v>
      </c>
      <c r="I1652">
        <v>1658.24698875271</v>
      </c>
      <c r="J1652">
        <v>12599.074139640799</v>
      </c>
      <c r="K1652">
        <v>144.030657768758</v>
      </c>
      <c r="L1652">
        <v>3.9550762218423099</v>
      </c>
      <c r="M1652">
        <v>267.94461559756502</v>
      </c>
      <c r="N1652">
        <v>1.3261123432053401</v>
      </c>
      <c r="O1652">
        <v>1.03772871058434E-3</v>
      </c>
      <c r="P1652">
        <v>1.7088915794201799E-4</v>
      </c>
      <c r="Q1652">
        <v>0.20061728395061701</v>
      </c>
      <c r="R1652">
        <v>0.49618481747420501</v>
      </c>
      <c r="S1652" t="s">
        <v>3726</v>
      </c>
      <c r="T1652">
        <v>162161102</v>
      </c>
      <c r="U1652" t="s">
        <v>3621</v>
      </c>
      <c r="V1652">
        <v>4756</v>
      </c>
      <c r="W1652">
        <v>38.316435007689002</v>
      </c>
      <c r="X1652">
        <v>-120.71297635809699</v>
      </c>
      <c r="Y1652" t="s">
        <v>3727</v>
      </c>
      <c r="Z1652">
        <v>186</v>
      </c>
      <c r="AA1652">
        <v>233</v>
      </c>
      <c r="AB1652">
        <v>30649.072483574499</v>
      </c>
      <c r="AC1652">
        <v>19012.5153834876</v>
      </c>
      <c r="AD1652">
        <v>11636.5571000869</v>
      </c>
      <c r="AE1652">
        <v>15007.798646625701</v>
      </c>
      <c r="AF1652">
        <v>5834.50654504264</v>
      </c>
      <c r="AG1652">
        <v>1.2304019371825301E-2</v>
      </c>
      <c r="AH1652">
        <v>4.3169376422156304E-3</v>
      </c>
      <c r="AI1652">
        <v>1.4907132868875399</v>
      </c>
      <c r="AJ1652">
        <v>4.5</v>
      </c>
      <c r="AK1652">
        <v>1520</v>
      </c>
      <c r="AL1652" s="4">
        <f t="shared" si="25"/>
        <v>7.4716467162072475E-2</v>
      </c>
      <c r="AM1652" s="12">
        <f>$AM$2-SUM(AL$2:AL1651)</f>
        <v>603.66828428450026</v>
      </c>
      <c r="AN1652" s="12">
        <f>SUM(AE$2:AE1652)*0.621/1000</f>
        <v>19196.985563055561</v>
      </c>
      <c r="AO1652" s="13">
        <f>IFERROR(INDEX(Mapping!$B:$B,MATCH(in!$Y1652,Mapping!$A:$A,0)),0)</f>
        <v>0</v>
      </c>
    </row>
    <row r="1653" spans="1:41" x14ac:dyDescent="0.3">
      <c r="A1653" t="s">
        <v>3041</v>
      </c>
      <c r="B1653">
        <v>5946</v>
      </c>
      <c r="C1653">
        <v>32</v>
      </c>
      <c r="D1653">
        <v>49.3285304356232</v>
      </c>
      <c r="E1653">
        <v>74</v>
      </c>
      <c r="F1653">
        <v>69.474045000000004</v>
      </c>
      <c r="G1653">
        <v>13</v>
      </c>
      <c r="H1653">
        <v>6.6491863012313797</v>
      </c>
      <c r="I1653">
        <v>124.56106717586501</v>
      </c>
      <c r="J1653">
        <v>1230.6067730426701</v>
      </c>
      <c r="K1653">
        <v>16.283623848855399</v>
      </c>
      <c r="L1653">
        <v>0.27996782188049701</v>
      </c>
      <c r="M1653">
        <v>6.2368663908405697</v>
      </c>
      <c r="N1653">
        <v>1.0115724985416099</v>
      </c>
      <c r="O1653">
        <v>1.05621509585451E-4</v>
      </c>
      <c r="P1653">
        <v>1.6517068797838801E-4</v>
      </c>
      <c r="Q1653">
        <v>0.43243243243243201</v>
      </c>
      <c r="R1653">
        <v>0.71002819222297398</v>
      </c>
      <c r="S1653" t="s">
        <v>3728</v>
      </c>
      <c r="T1653">
        <v>163781701</v>
      </c>
      <c r="U1653" t="s">
        <v>3513</v>
      </c>
      <c r="V1653">
        <v>69124</v>
      </c>
      <c r="W1653">
        <v>37.85538402417</v>
      </c>
      <c r="X1653">
        <v>-120.225051233177</v>
      </c>
      <c r="Y1653" t="s">
        <v>3729</v>
      </c>
      <c r="Z1653">
        <v>60</v>
      </c>
      <c r="AA1653">
        <v>106</v>
      </c>
      <c r="AB1653">
        <v>8511.5166609141797</v>
      </c>
      <c r="AC1653">
        <v>4347.2791675912104</v>
      </c>
      <c r="AD1653">
        <v>4164.2374933229703</v>
      </c>
      <c r="AE1653">
        <v>4347.2791675912104</v>
      </c>
      <c r="AF1653">
        <v>4164.2374933229703</v>
      </c>
      <c r="AG1653">
        <v>2.1472189437190502E-3</v>
      </c>
      <c r="AH1653">
        <v>6.93713689543074E-4</v>
      </c>
      <c r="AI1653">
        <v>1.5415165761132199</v>
      </c>
      <c r="AJ1653">
        <v>5.6923076923076898</v>
      </c>
      <c r="AK1653">
        <v>1531</v>
      </c>
      <c r="AL1653" s="4">
        <f t="shared" si="25"/>
        <v>1.373079624610863E-3</v>
      </c>
      <c r="AM1653" s="12">
        <f>$AM$2-SUM(AL$2:AL1652)</f>
        <v>603.59356781733823</v>
      </c>
      <c r="AN1653" s="12">
        <f>SUM(AE$2:AE1653)*0.621/1000</f>
        <v>19199.685223418637</v>
      </c>
      <c r="AO1653" s="13">
        <f>IFERROR(INDEX(Mapping!$B:$B,MATCH(in!$Y1653,Mapping!$A:$A,0)),0)</f>
        <v>0</v>
      </c>
    </row>
    <row r="1654" spans="1:41" x14ac:dyDescent="0.3">
      <c r="A1654" t="s">
        <v>3041</v>
      </c>
      <c r="B1654">
        <v>8475</v>
      </c>
      <c r="C1654">
        <v>59</v>
      </c>
      <c r="D1654">
        <v>142.37171891060299</v>
      </c>
      <c r="E1654">
        <v>189</v>
      </c>
      <c r="F1654">
        <v>187.12441999999999</v>
      </c>
      <c r="G1654">
        <v>69</v>
      </c>
      <c r="H1654">
        <v>25.251145086202101</v>
      </c>
      <c r="I1654">
        <v>6627.5921034099201</v>
      </c>
      <c r="J1654">
        <v>41002.570831436802</v>
      </c>
      <c r="K1654">
        <v>1220.3535356229299</v>
      </c>
      <c r="L1654">
        <v>40.262279905378797</v>
      </c>
      <c r="M1654">
        <v>1654.8021828471699</v>
      </c>
      <c r="N1654">
        <v>1.84484416678331</v>
      </c>
      <c r="O1654">
        <v>3.9040685007184502E-2</v>
      </c>
      <c r="P1654">
        <v>1.64700952272005E-4</v>
      </c>
      <c r="Q1654">
        <v>0.31216931216931199</v>
      </c>
      <c r="R1654">
        <v>0.76083986678110904</v>
      </c>
      <c r="S1654" t="s">
        <v>3730</v>
      </c>
      <c r="T1654">
        <v>254601103</v>
      </c>
      <c r="U1654" t="s">
        <v>3115</v>
      </c>
      <c r="V1654" t="s">
        <v>43</v>
      </c>
      <c r="W1654">
        <v>36.6443144908324</v>
      </c>
      <c r="X1654">
        <v>-119.159512101982</v>
      </c>
      <c r="Y1654" t="s">
        <v>3731</v>
      </c>
      <c r="Z1654">
        <v>105</v>
      </c>
      <c r="AA1654">
        <v>67</v>
      </c>
      <c r="AB1654">
        <v>24265.834958021602</v>
      </c>
      <c r="AC1654">
        <v>20610.894359546699</v>
      </c>
      <c r="AD1654">
        <v>3654.9405984748701</v>
      </c>
      <c r="AE1654">
        <v>20610.894359546699</v>
      </c>
      <c r="AF1654">
        <v>3654.9405984748701</v>
      </c>
      <c r="AG1654">
        <v>1.13643657067683E-2</v>
      </c>
      <c r="AH1654">
        <v>6.8959426835135597E-4</v>
      </c>
      <c r="AI1654">
        <v>2.4130799815356498</v>
      </c>
      <c r="AJ1654">
        <v>2.7391304347826</v>
      </c>
      <c r="AK1654">
        <v>1533</v>
      </c>
      <c r="AL1654" s="4">
        <f t="shared" si="25"/>
        <v>2.6938072654957308</v>
      </c>
      <c r="AM1654" s="12">
        <f>$AM$2-SUM(AL$2:AL1653)</f>
        <v>603.59219473771373</v>
      </c>
      <c r="AN1654" s="12">
        <f>SUM(AE$2:AE1654)*0.621/1000</f>
        <v>19212.484588815918</v>
      </c>
      <c r="AO1654" s="13">
        <f>IFERROR(INDEX(Mapping!$B:$B,MATCH(in!$Y1654,Mapping!$A:$A,0)),0)</f>
        <v>0</v>
      </c>
    </row>
    <row r="1655" spans="1:41" x14ac:dyDescent="0.3">
      <c r="A1655" t="s">
        <v>3041</v>
      </c>
      <c r="B1655">
        <v>8459</v>
      </c>
      <c r="C1655">
        <v>21</v>
      </c>
      <c r="D1655">
        <v>35.769640358888502</v>
      </c>
      <c r="E1655">
        <v>166</v>
      </c>
      <c r="F1655">
        <v>88.798419999999993</v>
      </c>
      <c r="G1655">
        <v>36</v>
      </c>
      <c r="H1655">
        <v>9.5959096334408898</v>
      </c>
      <c r="I1655">
        <v>269.77129464430902</v>
      </c>
      <c r="J1655">
        <v>2799.51508706808</v>
      </c>
      <c r="K1655">
        <v>204.88956245046799</v>
      </c>
      <c r="L1655">
        <v>10.075467106989599</v>
      </c>
      <c r="M1655">
        <v>228.63315630621301</v>
      </c>
      <c r="N1655">
        <v>1.4197394384278099</v>
      </c>
      <c r="O1655">
        <v>1.51593769694675E-2</v>
      </c>
      <c r="P1655">
        <v>1.6158057058825E-4</v>
      </c>
      <c r="Q1655">
        <v>0.12650602409638501</v>
      </c>
      <c r="R1655">
        <v>0.40281841547896202</v>
      </c>
      <c r="S1655" t="s">
        <v>3732</v>
      </c>
      <c r="T1655">
        <v>254452101</v>
      </c>
      <c r="U1655" t="s">
        <v>3462</v>
      </c>
      <c r="V1655" t="s">
        <v>43</v>
      </c>
      <c r="W1655">
        <v>37.504695536998298</v>
      </c>
      <c r="X1655">
        <v>-120.007672600226</v>
      </c>
      <c r="Y1655" t="s">
        <v>3733</v>
      </c>
      <c r="Z1655">
        <v>65</v>
      </c>
      <c r="AA1655">
        <v>43</v>
      </c>
      <c r="AB1655">
        <v>6979.1882582839298</v>
      </c>
      <c r="AC1655">
        <v>4029.4321375432801</v>
      </c>
      <c r="AD1655">
        <v>2949.7561207406402</v>
      </c>
      <c r="AE1655">
        <v>4029.4321375432801</v>
      </c>
      <c r="AF1655">
        <v>2949.7561207406402</v>
      </c>
      <c r="AG1655">
        <v>5.8169005411769998E-3</v>
      </c>
      <c r="AH1655">
        <v>1.4083652567933301E-3</v>
      </c>
      <c r="AI1655">
        <v>1.7033162075661199</v>
      </c>
      <c r="AJ1655">
        <v>4.6111111111111098</v>
      </c>
      <c r="AK1655">
        <v>1542</v>
      </c>
      <c r="AL1655" s="4">
        <f t="shared" si="25"/>
        <v>0.54573757090082997</v>
      </c>
      <c r="AM1655" s="12">
        <f>$AM$2-SUM(AL$2:AL1654)</f>
        <v>600.89838747221802</v>
      </c>
      <c r="AN1655" s="12">
        <f>SUM(AE$2:AE1655)*0.621/1000</f>
        <v>19214.986866173331</v>
      </c>
      <c r="AO1655" s="13">
        <f>IFERROR(INDEX(Mapping!$B:$B,MATCH(in!$Y1655,Mapping!$A:$A,0)),0)</f>
        <v>0</v>
      </c>
    </row>
    <row r="1656" spans="1:41" x14ac:dyDescent="0.3">
      <c r="A1656" t="s">
        <v>3041</v>
      </c>
      <c r="B1656">
        <v>4077</v>
      </c>
      <c r="C1656">
        <v>198</v>
      </c>
      <c r="D1656">
        <v>264.25144559377799</v>
      </c>
      <c r="E1656">
        <v>1053</v>
      </c>
      <c r="F1656">
        <v>662.22529999999995</v>
      </c>
      <c r="G1656">
        <v>178</v>
      </c>
      <c r="H1656">
        <v>6.2394159942037497</v>
      </c>
      <c r="I1656">
        <v>262.34791329767899</v>
      </c>
      <c r="J1656">
        <v>3582.5977428259098</v>
      </c>
      <c r="K1656">
        <v>30.3250542283009</v>
      </c>
      <c r="L1656">
        <v>1.0396987211294</v>
      </c>
      <c r="M1656">
        <v>46.268739416326703</v>
      </c>
      <c r="N1656">
        <v>1.0961022189493901</v>
      </c>
      <c r="O1656">
        <v>2.9730487334727397E-4</v>
      </c>
      <c r="P1656">
        <v>1.5907402875348401E-4</v>
      </c>
      <c r="Q1656">
        <v>0.188034188034188</v>
      </c>
      <c r="R1656">
        <v>0.39903557485728403</v>
      </c>
      <c r="S1656" t="s">
        <v>3734</v>
      </c>
      <c r="T1656">
        <v>254452101</v>
      </c>
      <c r="U1656" t="s">
        <v>3462</v>
      </c>
      <c r="V1656">
        <v>10170</v>
      </c>
      <c r="W1656">
        <v>37.516350136125297</v>
      </c>
      <c r="X1656">
        <v>-119.83542118395501</v>
      </c>
      <c r="Y1656" t="s">
        <v>3735</v>
      </c>
      <c r="Z1656">
        <v>204</v>
      </c>
      <c r="AA1656">
        <v>269</v>
      </c>
      <c r="AB1656">
        <v>50113.780744698997</v>
      </c>
      <c r="AC1656">
        <v>26174.818518967098</v>
      </c>
      <c r="AD1656">
        <v>23938.962225731801</v>
      </c>
      <c r="AE1656">
        <v>26174.818518967098</v>
      </c>
      <c r="AF1656">
        <v>23938.962225731801</v>
      </c>
      <c r="AG1656">
        <v>2.8315177118120202E-2</v>
      </c>
      <c r="AH1656">
        <v>7.5467314509296496E-3</v>
      </c>
      <c r="AI1656">
        <v>1.3346032605746401</v>
      </c>
      <c r="AJ1656">
        <v>5.9157303370786503</v>
      </c>
      <c r="AK1656">
        <v>1547</v>
      </c>
      <c r="AL1656" s="4">
        <f t="shared" si="25"/>
        <v>5.2920267455814768E-2</v>
      </c>
      <c r="AM1656" s="12">
        <f>$AM$2-SUM(AL$2:AL1655)</f>
        <v>600.35264990131691</v>
      </c>
      <c r="AN1656" s="12">
        <f>SUM(AE$2:AE1656)*0.621/1000</f>
        <v>19231.241428473608</v>
      </c>
      <c r="AO1656" s="13">
        <f>IFERROR(INDEX(Mapping!$B:$B,MATCH(in!$Y1656,Mapping!$A:$A,0)),0)</f>
        <v>0</v>
      </c>
    </row>
    <row r="1657" spans="1:41" x14ac:dyDescent="0.3">
      <c r="A1657" t="s">
        <v>3041</v>
      </c>
      <c r="B1657">
        <v>2031</v>
      </c>
      <c r="C1657">
        <v>107</v>
      </c>
      <c r="D1657">
        <v>155.66202836803299</v>
      </c>
      <c r="E1657">
        <v>658</v>
      </c>
      <c r="F1657">
        <v>393.41692999999998</v>
      </c>
      <c r="G1657">
        <v>77</v>
      </c>
      <c r="H1657">
        <v>3.2880707728909302</v>
      </c>
      <c r="I1657">
        <v>263.519478262647</v>
      </c>
      <c r="J1657">
        <v>2036.6377521721899</v>
      </c>
      <c r="K1657">
        <v>14.231092243607099</v>
      </c>
      <c r="L1657">
        <v>3.3203654727813801</v>
      </c>
      <c r="M1657">
        <v>169.46080817185401</v>
      </c>
      <c r="N1657">
        <v>1.4433398478991</v>
      </c>
      <c r="O1657">
        <v>2.5360692697744399E-3</v>
      </c>
      <c r="P1657">
        <v>1.5604789952139799E-4</v>
      </c>
      <c r="Q1657">
        <v>0.162613981762917</v>
      </c>
      <c r="R1657">
        <v>0.395666825807647</v>
      </c>
      <c r="S1657" t="s">
        <v>3736</v>
      </c>
      <c r="T1657">
        <v>163541102</v>
      </c>
      <c r="U1657" t="s">
        <v>510</v>
      </c>
      <c r="V1657">
        <v>1228</v>
      </c>
      <c r="W1657">
        <v>38.5136781703143</v>
      </c>
      <c r="X1657">
        <v>-120.824988545645</v>
      </c>
      <c r="Y1657" t="s">
        <v>3737</v>
      </c>
      <c r="Z1657">
        <v>498</v>
      </c>
      <c r="AA1657">
        <v>344</v>
      </c>
      <c r="AB1657">
        <v>107856.61198272801</v>
      </c>
      <c r="AC1657">
        <v>69198.169433938107</v>
      </c>
      <c r="AD1657">
        <v>38658.442548790597</v>
      </c>
      <c r="AE1657">
        <v>12585.993562129301</v>
      </c>
      <c r="AF1657">
        <v>8245.9928013035205</v>
      </c>
      <c r="AG1657">
        <v>1.2015688263147599E-2</v>
      </c>
      <c r="AH1657">
        <v>5.4658652989019096E-3</v>
      </c>
      <c r="AI1657">
        <v>1.4547853118507801</v>
      </c>
      <c r="AJ1657">
        <v>8.5454545454545396</v>
      </c>
      <c r="AK1657">
        <v>1560</v>
      </c>
      <c r="AL1657" s="4">
        <f t="shared" si="25"/>
        <v>0.19527733377263187</v>
      </c>
      <c r="AM1657" s="12">
        <f>$AM$2-SUM(AL$2:AL1656)</f>
        <v>600.29972963386081</v>
      </c>
      <c r="AN1657" s="12">
        <f>SUM(AE$2:AE1657)*0.621/1000</f>
        <v>19239.057330475687</v>
      </c>
      <c r="AO1657" s="13">
        <f>IFERROR(INDEX(Mapping!$B:$B,MATCH(in!$Y1657,Mapping!$A:$A,0)),0)</f>
        <v>0</v>
      </c>
    </row>
    <row r="1658" spans="1:41" x14ac:dyDescent="0.3">
      <c r="A1658" t="s">
        <v>3041</v>
      </c>
      <c r="B1658">
        <v>2295</v>
      </c>
      <c r="C1658">
        <v>115</v>
      </c>
      <c r="D1658">
        <v>199.91828501234099</v>
      </c>
      <c r="E1658">
        <v>933</v>
      </c>
      <c r="F1658">
        <v>433.73590000000002</v>
      </c>
      <c r="G1658">
        <v>240</v>
      </c>
      <c r="H1658">
        <v>8.4183043365897507</v>
      </c>
      <c r="I1658">
        <v>768.48210781591604</v>
      </c>
      <c r="J1658">
        <v>4501.0725291373801</v>
      </c>
      <c r="K1658">
        <v>95.419320344962003</v>
      </c>
      <c r="L1658">
        <v>11.5363569685257</v>
      </c>
      <c r="M1658">
        <v>538.81312798826605</v>
      </c>
      <c r="N1658">
        <v>1.4954922537008899</v>
      </c>
      <c r="O1658">
        <v>1.90273685947096E-2</v>
      </c>
      <c r="P1658">
        <v>1.55059517696177E-4</v>
      </c>
      <c r="Q1658">
        <v>0.12325830653804901</v>
      </c>
      <c r="R1658">
        <v>0.46092169130393601</v>
      </c>
      <c r="S1658" t="s">
        <v>3738</v>
      </c>
      <c r="T1658">
        <v>163341101</v>
      </c>
      <c r="U1658" t="s">
        <v>3490</v>
      </c>
      <c r="V1658">
        <v>13442</v>
      </c>
      <c r="W1658">
        <v>38.351612520135703</v>
      </c>
      <c r="X1658">
        <v>-120.935213052847</v>
      </c>
      <c r="Y1658" t="s">
        <v>3739</v>
      </c>
      <c r="Z1658">
        <v>404</v>
      </c>
      <c r="AA1658">
        <v>684</v>
      </c>
      <c r="AB1658">
        <v>84710.109835865893</v>
      </c>
      <c r="AC1658">
        <v>49967.024861038502</v>
      </c>
      <c r="AD1658">
        <v>34743.084974827303</v>
      </c>
      <c r="AE1658">
        <v>40782.579284877502</v>
      </c>
      <c r="AF1658">
        <v>18451.3525421909</v>
      </c>
      <c r="AG1658">
        <v>3.7214284247082501E-2</v>
      </c>
      <c r="AH1658">
        <v>9.1217609472372101E-3</v>
      </c>
      <c r="AI1658">
        <v>1.7384198696725299</v>
      </c>
      <c r="AJ1658">
        <v>3.8875000000000002</v>
      </c>
      <c r="AK1658">
        <v>1565</v>
      </c>
      <c r="AL1658" s="4">
        <f t="shared" si="25"/>
        <v>4.566568462730304</v>
      </c>
      <c r="AM1658" s="12">
        <f>$AM$2-SUM(AL$2:AL1657)</f>
        <v>600.10445230008827</v>
      </c>
      <c r="AN1658" s="12">
        <f>SUM(AE$2:AE1658)*0.621/1000</f>
        <v>19264.383312211598</v>
      </c>
      <c r="AO1658" s="13">
        <f>IFERROR(INDEX(Mapping!$B:$B,MATCH(in!$Y1658,Mapping!$A:$A,0)),0)</f>
        <v>0</v>
      </c>
    </row>
    <row r="1659" spans="1:41" x14ac:dyDescent="0.3">
      <c r="A1659" t="s">
        <v>3041</v>
      </c>
      <c r="B1659">
        <v>997</v>
      </c>
      <c r="C1659">
        <v>35</v>
      </c>
      <c r="D1659">
        <v>95.056180768073403</v>
      </c>
      <c r="E1659">
        <v>114</v>
      </c>
      <c r="F1659">
        <v>117.3244</v>
      </c>
      <c r="G1659">
        <v>31</v>
      </c>
      <c r="H1659">
        <v>5.7408150480228599</v>
      </c>
      <c r="I1659">
        <v>25.5192922861814</v>
      </c>
      <c r="J1659">
        <v>102.89300979574</v>
      </c>
      <c r="K1659">
        <v>2.1455940121579</v>
      </c>
      <c r="L1659">
        <v>14.0655866761601</v>
      </c>
      <c r="M1659">
        <v>270.51838484071402</v>
      </c>
      <c r="N1659">
        <v>1.20139880334177</v>
      </c>
      <c r="O1659">
        <v>2.0395565473496701E-2</v>
      </c>
      <c r="P1659">
        <v>1.54354593504073E-4</v>
      </c>
      <c r="Q1659">
        <v>0.30701754385964902</v>
      </c>
      <c r="R1659">
        <v>0.81019957711075796</v>
      </c>
      <c r="S1659" t="s">
        <v>3740</v>
      </c>
      <c r="T1659">
        <v>162991103</v>
      </c>
      <c r="U1659" t="s">
        <v>3697</v>
      </c>
      <c r="V1659" t="s">
        <v>43</v>
      </c>
      <c r="W1659">
        <v>38.101496441676296</v>
      </c>
      <c r="X1659">
        <v>-120.92629390290899</v>
      </c>
      <c r="Y1659" t="s">
        <v>3741</v>
      </c>
      <c r="Z1659">
        <v>538</v>
      </c>
      <c r="AA1659">
        <v>1107</v>
      </c>
      <c r="AB1659">
        <v>101206.957918004</v>
      </c>
      <c r="AC1659">
        <v>46165.598844848202</v>
      </c>
      <c r="AD1659">
        <v>55041.3590731558</v>
      </c>
      <c r="AE1659">
        <v>4196.3293373771403</v>
      </c>
      <c r="AF1659">
        <v>8098.0159913254502</v>
      </c>
      <c r="AG1659">
        <v>4.7849923986262796E-3</v>
      </c>
      <c r="AH1659">
        <v>1.7695086571620699E-3</v>
      </c>
      <c r="AI1659">
        <v>2.71589087908781</v>
      </c>
      <c r="AJ1659">
        <v>3.6774193548387002</v>
      </c>
      <c r="AK1659">
        <v>1569</v>
      </c>
      <c r="AL1659" s="4">
        <f t="shared" si="25"/>
        <v>0.63226252967839769</v>
      </c>
      <c r="AM1659" s="12">
        <f>$AM$2-SUM(AL$2:AL1658)</f>
        <v>595.53788383735809</v>
      </c>
      <c r="AN1659" s="12">
        <f>SUM(AE$2:AE1659)*0.621/1000</f>
        <v>19266.98923273011</v>
      </c>
      <c r="AO1659" s="13">
        <f>IFERROR(INDEX(Mapping!$B:$B,MATCH(in!$Y1659,Mapping!$A:$A,0)),0)</f>
        <v>0</v>
      </c>
    </row>
    <row r="1660" spans="1:41" x14ac:dyDescent="0.3">
      <c r="A1660" t="s">
        <v>3041</v>
      </c>
      <c r="B1660">
        <v>7192</v>
      </c>
      <c r="C1660">
        <v>0</v>
      </c>
      <c r="D1660">
        <v>0</v>
      </c>
      <c r="E1660">
        <v>2</v>
      </c>
      <c r="F1660">
        <v>0.70188090000000003</v>
      </c>
      <c r="G1660">
        <v>1</v>
      </c>
      <c r="L1660">
        <v>4.4247787445783598E-3</v>
      </c>
      <c r="M1660">
        <v>3.3404867649078298</v>
      </c>
      <c r="N1660">
        <v>1</v>
      </c>
      <c r="O1660" s="1">
        <v>1.0152722848501599E-5</v>
      </c>
      <c r="P1660">
        <v>1.5283039829228E-4</v>
      </c>
      <c r="Q1660">
        <v>0</v>
      </c>
      <c r="R1660">
        <v>0</v>
      </c>
      <c r="S1660" t="s">
        <v>3742</v>
      </c>
      <c r="T1660">
        <v>163201101</v>
      </c>
      <c r="U1660" t="s">
        <v>3061</v>
      </c>
      <c r="V1660" t="s">
        <v>3743</v>
      </c>
      <c r="W1660">
        <v>38.490881888329703</v>
      </c>
      <c r="X1660">
        <v>-120.526835731413</v>
      </c>
      <c r="Y1660" t="s">
        <v>3744</v>
      </c>
      <c r="Z1660">
        <v>58</v>
      </c>
      <c r="AA1660">
        <v>88</v>
      </c>
      <c r="AB1660">
        <v>10125.0933550843</v>
      </c>
      <c r="AC1660">
        <v>5487.8839079305098</v>
      </c>
      <c r="AD1660">
        <v>4637.2094471538603</v>
      </c>
      <c r="AE1660">
        <v>5487.8839079305098</v>
      </c>
      <c r="AF1660">
        <v>4637.2094471538603</v>
      </c>
      <c r="AG1660">
        <v>1.5283039829228E-4</v>
      </c>
      <c r="AH1660">
        <v>1.5283039829228E-4</v>
      </c>
      <c r="AJ1660">
        <v>2</v>
      </c>
      <c r="AK1660">
        <v>1575</v>
      </c>
      <c r="AL1660" s="4">
        <f t="shared" si="25"/>
        <v>1.0152722848501599E-5</v>
      </c>
      <c r="AM1660" s="12">
        <f>$AM$2-SUM(AL$2:AL1659)</f>
        <v>594.90562130768012</v>
      </c>
      <c r="AN1660" s="12">
        <f>SUM(AE$2:AE1660)*0.621/1000</f>
        <v>19270.397208636932</v>
      </c>
      <c r="AO1660" s="13">
        <f>IFERROR(INDEX(Mapping!$B:$B,MATCH(in!$Y1660,Mapping!$A:$A,0)),0)</f>
        <v>0</v>
      </c>
    </row>
    <row r="1661" spans="1:41" x14ac:dyDescent="0.3">
      <c r="A1661" t="s">
        <v>3041</v>
      </c>
      <c r="B1661">
        <v>9051</v>
      </c>
      <c r="C1661">
        <v>24</v>
      </c>
      <c r="D1661">
        <v>38.128311986720497</v>
      </c>
      <c r="E1661">
        <v>1562</v>
      </c>
      <c r="F1661">
        <v>727.01679999999999</v>
      </c>
      <c r="G1661">
        <v>196</v>
      </c>
      <c r="H1661">
        <v>11.478795897628601</v>
      </c>
      <c r="I1661">
        <v>270.884890022717</v>
      </c>
      <c r="J1661">
        <v>6516.1793880914302</v>
      </c>
      <c r="K1661">
        <v>867.65965463299995</v>
      </c>
      <c r="L1661">
        <v>8.9455027945757798E-2</v>
      </c>
      <c r="M1661">
        <v>5.3592389776817999</v>
      </c>
      <c r="N1661">
        <v>1.00433447713754</v>
      </c>
      <c r="O1661">
        <v>3.4476712218687298E-4</v>
      </c>
      <c r="P1661">
        <v>1.5203326854326999E-4</v>
      </c>
      <c r="Q1661">
        <v>1.5364916773367401E-2</v>
      </c>
      <c r="R1661">
        <v>5.24448854425471E-2</v>
      </c>
      <c r="S1661" t="s">
        <v>3745</v>
      </c>
      <c r="T1661">
        <v>163692102</v>
      </c>
      <c r="U1661" t="s">
        <v>3702</v>
      </c>
      <c r="V1661">
        <v>8442</v>
      </c>
      <c r="W1661">
        <v>38.415591504435397</v>
      </c>
      <c r="X1661">
        <v>-120.134132350557</v>
      </c>
      <c r="Y1661" t="s">
        <v>3746</v>
      </c>
      <c r="Z1661">
        <v>80</v>
      </c>
      <c r="AA1661">
        <v>61</v>
      </c>
      <c r="AB1661">
        <v>21783.438077401301</v>
      </c>
      <c r="AC1661">
        <v>19520.875370307502</v>
      </c>
      <c r="AD1661">
        <v>2262.5627070937599</v>
      </c>
      <c r="AE1661">
        <v>19520.875370307502</v>
      </c>
      <c r="AF1661">
        <v>2262.5627070937599</v>
      </c>
      <c r="AG1661">
        <v>2.9798520634481001E-2</v>
      </c>
      <c r="AH1661">
        <v>3.78488243404717E-3</v>
      </c>
      <c r="AI1661">
        <v>1.58867966611335</v>
      </c>
      <c r="AJ1661">
        <v>7.9693877551020398</v>
      </c>
      <c r="AK1661">
        <v>1581</v>
      </c>
      <c r="AL1661" s="4">
        <f t="shared" si="25"/>
        <v>6.757435594862711E-2</v>
      </c>
      <c r="AM1661" s="12">
        <f>$AM$2-SUM(AL$2:AL1660)</f>
        <v>594.90561115495711</v>
      </c>
      <c r="AN1661" s="12">
        <f>SUM(AE$2:AE1661)*0.621/1000</f>
        <v>19282.519672241891</v>
      </c>
      <c r="AO1661" s="13">
        <f>IFERROR(INDEX(Mapping!$B:$B,MATCH(in!$Y1661,Mapping!$A:$A,0)),0)</f>
        <v>0</v>
      </c>
    </row>
    <row r="1662" spans="1:41" x14ac:dyDescent="0.3">
      <c r="A1662" t="s">
        <v>3041</v>
      </c>
      <c r="B1662">
        <v>8805</v>
      </c>
      <c r="C1662">
        <v>31</v>
      </c>
      <c r="D1662">
        <v>72.3784145427731</v>
      </c>
      <c r="E1662">
        <v>281</v>
      </c>
      <c r="F1662">
        <v>175.24435</v>
      </c>
      <c r="G1662">
        <v>42</v>
      </c>
      <c r="H1662">
        <v>4.6850804670459798</v>
      </c>
      <c r="I1662">
        <v>168.727469819513</v>
      </c>
      <c r="J1662">
        <v>834.83697837591103</v>
      </c>
      <c r="K1662">
        <v>8.1979209279994691</v>
      </c>
      <c r="L1662">
        <v>4.5073746623295099</v>
      </c>
      <c r="M1662">
        <v>446.18320483377198</v>
      </c>
      <c r="N1662">
        <v>1.58860092503683</v>
      </c>
      <c r="O1662">
        <v>3.8910849044590402E-3</v>
      </c>
      <c r="P1662">
        <v>1.50672148553862E-4</v>
      </c>
      <c r="Q1662">
        <v>0.110320284697508</v>
      </c>
      <c r="R1662">
        <v>0.41301424432952799</v>
      </c>
      <c r="S1662" t="s">
        <v>3747</v>
      </c>
      <c r="T1662">
        <v>163341103</v>
      </c>
      <c r="U1662" t="s">
        <v>3542</v>
      </c>
      <c r="V1662">
        <v>59714</v>
      </c>
      <c r="W1662">
        <v>38.339496147322301</v>
      </c>
      <c r="X1662">
        <v>-120.926811282207</v>
      </c>
      <c r="Y1662" t="s">
        <v>3748</v>
      </c>
      <c r="Z1662">
        <v>36</v>
      </c>
      <c r="AA1662">
        <v>25</v>
      </c>
      <c r="AB1662">
        <v>9476.6352956856099</v>
      </c>
      <c r="AC1662">
        <v>7453.2846099526196</v>
      </c>
      <c r="AD1662">
        <v>2023.3506857329901</v>
      </c>
      <c r="AE1662">
        <v>7453.2846099526196</v>
      </c>
      <c r="AF1662">
        <v>2023.3506857329901</v>
      </c>
      <c r="AG1662">
        <v>6.3282302392622097E-3</v>
      </c>
      <c r="AH1662">
        <v>2.5173680587613398E-3</v>
      </c>
      <c r="AI1662">
        <v>2.3347875658958999</v>
      </c>
      <c r="AJ1662">
        <v>6.6904761904761898</v>
      </c>
      <c r="AK1662">
        <v>1589</v>
      </c>
      <c r="AL1662" s="4">
        <f t="shared" si="25"/>
        <v>0.1634255659872797</v>
      </c>
      <c r="AM1662" s="12">
        <f>$AM$2-SUM(AL$2:AL1661)</f>
        <v>594.83803679900848</v>
      </c>
      <c r="AN1662" s="12">
        <f>SUM(AE$2:AE1662)*0.621/1000</f>
        <v>19287.148161984675</v>
      </c>
      <c r="AO1662" s="13">
        <f>IFERROR(INDEX(Mapping!$B:$B,MATCH(in!$Y1662,Mapping!$A:$A,0)),0)</f>
        <v>0</v>
      </c>
    </row>
    <row r="1663" spans="1:41" x14ac:dyDescent="0.3">
      <c r="A1663" t="s">
        <v>3041</v>
      </c>
      <c r="B1663">
        <v>1009</v>
      </c>
      <c r="C1663">
        <v>259</v>
      </c>
      <c r="D1663">
        <v>395.83575244424401</v>
      </c>
      <c r="E1663">
        <v>6033</v>
      </c>
      <c r="F1663">
        <v>2862.6304</v>
      </c>
      <c r="G1663">
        <v>278</v>
      </c>
      <c r="H1663">
        <v>6.5726585127260497</v>
      </c>
      <c r="I1663">
        <v>15.9374531036945</v>
      </c>
      <c r="J1663">
        <v>163.70909940280299</v>
      </c>
      <c r="K1663">
        <v>2.4624705012249</v>
      </c>
      <c r="L1663">
        <v>0.49261603658067898</v>
      </c>
      <c r="M1663">
        <v>3.69684665382717</v>
      </c>
      <c r="N1663">
        <v>1.26178615084655</v>
      </c>
      <c r="O1663">
        <v>4.0455907310461099E-4</v>
      </c>
      <c r="P1663">
        <v>1.4926127907259899E-4</v>
      </c>
      <c r="Q1663">
        <v>4.2930548649096602E-2</v>
      </c>
      <c r="R1663">
        <v>0.13827693454289799</v>
      </c>
      <c r="S1663" t="s">
        <v>3749</v>
      </c>
      <c r="T1663">
        <v>163692102</v>
      </c>
      <c r="U1663" t="s">
        <v>3702</v>
      </c>
      <c r="V1663">
        <v>3142</v>
      </c>
      <c r="W1663">
        <v>38.301782193507997</v>
      </c>
      <c r="X1663">
        <v>-120.27698345168599</v>
      </c>
      <c r="Y1663" t="s">
        <v>3750</v>
      </c>
      <c r="Z1663">
        <v>449</v>
      </c>
      <c r="AA1663">
        <v>923</v>
      </c>
      <c r="AB1663">
        <v>62767.533052536899</v>
      </c>
      <c r="AC1663">
        <v>27128.7333170866</v>
      </c>
      <c r="AD1663">
        <v>35638.799735450397</v>
      </c>
      <c r="AE1663">
        <v>27128.7333170866</v>
      </c>
      <c r="AF1663">
        <v>35638.799735450397</v>
      </c>
      <c r="AG1663">
        <v>4.1494635582182499E-2</v>
      </c>
      <c r="AH1663">
        <v>1.19693002479834E-2</v>
      </c>
      <c r="AI1663">
        <v>1.5283233685105899</v>
      </c>
      <c r="AJ1663">
        <v>21.701438848920802</v>
      </c>
      <c r="AK1663">
        <v>1596</v>
      </c>
      <c r="AL1663" s="4">
        <f t="shared" si="25"/>
        <v>0.11246742232308185</v>
      </c>
      <c r="AM1663" s="12">
        <f>$AM$2-SUM(AL$2:AL1662)</f>
        <v>594.6746112330211</v>
      </c>
      <c r="AN1663" s="12">
        <f>SUM(AE$2:AE1663)*0.621/1000</f>
        <v>19303.995105374586</v>
      </c>
      <c r="AO1663" s="13">
        <f>IFERROR(INDEX(Mapping!$B:$B,MATCH(in!$Y1663,Mapping!$A:$A,0)),0)</f>
        <v>0</v>
      </c>
    </row>
    <row r="1664" spans="1:41" x14ac:dyDescent="0.3">
      <c r="A1664" t="s">
        <v>3041</v>
      </c>
      <c r="B1664">
        <v>8537</v>
      </c>
      <c r="C1664">
        <v>16</v>
      </c>
      <c r="D1664">
        <v>24.205294609196802</v>
      </c>
      <c r="E1664">
        <v>248</v>
      </c>
      <c r="F1664">
        <v>125.35784</v>
      </c>
      <c r="G1664">
        <v>14</v>
      </c>
      <c r="H1664">
        <v>7.8286788562933598</v>
      </c>
      <c r="I1664">
        <v>7.5987932582696196</v>
      </c>
      <c r="J1664">
        <v>16.594814042250299</v>
      </c>
      <c r="K1664">
        <v>0.20034492861789899</v>
      </c>
      <c r="L1664">
        <v>0.43520858870553097</v>
      </c>
      <c r="M1664">
        <v>6.0570163556507604</v>
      </c>
      <c r="N1664">
        <v>1.0031605788639599</v>
      </c>
      <c r="O1664">
        <v>3.96670821946407E-4</v>
      </c>
      <c r="P1664">
        <v>1.4861557013188799E-4</v>
      </c>
      <c r="Q1664">
        <v>6.4516129032257993E-2</v>
      </c>
      <c r="R1664">
        <v>0.19308959312927801</v>
      </c>
      <c r="S1664" t="s">
        <v>3751</v>
      </c>
      <c r="T1664">
        <v>163692102</v>
      </c>
      <c r="U1664" t="s">
        <v>3702</v>
      </c>
      <c r="V1664" t="s">
        <v>3752</v>
      </c>
      <c r="W1664">
        <v>38.297394455175798</v>
      </c>
      <c r="X1664">
        <v>-120.27422187372299</v>
      </c>
      <c r="Y1664" t="s">
        <v>3753</v>
      </c>
      <c r="Z1664">
        <v>24</v>
      </c>
      <c r="AA1664">
        <v>52</v>
      </c>
      <c r="AB1664">
        <v>3455.5812147892402</v>
      </c>
      <c r="AC1664">
        <v>1339.4233975319501</v>
      </c>
      <c r="AD1664">
        <v>2116.1578172572699</v>
      </c>
      <c r="AE1664">
        <v>1339.4233975319501</v>
      </c>
      <c r="AF1664">
        <v>2116.1578172572699</v>
      </c>
      <c r="AG1664">
        <v>2.08061798184644E-3</v>
      </c>
      <c r="AH1664">
        <v>4.9236467566515698E-4</v>
      </c>
      <c r="AI1664">
        <v>1.5128309130748001</v>
      </c>
      <c r="AJ1664">
        <v>17.714285714285701</v>
      </c>
      <c r="AK1664">
        <v>1598</v>
      </c>
      <c r="AL1664" s="4">
        <f t="shared" si="25"/>
        <v>5.5533915072496984E-3</v>
      </c>
      <c r="AM1664" s="12">
        <f>$AM$2-SUM(AL$2:AL1663)</f>
        <v>594.56214381069822</v>
      </c>
      <c r="AN1664" s="12">
        <f>SUM(AE$2:AE1664)*0.621/1000</f>
        <v>19304.826887304454</v>
      </c>
      <c r="AO1664" s="13">
        <f>IFERROR(INDEX(Mapping!$B:$B,MATCH(in!$Y1664,Mapping!$A:$A,0)),0)</f>
        <v>0</v>
      </c>
    </row>
    <row r="1665" spans="1:41" x14ac:dyDescent="0.3">
      <c r="A1665" t="s">
        <v>3041</v>
      </c>
      <c r="B1665">
        <v>876</v>
      </c>
      <c r="C1665">
        <v>827</v>
      </c>
      <c r="D1665">
        <v>1142.3620141604299</v>
      </c>
      <c r="E1665">
        <v>1758</v>
      </c>
      <c r="F1665">
        <v>1553.7542000000001</v>
      </c>
      <c r="G1665">
        <v>239</v>
      </c>
      <c r="H1665">
        <v>7.9161009456147404</v>
      </c>
      <c r="I1665">
        <v>143.469844534061</v>
      </c>
      <c r="J1665">
        <v>1364.4797727026501</v>
      </c>
      <c r="K1665">
        <v>26.876440292476101</v>
      </c>
      <c r="L1665">
        <v>4.5264190871377599</v>
      </c>
      <c r="M1665">
        <v>160.68168566903501</v>
      </c>
      <c r="N1665">
        <v>1.30856815142611</v>
      </c>
      <c r="O1665">
        <v>9.5641146247219706E-3</v>
      </c>
      <c r="P1665">
        <v>1.47178517059441E-4</v>
      </c>
      <c r="Q1665">
        <v>0.47042093287827003</v>
      </c>
      <c r="R1665">
        <v>0.73522700735713797</v>
      </c>
      <c r="S1665" t="s">
        <v>3754</v>
      </c>
      <c r="T1665">
        <v>254452101</v>
      </c>
      <c r="U1665" t="s">
        <v>3462</v>
      </c>
      <c r="V1665">
        <v>10240</v>
      </c>
      <c r="W1665">
        <v>37.524535639448999</v>
      </c>
      <c r="X1665">
        <v>-119.917349509213</v>
      </c>
      <c r="Y1665" t="s">
        <v>3755</v>
      </c>
      <c r="Z1665">
        <v>237</v>
      </c>
      <c r="AA1665">
        <v>315</v>
      </c>
      <c r="AB1665">
        <v>55285.349232191897</v>
      </c>
      <c r="AC1665">
        <v>34426.907826510003</v>
      </c>
      <c r="AD1665">
        <v>20858.441405681901</v>
      </c>
      <c r="AE1665">
        <v>34426.907826510003</v>
      </c>
      <c r="AF1665">
        <v>20858.441405681901</v>
      </c>
      <c r="AG1665">
        <v>3.5175665577206403E-2</v>
      </c>
      <c r="AH1665">
        <v>8.86795214773883E-3</v>
      </c>
      <c r="AI1665">
        <v>1.38133254432942</v>
      </c>
      <c r="AJ1665">
        <v>7.3556485355648498</v>
      </c>
      <c r="AK1665">
        <v>1608</v>
      </c>
      <c r="AL1665" s="4">
        <f t="shared" si="25"/>
        <v>2.2858233953085509</v>
      </c>
      <c r="AM1665" s="12">
        <f>$AM$2-SUM(AL$2:AL1664)</f>
        <v>594.5565904191908</v>
      </c>
      <c r="AN1665" s="12">
        <f>SUM(AE$2:AE1665)*0.621/1000</f>
        <v>19326.205997064717</v>
      </c>
      <c r="AO1665" s="13">
        <f>IFERROR(INDEX(Mapping!$B:$B,MATCH(in!$Y1665,Mapping!$A:$A,0)),0)</f>
        <v>0</v>
      </c>
    </row>
    <row r="1666" spans="1:41" x14ac:dyDescent="0.3">
      <c r="A1666" t="s">
        <v>3041</v>
      </c>
      <c r="B1666">
        <v>2628</v>
      </c>
      <c r="C1666">
        <v>3</v>
      </c>
      <c r="D1666">
        <v>4.0757515583296398</v>
      </c>
      <c r="E1666">
        <v>11</v>
      </c>
      <c r="F1666">
        <v>9.6898599999999995</v>
      </c>
      <c r="G1666">
        <v>1</v>
      </c>
      <c r="L1666">
        <v>0.56415927410125699</v>
      </c>
      <c r="M1666">
        <v>24.333848953246999</v>
      </c>
      <c r="N1666">
        <v>1.00663721561431</v>
      </c>
      <c r="O1666">
        <v>3.51062189673256E-3</v>
      </c>
      <c r="P1666">
        <v>1.47019454743713E-4</v>
      </c>
      <c r="Q1666">
        <v>0.27272727272727199</v>
      </c>
      <c r="R1666">
        <v>0.42062025804959102</v>
      </c>
      <c r="S1666" t="s">
        <v>379</v>
      </c>
      <c r="T1666">
        <v>153662102</v>
      </c>
      <c r="U1666" t="s">
        <v>42</v>
      </c>
      <c r="V1666">
        <v>77546</v>
      </c>
      <c r="W1666">
        <v>38.570086805090398</v>
      </c>
      <c r="X1666">
        <v>-120.732712804587</v>
      </c>
      <c r="Y1666" t="s">
        <v>380</v>
      </c>
      <c r="Z1666">
        <v>540</v>
      </c>
      <c r="AA1666">
        <v>433</v>
      </c>
      <c r="AB1666">
        <v>91653.579086861806</v>
      </c>
      <c r="AC1666">
        <v>69457.729567789997</v>
      </c>
      <c r="AD1666">
        <v>22195.849519071799</v>
      </c>
      <c r="AE1666">
        <v>69457.729567789997</v>
      </c>
      <c r="AF1666">
        <v>22195.849519071799</v>
      </c>
      <c r="AG1666">
        <v>1.47019454743713E-4</v>
      </c>
      <c r="AH1666">
        <v>1.47019454743713E-4</v>
      </c>
      <c r="AI1666">
        <v>1.3585838527765399</v>
      </c>
      <c r="AJ1666">
        <v>11</v>
      </c>
      <c r="AK1666">
        <v>1610</v>
      </c>
      <c r="AL1666" s="4">
        <f t="shared" ref="AL1666:AL1729" si="26">O1666*G1666</f>
        <v>3.51062189673256E-3</v>
      </c>
      <c r="AM1666" s="12">
        <f>$AM$2-SUM(AL$2:AL1665)</f>
        <v>592.2707670238824</v>
      </c>
      <c r="AN1666" s="12">
        <f>SUM(AE$2:AE1666)*0.621/1000</f>
        <v>19369.339247126314</v>
      </c>
      <c r="AO1666" s="13">
        <f>IFERROR(INDEX(Mapping!$B:$B,MATCH(in!$Y1666,Mapping!$A:$A,0)),0)</f>
        <v>0</v>
      </c>
    </row>
    <row r="1667" spans="1:41" x14ac:dyDescent="0.3">
      <c r="A1667" t="s">
        <v>3041</v>
      </c>
      <c r="B1667">
        <v>5467</v>
      </c>
      <c r="C1667">
        <v>72</v>
      </c>
      <c r="D1667">
        <v>99.805892627948495</v>
      </c>
      <c r="E1667">
        <v>480</v>
      </c>
      <c r="F1667">
        <v>269.67574999999999</v>
      </c>
      <c r="G1667">
        <v>40</v>
      </c>
      <c r="H1667">
        <v>1.60690718558099</v>
      </c>
      <c r="I1667">
        <v>5.3164742357200998</v>
      </c>
      <c r="J1667">
        <v>10.2147391769621</v>
      </c>
      <c r="K1667">
        <v>4.9080458721922002E-2</v>
      </c>
      <c r="L1667">
        <v>1.4289269747911</v>
      </c>
      <c r="M1667">
        <v>8.2313054818660003</v>
      </c>
      <c r="N1667">
        <v>0.97676991522312095</v>
      </c>
      <c r="O1667" s="1">
        <v>6.5404522825962102E-6</v>
      </c>
      <c r="P1667">
        <v>1.45586250141604E-4</v>
      </c>
      <c r="Q1667">
        <v>0.15</v>
      </c>
      <c r="R1667">
        <v>0.37009591094817401</v>
      </c>
      <c r="S1667" t="s">
        <v>3756</v>
      </c>
      <c r="T1667">
        <v>163351701</v>
      </c>
      <c r="U1667" t="s">
        <v>3535</v>
      </c>
      <c r="V1667">
        <v>90120</v>
      </c>
      <c r="W1667">
        <v>37.973626741876899</v>
      </c>
      <c r="X1667">
        <v>-120.37480800905399</v>
      </c>
      <c r="Y1667" t="s">
        <v>3757</v>
      </c>
      <c r="Z1667">
        <v>186</v>
      </c>
      <c r="AA1667">
        <v>477</v>
      </c>
      <c r="AB1667">
        <v>31034.200823926902</v>
      </c>
      <c r="AC1667">
        <v>8306.54242932739</v>
      </c>
      <c r="AD1667">
        <v>22727.658394599501</v>
      </c>
      <c r="AE1667">
        <v>4659.8125041439198</v>
      </c>
      <c r="AF1667">
        <v>11656.5567685194</v>
      </c>
      <c r="AG1667">
        <v>5.8234500056641896E-3</v>
      </c>
      <c r="AH1667">
        <v>3.9381389469781399E-3</v>
      </c>
      <c r="AI1667">
        <v>1.38619295316595</v>
      </c>
      <c r="AJ1667">
        <v>12</v>
      </c>
      <c r="AK1667">
        <v>1616</v>
      </c>
      <c r="AL1667" s="4">
        <f t="shared" si="26"/>
        <v>2.6161809130384841E-4</v>
      </c>
      <c r="AM1667" s="12">
        <f>$AM$2-SUM(AL$2:AL1666)</f>
        <v>592.26725640198583</v>
      </c>
      <c r="AN1667" s="12">
        <f>SUM(AE$2:AE1667)*0.621/1000</f>
        <v>19372.232990691387</v>
      </c>
      <c r="AO1667" s="13">
        <f>IFERROR(INDEX(Mapping!$B:$B,MATCH(in!$Y1667,Mapping!$A:$A,0)),0)</f>
        <v>0</v>
      </c>
    </row>
    <row r="1668" spans="1:41" x14ac:dyDescent="0.3">
      <c r="A1668" t="s">
        <v>3041</v>
      </c>
      <c r="B1668">
        <v>6703</v>
      </c>
      <c r="C1668">
        <v>32</v>
      </c>
      <c r="D1668">
        <v>43.474683288849498</v>
      </c>
      <c r="E1668">
        <v>564</v>
      </c>
      <c r="F1668">
        <v>267.40487999999999</v>
      </c>
      <c r="G1668">
        <v>44</v>
      </c>
      <c r="H1668">
        <v>5.7801446939508097</v>
      </c>
      <c r="I1668">
        <v>6.6349391912420499</v>
      </c>
      <c r="J1668">
        <v>17.722659252583899</v>
      </c>
      <c r="K1668">
        <v>0.14971965557864</v>
      </c>
      <c r="L1668">
        <v>9.7560976291211604E-2</v>
      </c>
      <c r="M1668">
        <v>2.74018451812245</v>
      </c>
      <c r="N1668">
        <v>1.18282381512902</v>
      </c>
      <c r="O1668">
        <v>1.3002218167366701E-4</v>
      </c>
      <c r="P1668">
        <v>1.41275281562643E-4</v>
      </c>
      <c r="Q1668">
        <v>5.6737588652482199E-2</v>
      </c>
      <c r="R1668">
        <v>0.16257999414185201</v>
      </c>
      <c r="S1668" t="s">
        <v>3758</v>
      </c>
      <c r="T1668">
        <v>163692102</v>
      </c>
      <c r="U1668" t="s">
        <v>3702</v>
      </c>
      <c r="V1668" t="s">
        <v>3759</v>
      </c>
      <c r="W1668">
        <v>38.307637183690503</v>
      </c>
      <c r="X1668">
        <v>-120.266444928269</v>
      </c>
      <c r="Y1668" t="s">
        <v>3760</v>
      </c>
      <c r="Z1668">
        <v>56</v>
      </c>
      <c r="AA1668">
        <v>114</v>
      </c>
      <c r="AB1668">
        <v>8083.4088943040797</v>
      </c>
      <c r="AC1668">
        <v>3564.5514106404298</v>
      </c>
      <c r="AD1668">
        <v>4518.8574836636399</v>
      </c>
      <c r="AE1668">
        <v>3564.5514106404298</v>
      </c>
      <c r="AF1668">
        <v>4518.8574836636399</v>
      </c>
      <c r="AG1668">
        <v>6.2161123887562999E-3</v>
      </c>
      <c r="AH1668">
        <v>1.7271066790272001E-3</v>
      </c>
      <c r="AI1668">
        <v>1.3585838527765399</v>
      </c>
      <c r="AJ1668">
        <v>12.818181818181801</v>
      </c>
      <c r="AK1668">
        <v>1626</v>
      </c>
      <c r="AL1668" s="4">
        <f t="shared" si="26"/>
        <v>5.7209759936413486E-3</v>
      </c>
      <c r="AM1668" s="12">
        <f>$AM$2-SUM(AL$2:AL1667)</f>
        <v>592.26699478389492</v>
      </c>
      <c r="AN1668" s="12">
        <f>SUM(AE$2:AE1668)*0.621/1000</f>
        <v>19374.446577117396</v>
      </c>
      <c r="AO1668" s="13">
        <f>IFERROR(INDEX(Mapping!$B:$B,MATCH(in!$Y1668,Mapping!$A:$A,0)),0)</f>
        <v>0</v>
      </c>
    </row>
    <row r="1669" spans="1:41" x14ac:dyDescent="0.3">
      <c r="A1669" t="s">
        <v>3041</v>
      </c>
      <c r="B1669">
        <v>8869</v>
      </c>
      <c r="C1669">
        <v>24</v>
      </c>
      <c r="D1669">
        <v>44.977799119370196</v>
      </c>
      <c r="E1669">
        <v>100</v>
      </c>
      <c r="F1669">
        <v>72.022766000000004</v>
      </c>
      <c r="G1669">
        <v>20</v>
      </c>
      <c r="H1669">
        <v>6.6414448897594403</v>
      </c>
      <c r="I1669">
        <v>399.77936060354102</v>
      </c>
      <c r="J1669">
        <v>1855.0133555196201</v>
      </c>
      <c r="K1669">
        <v>42.004418678991399</v>
      </c>
      <c r="L1669">
        <v>7.3713495185598701</v>
      </c>
      <c r="M1669">
        <v>523.82882204651798</v>
      </c>
      <c r="N1669">
        <v>1.59966812729835</v>
      </c>
      <c r="O1669">
        <v>8.5256142258315192E-3</v>
      </c>
      <c r="P1669">
        <v>1.4056926032608399E-4</v>
      </c>
      <c r="Q1669">
        <v>0.24</v>
      </c>
      <c r="R1669">
        <v>0.62449419185909505</v>
      </c>
      <c r="S1669" t="s">
        <v>3761</v>
      </c>
      <c r="T1669">
        <v>163541101</v>
      </c>
      <c r="U1669" t="s">
        <v>830</v>
      </c>
      <c r="V1669" t="s">
        <v>43</v>
      </c>
      <c r="W1669">
        <v>38.480674572998602</v>
      </c>
      <c r="X1669">
        <v>-120.84507684421899</v>
      </c>
      <c r="Y1669" t="s">
        <v>3762</v>
      </c>
      <c r="Z1669">
        <v>25</v>
      </c>
      <c r="AA1669">
        <v>3</v>
      </c>
      <c r="AB1669">
        <v>5694.3587474631204</v>
      </c>
      <c r="AC1669">
        <v>5393.0770582649602</v>
      </c>
      <c r="AD1669">
        <v>301.28168919815801</v>
      </c>
      <c r="AE1669">
        <v>5372.4907197904104</v>
      </c>
      <c r="AF1669">
        <v>301.28168919815801</v>
      </c>
      <c r="AG1669">
        <v>2.81138520652168E-3</v>
      </c>
      <c r="AH1669">
        <v>1.06035471799259E-3</v>
      </c>
      <c r="AI1669">
        <v>1.8740749633070899</v>
      </c>
      <c r="AJ1669">
        <v>5</v>
      </c>
      <c r="AK1669">
        <v>1630</v>
      </c>
      <c r="AL1669" s="4">
        <f t="shared" si="26"/>
        <v>0.17051228451663039</v>
      </c>
      <c r="AM1669" s="12">
        <f>$AM$2-SUM(AL$2:AL1668)</f>
        <v>592.26127380790149</v>
      </c>
      <c r="AN1669" s="12">
        <f>SUM(AE$2:AE1669)*0.621/1000</f>
        <v>19377.782893854383</v>
      </c>
      <c r="AO1669" s="13">
        <f>IFERROR(INDEX(Mapping!$B:$B,MATCH(in!$Y1669,Mapping!$A:$A,0)),0)</f>
        <v>0</v>
      </c>
    </row>
    <row r="1670" spans="1:41" x14ac:dyDescent="0.3">
      <c r="A1670" t="s">
        <v>3041</v>
      </c>
      <c r="B1670">
        <v>3487</v>
      </c>
      <c r="C1670">
        <v>180</v>
      </c>
      <c r="D1670">
        <v>249.373249815138</v>
      </c>
      <c r="E1670">
        <v>724</v>
      </c>
      <c r="F1670">
        <v>546.12603999999999</v>
      </c>
      <c r="G1670">
        <v>54</v>
      </c>
      <c r="H1670">
        <v>2.8730548590066798</v>
      </c>
      <c r="I1670">
        <v>6.5273987722106304</v>
      </c>
      <c r="J1670">
        <v>45.700717208421899</v>
      </c>
      <c r="K1670">
        <v>0.47033452169492901</v>
      </c>
      <c r="L1670">
        <v>1.0984513112688701</v>
      </c>
      <c r="M1670">
        <v>8.9062477676801493</v>
      </c>
      <c r="N1670">
        <v>1.0299901697370699</v>
      </c>
      <c r="O1670">
        <v>6.7269216651493597E-4</v>
      </c>
      <c r="P1670">
        <v>1.3809131431941001E-4</v>
      </c>
      <c r="Q1670">
        <v>0.24861878453038599</v>
      </c>
      <c r="R1670">
        <v>0.45662215797675898</v>
      </c>
      <c r="S1670" t="s">
        <v>3763</v>
      </c>
      <c r="T1670">
        <v>254421103</v>
      </c>
      <c r="U1670" t="s">
        <v>3287</v>
      </c>
      <c r="V1670">
        <v>77384</v>
      </c>
      <c r="W1670">
        <v>37.3389270379244</v>
      </c>
      <c r="X1670">
        <v>-119.58433870480999</v>
      </c>
      <c r="Y1670" t="s">
        <v>3764</v>
      </c>
      <c r="Z1670">
        <v>159</v>
      </c>
      <c r="AA1670">
        <v>554</v>
      </c>
      <c r="AB1670">
        <v>26182.397188055798</v>
      </c>
      <c r="AC1670">
        <v>7607.5657054128797</v>
      </c>
      <c r="AD1670">
        <v>18574.831482643</v>
      </c>
      <c r="AE1670">
        <v>7607.5657054128797</v>
      </c>
      <c r="AF1670">
        <v>18574.831482643</v>
      </c>
      <c r="AG1670">
        <v>7.4569309732481701E-3</v>
      </c>
      <c r="AH1670">
        <v>4.0535136977268797E-3</v>
      </c>
      <c r="AI1670">
        <v>1.3854069434174301</v>
      </c>
      <c r="AJ1670">
        <v>13.407407407407399</v>
      </c>
      <c r="AK1670">
        <v>1643</v>
      </c>
      <c r="AL1670" s="4">
        <f t="shared" si="26"/>
        <v>3.6325376991806539E-2</v>
      </c>
      <c r="AM1670" s="12">
        <f>$AM$2-SUM(AL$2:AL1669)</f>
        <v>592.09076152338457</v>
      </c>
      <c r="AN1670" s="12">
        <f>SUM(AE$2:AE1670)*0.621/1000</f>
        <v>19382.507192157445</v>
      </c>
      <c r="AO1670" s="13">
        <f>IFERROR(INDEX(Mapping!$B:$B,MATCH(in!$Y1670,Mapping!$A:$A,0)),0)</f>
        <v>0</v>
      </c>
    </row>
    <row r="1671" spans="1:41" x14ac:dyDescent="0.3">
      <c r="A1671" t="s">
        <v>3041</v>
      </c>
      <c r="B1671">
        <v>5573</v>
      </c>
      <c r="C1671">
        <v>874</v>
      </c>
      <c r="D1671">
        <v>1194.0089825799901</v>
      </c>
      <c r="E1671">
        <v>2332</v>
      </c>
      <c r="F1671">
        <v>1829.9309000000001</v>
      </c>
      <c r="G1671">
        <v>330</v>
      </c>
      <c r="H1671">
        <v>4.43678235123493</v>
      </c>
      <c r="I1671">
        <v>123.484222706102</v>
      </c>
      <c r="J1671">
        <v>1117.1242568052101</v>
      </c>
      <c r="K1671">
        <v>14.5013504262918</v>
      </c>
      <c r="L1671">
        <v>4.8592115651054097</v>
      </c>
      <c r="M1671">
        <v>101.67112358803099</v>
      </c>
      <c r="N1671">
        <v>1.2267430966550601</v>
      </c>
      <c r="O1671">
        <v>3.7235211610423102E-3</v>
      </c>
      <c r="P1671">
        <v>1.37864100421435E-4</v>
      </c>
      <c r="Q1671">
        <v>0.37478559176672299</v>
      </c>
      <c r="R1671">
        <v>0.65248855966504204</v>
      </c>
      <c r="S1671" t="s">
        <v>3765</v>
      </c>
      <c r="T1671">
        <v>252531103</v>
      </c>
      <c r="U1671" t="s">
        <v>3666</v>
      </c>
      <c r="V1671">
        <v>5100</v>
      </c>
      <c r="W1671">
        <v>37.231083895235898</v>
      </c>
      <c r="X1671">
        <v>-119.494243339599</v>
      </c>
      <c r="Y1671" t="s">
        <v>3766</v>
      </c>
      <c r="Z1671">
        <v>367</v>
      </c>
      <c r="AA1671">
        <v>538</v>
      </c>
      <c r="AB1671">
        <v>71356.139412292803</v>
      </c>
      <c r="AC1671">
        <v>42249.644321445499</v>
      </c>
      <c r="AD1671">
        <v>29106.4950908471</v>
      </c>
      <c r="AE1671">
        <v>42249.644321445499</v>
      </c>
      <c r="AF1671">
        <v>29106.4950908471</v>
      </c>
      <c r="AG1671">
        <v>4.54951531390737E-2</v>
      </c>
      <c r="AH1671">
        <v>1.61870924348477E-2</v>
      </c>
      <c r="AI1671">
        <v>1.3661430006636099</v>
      </c>
      <c r="AJ1671">
        <v>7.0666666666666602</v>
      </c>
      <c r="AK1671">
        <v>1644</v>
      </c>
      <c r="AL1671" s="4">
        <f t="shared" si="26"/>
        <v>1.2287619831439625</v>
      </c>
      <c r="AM1671" s="12">
        <f>$AM$2-SUM(AL$2:AL1670)</f>
        <v>592.05443614639262</v>
      </c>
      <c r="AN1671" s="12">
        <f>SUM(AE$2:AE1671)*0.621/1000</f>
        <v>19408.744221281064</v>
      </c>
      <c r="AO1671" s="13">
        <f>IFERROR(INDEX(Mapping!$B:$B,MATCH(in!$Y1671,Mapping!$A:$A,0)),0)</f>
        <v>0</v>
      </c>
    </row>
    <row r="1672" spans="1:41" x14ac:dyDescent="0.3">
      <c r="A1672" t="s">
        <v>3041</v>
      </c>
      <c r="B1672">
        <v>578</v>
      </c>
      <c r="C1672">
        <v>0</v>
      </c>
      <c r="D1672">
        <v>0</v>
      </c>
      <c r="E1672">
        <v>7</v>
      </c>
      <c r="F1672">
        <v>3.5690219999999999</v>
      </c>
      <c r="G1672">
        <v>1</v>
      </c>
      <c r="L1672">
        <v>0</v>
      </c>
      <c r="M1672">
        <v>9.4690263271331704E-2</v>
      </c>
      <c r="N1672">
        <v>1</v>
      </c>
      <c r="O1672" s="1">
        <v>9.0108265240918E-6</v>
      </c>
      <c r="P1672">
        <v>1.3564126857090701E-4</v>
      </c>
      <c r="Q1672">
        <v>0</v>
      </c>
      <c r="R1672">
        <v>0</v>
      </c>
      <c r="S1672" t="s">
        <v>96</v>
      </c>
      <c r="T1672">
        <v>152762101</v>
      </c>
      <c r="U1672" t="s">
        <v>97</v>
      </c>
      <c r="V1672">
        <v>6852</v>
      </c>
      <c r="W1672">
        <v>38.761165307840201</v>
      </c>
      <c r="X1672">
        <v>-120.558202726597</v>
      </c>
      <c r="Y1672" t="s">
        <v>98</v>
      </c>
      <c r="Z1672">
        <v>577</v>
      </c>
      <c r="AA1672">
        <v>1140</v>
      </c>
      <c r="AB1672">
        <v>95692.430687992994</v>
      </c>
      <c r="AC1672">
        <v>40526.831796734798</v>
      </c>
      <c r="AD1672">
        <v>55165.598891258298</v>
      </c>
      <c r="AE1672">
        <v>40526.831796734798</v>
      </c>
      <c r="AF1672">
        <v>55165.598891258298</v>
      </c>
      <c r="AG1672">
        <v>1.3564126857090701E-4</v>
      </c>
      <c r="AH1672">
        <v>1.3564126857090701E-4</v>
      </c>
      <c r="AJ1672">
        <v>7</v>
      </c>
      <c r="AK1672">
        <v>1661</v>
      </c>
      <c r="AL1672" s="4">
        <f t="shared" si="26"/>
        <v>9.0108265240918E-6</v>
      </c>
      <c r="AM1672" s="12">
        <f>$AM$2-SUM(AL$2:AL1671)</f>
        <v>590.82567416324855</v>
      </c>
      <c r="AN1672" s="12">
        <f>SUM(AE$2:AE1672)*0.621/1000</f>
        <v>19433.911383826839</v>
      </c>
      <c r="AO1672" s="13">
        <f>IFERROR(INDEX(Mapping!$B:$B,MATCH(in!$Y1672,Mapping!$A:$A,0)),0)</f>
        <v>0</v>
      </c>
    </row>
    <row r="1673" spans="1:41" x14ac:dyDescent="0.3">
      <c r="A1673" t="s">
        <v>3041</v>
      </c>
      <c r="B1673">
        <v>8506</v>
      </c>
      <c r="C1673">
        <v>13</v>
      </c>
      <c r="D1673">
        <v>23.896583054832199</v>
      </c>
      <c r="E1673">
        <v>117</v>
      </c>
      <c r="F1673">
        <v>65.331320000000005</v>
      </c>
      <c r="G1673">
        <v>19</v>
      </c>
      <c r="H1673">
        <v>2.0926809527657202</v>
      </c>
      <c r="I1673">
        <v>65.434642596678302</v>
      </c>
      <c r="J1673">
        <v>230.104069189591</v>
      </c>
      <c r="K1673">
        <v>0.79634904488921099</v>
      </c>
      <c r="L1673">
        <v>2.2541919018779102</v>
      </c>
      <c r="M1673">
        <v>39.720296324083598</v>
      </c>
      <c r="N1673">
        <v>1.15789475566462</v>
      </c>
      <c r="O1673">
        <v>5.0896798504103196E-4</v>
      </c>
      <c r="P1673">
        <v>1.3417169492114199E-4</v>
      </c>
      <c r="Q1673">
        <v>0.11111111111111099</v>
      </c>
      <c r="R1673">
        <v>0.365775288591276</v>
      </c>
      <c r="S1673" t="s">
        <v>3767</v>
      </c>
      <c r="T1673">
        <v>163781705</v>
      </c>
      <c r="U1673" t="s">
        <v>3144</v>
      </c>
      <c r="V1673">
        <v>70198</v>
      </c>
      <c r="W1673">
        <v>37.957327304528597</v>
      </c>
      <c r="X1673">
        <v>-120.438291691381</v>
      </c>
      <c r="Y1673" t="s">
        <v>3768</v>
      </c>
      <c r="Z1673">
        <v>84</v>
      </c>
      <c r="AA1673">
        <v>85</v>
      </c>
      <c r="AB1673">
        <v>8397.8450558043005</v>
      </c>
      <c r="AC1673">
        <v>5122.9042674881302</v>
      </c>
      <c r="AD1673">
        <v>3274.9407883161698</v>
      </c>
      <c r="AE1673">
        <v>3727.5998608914301</v>
      </c>
      <c r="AF1673">
        <v>779.59440799376</v>
      </c>
      <c r="AG1673">
        <v>2.5492622035017099E-3</v>
      </c>
      <c r="AH1673">
        <v>1.4648547039541799E-3</v>
      </c>
      <c r="AI1673">
        <v>1.8381986965255499</v>
      </c>
      <c r="AJ1673">
        <v>6.1578947368421</v>
      </c>
      <c r="AK1673">
        <v>1678</v>
      </c>
      <c r="AL1673" s="4">
        <f t="shared" si="26"/>
        <v>9.6703917157796079E-3</v>
      </c>
      <c r="AM1673" s="12">
        <f>$AM$2-SUM(AL$2:AL1672)</f>
        <v>590.82566515242161</v>
      </c>
      <c r="AN1673" s="12">
        <f>SUM(AE$2:AE1673)*0.621/1000</f>
        <v>19436.226223340447</v>
      </c>
      <c r="AO1673" s="13">
        <f>IFERROR(INDEX(Mapping!$B:$B,MATCH(in!$Y1673,Mapping!$A:$A,0)),0)</f>
        <v>0</v>
      </c>
    </row>
    <row r="1674" spans="1:41" x14ac:dyDescent="0.3">
      <c r="A1674" t="s">
        <v>3041</v>
      </c>
      <c r="B1674">
        <v>5033</v>
      </c>
      <c r="C1674">
        <v>51</v>
      </c>
      <c r="D1674">
        <v>83.302877249219804</v>
      </c>
      <c r="E1674">
        <v>215</v>
      </c>
      <c r="F1674">
        <v>153.52809999999999</v>
      </c>
      <c r="G1674">
        <v>46</v>
      </c>
      <c r="H1674">
        <v>3.09303581099867</v>
      </c>
      <c r="I1674">
        <v>386.26142966174098</v>
      </c>
      <c r="J1674">
        <v>2616.60958128938</v>
      </c>
      <c r="K1674">
        <v>13.6313264524145</v>
      </c>
      <c r="L1674">
        <v>1.38582148402929</v>
      </c>
      <c r="M1674">
        <v>138.88881393603</v>
      </c>
      <c r="N1674">
        <v>1.3568199354669299</v>
      </c>
      <c r="O1674">
        <v>3.1092776059559401E-3</v>
      </c>
      <c r="P1674">
        <v>1.3196331792533799E-4</v>
      </c>
      <c r="Q1674">
        <v>0.23720930232558099</v>
      </c>
      <c r="R1674">
        <v>0.54259040279653503</v>
      </c>
      <c r="S1674" t="s">
        <v>911</v>
      </c>
      <c r="T1674">
        <v>163541102</v>
      </c>
      <c r="U1674" t="s">
        <v>510</v>
      </c>
      <c r="V1674">
        <v>2642</v>
      </c>
      <c r="W1674">
        <v>38.501338089367302</v>
      </c>
      <c r="X1674">
        <v>-120.848116792339</v>
      </c>
      <c r="Y1674" t="s">
        <v>912</v>
      </c>
      <c r="Z1674">
        <v>29</v>
      </c>
      <c r="AA1674">
        <v>24</v>
      </c>
      <c r="AB1674">
        <v>9076.6559773366098</v>
      </c>
      <c r="AC1674">
        <v>7497.8567752034696</v>
      </c>
      <c r="AD1674">
        <v>1578.7992021331299</v>
      </c>
      <c r="AE1674">
        <v>7497.8567752034696</v>
      </c>
      <c r="AF1674">
        <v>1578.7992021331299</v>
      </c>
      <c r="AG1674">
        <v>6.0703126245655803E-3</v>
      </c>
      <c r="AH1674">
        <v>2.9089359486533699E-3</v>
      </c>
      <c r="AI1674">
        <v>1.6333897499847001</v>
      </c>
      <c r="AJ1674">
        <v>4.6739130434782599</v>
      </c>
      <c r="AK1674">
        <v>1691</v>
      </c>
      <c r="AL1674" s="4">
        <f t="shared" si="26"/>
        <v>0.14302676987397325</v>
      </c>
      <c r="AM1674" s="12">
        <f>$AM$2-SUM(AL$2:AL1673)</f>
        <v>590.81599476070551</v>
      </c>
      <c r="AN1674" s="12">
        <f>SUM(AE$2:AE1674)*0.621/1000</f>
        <v>19440.882392397853</v>
      </c>
      <c r="AO1674" s="13">
        <f>IFERROR(INDEX(Mapping!$B:$B,MATCH(in!$Y1674,Mapping!$A:$A,0)),0)</f>
        <v>0</v>
      </c>
    </row>
    <row r="1675" spans="1:41" x14ac:dyDescent="0.3">
      <c r="A1675" t="s">
        <v>3041</v>
      </c>
      <c r="B1675">
        <v>2713</v>
      </c>
      <c r="C1675">
        <v>378</v>
      </c>
      <c r="D1675">
        <v>532.87194243323302</v>
      </c>
      <c r="E1675">
        <v>1652</v>
      </c>
      <c r="F1675">
        <v>1130.3153</v>
      </c>
      <c r="G1675">
        <v>227</v>
      </c>
      <c r="H1675">
        <v>9.4889316542500595</v>
      </c>
      <c r="I1675">
        <v>173.916347260485</v>
      </c>
      <c r="J1675">
        <v>1560.0221176965099</v>
      </c>
      <c r="K1675">
        <v>104.307978113958</v>
      </c>
      <c r="L1675">
        <v>2.8379887611100498</v>
      </c>
      <c r="M1675">
        <v>77.209686702765495</v>
      </c>
      <c r="N1675">
        <v>1.1870492392174401</v>
      </c>
      <c r="O1675">
        <v>1.0133669323471701E-3</v>
      </c>
      <c r="P1675">
        <v>1.3170259471051999E-4</v>
      </c>
      <c r="Q1675">
        <v>0.22881355932203301</v>
      </c>
      <c r="R1675">
        <v>0.47143654415914998</v>
      </c>
      <c r="S1675" t="s">
        <v>3769</v>
      </c>
      <c r="T1675">
        <v>254151101</v>
      </c>
      <c r="U1675" t="s">
        <v>3208</v>
      </c>
      <c r="V1675" t="s">
        <v>3770</v>
      </c>
      <c r="W1675">
        <v>37.053597536270097</v>
      </c>
      <c r="X1675">
        <v>-119.461420065933</v>
      </c>
      <c r="Y1675" t="s">
        <v>3771</v>
      </c>
      <c r="Z1675">
        <v>244</v>
      </c>
      <c r="AA1675">
        <v>306</v>
      </c>
      <c r="AB1675">
        <v>50780.475628649998</v>
      </c>
      <c r="AC1675">
        <v>28634.733510966798</v>
      </c>
      <c r="AD1675">
        <v>22145.742117683101</v>
      </c>
      <c r="AE1675">
        <v>28634.733510966798</v>
      </c>
      <c r="AF1675">
        <v>22145.742117683101</v>
      </c>
      <c r="AG1675">
        <v>2.9896488999288099E-2</v>
      </c>
      <c r="AH1675">
        <v>5.5816002418396203E-3</v>
      </c>
      <c r="AI1675">
        <v>1.40971413342125</v>
      </c>
      <c r="AJ1675">
        <v>7.2775330396475697</v>
      </c>
      <c r="AK1675">
        <v>1692</v>
      </c>
      <c r="AL1675" s="4">
        <f t="shared" si="26"/>
        <v>0.23003429364280761</v>
      </c>
      <c r="AM1675" s="12">
        <f>$AM$2-SUM(AL$2:AL1674)</f>
        <v>590.67296799083124</v>
      </c>
      <c r="AN1675" s="12">
        <f>SUM(AE$2:AE1675)*0.621/1000</f>
        <v>19458.664561908161</v>
      </c>
      <c r="AO1675" s="13">
        <f>IFERROR(INDEX(Mapping!$B:$B,MATCH(in!$Y1675,Mapping!$A:$A,0)),0)</f>
        <v>0</v>
      </c>
    </row>
    <row r="1676" spans="1:41" x14ac:dyDescent="0.3">
      <c r="A1676" t="s">
        <v>3041</v>
      </c>
      <c r="B1676">
        <v>2206</v>
      </c>
      <c r="C1676">
        <v>38</v>
      </c>
      <c r="D1676">
        <v>98.681488072703701</v>
      </c>
      <c r="E1676">
        <v>166</v>
      </c>
      <c r="F1676">
        <v>132.7997</v>
      </c>
      <c r="G1676">
        <v>28</v>
      </c>
      <c r="H1676">
        <v>3.3110534995794199</v>
      </c>
      <c r="I1676">
        <v>13.2323515547646</v>
      </c>
      <c r="J1676">
        <v>62.553185916609202</v>
      </c>
      <c r="K1676">
        <v>1.3337331024891199</v>
      </c>
      <c r="L1676">
        <v>10.1916086931845</v>
      </c>
      <c r="M1676">
        <v>247.04608830170901</v>
      </c>
      <c r="N1676">
        <v>1.16664032425199</v>
      </c>
      <c r="O1676">
        <v>3.1244283409922299E-2</v>
      </c>
      <c r="P1676">
        <v>1.3164765011554501E-4</v>
      </c>
      <c r="Q1676">
        <v>0.22891566265060201</v>
      </c>
      <c r="R1676">
        <v>0.74308518506468002</v>
      </c>
      <c r="S1676" t="s">
        <v>3772</v>
      </c>
      <c r="T1676">
        <v>162991103</v>
      </c>
      <c r="U1676" t="s">
        <v>3697</v>
      </c>
      <c r="V1676">
        <v>13474</v>
      </c>
      <c r="W1676">
        <v>38.111824723764101</v>
      </c>
      <c r="X1676">
        <v>-120.866053360889</v>
      </c>
      <c r="Y1676" t="s">
        <v>3773</v>
      </c>
      <c r="Z1676">
        <v>153</v>
      </c>
      <c r="AA1676">
        <v>327</v>
      </c>
      <c r="AB1676">
        <v>29718.9933327086</v>
      </c>
      <c r="AC1676">
        <v>11606.596277741901</v>
      </c>
      <c r="AD1676">
        <v>18112.397054966699</v>
      </c>
      <c r="AE1676">
        <v>3896.5378398307698</v>
      </c>
      <c r="AF1676">
        <v>7338.3066763442903</v>
      </c>
      <c r="AG1676">
        <v>3.68613420323526E-3</v>
      </c>
      <c r="AH1676">
        <v>2.6068334955198199E-3</v>
      </c>
      <c r="AI1676">
        <v>2.5968812650711501</v>
      </c>
      <c r="AJ1676">
        <v>5.9285714285714199</v>
      </c>
      <c r="AK1676">
        <v>1693</v>
      </c>
      <c r="AL1676" s="4">
        <f t="shared" si="26"/>
        <v>0.87483993547782435</v>
      </c>
      <c r="AM1676" s="12">
        <f>$AM$2-SUM(AL$2:AL1675)</f>
        <v>590.44293369718798</v>
      </c>
      <c r="AN1676" s="12">
        <f>SUM(AE$2:AE1676)*0.621/1000</f>
        <v>19461.084311906696</v>
      </c>
      <c r="AO1676" s="13">
        <f>IFERROR(INDEX(Mapping!$B:$B,MATCH(in!$Y1676,Mapping!$A:$A,0)),0)</f>
        <v>0</v>
      </c>
    </row>
    <row r="1677" spans="1:41" x14ac:dyDescent="0.3">
      <c r="A1677" t="s">
        <v>3041</v>
      </c>
      <c r="B1677">
        <v>7364</v>
      </c>
      <c r="C1677">
        <v>12</v>
      </c>
      <c r="D1677">
        <v>21.318283942432199</v>
      </c>
      <c r="E1677">
        <v>50</v>
      </c>
      <c r="F1677">
        <v>31.009321</v>
      </c>
      <c r="G1677">
        <v>25</v>
      </c>
      <c r="H1677">
        <v>9.4799526861544496</v>
      </c>
      <c r="I1677">
        <v>343.09727829056101</v>
      </c>
      <c r="J1677">
        <v>1344.3515252045199</v>
      </c>
      <c r="K1677">
        <v>13.5059350086806</v>
      </c>
      <c r="L1677">
        <v>1.33530974589288</v>
      </c>
      <c r="M1677">
        <v>309.12847130149601</v>
      </c>
      <c r="N1677">
        <v>1.39504424095153</v>
      </c>
      <c r="O1677" s="1">
        <v>6.8791494048938505E-5</v>
      </c>
      <c r="P1677">
        <v>1.31459650213514E-4</v>
      </c>
      <c r="Q1677">
        <v>0.24</v>
      </c>
      <c r="R1677">
        <v>0.68747986439813302</v>
      </c>
      <c r="S1677" t="s">
        <v>3774</v>
      </c>
      <c r="T1677">
        <v>163781704</v>
      </c>
      <c r="U1677" t="s">
        <v>3310</v>
      </c>
      <c r="V1677">
        <v>13490</v>
      </c>
      <c r="W1677">
        <v>37.9019802909284</v>
      </c>
      <c r="X1677">
        <v>-120.58077279699199</v>
      </c>
      <c r="Y1677" t="s">
        <v>3775</v>
      </c>
      <c r="Z1677">
        <v>97</v>
      </c>
      <c r="AA1677">
        <v>34</v>
      </c>
      <c r="AB1677">
        <v>11268.7456139187</v>
      </c>
      <c r="AC1677">
        <v>8715.57542892526</v>
      </c>
      <c r="AD1677">
        <v>2553.1701849934502</v>
      </c>
      <c r="AE1677">
        <v>6383.5889122361496</v>
      </c>
      <c r="AF1677">
        <v>1485.7611500271701</v>
      </c>
      <c r="AG1677">
        <v>3.2864912553378601E-3</v>
      </c>
      <c r="AH1677">
        <v>6.1608458418049795E-4</v>
      </c>
      <c r="AI1677">
        <v>1.7765236618693501</v>
      </c>
      <c r="AJ1677">
        <v>2</v>
      </c>
      <c r="AK1677">
        <v>1694</v>
      </c>
      <c r="AL1677" s="4">
        <f t="shared" si="26"/>
        <v>1.7197873512234626E-3</v>
      </c>
      <c r="AM1677" s="12">
        <f>$AM$2-SUM(AL$2:AL1676)</f>
        <v>589.56809376170986</v>
      </c>
      <c r="AN1677" s="12">
        <f>SUM(AE$2:AE1677)*0.621/1000</f>
        <v>19465.048520621196</v>
      </c>
      <c r="AO1677" s="13">
        <f>IFERROR(INDEX(Mapping!$B:$B,MATCH(in!$Y1677,Mapping!$A:$A,0)),0)</f>
        <v>0</v>
      </c>
    </row>
    <row r="1678" spans="1:41" x14ac:dyDescent="0.3">
      <c r="A1678" t="s">
        <v>3041</v>
      </c>
      <c r="B1678">
        <v>688</v>
      </c>
      <c r="C1678">
        <v>23</v>
      </c>
      <c r="D1678">
        <v>39.319261181105901</v>
      </c>
      <c r="E1678">
        <v>180</v>
      </c>
      <c r="F1678">
        <v>74.532700000000006</v>
      </c>
      <c r="G1678">
        <v>52</v>
      </c>
      <c r="H1678">
        <v>9.3953927048259196</v>
      </c>
      <c r="I1678">
        <v>850.51283602222099</v>
      </c>
      <c r="J1678">
        <v>4312.4015373561697</v>
      </c>
      <c r="K1678">
        <v>98.9677210952335</v>
      </c>
      <c r="L1678">
        <v>2.0320796361909399</v>
      </c>
      <c r="M1678">
        <v>156.692886600414</v>
      </c>
      <c r="N1678">
        <v>1.3719366926413299</v>
      </c>
      <c r="O1678" s="1">
        <v>5.6936275966743298E-5</v>
      </c>
      <c r="P1678">
        <v>1.29939169498404E-4</v>
      </c>
      <c r="Q1678">
        <v>0.12777777777777699</v>
      </c>
      <c r="R1678">
        <v>0.52754376803815195</v>
      </c>
      <c r="S1678" t="s">
        <v>3776</v>
      </c>
      <c r="T1678">
        <v>252811102</v>
      </c>
      <c r="U1678" t="s">
        <v>3603</v>
      </c>
      <c r="V1678">
        <v>9460</v>
      </c>
      <c r="W1678">
        <v>37.591018076038701</v>
      </c>
      <c r="X1678">
        <v>-120.30714394997401</v>
      </c>
      <c r="Y1678" t="s">
        <v>3777</v>
      </c>
      <c r="Z1678">
        <v>77</v>
      </c>
      <c r="AA1678">
        <v>43</v>
      </c>
      <c r="AB1678">
        <v>16142.5063329392</v>
      </c>
      <c r="AC1678">
        <v>14365.6774723158</v>
      </c>
      <c r="AD1678">
        <v>1776.82886062334</v>
      </c>
      <c r="AE1678">
        <v>14069.704184791201</v>
      </c>
      <c r="AF1678">
        <v>1694.0006742265</v>
      </c>
      <c r="AG1678">
        <v>6.7568368139170297E-3</v>
      </c>
      <c r="AH1678">
        <v>1.4886932567605899E-3</v>
      </c>
      <c r="AI1678">
        <v>1.7095330948306899</v>
      </c>
      <c r="AJ1678">
        <v>3.4615384615384599</v>
      </c>
      <c r="AK1678">
        <v>1702</v>
      </c>
      <c r="AL1678" s="4">
        <f t="shared" si="26"/>
        <v>2.9606863502706516E-3</v>
      </c>
      <c r="AM1678" s="12">
        <f>$AM$2-SUM(AL$2:AL1677)</f>
        <v>589.56637397435861</v>
      </c>
      <c r="AN1678" s="12">
        <f>SUM(AE$2:AE1678)*0.621/1000</f>
        <v>19473.78580691995</v>
      </c>
      <c r="AO1678" s="13">
        <f>IFERROR(INDEX(Mapping!$B:$B,MATCH(in!$Y1678,Mapping!$A:$A,0)),0)</f>
        <v>0</v>
      </c>
    </row>
    <row r="1679" spans="1:41" x14ac:dyDescent="0.3">
      <c r="A1679" t="s">
        <v>3041</v>
      </c>
      <c r="B1679">
        <v>4021</v>
      </c>
      <c r="C1679">
        <v>79</v>
      </c>
      <c r="D1679">
        <v>125.872397616912</v>
      </c>
      <c r="E1679">
        <v>191</v>
      </c>
      <c r="F1679">
        <v>179.36331000000001</v>
      </c>
      <c r="G1679">
        <v>45</v>
      </c>
      <c r="H1679">
        <v>4.1560621488563401</v>
      </c>
      <c r="I1679">
        <v>139.53202669874301</v>
      </c>
      <c r="J1679">
        <v>1093.85712936134</v>
      </c>
      <c r="K1679">
        <v>8.3850987737887195</v>
      </c>
      <c r="L1679">
        <v>3.21081609492086</v>
      </c>
      <c r="M1679">
        <v>70.954926194085004</v>
      </c>
      <c r="N1679">
        <v>1.3456243753433199</v>
      </c>
      <c r="O1679">
        <v>7.021100876833E-4</v>
      </c>
      <c r="P1679">
        <v>1.2913154873217501E-4</v>
      </c>
      <c r="Q1679">
        <v>0.413612565445026</v>
      </c>
      <c r="R1679">
        <v>0.701773380389073</v>
      </c>
      <c r="S1679" t="s">
        <v>3778</v>
      </c>
      <c r="T1679">
        <v>254452101</v>
      </c>
      <c r="U1679" t="s">
        <v>3462</v>
      </c>
      <c r="V1679">
        <v>4410</v>
      </c>
      <c r="W1679">
        <v>37.501093243182197</v>
      </c>
      <c r="X1679">
        <v>-119.809040238512</v>
      </c>
      <c r="Y1679" t="s">
        <v>3779</v>
      </c>
      <c r="Z1679">
        <v>316</v>
      </c>
      <c r="AA1679">
        <v>285</v>
      </c>
      <c r="AB1679">
        <v>64876.200780333304</v>
      </c>
      <c r="AC1679">
        <v>36631.649600018201</v>
      </c>
      <c r="AD1679">
        <v>28244.551180315</v>
      </c>
      <c r="AE1679">
        <v>36631.649600018201</v>
      </c>
      <c r="AF1679">
        <v>28244.551180315</v>
      </c>
      <c r="AG1679">
        <v>5.8109196929478904E-3</v>
      </c>
      <c r="AH1679">
        <v>1.8573034813016401E-3</v>
      </c>
      <c r="AI1679">
        <v>1.59332148882167</v>
      </c>
      <c r="AJ1679">
        <v>4.24444444444444</v>
      </c>
      <c r="AK1679">
        <v>1704</v>
      </c>
      <c r="AL1679" s="4">
        <f t="shared" si="26"/>
        <v>3.1594953945748502E-2</v>
      </c>
      <c r="AM1679" s="12">
        <f>$AM$2-SUM(AL$2:AL1678)</f>
        <v>589.56341328800863</v>
      </c>
      <c r="AN1679" s="12">
        <f>SUM(AE$2:AE1679)*0.621/1000</f>
        <v>19496.534061321559</v>
      </c>
      <c r="AO1679" s="13">
        <f>IFERROR(INDEX(Mapping!$B:$B,MATCH(in!$Y1679,Mapping!$A:$A,0)),0)</f>
        <v>1</v>
      </c>
    </row>
    <row r="1680" spans="1:41" x14ac:dyDescent="0.3">
      <c r="A1680" t="s">
        <v>3041</v>
      </c>
      <c r="B1680">
        <v>3099</v>
      </c>
      <c r="C1680">
        <v>14</v>
      </c>
      <c r="D1680">
        <v>27.8024348940274</v>
      </c>
      <c r="E1680">
        <v>73</v>
      </c>
      <c r="F1680">
        <v>47.059722999999998</v>
      </c>
      <c r="G1680">
        <v>23</v>
      </c>
      <c r="H1680">
        <v>5.2898899772765304</v>
      </c>
      <c r="I1680">
        <v>493.22793609852101</v>
      </c>
      <c r="J1680">
        <v>3326.5358984395002</v>
      </c>
      <c r="K1680">
        <v>43.045519724430299</v>
      </c>
      <c r="L1680">
        <v>10.787033390415701</v>
      </c>
      <c r="M1680">
        <v>222.20466588955799</v>
      </c>
      <c r="N1680">
        <v>1.23470565028812</v>
      </c>
      <c r="O1680">
        <v>1.6678332627696101E-2</v>
      </c>
      <c r="P1680">
        <v>1.27391837059753E-4</v>
      </c>
      <c r="Q1680">
        <v>0.19178082191780799</v>
      </c>
      <c r="R1680">
        <v>0.59079045052763501</v>
      </c>
      <c r="S1680" t="s">
        <v>3780</v>
      </c>
      <c r="T1680">
        <v>163011103</v>
      </c>
      <c r="U1680" t="s">
        <v>3501</v>
      </c>
      <c r="V1680">
        <v>68192</v>
      </c>
      <c r="W1680">
        <v>38.358476678017702</v>
      </c>
      <c r="X1680">
        <v>-120.789902784788</v>
      </c>
      <c r="Y1680" t="s">
        <v>3781</v>
      </c>
      <c r="Z1680">
        <v>174</v>
      </c>
      <c r="AA1680">
        <v>404</v>
      </c>
      <c r="AB1680">
        <v>25896.582998055601</v>
      </c>
      <c r="AC1680">
        <v>10120.6730630574</v>
      </c>
      <c r="AD1680">
        <v>15775.909934998201</v>
      </c>
      <c r="AE1680">
        <v>3980.4627688140999</v>
      </c>
      <c r="AF1680">
        <v>1526.6957691457601</v>
      </c>
      <c r="AG1680">
        <v>2.9300122523743199E-3</v>
      </c>
      <c r="AH1680">
        <v>1.1674200704874199E-3</v>
      </c>
      <c r="AI1680">
        <v>1.98588820671624</v>
      </c>
      <c r="AJ1680">
        <v>3.1739130434782599</v>
      </c>
      <c r="AK1680">
        <v>1708</v>
      </c>
      <c r="AL1680" s="4">
        <f t="shared" si="26"/>
        <v>0.38360165043701033</v>
      </c>
      <c r="AM1680" s="12">
        <f>$AM$2-SUM(AL$2:AL1679)</f>
        <v>589.53181833406325</v>
      </c>
      <c r="AN1680" s="12">
        <f>SUM(AE$2:AE1680)*0.621/1000</f>
        <v>19499.005928700994</v>
      </c>
      <c r="AO1680" s="13">
        <f>IFERROR(INDEX(Mapping!$B:$B,MATCH(in!$Y1680,Mapping!$A:$A,0)),0)</f>
        <v>0</v>
      </c>
    </row>
    <row r="1681" spans="1:41" x14ac:dyDescent="0.3">
      <c r="A1681" t="s">
        <v>3041</v>
      </c>
      <c r="B1681">
        <v>3201</v>
      </c>
      <c r="C1681">
        <v>35</v>
      </c>
      <c r="D1681">
        <v>77.430118991764004</v>
      </c>
      <c r="E1681">
        <v>181</v>
      </c>
      <c r="F1681">
        <v>122.77575</v>
      </c>
      <c r="G1681">
        <v>64</v>
      </c>
      <c r="H1681">
        <v>3.9295976935236698</v>
      </c>
      <c r="I1681">
        <v>820.33395897800199</v>
      </c>
      <c r="J1681">
        <v>7137.0005162954303</v>
      </c>
      <c r="K1681">
        <v>84.752987853237201</v>
      </c>
      <c r="L1681">
        <v>3.99312084705161</v>
      </c>
      <c r="M1681">
        <v>349.604086173996</v>
      </c>
      <c r="N1681">
        <v>1.4711352288722901</v>
      </c>
      <c r="O1681">
        <v>2.75589867154469E-2</v>
      </c>
      <c r="P1681">
        <v>1.2497043932646601E-4</v>
      </c>
      <c r="Q1681">
        <v>0.193370165745856</v>
      </c>
      <c r="R1681">
        <v>0.63066297287671202</v>
      </c>
      <c r="S1681" t="s">
        <v>3782</v>
      </c>
      <c r="T1681">
        <v>252192105</v>
      </c>
      <c r="U1681" t="s">
        <v>3355</v>
      </c>
      <c r="V1681">
        <v>9480</v>
      </c>
      <c r="W1681">
        <v>37.631717034721802</v>
      </c>
      <c r="X1681">
        <v>-120.154712664599</v>
      </c>
      <c r="Y1681" t="s">
        <v>3783</v>
      </c>
      <c r="Z1681">
        <v>131</v>
      </c>
      <c r="AA1681">
        <v>59</v>
      </c>
      <c r="AB1681">
        <v>25199.675302599499</v>
      </c>
      <c r="AC1681">
        <v>19971.397691368202</v>
      </c>
      <c r="AD1681">
        <v>5228.2776112313304</v>
      </c>
      <c r="AE1681">
        <v>19971.397691368202</v>
      </c>
      <c r="AF1681">
        <v>5228.2776112313304</v>
      </c>
      <c r="AG1681">
        <v>7.99810811689383E-3</v>
      </c>
      <c r="AH1681">
        <v>2.47960826072812E-3</v>
      </c>
      <c r="AI1681">
        <v>2.2122891140504</v>
      </c>
      <c r="AJ1681">
        <v>2.828125</v>
      </c>
      <c r="AK1681">
        <v>1724</v>
      </c>
      <c r="AL1681" s="4">
        <f t="shared" si="26"/>
        <v>1.7637751497886016</v>
      </c>
      <c r="AM1681" s="12">
        <f>$AM$2-SUM(AL$2:AL1680)</f>
        <v>589.14821668362583</v>
      </c>
      <c r="AN1681" s="12">
        <f>SUM(AE$2:AE1681)*0.621/1000</f>
        <v>19511.408166667334</v>
      </c>
      <c r="AO1681" s="13">
        <f>IFERROR(INDEX(Mapping!$B:$B,MATCH(in!$Y1681,Mapping!$A:$A,0)),0)</f>
        <v>0</v>
      </c>
    </row>
    <row r="1682" spans="1:41" x14ac:dyDescent="0.3">
      <c r="A1682" t="s">
        <v>3041</v>
      </c>
      <c r="B1682">
        <v>8021</v>
      </c>
      <c r="C1682">
        <v>90</v>
      </c>
      <c r="D1682">
        <v>135.62156497877999</v>
      </c>
      <c r="E1682">
        <v>236</v>
      </c>
      <c r="F1682">
        <v>213.57246000000001</v>
      </c>
      <c r="G1682">
        <v>48</v>
      </c>
      <c r="H1682">
        <v>7.25727150976941</v>
      </c>
      <c r="I1682">
        <v>426.35177817094399</v>
      </c>
      <c r="J1682">
        <v>4254.0304882638302</v>
      </c>
      <c r="K1682">
        <v>84.488842766448897</v>
      </c>
      <c r="L1682">
        <v>1.0252581041228599</v>
      </c>
      <c r="M1682">
        <v>188.22640940846699</v>
      </c>
      <c r="N1682">
        <v>1.2875184292594499</v>
      </c>
      <c r="O1682">
        <v>2.4584272147843999E-3</v>
      </c>
      <c r="P1682">
        <v>1.2447191244846501E-4</v>
      </c>
      <c r="Q1682">
        <v>0.38135593220338898</v>
      </c>
      <c r="R1682">
        <v>0.63501428248541203</v>
      </c>
      <c r="S1682" t="s">
        <v>3784</v>
      </c>
      <c r="T1682">
        <v>252192105</v>
      </c>
      <c r="U1682" t="s">
        <v>3355</v>
      </c>
      <c r="V1682">
        <v>76694</v>
      </c>
      <c r="W1682">
        <v>37.740975392505597</v>
      </c>
      <c r="X1682">
        <v>-120.128047557101</v>
      </c>
      <c r="Y1682" t="s">
        <v>3785</v>
      </c>
      <c r="Z1682">
        <v>51</v>
      </c>
      <c r="AA1682">
        <v>36</v>
      </c>
      <c r="AB1682">
        <v>10282.5741556659</v>
      </c>
      <c r="AC1682">
        <v>7317.3510415413602</v>
      </c>
      <c r="AD1682">
        <v>2965.2231141245602</v>
      </c>
      <c r="AE1682">
        <v>7317.3510415413602</v>
      </c>
      <c r="AF1682">
        <v>2965.2231141245602</v>
      </c>
      <c r="AG1682">
        <v>5.9746517975263203E-3</v>
      </c>
      <c r="AH1682">
        <v>1.6603124768153001E-3</v>
      </c>
      <c r="AI1682">
        <v>1.5069062775419999</v>
      </c>
      <c r="AJ1682">
        <v>4.9166666666666599</v>
      </c>
      <c r="AK1682">
        <v>1728</v>
      </c>
      <c r="AL1682" s="4">
        <f t="shared" si="26"/>
        <v>0.1180045063096512</v>
      </c>
      <c r="AM1682" s="12">
        <f>$AM$2-SUM(AL$2:AL1681)</f>
        <v>587.38444153383716</v>
      </c>
      <c r="AN1682" s="12">
        <f>SUM(AE$2:AE1682)*0.621/1000</f>
        <v>19515.952241664134</v>
      </c>
      <c r="AO1682" s="13">
        <f>IFERROR(INDEX(Mapping!$B:$B,MATCH(in!$Y1682,Mapping!$A:$A,0)),0)</f>
        <v>0</v>
      </c>
    </row>
    <row r="1683" spans="1:41" x14ac:dyDescent="0.3">
      <c r="A1683" t="s">
        <v>3041</v>
      </c>
      <c r="B1683">
        <v>7441</v>
      </c>
      <c r="C1683">
        <v>0</v>
      </c>
      <c r="D1683">
        <v>0</v>
      </c>
      <c r="E1683">
        <v>4</v>
      </c>
      <c r="F1683">
        <v>1.5806174</v>
      </c>
      <c r="G1683">
        <v>2</v>
      </c>
      <c r="H1683">
        <v>12.0268745422363</v>
      </c>
      <c r="I1683">
        <v>1177.2452697753899</v>
      </c>
      <c r="J1683">
        <v>4238.1563720703098</v>
      </c>
      <c r="K1683">
        <v>56.799639701843198</v>
      </c>
      <c r="L1683">
        <v>5.1780972480773899</v>
      </c>
      <c r="M1683">
        <v>1245.2499389648401</v>
      </c>
      <c r="N1683">
        <v>1.4646017551422099</v>
      </c>
      <c r="O1683">
        <v>2.4065970552851301E-3</v>
      </c>
      <c r="P1683">
        <v>1.2431514187483101E-4</v>
      </c>
      <c r="Q1683">
        <v>0</v>
      </c>
      <c r="R1683">
        <v>0</v>
      </c>
      <c r="S1683" t="s">
        <v>3786</v>
      </c>
      <c r="T1683">
        <v>252921110</v>
      </c>
      <c r="U1683" t="s">
        <v>3787</v>
      </c>
      <c r="V1683" t="s">
        <v>3788</v>
      </c>
      <c r="W1683">
        <v>36.4789623891891</v>
      </c>
      <c r="X1683">
        <v>-119.11875699713001</v>
      </c>
      <c r="Y1683" t="s">
        <v>3789</v>
      </c>
      <c r="Z1683">
        <v>50</v>
      </c>
      <c r="AA1683">
        <v>85</v>
      </c>
      <c r="AB1683">
        <v>11801.3720552985</v>
      </c>
      <c r="AC1683">
        <v>7654.6567508462804</v>
      </c>
      <c r="AD1683">
        <v>4146.7153044522702</v>
      </c>
      <c r="AE1683">
        <v>586.07060327485499</v>
      </c>
      <c r="AF1683">
        <v>30.0986006672976</v>
      </c>
      <c r="AG1683">
        <v>2.4863028374966201E-4</v>
      </c>
      <c r="AH1683" s="1">
        <v>2.35781762967235E-5</v>
      </c>
      <c r="AJ1683">
        <v>2</v>
      </c>
      <c r="AK1683">
        <v>1729</v>
      </c>
      <c r="AL1683" s="4">
        <f t="shared" si="26"/>
        <v>4.8131941105702602E-3</v>
      </c>
      <c r="AM1683" s="12">
        <f>$AM$2-SUM(AL$2:AL1682)</f>
        <v>587.2664370275279</v>
      </c>
      <c r="AN1683" s="12">
        <f>SUM(AE$2:AE1683)*0.621/1000</f>
        <v>19516.316191508766</v>
      </c>
      <c r="AO1683" s="13">
        <f>IFERROR(INDEX(Mapping!$B:$B,MATCH(in!$Y1683,Mapping!$A:$A,0)),0)</f>
        <v>0</v>
      </c>
    </row>
    <row r="1684" spans="1:41" x14ac:dyDescent="0.3">
      <c r="A1684" t="s">
        <v>3041</v>
      </c>
      <c r="B1684">
        <v>6650</v>
      </c>
      <c r="C1684">
        <v>54</v>
      </c>
      <c r="D1684">
        <v>98.287054926619305</v>
      </c>
      <c r="E1684">
        <v>264</v>
      </c>
      <c r="F1684">
        <v>171.91472999999999</v>
      </c>
      <c r="G1684">
        <v>83</v>
      </c>
      <c r="H1684">
        <v>5.2291142281248302</v>
      </c>
      <c r="I1684">
        <v>544.44146534800495</v>
      </c>
      <c r="J1684">
        <v>1892.7007833533801</v>
      </c>
      <c r="K1684">
        <v>15.430432808118301</v>
      </c>
      <c r="L1684">
        <v>9.9110512873718903</v>
      </c>
      <c r="M1684">
        <v>649.16589694290599</v>
      </c>
      <c r="N1684">
        <v>1.4655347028410499</v>
      </c>
      <c r="O1684">
        <v>4.0471330946670802E-3</v>
      </c>
      <c r="P1684">
        <v>1.2288212310104999E-4</v>
      </c>
      <c r="Q1684">
        <v>0.204545454545454</v>
      </c>
      <c r="R1684">
        <v>0.57171978634120102</v>
      </c>
      <c r="S1684" t="s">
        <v>3790</v>
      </c>
      <c r="T1684">
        <v>163541101</v>
      </c>
      <c r="U1684" t="s">
        <v>830</v>
      </c>
      <c r="V1684">
        <v>51740</v>
      </c>
      <c r="W1684">
        <v>38.452495423820501</v>
      </c>
      <c r="X1684">
        <v>-120.913145913489</v>
      </c>
      <c r="Y1684" t="s">
        <v>3791</v>
      </c>
      <c r="Z1684">
        <v>140</v>
      </c>
      <c r="AA1684">
        <v>101</v>
      </c>
      <c r="AB1684">
        <v>43359.929151558899</v>
      </c>
      <c r="AC1684">
        <v>33990.136798194901</v>
      </c>
      <c r="AD1684">
        <v>9369.7923533639805</v>
      </c>
      <c r="AE1684">
        <v>20448.9649731959</v>
      </c>
      <c r="AF1684">
        <v>6872.9230699319796</v>
      </c>
      <c r="AG1684">
        <v>1.01992162173871E-2</v>
      </c>
      <c r="AH1684">
        <v>2.9195839815656598E-3</v>
      </c>
      <c r="AI1684">
        <v>1.82013064678924</v>
      </c>
      <c r="AJ1684">
        <v>3.1807228915662602</v>
      </c>
      <c r="AK1684">
        <v>1736</v>
      </c>
      <c r="AL1684" s="4">
        <f t="shared" si="26"/>
        <v>0.33591204685736764</v>
      </c>
      <c r="AM1684" s="12">
        <f>$AM$2-SUM(AL$2:AL1683)</f>
        <v>587.26162383341762</v>
      </c>
      <c r="AN1684" s="12">
        <f>SUM(AE$2:AE1684)*0.621/1000</f>
        <v>19529.01499875712</v>
      </c>
      <c r="AO1684" s="13">
        <f>IFERROR(INDEX(Mapping!$B:$B,MATCH(in!$Y1684,Mapping!$A:$A,0)),0)</f>
        <v>0</v>
      </c>
    </row>
    <row r="1685" spans="1:41" x14ac:dyDescent="0.3">
      <c r="A1685" t="s">
        <v>3041</v>
      </c>
      <c r="B1685">
        <v>3938</v>
      </c>
      <c r="C1685">
        <v>66</v>
      </c>
      <c r="D1685">
        <v>205.660323627536</v>
      </c>
      <c r="E1685">
        <v>266</v>
      </c>
      <c r="F1685">
        <v>298.28026999999997</v>
      </c>
      <c r="G1685">
        <v>54</v>
      </c>
      <c r="H1685">
        <v>8.8846505916599803</v>
      </c>
      <c r="I1685">
        <v>926.007091945409</v>
      </c>
      <c r="J1685">
        <v>19707.272394982701</v>
      </c>
      <c r="K1685">
        <v>302.84109033299598</v>
      </c>
      <c r="L1685">
        <v>1.47492624819278E-3</v>
      </c>
      <c r="M1685">
        <v>18.0703253425933</v>
      </c>
      <c r="N1685">
        <v>1.05285152461793</v>
      </c>
      <c r="O1685">
        <v>5.0980487430171402E-4</v>
      </c>
      <c r="P1685">
        <v>1.2238512045787401E-4</v>
      </c>
      <c r="Q1685">
        <v>0.24812030075187899</v>
      </c>
      <c r="R1685">
        <v>0.68948684154478501</v>
      </c>
      <c r="S1685" t="s">
        <v>3792</v>
      </c>
      <c r="T1685">
        <v>254421103</v>
      </c>
      <c r="U1685" t="s">
        <v>3287</v>
      </c>
      <c r="V1685">
        <v>5120</v>
      </c>
      <c r="W1685">
        <v>37.480885308904902</v>
      </c>
      <c r="X1685">
        <v>-119.637222864443</v>
      </c>
      <c r="Y1685" t="s">
        <v>3793</v>
      </c>
      <c r="Z1685">
        <v>29</v>
      </c>
      <c r="AA1685">
        <v>5</v>
      </c>
      <c r="AB1685">
        <v>10315.416563422899</v>
      </c>
      <c r="AC1685">
        <v>10236.320775558501</v>
      </c>
      <c r="AD1685">
        <v>79.095787864459894</v>
      </c>
      <c r="AE1685">
        <v>10236.320775558501</v>
      </c>
      <c r="AF1685">
        <v>79.095787864459894</v>
      </c>
      <c r="AG1685">
        <v>6.6087965047252296E-3</v>
      </c>
      <c r="AH1685">
        <v>1.2902984744869101E-3</v>
      </c>
      <c r="AI1685">
        <v>3.1160655095081302</v>
      </c>
      <c r="AJ1685">
        <v>4.9259259259259203</v>
      </c>
      <c r="AK1685">
        <v>1741</v>
      </c>
      <c r="AL1685" s="4">
        <f t="shared" si="26"/>
        <v>2.7529463212292556E-2</v>
      </c>
      <c r="AM1685" s="12">
        <f>$AM$2-SUM(AL$2:AL1684)</f>
        <v>586.92571178655999</v>
      </c>
      <c r="AN1685" s="12">
        <f>SUM(AE$2:AE1685)*0.621/1000</f>
        <v>19535.371753958741</v>
      </c>
      <c r="AO1685" s="13">
        <f>IFERROR(INDEX(Mapping!$B:$B,MATCH(in!$Y1685,Mapping!$A:$A,0)),0)</f>
        <v>0</v>
      </c>
    </row>
    <row r="1686" spans="1:41" x14ac:dyDescent="0.3">
      <c r="A1686" t="s">
        <v>3041</v>
      </c>
      <c r="B1686">
        <v>2991</v>
      </c>
      <c r="C1686">
        <v>100</v>
      </c>
      <c r="D1686">
        <v>146.86378297764199</v>
      </c>
      <c r="E1686">
        <v>724</v>
      </c>
      <c r="F1686">
        <v>428.07144</v>
      </c>
      <c r="G1686">
        <v>145</v>
      </c>
      <c r="H1686">
        <v>8.1076758185753892</v>
      </c>
      <c r="I1686">
        <v>84.855529117423103</v>
      </c>
      <c r="J1686">
        <v>617.84660499885194</v>
      </c>
      <c r="K1686">
        <v>12.062717151862801</v>
      </c>
      <c r="L1686">
        <v>0.706362523029333</v>
      </c>
      <c r="M1686">
        <v>17.474340810549599</v>
      </c>
      <c r="N1686">
        <v>1.04336283124726</v>
      </c>
      <c r="O1686">
        <v>2.13464154336076E-4</v>
      </c>
      <c r="P1686">
        <v>1.21495721805674E-4</v>
      </c>
      <c r="Q1686">
        <v>0.138121546961325</v>
      </c>
      <c r="R1686">
        <v>0.34308241262584999</v>
      </c>
      <c r="S1686" t="s">
        <v>3794</v>
      </c>
      <c r="T1686">
        <v>254151101</v>
      </c>
      <c r="U1686" t="s">
        <v>3208</v>
      </c>
      <c r="V1686" t="s">
        <v>3795</v>
      </c>
      <c r="W1686">
        <v>37.055218198089399</v>
      </c>
      <c r="X1686">
        <v>-119.369862439226</v>
      </c>
      <c r="Y1686" t="s">
        <v>3796</v>
      </c>
      <c r="Z1686">
        <v>177</v>
      </c>
      <c r="AA1686">
        <v>126</v>
      </c>
      <c r="AB1686">
        <v>24817.705457308799</v>
      </c>
      <c r="AC1686">
        <v>17331.695975212398</v>
      </c>
      <c r="AD1686">
        <v>7486.0094820964496</v>
      </c>
      <c r="AE1686">
        <v>17331.695975212398</v>
      </c>
      <c r="AF1686">
        <v>7486.0094820964496</v>
      </c>
      <c r="AG1686">
        <v>1.7616879661822699E-2</v>
      </c>
      <c r="AH1686">
        <v>3.7912733396296902E-3</v>
      </c>
      <c r="AI1686">
        <v>1.46863782977642</v>
      </c>
      <c r="AJ1686">
        <v>4.9931034482758596</v>
      </c>
      <c r="AK1686">
        <v>1743</v>
      </c>
      <c r="AL1686" s="4">
        <f t="shared" si="26"/>
        <v>3.095230237873102E-2</v>
      </c>
      <c r="AM1686" s="12">
        <f>$AM$2-SUM(AL$2:AL1685)</f>
        <v>586.89818232334801</v>
      </c>
      <c r="AN1686" s="12">
        <f>SUM(AE$2:AE1686)*0.621/1000</f>
        <v>19546.134737159347</v>
      </c>
      <c r="AO1686" s="13">
        <f>IFERROR(INDEX(Mapping!$B:$B,MATCH(in!$Y1686,Mapping!$A:$A,0)),0)</f>
        <v>0</v>
      </c>
    </row>
    <row r="1687" spans="1:41" x14ac:dyDescent="0.3">
      <c r="A1687" t="s">
        <v>3041</v>
      </c>
      <c r="B1687">
        <v>869</v>
      </c>
      <c r="C1687">
        <v>91</v>
      </c>
      <c r="D1687">
        <v>145.25975291555599</v>
      </c>
      <c r="E1687">
        <v>2441</v>
      </c>
      <c r="F1687">
        <v>1121.5757000000001</v>
      </c>
      <c r="G1687">
        <v>126</v>
      </c>
      <c r="H1687">
        <v>5.4170831176207201</v>
      </c>
      <c r="I1687">
        <v>7.6495096302476799</v>
      </c>
      <c r="J1687">
        <v>29.567893714235499</v>
      </c>
      <c r="K1687">
        <v>0.28412894775133302</v>
      </c>
      <c r="L1687">
        <v>0.21602256711435699</v>
      </c>
      <c r="M1687">
        <v>2.9752456036763699</v>
      </c>
      <c r="N1687">
        <v>1.2096502355166801</v>
      </c>
      <c r="O1687">
        <v>3.8218143740615198E-4</v>
      </c>
      <c r="P1687">
        <v>1.20076595619268E-4</v>
      </c>
      <c r="Q1687">
        <v>3.7279803359278899E-2</v>
      </c>
      <c r="R1687">
        <v>0.12951399984895801</v>
      </c>
      <c r="S1687" t="s">
        <v>3797</v>
      </c>
      <c r="T1687">
        <v>163692102</v>
      </c>
      <c r="U1687" t="s">
        <v>3702</v>
      </c>
      <c r="V1687">
        <v>4796</v>
      </c>
      <c r="W1687">
        <v>38.319873756476703</v>
      </c>
      <c r="X1687">
        <v>-120.252379928381</v>
      </c>
      <c r="Y1687" t="s">
        <v>3798</v>
      </c>
      <c r="Z1687">
        <v>205</v>
      </c>
      <c r="AA1687">
        <v>431</v>
      </c>
      <c r="AB1687">
        <v>29124.696873598499</v>
      </c>
      <c r="AC1687">
        <v>11537.356363741001</v>
      </c>
      <c r="AD1687">
        <v>17587.340509857499</v>
      </c>
      <c r="AE1687">
        <v>11537.356363741001</v>
      </c>
      <c r="AF1687">
        <v>17587.340509857499</v>
      </c>
      <c r="AG1687">
        <v>1.51296510480278E-2</v>
      </c>
      <c r="AH1687">
        <v>5.0633090322662602E-3</v>
      </c>
      <c r="AI1687">
        <v>1.5962610210500701</v>
      </c>
      <c r="AJ1687">
        <v>19.373015873015799</v>
      </c>
      <c r="AK1687">
        <v>1748</v>
      </c>
      <c r="AL1687" s="4">
        <f t="shared" si="26"/>
        <v>4.815486111317515E-2</v>
      </c>
      <c r="AM1687" s="12">
        <f>$AM$2-SUM(AL$2:AL1686)</f>
        <v>586.86723002096915</v>
      </c>
      <c r="AN1687" s="12">
        <f>SUM(AE$2:AE1687)*0.621/1000</f>
        <v>19553.299435461231</v>
      </c>
      <c r="AO1687" s="13">
        <f>IFERROR(INDEX(Mapping!$B:$B,MATCH(in!$Y1687,Mapping!$A:$A,0)),0)</f>
        <v>0</v>
      </c>
    </row>
    <row r="1688" spans="1:41" x14ac:dyDescent="0.3">
      <c r="A1688" t="s">
        <v>3041</v>
      </c>
      <c r="B1688">
        <v>8718</v>
      </c>
      <c r="C1688">
        <v>2</v>
      </c>
      <c r="D1688">
        <v>2.7171677055530901</v>
      </c>
      <c r="E1688">
        <v>3</v>
      </c>
      <c r="F1688">
        <v>3.144199</v>
      </c>
      <c r="G1688">
        <v>2</v>
      </c>
      <c r="H1688">
        <v>2.8334994316100999</v>
      </c>
      <c r="I1688">
        <v>48.729347229003899</v>
      </c>
      <c r="J1688">
        <v>530.380126953125</v>
      </c>
      <c r="K1688">
        <v>7.40748739242553</v>
      </c>
      <c r="L1688">
        <v>0</v>
      </c>
      <c r="M1688">
        <v>0.81084072589874201</v>
      </c>
      <c r="N1688">
        <v>1</v>
      </c>
      <c r="O1688" s="1">
        <v>3.38908906496224E-6</v>
      </c>
      <c r="P1688">
        <v>1.18255626148311E-4</v>
      </c>
      <c r="Q1688">
        <v>0.66666666666666596</v>
      </c>
      <c r="R1688">
        <v>0.86418442239944804</v>
      </c>
      <c r="S1688" t="s">
        <v>3799</v>
      </c>
      <c r="T1688">
        <v>254432102</v>
      </c>
      <c r="U1688" t="s">
        <v>3397</v>
      </c>
      <c r="V1688">
        <v>383092</v>
      </c>
      <c r="W1688">
        <v>37.308737649195798</v>
      </c>
      <c r="X1688">
        <v>-119.584371215476</v>
      </c>
      <c r="Y1688" t="s">
        <v>3800</v>
      </c>
      <c r="Z1688">
        <v>27</v>
      </c>
      <c r="AA1688">
        <v>1</v>
      </c>
      <c r="AB1688">
        <v>620.63219930694095</v>
      </c>
      <c r="AC1688">
        <v>613.19255067340202</v>
      </c>
      <c r="AD1688">
        <v>7.4396486335393597</v>
      </c>
      <c r="AE1688">
        <v>613.19255067340202</v>
      </c>
      <c r="AF1688">
        <v>7.4396486335393597</v>
      </c>
      <c r="AG1688">
        <v>2.36511252296622E-4</v>
      </c>
      <c r="AH1688">
        <v>1.0203231067862299E-4</v>
      </c>
      <c r="AI1688">
        <v>1.3585838527765399</v>
      </c>
      <c r="AJ1688">
        <v>1.5</v>
      </c>
      <c r="AK1688">
        <v>1754</v>
      </c>
      <c r="AL1688" s="4">
        <f t="shared" si="26"/>
        <v>6.7781781299244801E-6</v>
      </c>
      <c r="AM1688" s="12">
        <f>$AM$2-SUM(AL$2:AL1687)</f>
        <v>586.81907515985586</v>
      </c>
      <c r="AN1688" s="12">
        <f>SUM(AE$2:AE1688)*0.621/1000</f>
        <v>19553.680228035202</v>
      </c>
      <c r="AO1688" s="13">
        <f>IFERROR(INDEX(Mapping!$B:$B,MATCH(in!$Y1688,Mapping!$A:$A,0)),0)</f>
        <v>0</v>
      </c>
    </row>
    <row r="1689" spans="1:41" x14ac:dyDescent="0.3">
      <c r="A1689" t="s">
        <v>3041</v>
      </c>
      <c r="B1689">
        <v>3210</v>
      </c>
      <c r="C1689">
        <v>30</v>
      </c>
      <c r="D1689">
        <v>40.719639235151497</v>
      </c>
      <c r="E1689">
        <v>156</v>
      </c>
      <c r="F1689">
        <v>93.888310000000004</v>
      </c>
      <c r="G1689">
        <v>14</v>
      </c>
      <c r="H1689">
        <v>0.87717410402062002</v>
      </c>
      <c r="I1689">
        <v>0.85282172536244605</v>
      </c>
      <c r="J1689">
        <v>2.3130722067435201</v>
      </c>
      <c r="K1689">
        <v>5.9937836869513204E-3</v>
      </c>
      <c r="L1689">
        <v>2.21570796073813</v>
      </c>
      <c r="M1689">
        <v>1.6053254757342501</v>
      </c>
      <c r="N1689">
        <v>1.00568900789533</v>
      </c>
      <c r="O1689" s="1">
        <v>8.2252359308743092E-6</v>
      </c>
      <c r="P1689">
        <v>1.18021380353232E-4</v>
      </c>
      <c r="Q1689">
        <v>0.19230769230769201</v>
      </c>
      <c r="R1689">
        <v>0.43370295840631801</v>
      </c>
      <c r="S1689" t="s">
        <v>3801</v>
      </c>
      <c r="T1689">
        <v>163761703</v>
      </c>
      <c r="U1689" t="s">
        <v>3335</v>
      </c>
      <c r="V1689">
        <v>10850</v>
      </c>
      <c r="W1689">
        <v>37.980652132789203</v>
      </c>
      <c r="X1689">
        <v>-120.390109025527</v>
      </c>
      <c r="Y1689" t="s">
        <v>3802</v>
      </c>
      <c r="Z1689">
        <v>76</v>
      </c>
      <c r="AA1689">
        <v>329</v>
      </c>
      <c r="AB1689">
        <v>17453.007137797798</v>
      </c>
      <c r="AC1689">
        <v>3044.9889941410502</v>
      </c>
      <c r="AD1689">
        <v>14408.0181436568</v>
      </c>
      <c r="AE1689">
        <v>927.65239260238695</v>
      </c>
      <c r="AF1689">
        <v>3247.6158696539401</v>
      </c>
      <c r="AG1689">
        <v>1.65229932494526E-3</v>
      </c>
      <c r="AH1689">
        <v>1.7334034710074699E-3</v>
      </c>
      <c r="AI1689">
        <v>1.3573213078383799</v>
      </c>
      <c r="AJ1689">
        <v>11.1428571428571</v>
      </c>
      <c r="AK1689">
        <v>1756</v>
      </c>
      <c r="AL1689" s="4">
        <f t="shared" si="26"/>
        <v>1.1515330303224033E-4</v>
      </c>
      <c r="AM1689" s="12">
        <f>$AM$2-SUM(AL$2:AL1688)</f>
        <v>586.81906838167743</v>
      </c>
      <c r="AN1689" s="12">
        <f>SUM(AE$2:AE1689)*0.621/1000</f>
        <v>19554.256300171008</v>
      </c>
      <c r="AO1689" s="13">
        <f>IFERROR(INDEX(Mapping!$B:$B,MATCH(in!$Y1689,Mapping!$A:$A,0)),0)</f>
        <v>0</v>
      </c>
    </row>
    <row r="1690" spans="1:41" x14ac:dyDescent="0.3">
      <c r="A1690" t="s">
        <v>3041</v>
      </c>
      <c r="B1690">
        <v>9129</v>
      </c>
      <c r="C1690">
        <v>36</v>
      </c>
      <c r="D1690">
        <v>81.578800832531201</v>
      </c>
      <c r="E1690">
        <v>253</v>
      </c>
      <c r="F1690">
        <v>205.33517000000001</v>
      </c>
      <c r="G1690">
        <v>65</v>
      </c>
      <c r="H1690">
        <v>8.1492633506217391</v>
      </c>
      <c r="I1690">
        <v>1320.7821628198201</v>
      </c>
      <c r="J1690">
        <v>31603.4565569554</v>
      </c>
      <c r="K1690">
        <v>715.737966780276</v>
      </c>
      <c r="L1690">
        <v>0.31616746115569799</v>
      </c>
      <c r="M1690">
        <v>50.893931466570201</v>
      </c>
      <c r="N1690">
        <v>1.1897889669124799</v>
      </c>
      <c r="O1690">
        <v>1.42741471288033E-3</v>
      </c>
      <c r="P1690">
        <v>1.17435775163043E-4</v>
      </c>
      <c r="Q1690">
        <v>0.142292490118577</v>
      </c>
      <c r="R1690">
        <v>0.39729579214630001</v>
      </c>
      <c r="S1690" t="s">
        <v>3803</v>
      </c>
      <c r="T1690">
        <v>162831702</v>
      </c>
      <c r="U1690" t="s">
        <v>2274</v>
      </c>
      <c r="V1690" t="s">
        <v>43</v>
      </c>
      <c r="W1690">
        <v>38.186529770698499</v>
      </c>
      <c r="X1690">
        <v>-120.11181053433199</v>
      </c>
      <c r="Y1690" t="s">
        <v>3804</v>
      </c>
      <c r="Z1690">
        <v>36</v>
      </c>
      <c r="AA1690">
        <v>17</v>
      </c>
      <c r="AB1690">
        <v>12530.3693530091</v>
      </c>
      <c r="AC1690">
        <v>11948.623845826</v>
      </c>
      <c r="AD1690">
        <v>581.74550718313105</v>
      </c>
      <c r="AE1690">
        <v>11948.623845826</v>
      </c>
      <c r="AF1690">
        <v>581.74550718313105</v>
      </c>
      <c r="AG1690">
        <v>7.6333253855978001E-3</v>
      </c>
      <c r="AH1690">
        <v>1.7734811763148099E-3</v>
      </c>
      <c r="AI1690">
        <v>2.26607780090364</v>
      </c>
      <c r="AJ1690">
        <v>3.89230769230769</v>
      </c>
      <c r="AK1690">
        <v>1758</v>
      </c>
      <c r="AL1690" s="4">
        <f t="shared" si="26"/>
        <v>9.2781956337221444E-2</v>
      </c>
      <c r="AM1690" s="12">
        <f>$AM$2-SUM(AL$2:AL1689)</f>
        <v>586.81895322837408</v>
      </c>
      <c r="AN1690" s="12">
        <f>SUM(AE$2:AE1690)*0.621/1000</f>
        <v>19561.676395579267</v>
      </c>
      <c r="AO1690" s="13">
        <f>IFERROR(INDEX(Mapping!$B:$B,MATCH(in!$Y1690,Mapping!$A:$A,0)),0)</f>
        <v>0</v>
      </c>
    </row>
    <row r="1691" spans="1:41" x14ac:dyDescent="0.3">
      <c r="A1691" t="s">
        <v>3041</v>
      </c>
      <c r="B1691">
        <v>8105</v>
      </c>
      <c r="C1691">
        <v>32</v>
      </c>
      <c r="D1691">
        <v>42.1848062433235</v>
      </c>
      <c r="E1691">
        <v>161</v>
      </c>
      <c r="F1691">
        <v>99.141396</v>
      </c>
      <c r="G1691">
        <v>36</v>
      </c>
      <c r="H1691">
        <v>2.5715843971222498</v>
      </c>
      <c r="I1691">
        <v>58.598831043651401</v>
      </c>
      <c r="J1691">
        <v>863.50790714728203</v>
      </c>
      <c r="K1691">
        <v>10.0860238982943</v>
      </c>
      <c r="L1691">
        <v>0.27624140252980001</v>
      </c>
      <c r="M1691">
        <v>4.9833579443705496</v>
      </c>
      <c r="N1691">
        <v>1.00061455368995</v>
      </c>
      <c r="O1691">
        <v>1.7435798300643101E-4</v>
      </c>
      <c r="P1691">
        <v>1.17237411402421E-4</v>
      </c>
      <c r="Q1691">
        <v>0.19875776397515499</v>
      </c>
      <c r="R1691">
        <v>0.42550143662269402</v>
      </c>
      <c r="S1691" t="s">
        <v>3805</v>
      </c>
      <c r="T1691">
        <v>252531101</v>
      </c>
      <c r="U1691" t="s">
        <v>3806</v>
      </c>
      <c r="V1691">
        <v>10060</v>
      </c>
      <c r="W1691">
        <v>37.2926733734161</v>
      </c>
      <c r="X1691">
        <v>-119.53250862050101</v>
      </c>
      <c r="Y1691" t="s">
        <v>3807</v>
      </c>
      <c r="Z1691">
        <v>84</v>
      </c>
      <c r="AA1691">
        <v>172</v>
      </c>
      <c r="AB1691">
        <v>17677.338205992499</v>
      </c>
      <c r="AC1691">
        <v>10431.3936239502</v>
      </c>
      <c r="AD1691">
        <v>7245.9445820423698</v>
      </c>
      <c r="AE1691">
        <v>10431.3936239502</v>
      </c>
      <c r="AF1691">
        <v>7245.9445820423698</v>
      </c>
      <c r="AG1691">
        <v>4.2205468104871803E-3</v>
      </c>
      <c r="AH1691">
        <v>2.2290754990016001E-3</v>
      </c>
      <c r="AI1691">
        <v>1.31827519510386</v>
      </c>
      <c r="AJ1691">
        <v>4.4722222222222197</v>
      </c>
      <c r="AK1691">
        <v>1760</v>
      </c>
      <c r="AL1691" s="4">
        <f t="shared" si="26"/>
        <v>6.2768873882315165E-3</v>
      </c>
      <c r="AM1691" s="12">
        <f>$AM$2-SUM(AL$2:AL1690)</f>
        <v>586.72617127203648</v>
      </c>
      <c r="AN1691" s="12">
        <f>SUM(AE$2:AE1691)*0.621/1000</f>
        <v>19568.154291019742</v>
      </c>
      <c r="AO1691" s="13">
        <f>IFERROR(INDEX(Mapping!$B:$B,MATCH(in!$Y1691,Mapping!$A:$A,0)),0)</f>
        <v>1</v>
      </c>
    </row>
    <row r="1692" spans="1:41" x14ac:dyDescent="0.3">
      <c r="A1692" t="s">
        <v>3041</v>
      </c>
      <c r="B1692">
        <v>2473</v>
      </c>
      <c r="C1692">
        <v>45</v>
      </c>
      <c r="D1692">
        <v>94.294558530308095</v>
      </c>
      <c r="E1692">
        <v>223</v>
      </c>
      <c r="F1692">
        <v>150.66883999999999</v>
      </c>
      <c r="G1692">
        <v>54</v>
      </c>
      <c r="H1692">
        <v>9.8862617380971791</v>
      </c>
      <c r="I1692">
        <v>574.26075256747299</v>
      </c>
      <c r="J1692">
        <v>3572.29566251705</v>
      </c>
      <c r="K1692">
        <v>76.420381409672501</v>
      </c>
      <c r="L1692">
        <v>7.60893963912019</v>
      </c>
      <c r="M1692">
        <v>642.30404797306699</v>
      </c>
      <c r="N1692">
        <v>1.6158226794666699</v>
      </c>
      <c r="O1692">
        <v>4.9964992687928601E-3</v>
      </c>
      <c r="P1692">
        <v>1.17076877070113E-4</v>
      </c>
      <c r="Q1692">
        <v>0.201793721973094</v>
      </c>
      <c r="R1692">
        <v>0.62583981842865799</v>
      </c>
      <c r="S1692" t="s">
        <v>3808</v>
      </c>
      <c r="T1692">
        <v>163341103</v>
      </c>
      <c r="U1692" t="s">
        <v>3542</v>
      </c>
      <c r="V1692">
        <v>34338</v>
      </c>
      <c r="W1692">
        <v>38.2944476833718</v>
      </c>
      <c r="X1692">
        <v>-120.909546146908</v>
      </c>
      <c r="Y1692" t="s">
        <v>3809</v>
      </c>
      <c r="Z1692">
        <v>75</v>
      </c>
      <c r="AA1692">
        <v>48</v>
      </c>
      <c r="AB1692">
        <v>23409.902493612</v>
      </c>
      <c r="AC1692">
        <v>16836.8271976867</v>
      </c>
      <c r="AD1692">
        <v>6573.0752959253296</v>
      </c>
      <c r="AE1692">
        <v>14279.383959238699</v>
      </c>
      <c r="AF1692">
        <v>5450.3292855495501</v>
      </c>
      <c r="AG1692">
        <v>6.3221513617861503E-3</v>
      </c>
      <c r="AH1692">
        <v>2.0396866621013002E-3</v>
      </c>
      <c r="AI1692">
        <v>2.0954346340068399</v>
      </c>
      <c r="AJ1692">
        <v>4.1296296296296298</v>
      </c>
      <c r="AK1692">
        <v>1762</v>
      </c>
      <c r="AL1692" s="4">
        <f t="shared" si="26"/>
        <v>0.26981096051481446</v>
      </c>
      <c r="AM1692" s="12">
        <f>$AM$2-SUM(AL$2:AL1691)</f>
        <v>586.71989438464789</v>
      </c>
      <c r="AN1692" s="12">
        <f>SUM(AE$2:AE1692)*0.621/1000</f>
        <v>19577.021788458427</v>
      </c>
      <c r="AO1692" s="13">
        <f>IFERROR(INDEX(Mapping!$B:$B,MATCH(in!$Y1692,Mapping!$A:$A,0)),0)</f>
        <v>0</v>
      </c>
    </row>
    <row r="1693" spans="1:41" x14ac:dyDescent="0.3">
      <c r="A1693" t="s">
        <v>3041</v>
      </c>
      <c r="B1693">
        <v>371</v>
      </c>
      <c r="C1693">
        <v>66</v>
      </c>
      <c r="D1693">
        <v>125.138740524743</v>
      </c>
      <c r="E1693">
        <v>555</v>
      </c>
      <c r="F1693">
        <v>273.81173999999999</v>
      </c>
      <c r="G1693">
        <v>179</v>
      </c>
      <c r="H1693">
        <v>9.61756758363736</v>
      </c>
      <c r="I1693">
        <v>6340.1655194114901</v>
      </c>
      <c r="J1693">
        <v>37832.933980427697</v>
      </c>
      <c r="K1693">
        <v>498.743953050568</v>
      </c>
      <c r="L1693">
        <v>8.8303876044800997</v>
      </c>
      <c r="M1693">
        <v>433.009115131062</v>
      </c>
      <c r="N1693">
        <v>1.44970831324934</v>
      </c>
      <c r="O1693">
        <v>9.54703062718168E-4</v>
      </c>
      <c r="P1693">
        <v>1.1463815057049099E-4</v>
      </c>
      <c r="Q1693">
        <v>0.118918918918918</v>
      </c>
      <c r="R1693">
        <v>0.45702474944334598</v>
      </c>
      <c r="S1693" t="s">
        <v>3810</v>
      </c>
      <c r="T1693">
        <v>163451702</v>
      </c>
      <c r="U1693" t="s">
        <v>3338</v>
      </c>
      <c r="V1693" t="s">
        <v>3811</v>
      </c>
      <c r="W1693">
        <v>37.9774526444576</v>
      </c>
      <c r="X1693">
        <v>-120.677065139592</v>
      </c>
      <c r="Y1693" t="s">
        <v>3812</v>
      </c>
      <c r="Z1693">
        <v>169</v>
      </c>
      <c r="AA1693">
        <v>148</v>
      </c>
      <c r="AB1693">
        <v>44825.065254471803</v>
      </c>
      <c r="AC1693">
        <v>29150.371207507898</v>
      </c>
      <c r="AD1693">
        <v>15674.694046963799</v>
      </c>
      <c r="AE1693">
        <v>29150.371207507898</v>
      </c>
      <c r="AF1693">
        <v>15674.694046963799</v>
      </c>
      <c r="AG1693">
        <v>2.0520228952118E-2</v>
      </c>
      <c r="AH1693">
        <v>4.3921229444094899E-3</v>
      </c>
      <c r="AI1693">
        <v>1.8960415231021699</v>
      </c>
      <c r="AJ1693">
        <v>3.10055865921787</v>
      </c>
      <c r="AK1693">
        <v>1777</v>
      </c>
      <c r="AL1693" s="4">
        <f t="shared" si="26"/>
        <v>0.17089184822655207</v>
      </c>
      <c r="AM1693" s="12">
        <f>$AM$2-SUM(AL$2:AL1692)</f>
        <v>586.45008342413348</v>
      </c>
      <c r="AN1693" s="12">
        <f>SUM(AE$2:AE1693)*0.621/1000</f>
        <v>19595.124168978287</v>
      </c>
      <c r="AO1693" s="13">
        <f>IFERROR(INDEX(Mapping!$B:$B,MATCH(in!$Y1693,Mapping!$A:$A,0)),0)</f>
        <v>0</v>
      </c>
    </row>
    <row r="1694" spans="1:41" x14ac:dyDescent="0.3">
      <c r="A1694" t="s">
        <v>3041</v>
      </c>
      <c r="B1694">
        <v>5011</v>
      </c>
      <c r="C1694">
        <v>116</v>
      </c>
      <c r="D1694">
        <v>166.339128339236</v>
      </c>
      <c r="E1694">
        <v>299</v>
      </c>
      <c r="F1694">
        <v>245.30306999999999</v>
      </c>
      <c r="G1694">
        <v>63</v>
      </c>
      <c r="H1694">
        <v>17.8056279247206</v>
      </c>
      <c r="I1694">
        <v>826.50461580291801</v>
      </c>
      <c r="J1694">
        <v>6856.1203253230697</v>
      </c>
      <c r="K1694">
        <v>165.22215705321199</v>
      </c>
      <c r="L1694">
        <v>9.5282342628472296</v>
      </c>
      <c r="M1694">
        <v>536.70152845836799</v>
      </c>
      <c r="N1694">
        <v>1.70828065985725</v>
      </c>
      <c r="O1694">
        <v>1.4311996307254801E-3</v>
      </c>
      <c r="P1694">
        <v>1.1339120066446E-4</v>
      </c>
      <c r="Q1694">
        <v>0.38795986622073497</v>
      </c>
      <c r="R1694">
        <v>0.67809639843839897</v>
      </c>
      <c r="S1694" t="s">
        <v>3813</v>
      </c>
      <c r="T1694">
        <v>254061102</v>
      </c>
      <c r="U1694" t="s">
        <v>3518</v>
      </c>
      <c r="V1694">
        <v>7360</v>
      </c>
      <c r="W1694">
        <v>36.676498650511697</v>
      </c>
      <c r="X1694">
        <v>-119.01654437465299</v>
      </c>
      <c r="Y1694" t="s">
        <v>3814</v>
      </c>
      <c r="Z1694">
        <v>115</v>
      </c>
      <c r="AA1694">
        <v>81</v>
      </c>
      <c r="AB1694">
        <v>19844.870439367001</v>
      </c>
      <c r="AC1694">
        <v>13675.7859888481</v>
      </c>
      <c r="AD1694">
        <v>6169.0844505188397</v>
      </c>
      <c r="AE1694">
        <v>13675.7859888481</v>
      </c>
      <c r="AF1694">
        <v>6169.0844505188397</v>
      </c>
      <c r="AG1694">
        <v>7.1436456418609798E-3</v>
      </c>
      <c r="AH1694">
        <v>9.7327920639145304E-4</v>
      </c>
      <c r="AI1694">
        <v>1.4339580029244501</v>
      </c>
      <c r="AJ1694">
        <v>4.7460317460317398</v>
      </c>
      <c r="AK1694">
        <v>1784</v>
      </c>
      <c r="AL1694" s="4">
        <f t="shared" si="26"/>
        <v>9.0165576735705244E-2</v>
      </c>
      <c r="AM1694" s="12">
        <f>$AM$2-SUM(AL$2:AL1693)</f>
        <v>586.27919157590713</v>
      </c>
      <c r="AN1694" s="12">
        <f>SUM(AE$2:AE1694)*0.621/1000</f>
        <v>19603.616832077365</v>
      </c>
      <c r="AO1694" s="13">
        <f>IFERROR(INDEX(Mapping!$B:$B,MATCH(in!$Y1694,Mapping!$A:$A,0)),0)</f>
        <v>0</v>
      </c>
    </row>
    <row r="1695" spans="1:41" x14ac:dyDescent="0.3">
      <c r="A1695" t="s">
        <v>3041</v>
      </c>
      <c r="B1695">
        <v>6045</v>
      </c>
      <c r="C1695">
        <v>5</v>
      </c>
      <c r="D1695">
        <v>9.9158041124477894</v>
      </c>
      <c r="E1695">
        <v>46</v>
      </c>
      <c r="F1695">
        <v>20.232279999999999</v>
      </c>
      <c r="G1695">
        <v>23</v>
      </c>
      <c r="H1695">
        <v>6.1717205708846397</v>
      </c>
      <c r="I1695">
        <v>602.11286677013697</v>
      </c>
      <c r="J1695">
        <v>2544.4618183699499</v>
      </c>
      <c r="K1695">
        <v>29.2506739805367</v>
      </c>
      <c r="L1695">
        <v>3.2469218985136998</v>
      </c>
      <c r="M1695">
        <v>179.87568283599299</v>
      </c>
      <c r="N1695">
        <v>1.2159484469372199</v>
      </c>
      <c r="O1695">
        <v>4.0541279740981799E-4</v>
      </c>
      <c r="P1695">
        <v>1.11369292120546E-4</v>
      </c>
      <c r="Q1695">
        <v>0.108695652173913</v>
      </c>
      <c r="R1695">
        <v>0.49009818735641297</v>
      </c>
      <c r="S1695" t="s">
        <v>3815</v>
      </c>
      <c r="T1695">
        <v>163781701</v>
      </c>
      <c r="U1695" t="s">
        <v>3513</v>
      </c>
      <c r="V1695">
        <v>76030</v>
      </c>
      <c r="W1695">
        <v>37.8991998096974</v>
      </c>
      <c r="X1695">
        <v>-120.455083607829</v>
      </c>
      <c r="Y1695" t="s">
        <v>3816</v>
      </c>
      <c r="Z1695">
        <v>69</v>
      </c>
      <c r="AA1695">
        <v>51</v>
      </c>
      <c r="AB1695">
        <v>11799.3536359673</v>
      </c>
      <c r="AC1695">
        <v>9992.9254613556004</v>
      </c>
      <c r="AD1695">
        <v>1806.4281746117199</v>
      </c>
      <c r="AE1695">
        <v>8122.6361115545296</v>
      </c>
      <c r="AF1695">
        <v>1174.0528284402501</v>
      </c>
      <c r="AG1695">
        <v>2.5614937187725599E-3</v>
      </c>
      <c r="AH1695">
        <v>6.6038702061632605E-4</v>
      </c>
      <c r="AI1695">
        <v>1.9831608224895501</v>
      </c>
      <c r="AJ1695">
        <v>2</v>
      </c>
      <c r="AK1695">
        <v>1792</v>
      </c>
      <c r="AL1695" s="4">
        <f t="shared" si="26"/>
        <v>9.3244943404258134E-3</v>
      </c>
      <c r="AM1695" s="12">
        <f>$AM$2-SUM(AL$2:AL1694)</f>
        <v>586.18902599917146</v>
      </c>
      <c r="AN1695" s="12">
        <f>SUM(AE$2:AE1695)*0.621/1000</f>
        <v>19608.660989102638</v>
      </c>
      <c r="AO1695" s="13">
        <f>IFERROR(INDEX(Mapping!$B:$B,MATCH(in!$Y1695,Mapping!$A:$A,0)),0)</f>
        <v>0</v>
      </c>
    </row>
    <row r="1696" spans="1:41" x14ac:dyDescent="0.3">
      <c r="A1696" t="s">
        <v>3041</v>
      </c>
      <c r="B1696">
        <v>1099</v>
      </c>
      <c r="C1696">
        <v>189</v>
      </c>
      <c r="D1696">
        <v>370.23136873214099</v>
      </c>
      <c r="E1696">
        <v>683</v>
      </c>
      <c r="F1696">
        <v>523.45839999999998</v>
      </c>
      <c r="G1696">
        <v>161</v>
      </c>
      <c r="H1696">
        <v>7.7861348767296503</v>
      </c>
      <c r="I1696">
        <v>356.924859388698</v>
      </c>
      <c r="J1696">
        <v>2080.13526311852</v>
      </c>
      <c r="K1696">
        <v>18.789171702342799</v>
      </c>
      <c r="L1696">
        <v>8.4381079990590298</v>
      </c>
      <c r="M1696">
        <v>543.97818038038702</v>
      </c>
      <c r="N1696">
        <v>1.3912768689741899</v>
      </c>
      <c r="O1696">
        <v>1.47337565252047E-2</v>
      </c>
      <c r="P1696">
        <v>1.11354163793132E-4</v>
      </c>
      <c r="Q1696">
        <v>0.27672035139092199</v>
      </c>
      <c r="R1696">
        <v>0.70727948410958896</v>
      </c>
      <c r="S1696" t="s">
        <v>3817</v>
      </c>
      <c r="T1696">
        <v>252811102</v>
      </c>
      <c r="U1696" t="s">
        <v>3603</v>
      </c>
      <c r="V1696">
        <v>87352</v>
      </c>
      <c r="W1696">
        <v>37.703140659068303</v>
      </c>
      <c r="X1696">
        <v>-120.337296698839</v>
      </c>
      <c r="Y1696" t="s">
        <v>3818</v>
      </c>
      <c r="Z1696">
        <v>296</v>
      </c>
      <c r="AA1696">
        <v>338</v>
      </c>
      <c r="AB1696">
        <v>67319.687980901406</v>
      </c>
      <c r="AC1696">
        <v>42810.089968711203</v>
      </c>
      <c r="AD1696">
        <v>24509.598012190101</v>
      </c>
      <c r="AE1696">
        <v>42562.782142542303</v>
      </c>
      <c r="AF1696">
        <v>24457.658940830701</v>
      </c>
      <c r="AG1696">
        <v>1.7928020370694402E-2</v>
      </c>
      <c r="AH1696">
        <v>4.3066061825811604E-3</v>
      </c>
      <c r="AI1696">
        <v>1.95889613085789</v>
      </c>
      <c r="AJ1696">
        <v>4.2422360248447202</v>
      </c>
      <c r="AK1696">
        <v>1793</v>
      </c>
      <c r="AL1696" s="4">
        <f t="shared" si="26"/>
        <v>2.3721348005579568</v>
      </c>
      <c r="AM1696" s="12">
        <f>$AM$2-SUM(AL$2:AL1695)</f>
        <v>586.17970150483143</v>
      </c>
      <c r="AN1696" s="12">
        <f>SUM(AE$2:AE1696)*0.621/1000</f>
        <v>19635.092476813159</v>
      </c>
      <c r="AO1696" s="13">
        <f>IFERROR(INDEX(Mapping!$B:$B,MATCH(in!$Y1696,Mapping!$A:$A,0)),0)</f>
        <v>0</v>
      </c>
    </row>
    <row r="1697" spans="1:41" x14ac:dyDescent="0.3">
      <c r="A1697" t="s">
        <v>3041</v>
      </c>
      <c r="B1697">
        <v>6856</v>
      </c>
      <c r="C1697">
        <v>11</v>
      </c>
      <c r="D1697">
        <v>17.808433056895499</v>
      </c>
      <c r="E1697">
        <v>151</v>
      </c>
      <c r="F1697">
        <v>77.723650000000006</v>
      </c>
      <c r="G1697">
        <v>32</v>
      </c>
      <c r="H1697">
        <v>4.3775713196727599</v>
      </c>
      <c r="I1697">
        <v>161.02179967922399</v>
      </c>
      <c r="J1697">
        <v>791.61694740131497</v>
      </c>
      <c r="K1697">
        <v>4.7340645081282702</v>
      </c>
      <c r="L1697">
        <v>0.14560287952190201</v>
      </c>
      <c r="M1697">
        <v>104.87080401368399</v>
      </c>
      <c r="N1697">
        <v>1.26583241671323</v>
      </c>
      <c r="O1697" s="1">
        <v>1.9122314764120798E-5</v>
      </c>
      <c r="P1697">
        <v>1.1090235773743201E-4</v>
      </c>
      <c r="Q1697">
        <v>7.2847682119205295E-2</v>
      </c>
      <c r="R1697">
        <v>0.22912502820970801</v>
      </c>
      <c r="S1697" t="s">
        <v>3819</v>
      </c>
      <c r="T1697">
        <v>162161102</v>
      </c>
      <c r="U1697" t="s">
        <v>3621</v>
      </c>
      <c r="V1697" t="s">
        <v>43</v>
      </c>
      <c r="W1697">
        <v>38.330950866095499</v>
      </c>
      <c r="X1697">
        <v>-120.672726376928</v>
      </c>
      <c r="Y1697" t="s">
        <v>3820</v>
      </c>
      <c r="Z1697">
        <v>17</v>
      </c>
      <c r="AA1697">
        <v>1</v>
      </c>
      <c r="AB1697">
        <v>4246.5702777839897</v>
      </c>
      <c r="AC1697">
        <v>4216.8732024317296</v>
      </c>
      <c r="AD1697">
        <v>29.697075352254</v>
      </c>
      <c r="AE1697">
        <v>4216.8732024317296</v>
      </c>
      <c r="AF1697">
        <v>29.697075352254</v>
      </c>
      <c r="AG1697">
        <v>3.5488754475978498E-3</v>
      </c>
      <c r="AH1697">
        <v>1.2764177427015901E-3</v>
      </c>
      <c r="AI1697">
        <v>1.6189484597177799</v>
      </c>
      <c r="AJ1697">
        <v>4.71875</v>
      </c>
      <c r="AK1697">
        <v>1795</v>
      </c>
      <c r="AL1697" s="4">
        <f t="shared" si="26"/>
        <v>6.1191407245186555E-4</v>
      </c>
      <c r="AM1697" s="12">
        <f>$AM$2-SUM(AL$2:AL1696)</f>
        <v>583.80756670427309</v>
      </c>
      <c r="AN1697" s="12">
        <f>SUM(AE$2:AE1697)*0.621/1000</f>
        <v>19637.711155071869</v>
      </c>
      <c r="AO1697" s="13">
        <f>IFERROR(INDEX(Mapping!$B:$B,MATCH(in!$Y1697,Mapping!$A:$A,0)),0)</f>
        <v>0</v>
      </c>
    </row>
    <row r="1698" spans="1:41" x14ac:dyDescent="0.3">
      <c r="A1698" t="s">
        <v>3041</v>
      </c>
      <c r="B1698">
        <v>1409</v>
      </c>
      <c r="C1698">
        <v>27</v>
      </c>
      <c r="D1698">
        <v>39.378124288293797</v>
      </c>
      <c r="E1698">
        <v>149</v>
      </c>
      <c r="F1698">
        <v>93.351550000000003</v>
      </c>
      <c r="G1698">
        <v>6</v>
      </c>
      <c r="H1698">
        <v>0.92812597751617398</v>
      </c>
      <c r="I1698">
        <v>0.33461719751357999</v>
      </c>
      <c r="J1698">
        <v>1.77802169322967</v>
      </c>
      <c r="K1698">
        <v>3.31710162572562E-3</v>
      </c>
      <c r="L1698">
        <v>0.25184365113576201</v>
      </c>
      <c r="M1698">
        <v>0.13934365504731699</v>
      </c>
      <c r="N1698">
        <v>1</v>
      </c>
      <c r="O1698" s="1">
        <v>7.3809447644484304E-6</v>
      </c>
      <c r="P1698">
        <v>1.10421280017665E-4</v>
      </c>
      <c r="Q1698">
        <v>0.18120805369127499</v>
      </c>
      <c r="R1698">
        <v>0.42182615555953001</v>
      </c>
      <c r="S1698" t="s">
        <v>3821</v>
      </c>
      <c r="T1698">
        <v>163240402</v>
      </c>
      <c r="U1698" t="s">
        <v>3637</v>
      </c>
      <c r="V1698" t="s">
        <v>43</v>
      </c>
      <c r="W1698">
        <v>37.984427915901399</v>
      </c>
      <c r="X1698">
        <v>-120.379504540683</v>
      </c>
      <c r="Y1698" t="s">
        <v>3822</v>
      </c>
      <c r="Z1698">
        <v>54</v>
      </c>
      <c r="AA1698">
        <v>201</v>
      </c>
      <c r="AB1698">
        <v>10517.815935910099</v>
      </c>
      <c r="AC1698">
        <v>2350.4405607969202</v>
      </c>
      <c r="AD1698">
        <v>8167.3753751131699</v>
      </c>
      <c r="AE1698">
        <v>1258.5470590779601</v>
      </c>
      <c r="AF1698">
        <v>4603.0643829871397</v>
      </c>
      <c r="AG1698">
        <v>6.6252768010599495E-4</v>
      </c>
      <c r="AH1698">
        <v>6.6663247707765495E-4</v>
      </c>
      <c r="AI1698">
        <v>1.4584490477145799</v>
      </c>
      <c r="AJ1698">
        <v>24.8333333333333</v>
      </c>
      <c r="AK1698">
        <v>1799</v>
      </c>
      <c r="AL1698" s="4">
        <f t="shared" si="26"/>
        <v>4.4285668586690582E-5</v>
      </c>
      <c r="AM1698" s="12">
        <f>$AM$2-SUM(AL$2:AL1697)</f>
        <v>583.80695479020051</v>
      </c>
      <c r="AN1698" s="12">
        <f>SUM(AE$2:AE1698)*0.621/1000</f>
        <v>19638.492712795556</v>
      </c>
      <c r="AO1698" s="13">
        <f>IFERROR(INDEX(Mapping!$B:$B,MATCH(in!$Y1698,Mapping!$A:$A,0)),0)</f>
        <v>0</v>
      </c>
    </row>
    <row r="1699" spans="1:41" x14ac:dyDescent="0.3">
      <c r="A1699" t="s">
        <v>3041</v>
      </c>
      <c r="B1699">
        <v>4997</v>
      </c>
      <c r="C1699">
        <v>167</v>
      </c>
      <c r="D1699">
        <v>281.170959669963</v>
      </c>
      <c r="E1699">
        <v>1086</v>
      </c>
      <c r="F1699">
        <v>591.17236000000003</v>
      </c>
      <c r="G1699">
        <v>212</v>
      </c>
      <c r="H1699">
        <v>5.1237479455208099</v>
      </c>
      <c r="I1699">
        <v>518.80840338023302</v>
      </c>
      <c r="J1699">
        <v>3931.65075333916</v>
      </c>
      <c r="K1699">
        <v>41.548122571734602</v>
      </c>
      <c r="L1699">
        <v>3.3981152818678799</v>
      </c>
      <c r="M1699">
        <v>203.48124346945301</v>
      </c>
      <c r="N1699">
        <v>1.33527091145515</v>
      </c>
      <c r="O1699">
        <v>2.27845373196323E-4</v>
      </c>
      <c r="P1699">
        <v>1.08964409001276E-4</v>
      </c>
      <c r="Q1699">
        <v>0.15377532228360899</v>
      </c>
      <c r="R1699">
        <v>0.47561587302448999</v>
      </c>
      <c r="S1699" t="s">
        <v>3823</v>
      </c>
      <c r="T1699">
        <v>162211101</v>
      </c>
      <c r="U1699" t="s">
        <v>3228</v>
      </c>
      <c r="V1699">
        <v>11236</v>
      </c>
      <c r="W1699">
        <v>38.1697277517194</v>
      </c>
      <c r="X1699">
        <v>-120.667667067911</v>
      </c>
      <c r="Y1699" t="s">
        <v>3824</v>
      </c>
      <c r="Z1699">
        <v>161</v>
      </c>
      <c r="AA1699">
        <v>117</v>
      </c>
      <c r="AB1699">
        <v>44070.926202205599</v>
      </c>
      <c r="AC1699">
        <v>31569.3587390393</v>
      </c>
      <c r="AD1699">
        <v>12501.567463166301</v>
      </c>
      <c r="AE1699">
        <v>31569.3587390393</v>
      </c>
      <c r="AF1699">
        <v>12501.567463166301</v>
      </c>
      <c r="AG1699">
        <v>2.3100454708270601E-2</v>
      </c>
      <c r="AH1699">
        <v>9.2923797801631701E-3</v>
      </c>
      <c r="AI1699">
        <v>1.6836584411375</v>
      </c>
      <c r="AJ1699">
        <v>5.1226415094339597</v>
      </c>
      <c r="AK1699">
        <v>1808</v>
      </c>
      <c r="AL1699" s="4">
        <f t="shared" si="26"/>
        <v>4.8303219117620477E-2</v>
      </c>
      <c r="AM1699" s="12">
        <f>$AM$2-SUM(AL$2:AL1698)</f>
        <v>583.80691050453152</v>
      </c>
      <c r="AN1699" s="12">
        <f>SUM(AE$2:AE1699)*0.621/1000</f>
        <v>19658.097284572501</v>
      </c>
      <c r="AO1699" s="13">
        <f>IFERROR(INDEX(Mapping!$B:$B,MATCH(in!$Y1699,Mapping!$A:$A,0)),0)</f>
        <v>0</v>
      </c>
    </row>
    <row r="1700" spans="1:41" x14ac:dyDescent="0.3">
      <c r="A1700" t="s">
        <v>3041</v>
      </c>
      <c r="B1700">
        <v>6138</v>
      </c>
      <c r="C1700">
        <v>55</v>
      </c>
      <c r="D1700">
        <v>120.902661340336</v>
      </c>
      <c r="E1700">
        <v>431</v>
      </c>
      <c r="F1700">
        <v>254.30426</v>
      </c>
      <c r="G1700">
        <v>85</v>
      </c>
      <c r="H1700">
        <v>4.1738910961375</v>
      </c>
      <c r="I1700">
        <v>25.790102961417698</v>
      </c>
      <c r="J1700">
        <v>200.694804965207</v>
      </c>
      <c r="K1700">
        <v>4.1198673759585898</v>
      </c>
      <c r="L1700">
        <v>30.8665019241983</v>
      </c>
      <c r="M1700">
        <v>365.02952443501499</v>
      </c>
      <c r="N1700">
        <v>1.6445861493839899</v>
      </c>
      <c r="O1700">
        <v>0.10488751493276501</v>
      </c>
      <c r="P1700">
        <v>1.06519136977024E-4</v>
      </c>
      <c r="Q1700">
        <v>0.12761020881670501</v>
      </c>
      <c r="R1700">
        <v>0.47542522968204598</v>
      </c>
      <c r="S1700" t="s">
        <v>3825</v>
      </c>
      <c r="T1700">
        <v>254432104</v>
      </c>
      <c r="U1700" t="s">
        <v>3131</v>
      </c>
      <c r="V1700">
        <v>10335</v>
      </c>
      <c r="W1700">
        <v>37.227404479109602</v>
      </c>
      <c r="X1700">
        <v>-119.70325417431</v>
      </c>
      <c r="Y1700" t="s">
        <v>3826</v>
      </c>
      <c r="Z1700">
        <v>89</v>
      </c>
      <c r="AA1700">
        <v>129</v>
      </c>
      <c r="AB1700">
        <v>18762.000072557599</v>
      </c>
      <c r="AC1700">
        <v>9369.0410928202</v>
      </c>
      <c r="AD1700">
        <v>9392.9589797374192</v>
      </c>
      <c r="AE1700">
        <v>9369.0410928202</v>
      </c>
      <c r="AF1700">
        <v>9392.9589797374192</v>
      </c>
      <c r="AG1700">
        <v>9.0541266430470505E-3</v>
      </c>
      <c r="AH1700">
        <v>3.9182342625281299E-3</v>
      </c>
      <c r="AI1700">
        <v>2.19823020618793</v>
      </c>
      <c r="AJ1700">
        <v>5.0705882352941103</v>
      </c>
      <c r="AK1700">
        <v>1822</v>
      </c>
      <c r="AL1700" s="4">
        <f t="shared" si="26"/>
        <v>8.915438769285025</v>
      </c>
      <c r="AM1700" s="12">
        <f>$AM$2-SUM(AL$2:AL1699)</f>
        <v>583.75860728541375</v>
      </c>
      <c r="AN1700" s="12">
        <f>SUM(AE$2:AE1700)*0.621/1000</f>
        <v>19663.915459091142</v>
      </c>
      <c r="AO1700" s="13">
        <f>IFERROR(INDEX(Mapping!$B:$B,MATCH(in!$Y1700,Mapping!$A:$A,0)),0)</f>
        <v>0</v>
      </c>
    </row>
    <row r="1701" spans="1:41" x14ac:dyDescent="0.3">
      <c r="A1701" t="s">
        <v>3041</v>
      </c>
      <c r="B1701">
        <v>4968</v>
      </c>
      <c r="C1701">
        <v>2</v>
      </c>
      <c r="D1701">
        <v>2.7171677055530901</v>
      </c>
      <c r="E1701">
        <v>57</v>
      </c>
      <c r="F1701">
        <v>30.424408</v>
      </c>
      <c r="G1701">
        <v>12</v>
      </c>
      <c r="H1701">
        <v>1.08017142373137</v>
      </c>
      <c r="I1701">
        <v>0.50251933792605996</v>
      </c>
      <c r="J1701">
        <v>2.9415573291480501</v>
      </c>
      <c r="K1701">
        <v>1.3273466014652501E-2</v>
      </c>
      <c r="L1701">
        <v>0.14380530407652201</v>
      </c>
      <c r="M1701">
        <v>2.62641038745641</v>
      </c>
      <c r="N1701">
        <v>1.25</v>
      </c>
      <c r="O1701" s="1">
        <v>5.5455761834093503E-6</v>
      </c>
      <c r="P1701" s="1">
        <v>9.8560308420777095E-5</v>
      </c>
      <c r="Q1701">
        <v>3.5087719298245598E-2</v>
      </c>
      <c r="R1701">
        <v>8.9308811176084496E-2</v>
      </c>
      <c r="S1701" t="s">
        <v>3827</v>
      </c>
      <c r="T1701">
        <v>162821702</v>
      </c>
      <c r="U1701" t="s">
        <v>3182</v>
      </c>
      <c r="V1701">
        <v>1850</v>
      </c>
      <c r="W1701">
        <v>38.241476320779398</v>
      </c>
      <c r="X1701">
        <v>-120.36112997471101</v>
      </c>
      <c r="Y1701" t="s">
        <v>3828</v>
      </c>
      <c r="Z1701">
        <v>451</v>
      </c>
      <c r="AA1701">
        <v>928</v>
      </c>
      <c r="AB1701">
        <v>57071.740052556401</v>
      </c>
      <c r="AC1701">
        <v>21674.507639915399</v>
      </c>
      <c r="AD1701">
        <v>35397.232412641002</v>
      </c>
      <c r="AE1701">
        <v>21674.507639915399</v>
      </c>
      <c r="AF1701">
        <v>35397.232412641002</v>
      </c>
      <c r="AG1701">
        <v>1.18272370104932E-3</v>
      </c>
      <c r="AH1701">
        <v>1.0815736022777799E-3</v>
      </c>
      <c r="AI1701">
        <v>1.3585838527765399</v>
      </c>
      <c r="AJ1701">
        <v>4.75</v>
      </c>
      <c r="AK1701">
        <v>1858</v>
      </c>
      <c r="AL1701" s="4">
        <f t="shared" si="26"/>
        <v>6.6546914200912207E-5</v>
      </c>
      <c r="AM1701" s="12">
        <f>$AM$2-SUM(AL$2:AL1700)</f>
        <v>574.84316851612857</v>
      </c>
      <c r="AN1701" s="12">
        <f>SUM(AE$2:AE1701)*0.621/1000</f>
        <v>19677.375328335529</v>
      </c>
      <c r="AO1701" s="13">
        <f>IFERROR(INDEX(Mapping!$B:$B,MATCH(in!$Y1701,Mapping!$A:$A,0)),0)</f>
        <v>0</v>
      </c>
    </row>
    <row r="1702" spans="1:41" x14ac:dyDescent="0.3">
      <c r="A1702" t="s">
        <v>3041</v>
      </c>
      <c r="B1702">
        <v>8273</v>
      </c>
      <c r="C1702">
        <v>49</v>
      </c>
      <c r="D1702">
        <v>70.407480749312299</v>
      </c>
      <c r="E1702">
        <v>140</v>
      </c>
      <c r="F1702">
        <v>118.66761</v>
      </c>
      <c r="G1702">
        <v>34</v>
      </c>
      <c r="H1702">
        <v>18.0500071390586</v>
      </c>
      <c r="I1702">
        <v>629.67452441944795</v>
      </c>
      <c r="J1702">
        <v>6147.8036409265796</v>
      </c>
      <c r="K1702">
        <v>211.53410173958</v>
      </c>
      <c r="L1702">
        <v>2.7682847783845999</v>
      </c>
      <c r="M1702">
        <v>298.22263226789499</v>
      </c>
      <c r="N1702">
        <v>1.5197163048912401</v>
      </c>
      <c r="O1702">
        <v>4.9390075858381601E-4</v>
      </c>
      <c r="P1702" s="1">
        <v>9.84350300657322E-5</v>
      </c>
      <c r="Q1702">
        <v>0.35</v>
      </c>
      <c r="R1702">
        <v>0.59331674961148995</v>
      </c>
      <c r="S1702" t="s">
        <v>3829</v>
      </c>
      <c r="T1702">
        <v>254061103</v>
      </c>
      <c r="U1702" t="s">
        <v>3259</v>
      </c>
      <c r="V1702" t="s">
        <v>43</v>
      </c>
      <c r="W1702">
        <v>36.709657904402</v>
      </c>
      <c r="X1702">
        <v>-119.029728087328</v>
      </c>
      <c r="Y1702" t="s">
        <v>3830</v>
      </c>
      <c r="Z1702">
        <v>50</v>
      </c>
      <c r="AA1702">
        <v>21</v>
      </c>
      <c r="AB1702">
        <v>11208.8510663583</v>
      </c>
      <c r="AC1702">
        <v>8988.3159824416507</v>
      </c>
      <c r="AD1702">
        <v>2220.5350839167299</v>
      </c>
      <c r="AE1702">
        <v>8988.3159824416507</v>
      </c>
      <c r="AF1702">
        <v>2220.5350839167299</v>
      </c>
      <c r="AG1702">
        <v>3.3467910222348901E-3</v>
      </c>
      <c r="AH1702">
        <v>3.8047904990889898E-4</v>
      </c>
      <c r="AI1702">
        <v>1.43688736223086</v>
      </c>
      <c r="AJ1702">
        <v>4.1176470588235201</v>
      </c>
      <c r="AK1702">
        <v>1859</v>
      </c>
      <c r="AL1702" s="4">
        <f t="shared" si="26"/>
        <v>1.6792625791849744E-2</v>
      </c>
      <c r="AM1702" s="12">
        <f>$AM$2-SUM(AL$2:AL1701)</f>
        <v>574.84310196921433</v>
      </c>
      <c r="AN1702" s="12">
        <f>SUM(AE$2:AE1702)*0.621/1000</f>
        <v>19682.957072560628</v>
      </c>
      <c r="AO1702" s="13">
        <f>IFERROR(INDEX(Mapping!$B:$B,MATCH(in!$Y1702,Mapping!$A:$A,0)),0)</f>
        <v>0</v>
      </c>
    </row>
    <row r="1703" spans="1:41" x14ac:dyDescent="0.3">
      <c r="A1703" t="s">
        <v>3041</v>
      </c>
      <c r="B1703">
        <v>3243</v>
      </c>
      <c r="C1703">
        <v>46</v>
      </c>
      <c r="D1703">
        <v>92.563139525550298</v>
      </c>
      <c r="E1703">
        <v>151</v>
      </c>
      <c r="F1703">
        <v>130.904</v>
      </c>
      <c r="G1703">
        <v>48</v>
      </c>
      <c r="H1703">
        <v>4.65441509150497</v>
      </c>
      <c r="I1703">
        <v>318.377268077297</v>
      </c>
      <c r="J1703">
        <v>1434.81981683861</v>
      </c>
      <c r="K1703">
        <v>10.918891647192799</v>
      </c>
      <c r="L1703">
        <v>7.8694228700478499</v>
      </c>
      <c r="M1703">
        <v>1132.6115664367801</v>
      </c>
      <c r="N1703">
        <v>1.7461283306280699</v>
      </c>
      <c r="O1703">
        <v>2.4972302633726701E-2</v>
      </c>
      <c r="P1703" s="1">
        <v>9.7322153596849704E-5</v>
      </c>
      <c r="Q1703">
        <v>0.30463576158940397</v>
      </c>
      <c r="R1703">
        <v>0.70710699906415597</v>
      </c>
      <c r="S1703" t="s">
        <v>829</v>
      </c>
      <c r="T1703">
        <v>163541101</v>
      </c>
      <c r="U1703" t="s">
        <v>830</v>
      </c>
      <c r="V1703">
        <v>1217</v>
      </c>
      <c r="W1703">
        <v>38.488117821559499</v>
      </c>
      <c r="X1703">
        <v>-120.910207267747</v>
      </c>
      <c r="Y1703" t="s">
        <v>831</v>
      </c>
      <c r="Z1703">
        <v>128</v>
      </c>
      <c r="AA1703">
        <v>108</v>
      </c>
      <c r="AB1703">
        <v>40122.9894134856</v>
      </c>
      <c r="AC1703">
        <v>27736.920452207301</v>
      </c>
      <c r="AD1703">
        <v>12386.068961278201</v>
      </c>
      <c r="AE1703">
        <v>21207.619976434999</v>
      </c>
      <c r="AF1703">
        <v>6809.7220894225502</v>
      </c>
      <c r="AG1703">
        <v>4.6714633726487797E-3</v>
      </c>
      <c r="AH1703">
        <v>1.90193507296498E-3</v>
      </c>
      <c r="AI1703">
        <v>2.0122421635989198</v>
      </c>
      <c r="AJ1703">
        <v>3.1458333333333299</v>
      </c>
      <c r="AK1703">
        <v>1866</v>
      </c>
      <c r="AL1703" s="4">
        <f t="shared" si="26"/>
        <v>1.1986705264188817</v>
      </c>
      <c r="AM1703" s="12">
        <f>$AM$2-SUM(AL$2:AL1702)</f>
        <v>574.82630934342251</v>
      </c>
      <c r="AN1703" s="12">
        <f>SUM(AE$2:AE1703)*0.621/1000</f>
        <v>19696.127004565991</v>
      </c>
      <c r="AO1703" s="13">
        <f>IFERROR(INDEX(Mapping!$B:$B,MATCH(in!$Y1703,Mapping!$A:$A,0)),0)</f>
        <v>0</v>
      </c>
    </row>
    <row r="1704" spans="1:41" x14ac:dyDescent="0.3">
      <c r="A1704" t="s">
        <v>3041</v>
      </c>
      <c r="B1704">
        <v>3842</v>
      </c>
      <c r="C1704">
        <v>529</v>
      </c>
      <c r="D1704">
        <v>732.86822134898705</v>
      </c>
      <c r="E1704">
        <v>1784</v>
      </c>
      <c r="F1704">
        <v>1313.3206</v>
      </c>
      <c r="G1704">
        <v>249</v>
      </c>
      <c r="H1704">
        <v>5.2661198651627297</v>
      </c>
      <c r="I1704">
        <v>107.83938280696201</v>
      </c>
      <c r="J1704">
        <v>813.23794066939797</v>
      </c>
      <c r="K1704">
        <v>11.8543769246092</v>
      </c>
      <c r="L1704">
        <v>2.43438353628129</v>
      </c>
      <c r="M1704">
        <v>77.545709330394004</v>
      </c>
      <c r="N1704">
        <v>1.2526388718899899</v>
      </c>
      <c r="O1704">
        <v>8.3368993230080099E-4</v>
      </c>
      <c r="P1704" s="1">
        <v>9.5794235101648095E-5</v>
      </c>
      <c r="Q1704">
        <v>0.29652466367712998</v>
      </c>
      <c r="R1704">
        <v>0.55802691707164698</v>
      </c>
      <c r="S1704" t="s">
        <v>3831</v>
      </c>
      <c r="T1704">
        <v>254151101</v>
      </c>
      <c r="U1704" t="s">
        <v>3208</v>
      </c>
      <c r="V1704" t="s">
        <v>3832</v>
      </c>
      <c r="W1704">
        <v>37.053021682514398</v>
      </c>
      <c r="X1704">
        <v>-119.370615395011</v>
      </c>
      <c r="Y1704" t="s">
        <v>3833</v>
      </c>
      <c r="Z1704">
        <v>225</v>
      </c>
      <c r="AA1704">
        <v>205</v>
      </c>
      <c r="AB1704">
        <v>47861.380757868901</v>
      </c>
      <c r="AC1704">
        <v>33658.568777598899</v>
      </c>
      <c r="AD1704">
        <v>14202.8119802699</v>
      </c>
      <c r="AE1704">
        <v>33658.568777598899</v>
      </c>
      <c r="AF1704">
        <v>14202.8119802699</v>
      </c>
      <c r="AG1704">
        <v>2.3852764540310298E-2</v>
      </c>
      <c r="AH1704">
        <v>7.9656843136035604E-3</v>
      </c>
      <c r="AI1704">
        <v>1.38538416134024</v>
      </c>
      <c r="AJ1704">
        <v>7.1646586345381502</v>
      </c>
      <c r="AK1704">
        <v>1873</v>
      </c>
      <c r="AL1704" s="4">
        <f t="shared" si="26"/>
        <v>0.20758879314289944</v>
      </c>
      <c r="AM1704" s="12">
        <f>$AM$2-SUM(AL$2:AL1703)</f>
        <v>573.62763881700357</v>
      </c>
      <c r="AN1704" s="12">
        <f>SUM(AE$2:AE1704)*0.621/1000</f>
        <v>19717.028975776881</v>
      </c>
      <c r="AO1704" s="13">
        <f>IFERROR(INDEX(Mapping!$B:$B,MATCH(in!$Y1704,Mapping!$A:$A,0)),0)</f>
        <v>0</v>
      </c>
    </row>
    <row r="1705" spans="1:41" x14ac:dyDescent="0.3">
      <c r="A1705" t="s">
        <v>3041</v>
      </c>
      <c r="B1705">
        <v>1564</v>
      </c>
      <c r="C1705">
        <v>51</v>
      </c>
      <c r="D1705">
        <v>71.439279773846394</v>
      </c>
      <c r="E1705">
        <v>238</v>
      </c>
      <c r="F1705">
        <v>159.56477000000001</v>
      </c>
      <c r="G1705">
        <v>40</v>
      </c>
      <c r="H1705">
        <v>3.0758686579552799</v>
      </c>
      <c r="I1705">
        <v>16.0220476828515</v>
      </c>
      <c r="J1705">
        <v>106.22395937740799</v>
      </c>
      <c r="K1705">
        <v>0.328764679875718</v>
      </c>
      <c r="L1705">
        <v>0.61692478489130698</v>
      </c>
      <c r="M1705">
        <v>8.5995741858146992</v>
      </c>
      <c r="N1705">
        <v>1.0033738911151799</v>
      </c>
      <c r="O1705">
        <v>3.4654549749852E-4</v>
      </c>
      <c r="P1705" s="1">
        <v>9.3987282988744396E-5</v>
      </c>
      <c r="Q1705">
        <v>0.214285714285714</v>
      </c>
      <c r="R1705">
        <v>0.44771335289224101</v>
      </c>
      <c r="S1705" t="s">
        <v>3834</v>
      </c>
      <c r="T1705">
        <v>252531101</v>
      </c>
      <c r="U1705" t="s">
        <v>3806</v>
      </c>
      <c r="V1705">
        <v>673480</v>
      </c>
      <c r="W1705">
        <v>37.288142680899398</v>
      </c>
      <c r="X1705">
        <v>-119.51970670161801</v>
      </c>
      <c r="Y1705" t="s">
        <v>3835</v>
      </c>
      <c r="Z1705">
        <v>174</v>
      </c>
      <c r="AA1705">
        <v>643</v>
      </c>
      <c r="AB1705">
        <v>41250.857061665403</v>
      </c>
      <c r="AC1705">
        <v>20465.711288267899</v>
      </c>
      <c r="AD1705">
        <v>20785.1457733975</v>
      </c>
      <c r="AE1705">
        <v>20465.711288267899</v>
      </c>
      <c r="AF1705">
        <v>20785.1457733975</v>
      </c>
      <c r="AG1705">
        <v>3.7594913195497701E-3</v>
      </c>
      <c r="AH1705">
        <v>1.7969181249100001E-3</v>
      </c>
      <c r="AI1705">
        <v>1.40077019164404</v>
      </c>
      <c r="AJ1705">
        <v>5.95</v>
      </c>
      <c r="AK1705">
        <v>1884</v>
      </c>
      <c r="AL1705" s="4">
        <f t="shared" si="26"/>
        <v>1.38618198999408E-2</v>
      </c>
      <c r="AM1705" s="12">
        <f>$AM$2-SUM(AL$2:AL1704)</f>
        <v>573.42005002386031</v>
      </c>
      <c r="AN1705" s="12">
        <f>SUM(AE$2:AE1705)*0.621/1000</f>
        <v>19729.738182486897</v>
      </c>
      <c r="AO1705" s="13">
        <f>IFERROR(INDEX(Mapping!$B:$B,MATCH(in!$Y1705,Mapping!$A:$A,0)),0)</f>
        <v>0</v>
      </c>
    </row>
    <row r="1706" spans="1:41" x14ac:dyDescent="0.3">
      <c r="A1706" t="s">
        <v>3041</v>
      </c>
      <c r="B1706">
        <v>3903</v>
      </c>
      <c r="C1706">
        <v>405</v>
      </c>
      <c r="D1706">
        <v>570.32957938137395</v>
      </c>
      <c r="E1706">
        <v>1510</v>
      </c>
      <c r="F1706">
        <v>1075.0060000000001</v>
      </c>
      <c r="G1706">
        <v>194</v>
      </c>
      <c r="H1706">
        <v>2.7206012165467901</v>
      </c>
      <c r="I1706">
        <v>85.822495056453505</v>
      </c>
      <c r="J1706">
        <v>490.51961021674299</v>
      </c>
      <c r="K1706">
        <v>4.7470876582949098</v>
      </c>
      <c r="L1706">
        <v>2.11526091393928</v>
      </c>
      <c r="M1706">
        <v>55.577492824227498</v>
      </c>
      <c r="N1706">
        <v>1.2225047915252201</v>
      </c>
      <c r="O1706">
        <v>2.4039849248512401E-4</v>
      </c>
      <c r="P1706" s="1">
        <v>9.3727138293464197E-5</v>
      </c>
      <c r="Q1706">
        <v>0.26821192052980097</v>
      </c>
      <c r="R1706">
        <v>0.53053619163549504</v>
      </c>
      <c r="S1706" t="s">
        <v>3836</v>
      </c>
      <c r="T1706">
        <v>162211101</v>
      </c>
      <c r="U1706" t="s">
        <v>3228</v>
      </c>
      <c r="V1706">
        <v>1419</v>
      </c>
      <c r="W1706">
        <v>38.2128276260852</v>
      </c>
      <c r="X1706">
        <v>-120.55916432375</v>
      </c>
      <c r="Y1706" t="s">
        <v>3837</v>
      </c>
      <c r="Z1706">
        <v>153</v>
      </c>
      <c r="AA1706">
        <v>124</v>
      </c>
      <c r="AB1706">
        <v>35424.374017952199</v>
      </c>
      <c r="AC1706">
        <v>24046.956364699101</v>
      </c>
      <c r="AD1706">
        <v>11377.4176532531</v>
      </c>
      <c r="AE1706">
        <v>24046.956364699101</v>
      </c>
      <c r="AF1706">
        <v>11377.4176532531</v>
      </c>
      <c r="AG1706">
        <v>1.8183064828932002E-2</v>
      </c>
      <c r="AH1706">
        <v>1.15615693439394E-2</v>
      </c>
      <c r="AI1706">
        <v>1.4082211836577101</v>
      </c>
      <c r="AJ1706">
        <v>7.7835051546391698</v>
      </c>
      <c r="AK1706">
        <v>1886</v>
      </c>
      <c r="AL1706" s="4">
        <f t="shared" si="26"/>
        <v>4.6637307542114058E-2</v>
      </c>
      <c r="AM1706" s="12">
        <f>$AM$2-SUM(AL$2:AL1705)</f>
        <v>573.40618820396048</v>
      </c>
      <c r="AN1706" s="12">
        <f>SUM(AE$2:AE1706)*0.621/1000</f>
        <v>19744.671342389374</v>
      </c>
      <c r="AO1706" s="13">
        <f>IFERROR(INDEX(Mapping!$B:$B,MATCH(in!$Y1706,Mapping!$A:$A,0)),0)</f>
        <v>0</v>
      </c>
    </row>
    <row r="1707" spans="1:41" x14ac:dyDescent="0.3">
      <c r="A1707" t="s">
        <v>3041</v>
      </c>
      <c r="B1707">
        <v>6293</v>
      </c>
      <c r="C1707">
        <v>309</v>
      </c>
      <c r="D1707">
        <v>480.57179358567998</v>
      </c>
      <c r="E1707">
        <v>903</v>
      </c>
      <c r="F1707">
        <v>710.17669999999998</v>
      </c>
      <c r="G1707">
        <v>100</v>
      </c>
      <c r="H1707">
        <v>2.3908845862984802</v>
      </c>
      <c r="I1707">
        <v>6.2349641704087801</v>
      </c>
      <c r="J1707">
        <v>28.378050327725902</v>
      </c>
      <c r="K1707">
        <v>0.265592742385656</v>
      </c>
      <c r="L1707">
        <v>0.70259495387047799</v>
      </c>
      <c r="M1707">
        <v>9.9767446565286502</v>
      </c>
      <c r="N1707">
        <v>1.0413274383544899</v>
      </c>
      <c r="O1707" s="1">
        <v>3.4755037757771399E-6</v>
      </c>
      <c r="P1707" s="1">
        <v>9.3413338535097695E-5</v>
      </c>
      <c r="Q1707">
        <v>0.34219269102990002</v>
      </c>
      <c r="R1707">
        <v>0.67669327333103202</v>
      </c>
      <c r="S1707" t="s">
        <v>3838</v>
      </c>
      <c r="T1707">
        <v>163351705</v>
      </c>
      <c r="U1707" t="s">
        <v>3091</v>
      </c>
      <c r="V1707">
        <v>8170</v>
      </c>
      <c r="W1707">
        <v>37.987035711744497</v>
      </c>
      <c r="X1707">
        <v>-120.261149235419</v>
      </c>
      <c r="Y1707" t="s">
        <v>3839</v>
      </c>
      <c r="Z1707">
        <v>220</v>
      </c>
      <c r="AA1707">
        <v>554</v>
      </c>
      <c r="AB1707">
        <v>36627.9267805458</v>
      </c>
      <c r="AC1707">
        <v>12664.753911989301</v>
      </c>
      <c r="AD1707">
        <v>23963.172868556401</v>
      </c>
      <c r="AE1707">
        <v>12248.0291339419</v>
      </c>
      <c r="AF1707">
        <v>23671.1998470484</v>
      </c>
      <c r="AG1707">
        <v>9.3413338535097701E-3</v>
      </c>
      <c r="AH1707">
        <v>5.1377367162785898E-3</v>
      </c>
      <c r="AI1707">
        <v>1.555248522931</v>
      </c>
      <c r="AJ1707">
        <v>9.0299999999999994</v>
      </c>
      <c r="AK1707">
        <v>1888</v>
      </c>
      <c r="AL1707" s="4">
        <f t="shared" si="26"/>
        <v>3.4755037757771396E-4</v>
      </c>
      <c r="AM1707" s="12">
        <f>$AM$2-SUM(AL$2:AL1706)</f>
        <v>573.35955089641811</v>
      </c>
      <c r="AN1707" s="12">
        <f>SUM(AE$2:AE1707)*0.621/1000</f>
        <v>19752.277368481551</v>
      </c>
      <c r="AO1707" s="13">
        <f>IFERROR(INDEX(Mapping!$B:$B,MATCH(in!$Y1707,Mapping!$A:$A,0)),0)</f>
        <v>0</v>
      </c>
    </row>
    <row r="1708" spans="1:41" x14ac:dyDescent="0.3">
      <c r="A1708" t="s">
        <v>3041</v>
      </c>
      <c r="B1708">
        <v>5890</v>
      </c>
      <c r="C1708">
        <v>15</v>
      </c>
      <c r="D1708">
        <v>22.846710756420201</v>
      </c>
      <c r="E1708">
        <v>426</v>
      </c>
      <c r="F1708">
        <v>201.97081</v>
      </c>
      <c r="G1708">
        <v>41</v>
      </c>
      <c r="H1708">
        <v>3.92853104372819</v>
      </c>
      <c r="I1708">
        <v>28.971561509370801</v>
      </c>
      <c r="J1708">
        <v>171.615622313817</v>
      </c>
      <c r="K1708">
        <v>0.36044391641516899</v>
      </c>
      <c r="L1708">
        <v>0.89736671455022698</v>
      </c>
      <c r="M1708">
        <v>9.2389757665919099</v>
      </c>
      <c r="N1708">
        <v>1.0179149639315701</v>
      </c>
      <c r="O1708">
        <v>1.2965568391321001E-3</v>
      </c>
      <c r="P1708" s="1">
        <v>9.2444545297128996E-5</v>
      </c>
      <c r="Q1708">
        <v>3.5211267605633798E-2</v>
      </c>
      <c r="R1708">
        <v>0.113118874770075</v>
      </c>
      <c r="S1708" t="s">
        <v>3840</v>
      </c>
      <c r="T1708">
        <v>163692102</v>
      </c>
      <c r="U1708" t="s">
        <v>3702</v>
      </c>
      <c r="V1708">
        <v>37300</v>
      </c>
      <c r="W1708">
        <v>38.300442243348499</v>
      </c>
      <c r="X1708">
        <v>-120.279010149055</v>
      </c>
      <c r="Y1708" t="s">
        <v>3841</v>
      </c>
      <c r="Z1708">
        <v>79</v>
      </c>
      <c r="AA1708">
        <v>75</v>
      </c>
      <c r="AB1708">
        <v>20438.600520869299</v>
      </c>
      <c r="AC1708">
        <v>11257.5170869839</v>
      </c>
      <c r="AD1708">
        <v>9181.0834338853292</v>
      </c>
      <c r="AE1708">
        <v>11257.5170869839</v>
      </c>
      <c r="AF1708">
        <v>9181.0834338853292</v>
      </c>
      <c r="AG1708">
        <v>3.7902263571822901E-3</v>
      </c>
      <c r="AH1708">
        <v>1.9863493689626899E-3</v>
      </c>
      <c r="AI1708">
        <v>1.5231140504280101</v>
      </c>
      <c r="AJ1708">
        <v>10.390243902439</v>
      </c>
      <c r="AK1708">
        <v>1892</v>
      </c>
      <c r="AL1708" s="4">
        <f t="shared" si="26"/>
        <v>5.3158830404416102E-2</v>
      </c>
      <c r="AM1708" s="12">
        <f>$AM$2-SUM(AL$2:AL1707)</f>
        <v>573.35920334604089</v>
      </c>
      <c r="AN1708" s="12">
        <f>SUM(AE$2:AE1708)*0.621/1000</f>
        <v>19759.268286592571</v>
      </c>
      <c r="AO1708" s="13">
        <f>IFERROR(INDEX(Mapping!$B:$B,MATCH(in!$Y1708,Mapping!$A:$A,0)),0)</f>
        <v>0</v>
      </c>
    </row>
    <row r="1709" spans="1:41" x14ac:dyDescent="0.3">
      <c r="A1709" t="s">
        <v>3041</v>
      </c>
      <c r="B1709">
        <v>2640</v>
      </c>
      <c r="C1709">
        <v>105</v>
      </c>
      <c r="D1709">
        <v>214.91684255407799</v>
      </c>
      <c r="E1709">
        <v>449</v>
      </c>
      <c r="F1709">
        <v>314.27480000000003</v>
      </c>
      <c r="G1709">
        <v>189</v>
      </c>
      <c r="H1709">
        <v>5.45637076720595</v>
      </c>
      <c r="I1709">
        <v>1254.6626961245299</v>
      </c>
      <c r="J1709">
        <v>7848.06989209515</v>
      </c>
      <c r="K1709">
        <v>72.930645209698199</v>
      </c>
      <c r="L1709">
        <v>4.49522407584523</v>
      </c>
      <c r="M1709">
        <v>221.510264499985</v>
      </c>
      <c r="N1709">
        <v>1.3169218509916201</v>
      </c>
      <c r="O1709">
        <v>9.8584473487107398E-4</v>
      </c>
      <c r="P1709" s="1">
        <v>9.1043502364216295E-5</v>
      </c>
      <c r="Q1709">
        <v>0.23385300668151399</v>
      </c>
      <c r="R1709">
        <v>0.68385004198440902</v>
      </c>
      <c r="S1709" t="s">
        <v>3842</v>
      </c>
      <c r="T1709">
        <v>252192101</v>
      </c>
      <c r="U1709" t="s">
        <v>3352</v>
      </c>
      <c r="V1709">
        <v>10000</v>
      </c>
      <c r="W1709">
        <v>37.569364014851601</v>
      </c>
      <c r="X1709">
        <v>-120.11749736811799</v>
      </c>
      <c r="Y1709" t="s">
        <v>3843</v>
      </c>
      <c r="Z1709">
        <v>271</v>
      </c>
      <c r="AA1709">
        <v>225</v>
      </c>
      <c r="AB1709">
        <v>82820.950221197796</v>
      </c>
      <c r="AC1709">
        <v>53605.230014857603</v>
      </c>
      <c r="AD1709">
        <v>29215.720206340098</v>
      </c>
      <c r="AE1709">
        <v>47046.297486843403</v>
      </c>
      <c r="AF1709">
        <v>28714.634825527501</v>
      </c>
      <c r="AG1709">
        <v>1.7207221946836802E-2</v>
      </c>
      <c r="AH1709">
        <v>6.2784380506855E-3</v>
      </c>
      <c r="AI1709">
        <v>2.0468270719435999</v>
      </c>
      <c r="AJ1709">
        <v>2.37566137566137</v>
      </c>
      <c r="AK1709">
        <v>1903</v>
      </c>
      <c r="AL1709" s="4">
        <f t="shared" si="26"/>
        <v>0.18632465489063299</v>
      </c>
      <c r="AM1709" s="12">
        <f>$AM$2-SUM(AL$2:AL1708)</f>
        <v>573.30604451563613</v>
      </c>
      <c r="AN1709" s="12">
        <f>SUM(AE$2:AE1709)*0.621/1000</f>
        <v>19788.484037331898</v>
      </c>
      <c r="AO1709" s="13">
        <f>IFERROR(INDEX(Mapping!$B:$B,MATCH(in!$Y1709,Mapping!$A:$A,0)),0)</f>
        <v>0</v>
      </c>
    </row>
    <row r="1710" spans="1:41" x14ac:dyDescent="0.3">
      <c r="A1710" t="s">
        <v>3041</v>
      </c>
      <c r="B1710">
        <v>3219</v>
      </c>
      <c r="C1710">
        <v>1</v>
      </c>
      <c r="D1710">
        <v>1.9449774433158999</v>
      </c>
      <c r="E1710">
        <v>38</v>
      </c>
      <c r="F1710">
        <v>22.059380999999998</v>
      </c>
      <c r="G1710">
        <v>10</v>
      </c>
      <c r="H1710">
        <v>3.2997872183720198</v>
      </c>
      <c r="I1710">
        <v>91.460995646814496</v>
      </c>
      <c r="J1710">
        <v>613.94972087939504</v>
      </c>
      <c r="K1710">
        <v>2.2161182432901101</v>
      </c>
      <c r="L1710">
        <v>1.67035397291183</v>
      </c>
      <c r="M1710">
        <v>154.83466562926699</v>
      </c>
      <c r="N1710">
        <v>1.59336284399032</v>
      </c>
      <c r="O1710">
        <v>2.48166827035836E-4</v>
      </c>
      <c r="P1710" s="1">
        <v>8.9339171950086798E-5</v>
      </c>
      <c r="Q1710">
        <v>2.6315789473684199E-2</v>
      </c>
      <c r="R1710">
        <v>8.8170080590869795E-2</v>
      </c>
      <c r="S1710" t="s">
        <v>3844</v>
      </c>
      <c r="T1710">
        <v>163351703</v>
      </c>
      <c r="U1710" t="s">
        <v>3316</v>
      </c>
      <c r="V1710">
        <v>90320</v>
      </c>
      <c r="W1710">
        <v>37.847385175038703</v>
      </c>
      <c r="X1710">
        <v>-120.20224760835301</v>
      </c>
      <c r="Y1710" t="s">
        <v>3845</v>
      </c>
      <c r="Z1710">
        <v>448</v>
      </c>
      <c r="AA1710">
        <v>1122</v>
      </c>
      <c r="AB1710">
        <v>103656.396408531</v>
      </c>
      <c r="AC1710">
        <v>44739.863542106301</v>
      </c>
      <c r="AD1710">
        <v>58916.532866425499</v>
      </c>
      <c r="AE1710">
        <v>44739.863542106301</v>
      </c>
      <c r="AF1710">
        <v>58916.532866425499</v>
      </c>
      <c r="AG1710">
        <v>8.9339171950086795E-4</v>
      </c>
      <c r="AH1710">
        <v>3.7262114710756502E-4</v>
      </c>
      <c r="AI1710">
        <v>1.9449774433158999</v>
      </c>
      <c r="AJ1710">
        <v>3.8</v>
      </c>
      <c r="AK1710">
        <v>1914</v>
      </c>
      <c r="AL1710" s="4">
        <f t="shared" si="26"/>
        <v>2.4816682703583601E-3</v>
      </c>
      <c r="AM1710" s="12">
        <f>$AM$2-SUM(AL$2:AL1709)</f>
        <v>573.11971986074514</v>
      </c>
      <c r="AN1710" s="12">
        <f>SUM(AE$2:AE1710)*0.621/1000</f>
        <v>19816.267492591545</v>
      </c>
      <c r="AO1710" s="13">
        <f>IFERROR(INDEX(Mapping!$B:$B,MATCH(in!$Y1710,Mapping!$A:$A,0)),0)</f>
        <v>0</v>
      </c>
    </row>
    <row r="1711" spans="1:41" x14ac:dyDescent="0.3">
      <c r="A1711" t="s">
        <v>3041</v>
      </c>
      <c r="B1711">
        <v>2618</v>
      </c>
      <c r="C1711">
        <v>132</v>
      </c>
      <c r="D1711">
        <v>247.17306153105599</v>
      </c>
      <c r="E1711">
        <v>513</v>
      </c>
      <c r="F1711">
        <v>364.81959999999998</v>
      </c>
      <c r="G1711">
        <v>168</v>
      </c>
      <c r="H1711">
        <v>3.52807649737648</v>
      </c>
      <c r="I1711">
        <v>351.67332780061702</v>
      </c>
      <c r="J1711">
        <v>1937.4356227987801</v>
      </c>
      <c r="K1711">
        <v>21.523689928317399</v>
      </c>
      <c r="L1711">
        <v>5.09820113054454</v>
      </c>
      <c r="M1711">
        <v>537.77822772448906</v>
      </c>
      <c r="N1711">
        <v>1.5450247590030901</v>
      </c>
      <c r="O1711">
        <v>4.7763008510990504E-3</v>
      </c>
      <c r="P1711" s="1">
        <v>8.9031435652706694E-5</v>
      </c>
      <c r="Q1711">
        <v>0.25730994152046699</v>
      </c>
      <c r="R1711">
        <v>0.67752131286871997</v>
      </c>
      <c r="S1711" t="s">
        <v>3846</v>
      </c>
      <c r="T1711">
        <v>163341103</v>
      </c>
      <c r="U1711" t="s">
        <v>3542</v>
      </c>
      <c r="V1711">
        <v>1230</v>
      </c>
      <c r="W1711">
        <v>38.294203491915297</v>
      </c>
      <c r="X1711">
        <v>-120.911249814816</v>
      </c>
      <c r="Y1711" t="s">
        <v>3847</v>
      </c>
      <c r="Z1711">
        <v>156</v>
      </c>
      <c r="AA1711">
        <v>100</v>
      </c>
      <c r="AB1711">
        <v>43770.138793078302</v>
      </c>
      <c r="AC1711">
        <v>30392.988263606101</v>
      </c>
      <c r="AD1711">
        <v>13377.150529472199</v>
      </c>
      <c r="AE1711">
        <v>24532.281640354198</v>
      </c>
      <c r="AF1711">
        <v>10362.935659353199</v>
      </c>
      <c r="AG1711">
        <v>1.4957281189654699E-2</v>
      </c>
      <c r="AH1711">
        <v>7.0756343593529796E-3</v>
      </c>
      <c r="AI1711">
        <v>1.8725231934170901</v>
      </c>
      <c r="AJ1711">
        <v>3.0535714285714199</v>
      </c>
      <c r="AK1711">
        <v>1920</v>
      </c>
      <c r="AL1711" s="4">
        <f t="shared" si="26"/>
        <v>0.80241854298464044</v>
      </c>
      <c r="AM1711" s="12">
        <f>$AM$2-SUM(AL$2:AL1710)</f>
        <v>573.11723819247436</v>
      </c>
      <c r="AN1711" s="12">
        <f>SUM(AE$2:AE1711)*0.621/1000</f>
        <v>19831.502039490206</v>
      </c>
      <c r="AO1711" s="13">
        <f>IFERROR(INDEX(Mapping!$B:$B,MATCH(in!$Y1711,Mapping!$A:$A,0)),0)</f>
        <v>0</v>
      </c>
    </row>
    <row r="1712" spans="1:41" x14ac:dyDescent="0.3">
      <c r="A1712" t="s">
        <v>3041</v>
      </c>
      <c r="B1712">
        <v>2412</v>
      </c>
      <c r="C1712">
        <v>304</v>
      </c>
      <c r="D1712">
        <v>708.71176282003205</v>
      </c>
      <c r="E1712">
        <v>1861</v>
      </c>
      <c r="F1712">
        <v>1377.2902999999999</v>
      </c>
      <c r="G1712">
        <v>166</v>
      </c>
      <c r="H1712">
        <v>5.7221621423798004</v>
      </c>
      <c r="I1712">
        <v>415.94504215361297</v>
      </c>
      <c r="J1712">
        <v>7565.0011617336604</v>
      </c>
      <c r="K1712">
        <v>82.141700065832197</v>
      </c>
      <c r="L1712">
        <v>0.57083644604602102</v>
      </c>
      <c r="M1712">
        <v>18.289672437715801</v>
      </c>
      <c r="N1712">
        <v>1.0158998808228801</v>
      </c>
      <c r="O1712">
        <v>5.1778533701155895E-4</v>
      </c>
      <c r="P1712" s="1">
        <v>8.8138691711261202E-5</v>
      </c>
      <c r="Q1712">
        <v>0.16335303600214901</v>
      </c>
      <c r="R1712">
        <v>0.51456963826957403</v>
      </c>
      <c r="S1712" t="s">
        <v>3848</v>
      </c>
      <c r="T1712">
        <v>254421103</v>
      </c>
      <c r="U1712" t="s">
        <v>3287</v>
      </c>
      <c r="V1712">
        <v>10190</v>
      </c>
      <c r="W1712">
        <v>37.4143875414007</v>
      </c>
      <c r="X1712">
        <v>-119.627229114706</v>
      </c>
      <c r="Y1712" t="s">
        <v>3849</v>
      </c>
      <c r="Z1712">
        <v>208</v>
      </c>
      <c r="AA1712">
        <v>358</v>
      </c>
      <c r="AB1712">
        <v>45339.217133125901</v>
      </c>
      <c r="AC1712">
        <v>18572.047339717301</v>
      </c>
      <c r="AD1712">
        <v>26767.169793408499</v>
      </c>
      <c r="AE1712">
        <v>18572.047339717301</v>
      </c>
      <c r="AF1712">
        <v>26767.169793408499</v>
      </c>
      <c r="AG1712">
        <v>1.4631022824069299E-2</v>
      </c>
      <c r="AH1712">
        <v>4.9999069583463998E-3</v>
      </c>
      <c r="AI1712">
        <v>2.3312886934869401</v>
      </c>
      <c r="AJ1712">
        <v>11.210843373493899</v>
      </c>
      <c r="AK1712">
        <v>1924</v>
      </c>
      <c r="AL1712" s="4">
        <f t="shared" si="26"/>
        <v>8.5952365943918779E-2</v>
      </c>
      <c r="AM1712" s="12">
        <f>$AM$2-SUM(AL$2:AL1711)</f>
        <v>572.31481964948944</v>
      </c>
      <c r="AN1712" s="12">
        <f>SUM(AE$2:AE1712)*0.621/1000</f>
        <v>19843.035280888169</v>
      </c>
      <c r="AO1712" s="13">
        <f>IFERROR(INDEX(Mapping!$B:$B,MATCH(in!$Y1712,Mapping!$A:$A,0)),0)</f>
        <v>0</v>
      </c>
    </row>
    <row r="1713" spans="1:41" x14ac:dyDescent="0.3">
      <c r="A1713" t="s">
        <v>3041</v>
      </c>
      <c r="B1713">
        <v>6237</v>
      </c>
      <c r="C1713">
        <v>293</v>
      </c>
      <c r="D1713">
        <v>449.08104606459898</v>
      </c>
      <c r="E1713">
        <v>1113</v>
      </c>
      <c r="F1713">
        <v>773.89869999999996</v>
      </c>
      <c r="G1713">
        <v>205</v>
      </c>
      <c r="H1713">
        <v>1.9279629925213499</v>
      </c>
      <c r="I1713">
        <v>56.857022552653397</v>
      </c>
      <c r="J1713">
        <v>373.56496397212499</v>
      </c>
      <c r="K1713">
        <v>3.0188004599767502</v>
      </c>
      <c r="L1713">
        <v>3.7941614440982998</v>
      </c>
      <c r="M1713">
        <v>151.17866196574201</v>
      </c>
      <c r="N1713">
        <v>1.2744657940980799</v>
      </c>
      <c r="O1713">
        <v>4.4537843837981301E-3</v>
      </c>
      <c r="P1713" s="1">
        <v>8.6677593403457296E-5</v>
      </c>
      <c r="Q1713">
        <v>0.26325247079963998</v>
      </c>
      <c r="R1713">
        <v>0.58028403034951603</v>
      </c>
      <c r="S1713" t="s">
        <v>3850</v>
      </c>
      <c r="T1713">
        <v>162211101</v>
      </c>
      <c r="U1713" t="s">
        <v>3228</v>
      </c>
      <c r="V1713">
        <v>4786</v>
      </c>
      <c r="W1713">
        <v>38.232000278891803</v>
      </c>
      <c r="X1713">
        <v>-120.53454255655301</v>
      </c>
      <c r="Y1713" t="s">
        <v>3851</v>
      </c>
      <c r="Z1713">
        <v>233</v>
      </c>
      <c r="AA1713">
        <v>195</v>
      </c>
      <c r="AB1713">
        <v>45830.361408442302</v>
      </c>
      <c r="AC1713">
        <v>28957.932332676799</v>
      </c>
      <c r="AD1713">
        <v>16872.429075765402</v>
      </c>
      <c r="AE1713">
        <v>28957.932332676799</v>
      </c>
      <c r="AF1713">
        <v>16872.429075765402</v>
      </c>
      <c r="AG1713">
        <v>1.77689066477087E-2</v>
      </c>
      <c r="AH1713">
        <v>1.2632953772481401E-2</v>
      </c>
      <c r="AI1713">
        <v>1.5326998159201299</v>
      </c>
      <c r="AJ1713">
        <v>5.4292682926829201</v>
      </c>
      <c r="AK1713">
        <v>1934</v>
      </c>
      <c r="AL1713" s="4">
        <f t="shared" si="26"/>
        <v>0.91302579867861666</v>
      </c>
      <c r="AM1713" s="12">
        <f>$AM$2-SUM(AL$2:AL1712)</f>
        <v>572.2288672835457</v>
      </c>
      <c r="AN1713" s="12">
        <f>SUM(AE$2:AE1713)*0.621/1000</f>
        <v>19861.018156866761</v>
      </c>
      <c r="AO1713" s="13">
        <f>IFERROR(INDEX(Mapping!$B:$B,MATCH(in!$Y1713,Mapping!$A:$A,0)),0)</f>
        <v>0</v>
      </c>
    </row>
    <row r="1714" spans="1:41" x14ac:dyDescent="0.3">
      <c r="A1714" t="s">
        <v>3041</v>
      </c>
      <c r="B1714">
        <v>7336</v>
      </c>
      <c r="C1714">
        <v>72</v>
      </c>
      <c r="D1714">
        <v>114.853125848018</v>
      </c>
      <c r="E1714">
        <v>505</v>
      </c>
      <c r="F1714">
        <v>278.35025000000002</v>
      </c>
      <c r="G1714">
        <v>103</v>
      </c>
      <c r="H1714">
        <v>2.82607418991625</v>
      </c>
      <c r="I1714">
        <v>578.319095592498</v>
      </c>
      <c r="J1714">
        <v>2615.2950662231401</v>
      </c>
      <c r="K1714">
        <v>13.1339154410897</v>
      </c>
      <c r="L1714">
        <v>2.7765916415300298</v>
      </c>
      <c r="M1714">
        <v>150.32754081668401</v>
      </c>
      <c r="N1714">
        <v>1.3470659047654501</v>
      </c>
      <c r="O1714">
        <v>3.9498461814834497E-3</v>
      </c>
      <c r="P1714" s="1">
        <v>8.5218140416874007E-5</v>
      </c>
      <c r="Q1714">
        <v>0.14257425742574201</v>
      </c>
      <c r="R1714">
        <v>0.41262088231384902</v>
      </c>
      <c r="S1714" t="s">
        <v>3852</v>
      </c>
      <c r="T1714">
        <v>163451702</v>
      </c>
      <c r="U1714" t="s">
        <v>3338</v>
      </c>
      <c r="V1714">
        <v>7134</v>
      </c>
      <c r="W1714">
        <v>38.055438913558703</v>
      </c>
      <c r="X1714">
        <v>-120.534490856197</v>
      </c>
      <c r="Y1714" t="s">
        <v>3853</v>
      </c>
      <c r="Z1714">
        <v>208</v>
      </c>
      <c r="AA1714">
        <v>142</v>
      </c>
      <c r="AB1714">
        <v>46171.828683425898</v>
      </c>
      <c r="AC1714">
        <v>36552.241586727199</v>
      </c>
      <c r="AD1714">
        <v>9619.5870966987295</v>
      </c>
      <c r="AE1714">
        <v>28875.1403372922</v>
      </c>
      <c r="AF1714">
        <v>7367.5520861428004</v>
      </c>
      <c r="AG1714">
        <v>8.77746846293803E-3</v>
      </c>
      <c r="AH1714">
        <v>5.0962774457730103E-3</v>
      </c>
      <c r="AI1714">
        <v>1.5951823034446899</v>
      </c>
      <c r="AJ1714">
        <v>4.9029126213592198</v>
      </c>
      <c r="AK1714">
        <v>1946</v>
      </c>
      <c r="AL1714" s="4">
        <f t="shared" si="26"/>
        <v>0.40683415669279532</v>
      </c>
      <c r="AM1714" s="12">
        <f>$AM$2-SUM(AL$2:AL1713)</f>
        <v>571.31584148486672</v>
      </c>
      <c r="AN1714" s="12">
        <f>SUM(AE$2:AE1714)*0.621/1000</f>
        <v>19878.949619016217</v>
      </c>
      <c r="AO1714" s="13">
        <f>IFERROR(INDEX(Mapping!$B:$B,MATCH(in!$Y1714,Mapping!$A:$A,0)),0)</f>
        <v>0</v>
      </c>
    </row>
    <row r="1715" spans="1:41" x14ac:dyDescent="0.3">
      <c r="A1715" t="s">
        <v>3041</v>
      </c>
      <c r="B1715">
        <v>9544</v>
      </c>
      <c r="C1715">
        <v>0</v>
      </c>
      <c r="D1715">
        <v>0</v>
      </c>
      <c r="E1715">
        <v>6</v>
      </c>
      <c r="F1715">
        <v>2.677006</v>
      </c>
      <c r="G1715">
        <v>3</v>
      </c>
      <c r="H1715">
        <v>2.0288422902425101</v>
      </c>
      <c r="I1715">
        <v>202.426427205403</v>
      </c>
      <c r="J1715">
        <v>975.82072957356695</v>
      </c>
      <c r="K1715">
        <v>2.1271566351254698</v>
      </c>
      <c r="L1715">
        <v>7.1533923347791004E-2</v>
      </c>
      <c r="M1715">
        <v>21.4707965056101</v>
      </c>
      <c r="N1715">
        <v>1.0346607764561899</v>
      </c>
      <c r="O1715" s="1">
        <v>2.7891526130560501E-6</v>
      </c>
      <c r="P1715" s="1">
        <v>8.0457160947844305E-5</v>
      </c>
      <c r="Q1715">
        <v>0</v>
      </c>
      <c r="R1715">
        <v>0</v>
      </c>
      <c r="S1715" t="s">
        <v>3854</v>
      </c>
      <c r="T1715">
        <v>163351703</v>
      </c>
      <c r="U1715" t="s">
        <v>3316</v>
      </c>
      <c r="V1715">
        <v>49746</v>
      </c>
      <c r="W1715">
        <v>37.965347235624797</v>
      </c>
      <c r="X1715">
        <v>-120.362705007283</v>
      </c>
      <c r="Y1715" t="s">
        <v>3855</v>
      </c>
      <c r="Z1715">
        <v>6</v>
      </c>
      <c r="AA1715">
        <v>1</v>
      </c>
      <c r="AB1715">
        <v>632.38084064259601</v>
      </c>
      <c r="AC1715">
        <v>601.90074408477597</v>
      </c>
      <c r="AD1715">
        <v>30.480096557820801</v>
      </c>
      <c r="AE1715">
        <v>601.90074408477597</v>
      </c>
      <c r="AF1715">
        <v>30.480096557820801</v>
      </c>
      <c r="AG1715">
        <v>2.41371482843533E-4</v>
      </c>
      <c r="AH1715">
        <v>1.2595540101756301E-4</v>
      </c>
      <c r="AJ1715">
        <v>2</v>
      </c>
      <c r="AK1715">
        <v>1979</v>
      </c>
      <c r="AL1715" s="4">
        <f t="shared" si="26"/>
        <v>8.3674578391681513E-6</v>
      </c>
      <c r="AM1715" s="12">
        <f>$AM$2-SUM(AL$2:AL1714)</f>
        <v>570.90900732817408</v>
      </c>
      <c r="AN1715" s="12">
        <f>SUM(AE$2:AE1715)*0.621/1000</f>
        <v>19879.323399378296</v>
      </c>
      <c r="AO1715" s="13">
        <f>IFERROR(INDEX(Mapping!$B:$B,MATCH(in!$Y1715,Mapping!$A:$A,0)),0)</f>
        <v>0</v>
      </c>
    </row>
    <row r="1716" spans="1:41" x14ac:dyDescent="0.3">
      <c r="A1716" t="s">
        <v>3041</v>
      </c>
      <c r="B1716">
        <v>5939</v>
      </c>
      <c r="C1716">
        <v>323</v>
      </c>
      <c r="D1716">
        <v>621.70816284080695</v>
      </c>
      <c r="E1716">
        <v>1123</v>
      </c>
      <c r="F1716">
        <v>957.54309999999998</v>
      </c>
      <c r="G1716">
        <v>199</v>
      </c>
      <c r="H1716">
        <v>4.4333573812494098</v>
      </c>
      <c r="I1716">
        <v>384.31391777931901</v>
      </c>
      <c r="J1716">
        <v>3240.2194553081399</v>
      </c>
      <c r="K1716">
        <v>33.019000638433297</v>
      </c>
      <c r="L1716">
        <v>2.81181348841075</v>
      </c>
      <c r="M1716">
        <v>164.95766965451401</v>
      </c>
      <c r="N1716">
        <v>1.3573731483526501</v>
      </c>
      <c r="O1716">
        <v>1.98662820290445E-3</v>
      </c>
      <c r="P1716" s="1">
        <v>7.9223919954038807E-5</v>
      </c>
      <c r="Q1716">
        <v>0.28762243989314301</v>
      </c>
      <c r="R1716">
        <v>0.64927434472760903</v>
      </c>
      <c r="S1716" t="s">
        <v>3856</v>
      </c>
      <c r="T1716">
        <v>163781701</v>
      </c>
      <c r="U1716" t="s">
        <v>3513</v>
      </c>
      <c r="V1716">
        <v>90090</v>
      </c>
      <c r="W1716">
        <v>37.9025925743939</v>
      </c>
      <c r="X1716">
        <v>-120.455097459895</v>
      </c>
      <c r="Y1716" t="s">
        <v>3857</v>
      </c>
      <c r="Z1716">
        <v>209</v>
      </c>
      <c r="AA1716">
        <v>205</v>
      </c>
      <c r="AB1716">
        <v>60119.047840191299</v>
      </c>
      <c r="AC1716">
        <v>48288.539355966299</v>
      </c>
      <c r="AD1716">
        <v>11830.5084842249</v>
      </c>
      <c r="AE1716">
        <v>46519.921806812003</v>
      </c>
      <c r="AF1716">
        <v>11830.5084842249</v>
      </c>
      <c r="AG1716">
        <v>1.5765560070853699E-2</v>
      </c>
      <c r="AH1716">
        <v>7.2020422039713499E-3</v>
      </c>
      <c r="AI1716">
        <v>1.9247930738105501</v>
      </c>
      <c r="AJ1716">
        <v>5.6432160804020102</v>
      </c>
      <c r="AK1716">
        <v>1988</v>
      </c>
      <c r="AL1716" s="4">
        <f t="shared" si="26"/>
        <v>0.39533901237798558</v>
      </c>
      <c r="AM1716" s="12">
        <f>$AM$2-SUM(AL$2:AL1715)</f>
        <v>570.90899896071642</v>
      </c>
      <c r="AN1716" s="12">
        <f>SUM(AE$2:AE1716)*0.621/1000</f>
        <v>19908.212270820328</v>
      </c>
      <c r="AO1716" s="13">
        <f>IFERROR(INDEX(Mapping!$B:$B,MATCH(in!$Y1716,Mapping!$A:$A,0)),0)</f>
        <v>0</v>
      </c>
    </row>
    <row r="1717" spans="1:41" x14ac:dyDescent="0.3">
      <c r="A1717" t="s">
        <v>3041</v>
      </c>
      <c r="B1717">
        <v>6161</v>
      </c>
      <c r="C1717">
        <v>192</v>
      </c>
      <c r="D1717">
        <v>292.14862488195598</v>
      </c>
      <c r="E1717">
        <v>427</v>
      </c>
      <c r="F1717">
        <v>414.71480000000003</v>
      </c>
      <c r="G1717">
        <v>66</v>
      </c>
      <c r="H1717">
        <v>9.9831573308277104</v>
      </c>
      <c r="I1717">
        <v>202.84766992547401</v>
      </c>
      <c r="J1717">
        <v>1879.0628171140299</v>
      </c>
      <c r="K1717">
        <v>67.923598313115704</v>
      </c>
      <c r="L1717">
        <v>3.9723116239871401</v>
      </c>
      <c r="M1717">
        <v>169.67002429824399</v>
      </c>
      <c r="N1717">
        <v>1.34245106306943</v>
      </c>
      <c r="O1717">
        <v>6.5544057952867296E-4</v>
      </c>
      <c r="P1717" s="1">
        <v>7.8161224064693502E-5</v>
      </c>
      <c r="Q1717">
        <v>0.44964871194379302</v>
      </c>
      <c r="R1717">
        <v>0.70445669062278105</v>
      </c>
      <c r="S1717" t="s">
        <v>3858</v>
      </c>
      <c r="T1717">
        <v>254061102</v>
      </c>
      <c r="U1717" t="s">
        <v>3518</v>
      </c>
      <c r="V1717" t="s">
        <v>43</v>
      </c>
      <c r="W1717">
        <v>36.709571682603702</v>
      </c>
      <c r="X1717">
        <v>-119.02985159908501</v>
      </c>
      <c r="Y1717" t="s">
        <v>3859</v>
      </c>
      <c r="Z1717">
        <v>128</v>
      </c>
      <c r="AA1717">
        <v>153</v>
      </c>
      <c r="AB1717">
        <v>18350.577062661501</v>
      </c>
      <c r="AC1717">
        <v>10788.4174236625</v>
      </c>
      <c r="AD1717">
        <v>7562.15963899896</v>
      </c>
      <c r="AE1717">
        <v>10788.4174236625</v>
      </c>
      <c r="AF1717">
        <v>7562.15963899896</v>
      </c>
      <c r="AG1717">
        <v>5.1586407882697697E-3</v>
      </c>
      <c r="AH1717">
        <v>1.2161576210019101E-3</v>
      </c>
      <c r="AI1717">
        <v>1.52160742126019</v>
      </c>
      <c r="AJ1717">
        <v>6.4696969696969697</v>
      </c>
      <c r="AK1717">
        <v>1998</v>
      </c>
      <c r="AL1717" s="4">
        <f t="shared" si="26"/>
        <v>4.3259078248892413E-2</v>
      </c>
      <c r="AM1717" s="12">
        <f>$AM$2-SUM(AL$2:AL1716)</f>
        <v>570.5136599483385</v>
      </c>
      <c r="AN1717" s="12">
        <f>SUM(AE$2:AE1717)*0.621/1000</f>
        <v>19914.911878040421</v>
      </c>
      <c r="AO1717" s="13">
        <f>IFERROR(INDEX(Mapping!$B:$B,MATCH(in!$Y1717,Mapping!$A:$A,0)),0)</f>
        <v>0</v>
      </c>
    </row>
    <row r="1718" spans="1:41" x14ac:dyDescent="0.3">
      <c r="A1718" t="s">
        <v>3041</v>
      </c>
      <c r="B1718">
        <v>5891</v>
      </c>
      <c r="C1718">
        <v>446</v>
      </c>
      <c r="D1718">
        <v>584.41990951551099</v>
      </c>
      <c r="E1718">
        <v>1126</v>
      </c>
      <c r="F1718">
        <v>891.2278</v>
      </c>
      <c r="G1718">
        <v>213</v>
      </c>
      <c r="H1718">
        <v>2.0893936657971701</v>
      </c>
      <c r="I1718">
        <v>73.031304276881599</v>
      </c>
      <c r="J1718">
        <v>455.20584812654403</v>
      </c>
      <c r="K1718">
        <v>3.4952371787291998</v>
      </c>
      <c r="L1718">
        <v>2.9367651182790802</v>
      </c>
      <c r="M1718">
        <v>54.7008768272905</v>
      </c>
      <c r="N1718">
        <v>1.1653267716018201</v>
      </c>
      <c r="O1718">
        <v>4.2761480200073502E-4</v>
      </c>
      <c r="P1718" s="1">
        <v>7.6506388537260405E-5</v>
      </c>
      <c r="Q1718">
        <v>0.39609236234458201</v>
      </c>
      <c r="R1718">
        <v>0.65574696001405097</v>
      </c>
      <c r="S1718" t="s">
        <v>3860</v>
      </c>
      <c r="T1718">
        <v>162211101</v>
      </c>
      <c r="U1718" t="s">
        <v>3228</v>
      </c>
      <c r="V1718">
        <v>80930</v>
      </c>
      <c r="W1718">
        <v>38.194450869853</v>
      </c>
      <c r="X1718">
        <v>-120.585133147365</v>
      </c>
      <c r="Y1718" t="s">
        <v>3861</v>
      </c>
      <c r="Z1718">
        <v>256</v>
      </c>
      <c r="AA1718">
        <v>228</v>
      </c>
      <c r="AB1718">
        <v>46398.704467074902</v>
      </c>
      <c r="AC1718">
        <v>29611.695068285098</v>
      </c>
      <c r="AD1718">
        <v>16787.009398789702</v>
      </c>
      <c r="AE1718">
        <v>29611.695068285098</v>
      </c>
      <c r="AF1718">
        <v>16787.009398789702</v>
      </c>
      <c r="AG1718">
        <v>1.6295860758436399E-2</v>
      </c>
      <c r="AH1718">
        <v>1.26868898259999E-2</v>
      </c>
      <c r="AI1718">
        <v>1.31035854151459</v>
      </c>
      <c r="AJ1718">
        <v>5.2863849765258202</v>
      </c>
      <c r="AK1718">
        <v>2006</v>
      </c>
      <c r="AL1718" s="4">
        <f t="shared" si="26"/>
        <v>9.1081952826156554E-2</v>
      </c>
      <c r="AM1718" s="12">
        <f>$AM$2-SUM(AL$2:AL1717)</f>
        <v>570.47040087008918</v>
      </c>
      <c r="AN1718" s="12">
        <f>SUM(AE$2:AE1718)*0.621/1000</f>
        <v>19933.300740677827</v>
      </c>
      <c r="AO1718" s="13">
        <f>IFERROR(INDEX(Mapping!$B:$B,MATCH(in!$Y1718,Mapping!$A:$A,0)),0)</f>
        <v>0</v>
      </c>
    </row>
    <row r="1719" spans="1:41" x14ac:dyDescent="0.3">
      <c r="A1719" t="s">
        <v>3041</v>
      </c>
      <c r="B1719">
        <v>3827</v>
      </c>
      <c r="C1719">
        <v>168</v>
      </c>
      <c r="D1719">
        <v>236.68538065570101</v>
      </c>
      <c r="E1719">
        <v>396</v>
      </c>
      <c r="F1719">
        <v>351.68682999999999</v>
      </c>
      <c r="G1719">
        <v>60</v>
      </c>
      <c r="H1719">
        <v>5.2149321773488602</v>
      </c>
      <c r="I1719">
        <v>70.473000290936596</v>
      </c>
      <c r="J1719">
        <v>369.95557519926501</v>
      </c>
      <c r="K1719">
        <v>5.3176122254573297</v>
      </c>
      <c r="L1719">
        <v>7.2054204305944296</v>
      </c>
      <c r="M1719">
        <v>109.103318525105</v>
      </c>
      <c r="N1719">
        <v>1.3844763954480399</v>
      </c>
      <c r="O1719">
        <v>1.5500032721321301E-3</v>
      </c>
      <c r="P1719" s="1">
        <v>7.6341996082144602E-5</v>
      </c>
      <c r="Q1719">
        <v>0.42424242424242398</v>
      </c>
      <c r="R1719">
        <v>0.67300041229568897</v>
      </c>
      <c r="S1719" t="s">
        <v>3862</v>
      </c>
      <c r="T1719">
        <v>254151101</v>
      </c>
      <c r="U1719" t="s">
        <v>3208</v>
      </c>
      <c r="V1719">
        <v>37536</v>
      </c>
      <c r="W1719">
        <v>37.058957038417297</v>
      </c>
      <c r="X1719">
        <v>-119.387664688689</v>
      </c>
      <c r="Y1719" t="s">
        <v>3863</v>
      </c>
      <c r="Z1719">
        <v>103</v>
      </c>
      <c r="AA1719">
        <v>84</v>
      </c>
      <c r="AB1719">
        <v>14936.3596063936</v>
      </c>
      <c r="AC1719">
        <v>8826.9706669904299</v>
      </c>
      <c r="AD1719">
        <v>6109.3889394032403</v>
      </c>
      <c r="AE1719">
        <v>8826.9706669904299</v>
      </c>
      <c r="AF1719">
        <v>6109.3889394032403</v>
      </c>
      <c r="AG1719">
        <v>4.5805197649286802E-3</v>
      </c>
      <c r="AH1719">
        <v>1.52948463801294E-3</v>
      </c>
      <c r="AI1719">
        <v>1.4088415515220301</v>
      </c>
      <c r="AJ1719">
        <v>6.6</v>
      </c>
      <c r="AK1719">
        <v>2007</v>
      </c>
      <c r="AL1719" s="4">
        <f t="shared" si="26"/>
        <v>9.3000196327927803E-2</v>
      </c>
      <c r="AM1719" s="12">
        <f>$AM$2-SUM(AL$2:AL1718)</f>
        <v>570.37931891726294</v>
      </c>
      <c r="AN1719" s="12">
        <f>SUM(AE$2:AE1719)*0.621/1000</f>
        <v>19938.782289462026</v>
      </c>
      <c r="AO1719" s="13">
        <f>IFERROR(INDEX(Mapping!$B:$B,MATCH(in!$Y1719,Mapping!$A:$A,0)),0)</f>
        <v>0</v>
      </c>
    </row>
    <row r="1720" spans="1:41" x14ac:dyDescent="0.3">
      <c r="A1720" t="s">
        <v>3041</v>
      </c>
      <c r="B1720">
        <v>6605</v>
      </c>
      <c r="C1720">
        <v>1</v>
      </c>
      <c r="D1720">
        <v>1.2277136794000301</v>
      </c>
      <c r="E1720">
        <v>13</v>
      </c>
      <c r="F1720">
        <v>6.4255133000000004</v>
      </c>
      <c r="G1720">
        <v>3</v>
      </c>
      <c r="H1720">
        <v>5.3221812248229901</v>
      </c>
      <c r="I1720">
        <v>521.292724609375</v>
      </c>
      <c r="J1720">
        <v>1402.17663574218</v>
      </c>
      <c r="K1720">
        <v>7.4626388549804599</v>
      </c>
      <c r="L1720">
        <v>10.5523597399393</v>
      </c>
      <c r="M1720">
        <v>1094.49704996744</v>
      </c>
      <c r="N1720">
        <v>1.7632743517557701</v>
      </c>
      <c r="O1720">
        <v>4.8076478115521301E-3</v>
      </c>
      <c r="P1720" s="1">
        <v>7.6153238599848295E-5</v>
      </c>
      <c r="Q1720">
        <v>7.69230769230769E-2</v>
      </c>
      <c r="R1720">
        <v>0.19106857744835701</v>
      </c>
      <c r="S1720" t="s">
        <v>3864</v>
      </c>
      <c r="T1720">
        <v>163881101</v>
      </c>
      <c r="U1720" t="s">
        <v>3865</v>
      </c>
      <c r="V1720" t="s">
        <v>43</v>
      </c>
      <c r="W1720">
        <v>38.373736720316998</v>
      </c>
      <c r="X1720">
        <v>-120.95745220840401</v>
      </c>
      <c r="Y1720" t="s">
        <v>3866</v>
      </c>
      <c r="Z1720">
        <v>119</v>
      </c>
      <c r="AA1720">
        <v>60</v>
      </c>
      <c r="AB1720">
        <v>30175.882783700599</v>
      </c>
      <c r="AC1720">
        <v>22553.518895619301</v>
      </c>
      <c r="AD1720">
        <v>7622.3638880812996</v>
      </c>
      <c r="AE1720">
        <v>1810.1911057796301</v>
      </c>
      <c r="AF1720">
        <v>266.54360672410098</v>
      </c>
      <c r="AG1720">
        <v>2.2845971579954399E-4</v>
      </c>
      <c r="AH1720" s="1">
        <v>8.5250625488697497E-5</v>
      </c>
      <c r="AI1720">
        <v>1.2277136794000301</v>
      </c>
      <c r="AJ1720">
        <v>4.3333333333333304</v>
      </c>
      <c r="AK1720">
        <v>2011</v>
      </c>
      <c r="AL1720" s="4">
        <f t="shared" si="26"/>
        <v>1.4422943434656391E-2</v>
      </c>
      <c r="AM1720" s="12">
        <f>$AM$2-SUM(AL$2:AL1719)</f>
        <v>570.28631872093501</v>
      </c>
      <c r="AN1720" s="12">
        <f>SUM(AE$2:AE1720)*0.621/1000</f>
        <v>19939.906418138715</v>
      </c>
      <c r="AO1720" s="13">
        <f>IFERROR(INDEX(Mapping!$B:$B,MATCH(in!$Y1720,Mapping!$A:$A,0)),0)</f>
        <v>0</v>
      </c>
    </row>
    <row r="1721" spans="1:41" x14ac:dyDescent="0.3">
      <c r="A1721" t="s">
        <v>3041</v>
      </c>
      <c r="B1721">
        <v>4093</v>
      </c>
      <c r="C1721">
        <v>2</v>
      </c>
      <c r="D1721">
        <v>2.7171677055530901</v>
      </c>
      <c r="E1721">
        <v>526</v>
      </c>
      <c r="F1721">
        <v>241.86864</v>
      </c>
      <c r="G1721">
        <v>63</v>
      </c>
      <c r="H1721">
        <v>9.8005915513203892</v>
      </c>
      <c r="I1721">
        <v>154.54399515967799</v>
      </c>
      <c r="J1721">
        <v>2504.19981516804</v>
      </c>
      <c r="K1721">
        <v>89.580993409576905</v>
      </c>
      <c r="L1721">
        <v>0.346291615539008</v>
      </c>
      <c r="M1721">
        <v>12.0369716721867</v>
      </c>
      <c r="N1721">
        <v>1.0074799893394299</v>
      </c>
      <c r="O1721">
        <v>2.3250340622874699E-4</v>
      </c>
      <c r="P1721" s="1">
        <v>7.5449425707240105E-5</v>
      </c>
      <c r="Q1721">
        <v>3.8022813688212902E-3</v>
      </c>
      <c r="R1721">
        <v>1.1234063822002E-2</v>
      </c>
      <c r="S1721" t="s">
        <v>3867</v>
      </c>
      <c r="T1721">
        <v>162831702</v>
      </c>
      <c r="U1721" t="s">
        <v>2274</v>
      </c>
      <c r="V1721">
        <v>10720</v>
      </c>
      <c r="W1721">
        <v>38.1993765937682</v>
      </c>
      <c r="X1721">
        <v>-120.020581896381</v>
      </c>
      <c r="Y1721">
        <v>10720</v>
      </c>
      <c r="Z1721">
        <v>37</v>
      </c>
      <c r="AA1721">
        <v>122</v>
      </c>
      <c r="AB1721">
        <v>11582.1440136238</v>
      </c>
      <c r="AC1721">
        <v>7647.7028049599203</v>
      </c>
      <c r="AD1721">
        <v>3934.44120866395</v>
      </c>
      <c r="AE1721">
        <v>7647.7028049599203</v>
      </c>
      <c r="AF1721">
        <v>3934.44120866395</v>
      </c>
      <c r="AG1721">
        <v>4.7533138195561203E-3</v>
      </c>
      <c r="AH1721">
        <v>9.9107081041438505E-4</v>
      </c>
      <c r="AI1721">
        <v>1.3585838527765399</v>
      </c>
      <c r="AJ1721">
        <v>8.3492063492063497</v>
      </c>
      <c r="AK1721">
        <v>2015</v>
      </c>
      <c r="AL1721" s="4">
        <f t="shared" si="26"/>
        <v>1.464771459241106E-2</v>
      </c>
      <c r="AM1721" s="12">
        <f>$AM$2-SUM(AL$2:AL1720)</f>
        <v>570.2718957775005</v>
      </c>
      <c r="AN1721" s="12">
        <f>SUM(AE$2:AE1721)*0.621/1000</f>
        <v>19944.655641580597</v>
      </c>
      <c r="AO1721" s="13">
        <f>IFERROR(INDEX(Mapping!$B:$B,MATCH(in!$Y1721,Mapping!$A:$A,0)),0)</f>
        <v>0</v>
      </c>
    </row>
    <row r="1722" spans="1:41" x14ac:dyDescent="0.3">
      <c r="A1722" t="s">
        <v>3041</v>
      </c>
      <c r="B1722">
        <v>4718</v>
      </c>
      <c r="C1722">
        <v>102</v>
      </c>
      <c r="D1722">
        <v>185.87464551547399</v>
      </c>
      <c r="E1722">
        <v>544</v>
      </c>
      <c r="F1722">
        <v>334.75085000000001</v>
      </c>
      <c r="G1722">
        <v>147</v>
      </c>
      <c r="H1722">
        <v>2.8076927283095299</v>
      </c>
      <c r="I1722">
        <v>138.29538040620099</v>
      </c>
      <c r="J1722">
        <v>1101.00436984507</v>
      </c>
      <c r="K1722">
        <v>17.0808528064704</v>
      </c>
      <c r="L1722">
        <v>2.4718560305785102</v>
      </c>
      <c r="M1722">
        <v>97.470142166985497</v>
      </c>
      <c r="N1722">
        <v>1.10061104281419</v>
      </c>
      <c r="O1722">
        <v>1.5679041252748699E-4</v>
      </c>
      <c r="P1722" s="1">
        <v>7.5022891449612995E-5</v>
      </c>
      <c r="Q1722">
        <v>0.1875</v>
      </c>
      <c r="R1722">
        <v>0.55526264689434202</v>
      </c>
      <c r="S1722" t="s">
        <v>3868</v>
      </c>
      <c r="T1722">
        <v>252192101</v>
      </c>
      <c r="U1722" t="s">
        <v>3352</v>
      </c>
      <c r="V1722" t="s">
        <v>43</v>
      </c>
      <c r="W1722">
        <v>37.585983750383498</v>
      </c>
      <c r="X1722">
        <v>-120.12542254237999</v>
      </c>
      <c r="Y1722" t="s">
        <v>3869</v>
      </c>
      <c r="Z1722">
        <v>219</v>
      </c>
      <c r="AA1722">
        <v>211</v>
      </c>
      <c r="AB1722">
        <v>50420.825838036799</v>
      </c>
      <c r="AC1722">
        <v>30106.347463443901</v>
      </c>
      <c r="AD1722">
        <v>20314.4783745928</v>
      </c>
      <c r="AE1722">
        <v>30106.347463443901</v>
      </c>
      <c r="AF1722">
        <v>20314.4783745928</v>
      </c>
      <c r="AG1722">
        <v>1.10283650430931E-2</v>
      </c>
      <c r="AH1722">
        <v>6.6996137347814502E-3</v>
      </c>
      <c r="AI1722">
        <v>1.82230044623014</v>
      </c>
      <c r="AJ1722">
        <v>3.7006802721088401</v>
      </c>
      <c r="AK1722">
        <v>2020</v>
      </c>
      <c r="AL1722" s="4">
        <f t="shared" si="26"/>
        <v>2.3048190641540588E-2</v>
      </c>
      <c r="AM1722" s="12">
        <f>$AM$2-SUM(AL$2:AL1721)</f>
        <v>570.25724806290782</v>
      </c>
      <c r="AN1722" s="12">
        <f>SUM(AE$2:AE1722)*0.621/1000</f>
        <v>19963.351683355395</v>
      </c>
      <c r="AO1722" s="13">
        <f>IFERROR(INDEX(Mapping!$B:$B,MATCH(in!$Y1722,Mapping!$A:$A,0)),0)</f>
        <v>0</v>
      </c>
    </row>
    <row r="1723" spans="1:41" x14ac:dyDescent="0.3">
      <c r="A1723" t="s">
        <v>3041</v>
      </c>
      <c r="B1723">
        <v>7605</v>
      </c>
      <c r="C1723">
        <v>32</v>
      </c>
      <c r="D1723">
        <v>60.8499279709417</v>
      </c>
      <c r="E1723">
        <v>116</v>
      </c>
      <c r="F1723">
        <v>84.330169999999995</v>
      </c>
      <c r="G1723">
        <v>33</v>
      </c>
      <c r="H1723">
        <v>4.2236267032567403</v>
      </c>
      <c r="I1723">
        <v>580.95724190984402</v>
      </c>
      <c r="J1723">
        <v>2274.6092192786</v>
      </c>
      <c r="K1723">
        <v>18.498794124740201</v>
      </c>
      <c r="L1723">
        <v>5.5063690128877303</v>
      </c>
      <c r="M1723">
        <v>327.84442323626803</v>
      </c>
      <c r="N1723">
        <v>1.4461651895985399</v>
      </c>
      <c r="O1723">
        <v>2.7434545332453303E-4</v>
      </c>
      <c r="P1723" s="1">
        <v>7.4635411055389697E-5</v>
      </c>
      <c r="Q1723">
        <v>0.27586206896551702</v>
      </c>
      <c r="R1723">
        <v>0.72156771655361496</v>
      </c>
      <c r="S1723" t="s">
        <v>3870</v>
      </c>
      <c r="T1723">
        <v>163781704</v>
      </c>
      <c r="U1723" t="s">
        <v>3310</v>
      </c>
      <c r="V1723" t="s">
        <v>43</v>
      </c>
      <c r="W1723">
        <v>37.903375129955101</v>
      </c>
      <c r="X1723">
        <v>-120.49745575688399</v>
      </c>
      <c r="Y1723" t="s">
        <v>3871</v>
      </c>
      <c r="Z1723">
        <v>91</v>
      </c>
      <c r="AA1723">
        <v>35</v>
      </c>
      <c r="AB1723">
        <v>17837.9513240796</v>
      </c>
      <c r="AC1723">
        <v>13354.175212366999</v>
      </c>
      <c r="AD1723">
        <v>4483.7761117125901</v>
      </c>
      <c r="AE1723">
        <v>11652.316366982601</v>
      </c>
      <c r="AF1723">
        <v>4461.0104379916902</v>
      </c>
      <c r="AG1723">
        <v>2.4629685648278601E-3</v>
      </c>
      <c r="AH1723">
        <v>1.18980333900253E-3</v>
      </c>
      <c r="AI1723">
        <v>1.9015602490919199</v>
      </c>
      <c r="AJ1723">
        <v>3.5151515151515098</v>
      </c>
      <c r="AK1723">
        <v>2021</v>
      </c>
      <c r="AL1723" s="4">
        <f t="shared" si="26"/>
        <v>9.0533999597095897E-3</v>
      </c>
      <c r="AM1723" s="12">
        <f>$AM$2-SUM(AL$2:AL1722)</f>
        <v>570.23419987226589</v>
      </c>
      <c r="AN1723" s="12">
        <f>SUM(AE$2:AE1723)*0.621/1000</f>
        <v>19970.58777181929</v>
      </c>
      <c r="AO1723" s="13">
        <f>IFERROR(INDEX(Mapping!$B:$B,MATCH(in!$Y1723,Mapping!$A:$A,0)),0)</f>
        <v>0</v>
      </c>
    </row>
    <row r="1724" spans="1:41" x14ac:dyDescent="0.3">
      <c r="A1724" t="s">
        <v>3041</v>
      </c>
      <c r="B1724">
        <v>5956</v>
      </c>
      <c r="C1724">
        <v>1</v>
      </c>
      <c r="D1724">
        <v>1.2277136794000301</v>
      </c>
      <c r="E1724">
        <v>33</v>
      </c>
      <c r="F1724">
        <v>11.289854999999999</v>
      </c>
      <c r="G1724">
        <v>18</v>
      </c>
      <c r="H1724">
        <v>4.16877281665802</v>
      </c>
      <c r="I1724">
        <v>336.63704045613599</v>
      </c>
      <c r="J1724">
        <v>1295.93091837565</v>
      </c>
      <c r="K1724">
        <v>5.3642919162909104</v>
      </c>
      <c r="L1724">
        <v>30.460054034160201</v>
      </c>
      <c r="M1724">
        <v>1675.87781439887</v>
      </c>
      <c r="N1724">
        <v>1.8012536962826999</v>
      </c>
      <c r="O1724">
        <v>6.5241684858249493E-2</v>
      </c>
      <c r="P1724" s="1">
        <v>7.3996980366549295E-5</v>
      </c>
      <c r="Q1724">
        <v>3.03030303030303E-2</v>
      </c>
      <c r="R1724">
        <v>0.108744858019433</v>
      </c>
      <c r="S1724" t="s">
        <v>3872</v>
      </c>
      <c r="T1724">
        <v>254432104</v>
      </c>
      <c r="U1724" t="s">
        <v>3131</v>
      </c>
      <c r="V1724">
        <v>90356</v>
      </c>
      <c r="W1724">
        <v>37.219829548196202</v>
      </c>
      <c r="X1724">
        <v>-119.904275623172</v>
      </c>
      <c r="Y1724" t="s">
        <v>3873</v>
      </c>
      <c r="Z1724">
        <v>195</v>
      </c>
      <c r="AA1724">
        <v>267</v>
      </c>
      <c r="AB1724">
        <v>45105.075670413098</v>
      </c>
      <c r="AC1724">
        <v>27329.022737806699</v>
      </c>
      <c r="AD1724">
        <v>17776.052932606301</v>
      </c>
      <c r="AE1724">
        <v>7895.0402379281704</v>
      </c>
      <c r="AF1724">
        <v>4775.9977643681495</v>
      </c>
      <c r="AG1724">
        <v>1.33194564659788E-3</v>
      </c>
      <c r="AH1724">
        <v>6.6447929930291095E-4</v>
      </c>
      <c r="AI1724">
        <v>1.2277136794000301</v>
      </c>
      <c r="AJ1724">
        <v>1.8333333333333299</v>
      </c>
      <c r="AK1724">
        <v>2025</v>
      </c>
      <c r="AL1724" s="4">
        <f t="shared" si="26"/>
        <v>1.174350327448491</v>
      </c>
      <c r="AM1724" s="12">
        <f>$AM$2-SUM(AL$2:AL1723)</f>
        <v>570.22514647230582</v>
      </c>
      <c r="AN1724" s="12">
        <f>SUM(AE$2:AE1724)*0.621/1000</f>
        <v>19975.490591807044</v>
      </c>
      <c r="AO1724" s="13">
        <f>IFERROR(INDEX(Mapping!$B:$B,MATCH(in!$Y1724,Mapping!$A:$A,0)),0)</f>
        <v>0</v>
      </c>
    </row>
    <row r="1725" spans="1:41" x14ac:dyDescent="0.3">
      <c r="A1725" t="s">
        <v>3041</v>
      </c>
      <c r="B1725">
        <v>2148</v>
      </c>
      <c r="C1725">
        <v>0</v>
      </c>
      <c r="D1725">
        <v>0</v>
      </c>
      <c r="E1725">
        <v>2</v>
      </c>
      <c r="F1725">
        <v>0.9114717</v>
      </c>
      <c r="G1725">
        <v>1</v>
      </c>
      <c r="L1725">
        <v>0.23451326787471699</v>
      </c>
      <c r="M1725">
        <v>8.6834068298339808</v>
      </c>
      <c r="N1725">
        <v>1.00663721561431</v>
      </c>
      <c r="O1725" s="1">
        <v>4.9046482555366096E-6</v>
      </c>
      <c r="P1725" s="1">
        <v>7.3830124165397097E-5</v>
      </c>
      <c r="Q1725">
        <v>0</v>
      </c>
      <c r="R1725">
        <v>0</v>
      </c>
      <c r="S1725" t="s">
        <v>480</v>
      </c>
      <c r="T1725">
        <v>152261105</v>
      </c>
      <c r="U1725" t="s">
        <v>390</v>
      </c>
      <c r="V1725">
        <v>19910</v>
      </c>
      <c r="W1725">
        <v>38.631300197014198</v>
      </c>
      <c r="X1725">
        <v>-120.85426938901099</v>
      </c>
      <c r="Y1725" t="s">
        <v>481</v>
      </c>
      <c r="Z1725">
        <v>338</v>
      </c>
      <c r="AA1725">
        <v>438</v>
      </c>
      <c r="AB1725">
        <v>66869.841240138107</v>
      </c>
      <c r="AC1725">
        <v>32811.968205125901</v>
      </c>
      <c r="AD1725">
        <v>34057.873035012199</v>
      </c>
      <c r="AE1725">
        <v>32811.968205125901</v>
      </c>
      <c r="AF1725">
        <v>34057.873035012199</v>
      </c>
      <c r="AG1725" s="1">
        <v>7.3830124165397097E-5</v>
      </c>
      <c r="AH1725" s="1">
        <v>7.3830124165397097E-5</v>
      </c>
      <c r="AJ1725">
        <v>2</v>
      </c>
      <c r="AK1725">
        <v>2028</v>
      </c>
      <c r="AL1725" s="4">
        <f t="shared" si="26"/>
        <v>4.9046482555366096E-6</v>
      </c>
      <c r="AM1725" s="12">
        <f>$AM$2-SUM(AL$2:AL1724)</f>
        <v>569.05079614485749</v>
      </c>
      <c r="AN1725" s="12">
        <f>SUM(AE$2:AE1725)*0.621/1000</f>
        <v>19995.866824062425</v>
      </c>
      <c r="AO1725" s="13">
        <f>IFERROR(INDEX(Mapping!$B:$B,MATCH(in!$Y1725,Mapping!$A:$A,0)),0)</f>
        <v>0</v>
      </c>
    </row>
    <row r="1726" spans="1:41" x14ac:dyDescent="0.3">
      <c r="A1726" t="s">
        <v>3041</v>
      </c>
      <c r="B1726">
        <v>588</v>
      </c>
      <c r="C1726">
        <v>13</v>
      </c>
      <c r="D1726">
        <v>21.261868808217301</v>
      </c>
      <c r="E1726">
        <v>123</v>
      </c>
      <c r="F1726">
        <v>74.525800000000004</v>
      </c>
      <c r="G1726">
        <v>19</v>
      </c>
      <c r="H1726">
        <v>5.1156276285182596</v>
      </c>
      <c r="I1726">
        <v>105.09161857143</v>
      </c>
      <c r="J1726">
        <v>1046.4435578454199</v>
      </c>
      <c r="K1726">
        <v>15.255822993246699</v>
      </c>
      <c r="L1726">
        <v>1.8455984974770101</v>
      </c>
      <c r="M1726">
        <v>68.389846376290393</v>
      </c>
      <c r="N1726">
        <v>1.2638565301895099</v>
      </c>
      <c r="O1726">
        <v>3.2312649331325398E-4</v>
      </c>
      <c r="P1726" s="1">
        <v>7.3164885585853001E-5</v>
      </c>
      <c r="Q1726">
        <v>0.105691056910569</v>
      </c>
      <c r="R1726">
        <v>0.28529540190026498</v>
      </c>
      <c r="S1726" t="s">
        <v>3874</v>
      </c>
      <c r="T1726">
        <v>163351703</v>
      </c>
      <c r="U1726" t="s">
        <v>3316</v>
      </c>
      <c r="V1726">
        <v>56972</v>
      </c>
      <c r="W1726">
        <v>37.885332655991199</v>
      </c>
      <c r="X1726">
        <v>-120.306092826129</v>
      </c>
      <c r="Y1726" t="s">
        <v>3875</v>
      </c>
      <c r="Z1726">
        <v>84</v>
      </c>
      <c r="AA1726">
        <v>78</v>
      </c>
      <c r="AB1726">
        <v>17477.0677875607</v>
      </c>
      <c r="AC1726">
        <v>13676.594018898701</v>
      </c>
      <c r="AD1726">
        <v>3800.4737686620501</v>
      </c>
      <c r="AE1726">
        <v>13676.594018898701</v>
      </c>
      <c r="AF1726">
        <v>3800.4737686620501</v>
      </c>
      <c r="AG1726">
        <v>1.3901328261312E-3</v>
      </c>
      <c r="AH1726">
        <v>5.42491314263315E-4</v>
      </c>
      <c r="AI1726">
        <v>1.63552836986287</v>
      </c>
      <c r="AJ1726">
        <v>6.4736842105263097</v>
      </c>
      <c r="AK1726">
        <v>2035</v>
      </c>
      <c r="AL1726" s="4">
        <f t="shared" si="26"/>
        <v>6.1394033729518255E-3</v>
      </c>
      <c r="AM1726" s="12">
        <f>$AM$2-SUM(AL$2:AL1725)</f>
        <v>569.05079124020904</v>
      </c>
      <c r="AN1726" s="12">
        <f>SUM(AE$2:AE1726)*0.621/1000</f>
        <v>20004.359988948163</v>
      </c>
      <c r="AO1726" s="13">
        <f>IFERROR(INDEX(Mapping!$B:$B,MATCH(in!$Y1726,Mapping!$A:$A,0)),0)</f>
        <v>0</v>
      </c>
    </row>
    <row r="1727" spans="1:41" x14ac:dyDescent="0.3">
      <c r="A1727" t="s">
        <v>3041</v>
      </c>
      <c r="B1727">
        <v>1216</v>
      </c>
      <c r="C1727">
        <v>662</v>
      </c>
      <c r="D1727">
        <v>890.37619449684098</v>
      </c>
      <c r="E1727">
        <v>2184</v>
      </c>
      <c r="F1727">
        <v>1596.4185</v>
      </c>
      <c r="G1727">
        <v>427</v>
      </c>
      <c r="H1727">
        <v>1.3325734086104799</v>
      </c>
      <c r="I1727">
        <v>83.223712738395307</v>
      </c>
      <c r="J1727">
        <v>466.11561375833702</v>
      </c>
      <c r="K1727">
        <v>6.65351968482367</v>
      </c>
      <c r="L1727">
        <v>0.96936850954693399</v>
      </c>
      <c r="M1727">
        <v>57.841896632132197</v>
      </c>
      <c r="N1727">
        <v>1.1916022434725899</v>
      </c>
      <c r="O1727" s="1">
        <v>3.8622404187949898E-5</v>
      </c>
      <c r="P1727" s="1">
        <v>7.1313174960354798E-5</v>
      </c>
      <c r="Q1727">
        <v>0.30311355311355298</v>
      </c>
      <c r="R1727">
        <v>0.55773358831782305</v>
      </c>
      <c r="S1727" t="s">
        <v>3876</v>
      </c>
      <c r="T1727">
        <v>162211101</v>
      </c>
      <c r="U1727" t="s">
        <v>3228</v>
      </c>
      <c r="V1727">
        <v>47968</v>
      </c>
      <c r="W1727">
        <v>38.232343998402001</v>
      </c>
      <c r="X1727">
        <v>-120.55124293908101</v>
      </c>
      <c r="Y1727" t="s">
        <v>3877</v>
      </c>
      <c r="Z1727">
        <v>387</v>
      </c>
      <c r="AA1727">
        <v>299</v>
      </c>
      <c r="AB1727">
        <v>90192.944946226606</v>
      </c>
      <c r="AC1727">
        <v>65252.419132324198</v>
      </c>
      <c r="AD1727">
        <v>24940.525813902299</v>
      </c>
      <c r="AE1727">
        <v>65252.419132324198</v>
      </c>
      <c r="AF1727">
        <v>24940.525813902299</v>
      </c>
      <c r="AG1727">
        <v>3.0450725708071499E-2</v>
      </c>
      <c r="AH1727">
        <v>2.5254129628592598E-2</v>
      </c>
      <c r="AI1727">
        <v>1.3449791457656199</v>
      </c>
      <c r="AJ1727">
        <v>5.1147540983606499</v>
      </c>
      <c r="AK1727">
        <v>2044</v>
      </c>
      <c r="AL1727" s="4">
        <f t="shared" si="26"/>
        <v>1.6491766588254606E-2</v>
      </c>
      <c r="AM1727" s="12">
        <f>$AM$2-SUM(AL$2:AL1726)</f>
        <v>569.04465183683624</v>
      </c>
      <c r="AN1727" s="12">
        <f>SUM(AE$2:AE1727)*0.621/1000</f>
        <v>20044.881741229336</v>
      </c>
      <c r="AO1727" s="13">
        <f>IFERROR(INDEX(Mapping!$B:$B,MATCH(in!$Y1727,Mapping!$A:$A,0)),0)</f>
        <v>0</v>
      </c>
    </row>
    <row r="1728" spans="1:41" x14ac:dyDescent="0.3">
      <c r="A1728" t="s">
        <v>3041</v>
      </c>
      <c r="B1728">
        <v>6725</v>
      </c>
      <c r="C1728">
        <v>53</v>
      </c>
      <c r="D1728">
        <v>75.181010156493798</v>
      </c>
      <c r="E1728">
        <v>858</v>
      </c>
      <c r="F1728">
        <v>432.51830000000001</v>
      </c>
      <c r="G1728">
        <v>80</v>
      </c>
      <c r="H1728">
        <v>2.6392743108300998</v>
      </c>
      <c r="I1728">
        <v>18.3312296642966</v>
      </c>
      <c r="J1728">
        <v>116.824853041963</v>
      </c>
      <c r="K1728">
        <v>0.59572856554653497</v>
      </c>
      <c r="L1728">
        <v>0.63232854029629304</v>
      </c>
      <c r="M1728">
        <v>7.9586449863389097</v>
      </c>
      <c r="N1728">
        <v>1.0072455793619099</v>
      </c>
      <c r="O1728">
        <v>6.5966505121831305E-4</v>
      </c>
      <c r="P1728" s="1">
        <v>6.9823923333245296E-5</v>
      </c>
      <c r="Q1728">
        <v>6.1771561771561699E-2</v>
      </c>
      <c r="R1728">
        <v>0.173821566216318</v>
      </c>
      <c r="S1728" t="s">
        <v>3878</v>
      </c>
      <c r="T1728">
        <v>163692102</v>
      </c>
      <c r="U1728" t="s">
        <v>3702</v>
      </c>
      <c r="V1728">
        <v>97924</v>
      </c>
      <c r="W1728">
        <v>38.323180996992903</v>
      </c>
      <c r="X1728">
        <v>-120.25383412873801</v>
      </c>
      <c r="Y1728" t="s">
        <v>3879</v>
      </c>
      <c r="Z1728">
        <v>101</v>
      </c>
      <c r="AA1728">
        <v>186</v>
      </c>
      <c r="AB1728">
        <v>14585.089634256001</v>
      </c>
      <c r="AC1728">
        <v>8204.8505679135706</v>
      </c>
      <c r="AD1728">
        <v>6380.2390663424603</v>
      </c>
      <c r="AE1728">
        <v>8204.8505679135706</v>
      </c>
      <c r="AF1728">
        <v>6380.2390663424603</v>
      </c>
      <c r="AG1728">
        <v>5.58591386665963E-3</v>
      </c>
      <c r="AH1728">
        <v>3.20331250168237E-3</v>
      </c>
      <c r="AI1728">
        <v>1.41850962559422</v>
      </c>
      <c r="AJ1728">
        <v>10.725</v>
      </c>
      <c r="AK1728">
        <v>2059</v>
      </c>
      <c r="AL1728" s="4">
        <f t="shared" si="26"/>
        <v>5.277320409746504E-2</v>
      </c>
      <c r="AM1728" s="12">
        <f>$AM$2-SUM(AL$2:AL1727)</f>
        <v>569.0281600702483</v>
      </c>
      <c r="AN1728" s="12">
        <f>SUM(AE$2:AE1728)*0.621/1000</f>
        <v>20049.976953432011</v>
      </c>
      <c r="AO1728" s="13">
        <f>IFERROR(INDEX(Mapping!$B:$B,MATCH(in!$Y1728,Mapping!$A:$A,0)),0)</f>
        <v>0</v>
      </c>
    </row>
    <row r="1729" spans="1:41" x14ac:dyDescent="0.3">
      <c r="A1729" t="s">
        <v>3041</v>
      </c>
      <c r="B1729">
        <v>8305</v>
      </c>
      <c r="C1729">
        <v>4</v>
      </c>
      <c r="D1729">
        <v>9.5372044059970609</v>
      </c>
      <c r="E1729">
        <v>17</v>
      </c>
      <c r="F1729">
        <v>14.221436499999999</v>
      </c>
      <c r="G1729">
        <v>4</v>
      </c>
      <c r="H1729">
        <v>0</v>
      </c>
      <c r="I1729">
        <v>0</v>
      </c>
      <c r="J1729">
        <v>0</v>
      </c>
      <c r="K1729">
        <v>0</v>
      </c>
      <c r="L1729">
        <v>0.334623903036117</v>
      </c>
      <c r="M1729">
        <v>57.419247815385397</v>
      </c>
      <c r="N1729">
        <v>1.2234513163566501</v>
      </c>
      <c r="O1729" s="1">
        <v>8.6352581473976007E-6</v>
      </c>
      <c r="P1729" s="1">
        <v>6.93976344336988E-5</v>
      </c>
      <c r="Q1729">
        <v>0.23529411764705799</v>
      </c>
      <c r="R1729">
        <v>0.67062173400195302</v>
      </c>
      <c r="S1729" t="s">
        <v>3880</v>
      </c>
      <c r="T1729">
        <v>163781704</v>
      </c>
      <c r="U1729" t="s">
        <v>3310</v>
      </c>
      <c r="V1729">
        <v>6090</v>
      </c>
      <c r="W1729">
        <v>37.897313326407598</v>
      </c>
      <c r="X1729">
        <v>-120.57194591130801</v>
      </c>
      <c r="Y1729" t="s">
        <v>3881</v>
      </c>
      <c r="Z1729">
        <v>25</v>
      </c>
      <c r="AA1729">
        <v>9</v>
      </c>
      <c r="AB1729">
        <v>2226.2030653912002</v>
      </c>
      <c r="AC1729">
        <v>1284.82095111944</v>
      </c>
      <c r="AD1729">
        <v>941.382114271766</v>
      </c>
      <c r="AE1729">
        <v>1011.00463219886</v>
      </c>
      <c r="AF1729">
        <v>279.88562973569702</v>
      </c>
      <c r="AG1729">
        <v>2.7759053773479498E-4</v>
      </c>
      <c r="AH1729">
        <v>3.0289928145066299E-4</v>
      </c>
      <c r="AI1729">
        <v>2.3843011014992599</v>
      </c>
      <c r="AJ1729">
        <v>4.25</v>
      </c>
      <c r="AK1729">
        <v>2063</v>
      </c>
      <c r="AL1729" s="4">
        <f t="shared" si="26"/>
        <v>3.4541032589590403E-5</v>
      </c>
      <c r="AM1729" s="12">
        <f>$AM$2-SUM(AL$2:AL1728)</f>
        <v>568.97538686615098</v>
      </c>
      <c r="AN1729" s="12">
        <f>SUM(AE$2:AE1729)*0.621/1000</f>
        <v>20050.604787308606</v>
      </c>
      <c r="AO1729" s="13">
        <f>IFERROR(INDEX(Mapping!$B:$B,MATCH(in!$Y1729,Mapping!$A:$A,0)),0)</f>
        <v>0</v>
      </c>
    </row>
    <row r="1730" spans="1:41" x14ac:dyDescent="0.3">
      <c r="A1730" t="s">
        <v>3041</v>
      </c>
      <c r="B1730">
        <v>8943</v>
      </c>
      <c r="C1730">
        <v>10</v>
      </c>
      <c r="D1730">
        <v>18.015246905327199</v>
      </c>
      <c r="E1730">
        <v>52</v>
      </c>
      <c r="F1730">
        <v>31.618126</v>
      </c>
      <c r="G1730">
        <v>17</v>
      </c>
      <c r="H1730">
        <v>3.0225178882634798</v>
      </c>
      <c r="I1730">
        <v>57.251645892858498</v>
      </c>
      <c r="J1730">
        <v>188.83674780527701</v>
      </c>
      <c r="K1730">
        <v>1.52420536680165</v>
      </c>
      <c r="L1730">
        <v>7.6788130257936</v>
      </c>
      <c r="M1730">
        <v>344.92200800951701</v>
      </c>
      <c r="N1730">
        <v>1.44729309222277</v>
      </c>
      <c r="O1730">
        <v>9.8895074246208702E-3</v>
      </c>
      <c r="P1730" s="1">
        <v>6.7091706950229895E-5</v>
      </c>
      <c r="Q1730">
        <v>0.19230769230769201</v>
      </c>
      <c r="R1730">
        <v>0.56977592389434295</v>
      </c>
      <c r="S1730" t="s">
        <v>3882</v>
      </c>
      <c r="T1730">
        <v>163341103</v>
      </c>
      <c r="U1730" t="s">
        <v>3542</v>
      </c>
      <c r="V1730">
        <v>1821</v>
      </c>
      <c r="W1730">
        <v>38.302040135307102</v>
      </c>
      <c r="X1730">
        <v>-120.898091003582</v>
      </c>
      <c r="Y1730" t="s">
        <v>3883</v>
      </c>
      <c r="Z1730">
        <v>42</v>
      </c>
      <c r="AA1730">
        <v>28</v>
      </c>
      <c r="AB1730">
        <v>12275.9017436499</v>
      </c>
      <c r="AC1730">
        <v>6061.9210189268097</v>
      </c>
      <c r="AD1730">
        <v>6213.9807247231502</v>
      </c>
      <c r="AE1730">
        <v>4972.0887452278703</v>
      </c>
      <c r="AF1730">
        <v>5395.9406332747203</v>
      </c>
      <c r="AG1730">
        <v>1.1405590181539E-3</v>
      </c>
      <c r="AH1730">
        <v>9.1834544946323095E-4</v>
      </c>
      <c r="AI1730">
        <v>1.80152469053272</v>
      </c>
      <c r="AJ1730">
        <v>3.0588235294117601</v>
      </c>
      <c r="AK1730">
        <v>2077</v>
      </c>
      <c r="AL1730" s="4">
        <f t="shared" ref="AL1730:AL1793" si="27">O1730*G1730</f>
        <v>0.16812162621855478</v>
      </c>
      <c r="AM1730" s="12">
        <f>$AM$2-SUM(AL$2:AL1729)</f>
        <v>568.97535232511837</v>
      </c>
      <c r="AN1730" s="12">
        <f>SUM(AE$2:AE1730)*0.621/1000</f>
        <v>20053.692454419393</v>
      </c>
      <c r="AO1730" s="13">
        <f>IFERROR(INDEX(Mapping!$B:$B,MATCH(in!$Y1730,Mapping!$A:$A,0)),0)</f>
        <v>0</v>
      </c>
    </row>
    <row r="1731" spans="1:41" x14ac:dyDescent="0.3">
      <c r="A1731" t="s">
        <v>3041</v>
      </c>
      <c r="B1731">
        <v>6825</v>
      </c>
      <c r="C1731">
        <v>22</v>
      </c>
      <c r="D1731">
        <v>30.993873210353001</v>
      </c>
      <c r="E1731">
        <v>179</v>
      </c>
      <c r="F1731">
        <v>82.057699999999997</v>
      </c>
      <c r="G1731">
        <v>46</v>
      </c>
      <c r="H1731">
        <v>2.8466777380775001</v>
      </c>
      <c r="I1731">
        <v>286.68673636632798</v>
      </c>
      <c r="J1731">
        <v>1145.3824383371</v>
      </c>
      <c r="K1731">
        <v>6.2889368306188</v>
      </c>
      <c r="L1731">
        <v>2.2798672739578301</v>
      </c>
      <c r="M1731">
        <v>318.81393581887897</v>
      </c>
      <c r="N1731">
        <v>1.47984802204629</v>
      </c>
      <c r="O1731">
        <v>1.26890865239663E-3</v>
      </c>
      <c r="P1731" s="1">
        <v>6.5878792453156096E-5</v>
      </c>
      <c r="Q1731">
        <v>0.12290502793296</v>
      </c>
      <c r="R1731">
        <v>0.37770828076803997</v>
      </c>
      <c r="S1731" t="s">
        <v>3884</v>
      </c>
      <c r="T1731">
        <v>163781701</v>
      </c>
      <c r="U1731" t="s">
        <v>3513</v>
      </c>
      <c r="V1731" t="s">
        <v>43</v>
      </c>
      <c r="W1731">
        <v>37.903592406272701</v>
      </c>
      <c r="X1731">
        <v>-120.497359669243</v>
      </c>
      <c r="Y1731" t="s">
        <v>3885</v>
      </c>
      <c r="Z1731">
        <v>85</v>
      </c>
      <c r="AA1731">
        <v>57</v>
      </c>
      <c r="AB1731">
        <v>19505.669439056801</v>
      </c>
      <c r="AC1731">
        <v>14117.793314676501</v>
      </c>
      <c r="AD1731">
        <v>5387.8761243802801</v>
      </c>
      <c r="AE1731">
        <v>14117.793314676501</v>
      </c>
      <c r="AF1731">
        <v>5387.8761243802801</v>
      </c>
      <c r="AG1731">
        <v>3.0304244528451801E-3</v>
      </c>
      <c r="AH1731">
        <v>1.62488947989913E-3</v>
      </c>
      <c r="AI1731">
        <v>1.40881241865241</v>
      </c>
      <c r="AJ1731">
        <v>3.8913043478260798</v>
      </c>
      <c r="AK1731">
        <v>2083</v>
      </c>
      <c r="AL1731" s="4">
        <f t="shared" si="27"/>
        <v>5.8369798010244979E-2</v>
      </c>
      <c r="AM1731" s="12">
        <f>$AM$2-SUM(AL$2:AL1730)</f>
        <v>568.80723069889973</v>
      </c>
      <c r="AN1731" s="12">
        <f>SUM(AE$2:AE1731)*0.621/1000</f>
        <v>20062.459604067808</v>
      </c>
      <c r="AO1731" s="13">
        <f>IFERROR(INDEX(Mapping!$B:$B,MATCH(in!$Y1731,Mapping!$A:$A,0)),0)</f>
        <v>0</v>
      </c>
    </row>
    <row r="1732" spans="1:41" x14ac:dyDescent="0.3">
      <c r="A1732" t="s">
        <v>3041</v>
      </c>
      <c r="B1732">
        <v>8841</v>
      </c>
      <c r="C1732">
        <v>1</v>
      </c>
      <c r="D1732">
        <v>3.0796317925502001</v>
      </c>
      <c r="E1732">
        <v>46</v>
      </c>
      <c r="F1732">
        <v>16.925604</v>
      </c>
      <c r="G1732">
        <v>13</v>
      </c>
      <c r="H1732">
        <v>5.1483368873596103</v>
      </c>
      <c r="I1732">
        <v>1024.1148376464801</v>
      </c>
      <c r="J1732">
        <v>9642.29052734375</v>
      </c>
      <c r="K1732">
        <v>51.381381988525298</v>
      </c>
      <c r="L1732">
        <v>6.1332537921575403</v>
      </c>
      <c r="M1732">
        <v>78.263018534733703</v>
      </c>
      <c r="N1732">
        <v>1.29067391615647</v>
      </c>
      <c r="O1732">
        <v>5.7599679073274204E-4</v>
      </c>
      <c r="P1732" s="1">
        <v>6.5321015426888994E-5</v>
      </c>
      <c r="Q1732">
        <v>2.1739130434782601E-2</v>
      </c>
      <c r="R1732">
        <v>0.18195107346400299</v>
      </c>
      <c r="S1732" t="s">
        <v>3886</v>
      </c>
      <c r="T1732">
        <v>252192101</v>
      </c>
      <c r="U1732" t="s">
        <v>3352</v>
      </c>
      <c r="V1732">
        <v>10019</v>
      </c>
      <c r="W1732">
        <v>37.535293636795302</v>
      </c>
      <c r="X1732">
        <v>-120.087410831418</v>
      </c>
      <c r="Y1732" t="s">
        <v>3887</v>
      </c>
      <c r="Z1732">
        <v>12</v>
      </c>
      <c r="AA1732">
        <v>10</v>
      </c>
      <c r="AB1732">
        <v>3898.19031027147</v>
      </c>
      <c r="AC1732">
        <v>3187.49406565549</v>
      </c>
      <c r="AD1732">
        <v>710.69624461598096</v>
      </c>
      <c r="AE1732">
        <v>3187.49406565549</v>
      </c>
      <c r="AF1732">
        <v>710.69624461598096</v>
      </c>
      <c r="AG1732">
        <v>8.4917320054955705E-4</v>
      </c>
      <c r="AH1732">
        <v>5.2415206846490004E-4</v>
      </c>
      <c r="AI1732">
        <v>3.0796317925502001</v>
      </c>
      <c r="AJ1732">
        <v>3.5384615384615299</v>
      </c>
      <c r="AK1732">
        <v>2088</v>
      </c>
      <c r="AL1732" s="4">
        <f t="shared" si="27"/>
        <v>7.4879582795256468E-3</v>
      </c>
      <c r="AM1732" s="12">
        <f>$AM$2-SUM(AL$2:AL1731)</f>
        <v>568.74886090088967</v>
      </c>
      <c r="AN1732" s="12">
        <f>SUM(AE$2:AE1732)*0.621/1000</f>
        <v>20064.439037882581</v>
      </c>
      <c r="AO1732" s="13">
        <f>IFERROR(INDEX(Mapping!$B:$B,MATCH(in!$Y1732,Mapping!$A:$A,0)),0)</f>
        <v>0</v>
      </c>
    </row>
    <row r="1733" spans="1:41" x14ac:dyDescent="0.3">
      <c r="A1733" t="s">
        <v>3041</v>
      </c>
      <c r="B1733">
        <v>3958</v>
      </c>
      <c r="C1733">
        <v>6</v>
      </c>
      <c r="D1733">
        <v>8.8008096042319508</v>
      </c>
      <c r="E1733">
        <v>26</v>
      </c>
      <c r="F1733">
        <v>14.835386</v>
      </c>
      <c r="G1733">
        <v>12</v>
      </c>
      <c r="H1733">
        <v>1.36251890162626</v>
      </c>
      <c r="I1733">
        <v>92.6916267077128</v>
      </c>
      <c r="J1733">
        <v>782.85410499572697</v>
      </c>
      <c r="K1733">
        <v>0.19908011828859601</v>
      </c>
      <c r="L1733">
        <v>8.4734513110791596</v>
      </c>
      <c r="M1733">
        <v>137.225643396377</v>
      </c>
      <c r="N1733">
        <v>1.1106194655100501</v>
      </c>
      <c r="O1733">
        <v>1.5572057630882199E-2</v>
      </c>
      <c r="P1733" s="1">
        <v>6.4669786146017303E-5</v>
      </c>
      <c r="Q1733">
        <v>0.23076923076923</v>
      </c>
      <c r="R1733">
        <v>0.593230903486758</v>
      </c>
      <c r="S1733" t="s">
        <v>3888</v>
      </c>
      <c r="T1733">
        <v>162211101</v>
      </c>
      <c r="U1733" t="s">
        <v>3228</v>
      </c>
      <c r="V1733">
        <v>13424</v>
      </c>
      <c r="W1733">
        <v>38.1964468294127</v>
      </c>
      <c r="X1733">
        <v>-120.687910027703</v>
      </c>
      <c r="Y1733" t="s">
        <v>3889</v>
      </c>
      <c r="Z1733">
        <v>74</v>
      </c>
      <c r="AA1733">
        <v>214</v>
      </c>
      <c r="AB1733">
        <v>16217.424475187199</v>
      </c>
      <c r="AC1733">
        <v>5801.6622402819503</v>
      </c>
      <c r="AD1733">
        <v>10415.7622349052</v>
      </c>
      <c r="AE1733">
        <v>2488.4545726164401</v>
      </c>
      <c r="AF1733">
        <v>3152.87423032577</v>
      </c>
      <c r="AG1733">
        <v>7.7603743375220802E-4</v>
      </c>
      <c r="AH1733">
        <v>7.0729183426010401E-4</v>
      </c>
      <c r="AI1733">
        <v>1.46680160070532</v>
      </c>
      <c r="AJ1733">
        <v>2.1666666666666599</v>
      </c>
      <c r="AK1733">
        <v>2097</v>
      </c>
      <c r="AL1733" s="4">
        <f t="shared" si="27"/>
        <v>0.18686469157058638</v>
      </c>
      <c r="AM1733" s="12">
        <f>$AM$2-SUM(AL$2:AL1732)</f>
        <v>568.74137294260981</v>
      </c>
      <c r="AN1733" s="12">
        <f>SUM(AE$2:AE1733)*0.621/1000</f>
        <v>20065.984368172176</v>
      </c>
      <c r="AO1733" s="13">
        <f>IFERROR(INDEX(Mapping!$B:$B,MATCH(in!$Y1733,Mapping!$A:$A,0)),0)</f>
        <v>0</v>
      </c>
    </row>
    <row r="1734" spans="1:41" x14ac:dyDescent="0.3">
      <c r="A1734" t="s">
        <v>3041</v>
      </c>
      <c r="B1734">
        <v>6376</v>
      </c>
      <c r="C1734">
        <v>40</v>
      </c>
      <c r="D1734">
        <v>54.343354111061899</v>
      </c>
      <c r="E1734">
        <v>779</v>
      </c>
      <c r="F1734">
        <v>392.73325</v>
      </c>
      <c r="G1734">
        <v>50</v>
      </c>
      <c r="H1734">
        <v>9.3909917260004594</v>
      </c>
      <c r="I1734">
        <v>527.59844572345401</v>
      </c>
      <c r="J1734">
        <v>12061.357971338901</v>
      </c>
      <c r="K1734">
        <v>67.726202559749396</v>
      </c>
      <c r="L1734">
        <v>0.20845133056864101</v>
      </c>
      <c r="M1734">
        <v>17.702946859085898</v>
      </c>
      <c r="N1734">
        <v>0.92101769447326598</v>
      </c>
      <c r="O1734" s="1">
        <v>4.83584933046324E-5</v>
      </c>
      <c r="P1734" s="1">
        <v>6.20305755080086E-5</v>
      </c>
      <c r="Q1734">
        <v>5.1347881899871599E-2</v>
      </c>
      <c r="R1734">
        <v>0.138372176751931</v>
      </c>
      <c r="S1734" t="s">
        <v>3890</v>
      </c>
      <c r="T1734">
        <v>163160401</v>
      </c>
      <c r="U1734" t="s">
        <v>3891</v>
      </c>
      <c r="V1734">
        <v>1818</v>
      </c>
      <c r="W1734">
        <v>38.188291518328498</v>
      </c>
      <c r="X1734">
        <v>-119.993550918686</v>
      </c>
      <c r="Y1734" t="s">
        <v>3892</v>
      </c>
      <c r="Z1734">
        <v>40</v>
      </c>
      <c r="AA1734">
        <v>260</v>
      </c>
      <c r="AB1734">
        <v>13450.7826941488</v>
      </c>
      <c r="AC1734">
        <v>5092.2491219900003</v>
      </c>
      <c r="AD1734">
        <v>8358.5335721588708</v>
      </c>
      <c r="AE1734">
        <v>5011.2664948709798</v>
      </c>
      <c r="AF1734">
        <v>8179.3978861801097</v>
      </c>
      <c r="AG1734">
        <v>3.1015287754004302E-3</v>
      </c>
      <c r="AH1734">
        <v>4.5479967252504101E-4</v>
      </c>
      <c r="AI1734">
        <v>1.3585838527765399</v>
      </c>
      <c r="AJ1734">
        <v>15.58</v>
      </c>
      <c r="AK1734">
        <v>2117</v>
      </c>
      <c r="AL1734" s="4">
        <f t="shared" si="27"/>
        <v>2.4179246652316199E-3</v>
      </c>
      <c r="AM1734" s="12">
        <f>$AM$2-SUM(AL$2:AL1733)</f>
        <v>568.5545082510389</v>
      </c>
      <c r="AN1734" s="12">
        <f>SUM(AE$2:AE1734)*0.621/1000</f>
        <v>20069.096364665489</v>
      </c>
      <c r="AO1734" s="13">
        <f>IFERROR(INDEX(Mapping!$B:$B,MATCH(in!$Y1734,Mapping!$A:$A,0)),0)</f>
        <v>0</v>
      </c>
    </row>
    <row r="1735" spans="1:41" x14ac:dyDescent="0.3">
      <c r="A1735" t="s">
        <v>3041</v>
      </c>
      <c r="B1735">
        <v>5281</v>
      </c>
      <c r="C1735">
        <v>26</v>
      </c>
      <c r="D1735">
        <v>35.323180172190199</v>
      </c>
      <c r="E1735">
        <v>309</v>
      </c>
      <c r="F1735">
        <v>161.15282999999999</v>
      </c>
      <c r="G1735">
        <v>42</v>
      </c>
      <c r="H1735">
        <v>0.572124736206162</v>
      </c>
      <c r="I1735">
        <v>11.895555453641</v>
      </c>
      <c r="J1735">
        <v>24.223914484182899</v>
      </c>
      <c r="K1735">
        <v>3.3203902631828902E-2</v>
      </c>
      <c r="L1735">
        <v>0.18989675678312701</v>
      </c>
      <c r="M1735">
        <v>5.9939948973201496</v>
      </c>
      <c r="N1735">
        <v>1.0007901418776699</v>
      </c>
      <c r="O1735" s="1">
        <v>4.6141676159514498E-6</v>
      </c>
      <c r="P1735" s="1">
        <v>6.1068903957697099E-5</v>
      </c>
      <c r="Q1735">
        <v>8.4142394822006403E-2</v>
      </c>
      <c r="R1735">
        <v>0.21919056418034599</v>
      </c>
      <c r="S1735" t="s">
        <v>3893</v>
      </c>
      <c r="T1735">
        <v>163201102</v>
      </c>
      <c r="U1735" t="s">
        <v>888</v>
      </c>
      <c r="V1735">
        <v>5357</v>
      </c>
      <c r="W1735">
        <v>38.281644710202897</v>
      </c>
      <c r="X1735">
        <v>-120.542177876182</v>
      </c>
      <c r="Y1735" t="s">
        <v>3894</v>
      </c>
      <c r="Z1735">
        <v>50</v>
      </c>
      <c r="AA1735">
        <v>67</v>
      </c>
      <c r="AB1735">
        <v>7747.8130926353797</v>
      </c>
      <c r="AC1735">
        <v>5289.0317150250303</v>
      </c>
      <c r="AD1735">
        <v>2458.7813776103399</v>
      </c>
      <c r="AE1735">
        <v>5289.0317150250303</v>
      </c>
      <c r="AF1735">
        <v>2458.7813776103399</v>
      </c>
      <c r="AG1735">
        <v>2.5648939662232802E-3</v>
      </c>
      <c r="AH1735">
        <v>2.91719808228663E-3</v>
      </c>
      <c r="AI1735">
        <v>1.3585838527765399</v>
      </c>
      <c r="AJ1735">
        <v>7.3571428571428497</v>
      </c>
      <c r="AK1735">
        <v>2123</v>
      </c>
      <c r="AL1735" s="4">
        <f t="shared" si="27"/>
        <v>1.937950398699609E-4</v>
      </c>
      <c r="AM1735" s="12">
        <f>$AM$2-SUM(AL$2:AL1734)</f>
        <v>568.55209032637322</v>
      </c>
      <c r="AN1735" s="12">
        <f>SUM(AE$2:AE1735)*0.621/1000</f>
        <v>20072.380853360522</v>
      </c>
      <c r="AO1735" s="13">
        <f>IFERROR(INDEX(Mapping!$B:$B,MATCH(in!$Y1735,Mapping!$A:$A,0)),0)</f>
        <v>0</v>
      </c>
    </row>
    <row r="1736" spans="1:41" x14ac:dyDescent="0.3">
      <c r="A1736" t="s">
        <v>3041</v>
      </c>
      <c r="B1736">
        <v>792</v>
      </c>
      <c r="C1736">
        <v>16</v>
      </c>
      <c r="D1736">
        <v>25.624829952981099</v>
      </c>
      <c r="E1736">
        <v>100</v>
      </c>
      <c r="F1736">
        <v>68.859279999999998</v>
      </c>
      <c r="G1736">
        <v>12</v>
      </c>
      <c r="H1736">
        <v>2.8583105206489501</v>
      </c>
      <c r="I1736">
        <v>63.242588222026797</v>
      </c>
      <c r="J1736">
        <v>666.47929358482304</v>
      </c>
      <c r="K1736">
        <v>4.2417734158225304</v>
      </c>
      <c r="L1736">
        <v>0.29369469111164398</v>
      </c>
      <c r="M1736">
        <v>2.22016961674671</v>
      </c>
      <c r="N1736">
        <v>1</v>
      </c>
      <c r="O1736" s="1">
        <v>2.5749955599937598E-6</v>
      </c>
      <c r="P1736" s="1">
        <v>6.0259832177204398E-5</v>
      </c>
      <c r="Q1736">
        <v>0.16</v>
      </c>
      <c r="R1736">
        <v>0.37213326468326202</v>
      </c>
      <c r="S1736" t="s">
        <v>3895</v>
      </c>
      <c r="T1736">
        <v>163781701</v>
      </c>
      <c r="U1736" t="s">
        <v>3513</v>
      </c>
      <c r="V1736">
        <v>9250</v>
      </c>
      <c r="W1736">
        <v>37.837254449289198</v>
      </c>
      <c r="X1736">
        <v>-120.261483984921</v>
      </c>
      <c r="Y1736" t="s">
        <v>3896</v>
      </c>
      <c r="Z1736">
        <v>93</v>
      </c>
      <c r="AA1736">
        <v>93</v>
      </c>
      <c r="AB1736">
        <v>19477.375805665401</v>
      </c>
      <c r="AC1736">
        <v>13421.5991500046</v>
      </c>
      <c r="AD1736">
        <v>6055.7766556607603</v>
      </c>
      <c r="AE1736">
        <v>13421.5991500046</v>
      </c>
      <c r="AF1736">
        <v>6055.7766556607603</v>
      </c>
      <c r="AG1736">
        <v>7.2311798612645297E-4</v>
      </c>
      <c r="AH1736">
        <v>4.6513711276929798E-4</v>
      </c>
      <c r="AI1736">
        <v>1.60155187206131</v>
      </c>
      <c r="AJ1736">
        <v>8.3333333333333304</v>
      </c>
      <c r="AK1736">
        <v>2139</v>
      </c>
      <c r="AL1736" s="4">
        <f t="shared" si="27"/>
        <v>3.0899946719925114E-5</v>
      </c>
      <c r="AM1736" s="12">
        <f>$AM$2-SUM(AL$2:AL1735)</f>
        <v>568.55189653133311</v>
      </c>
      <c r="AN1736" s="12">
        <f>SUM(AE$2:AE1736)*0.621/1000</f>
        <v>20080.715666432676</v>
      </c>
      <c r="AO1736" s="13">
        <f>IFERROR(INDEX(Mapping!$B:$B,MATCH(in!$Y1736,Mapping!$A:$A,0)),0)</f>
        <v>0</v>
      </c>
    </row>
    <row r="1737" spans="1:41" x14ac:dyDescent="0.3">
      <c r="A1737" t="s">
        <v>3041</v>
      </c>
      <c r="B1737">
        <v>2001</v>
      </c>
      <c r="C1737">
        <v>4</v>
      </c>
      <c r="D1737">
        <v>7.6301703500340299</v>
      </c>
      <c r="E1737">
        <v>10</v>
      </c>
      <c r="F1737">
        <v>9.8433550000000007</v>
      </c>
      <c r="G1737">
        <v>5</v>
      </c>
      <c r="H1737">
        <v>13.237819671630801</v>
      </c>
      <c r="I1737">
        <v>2853.3251953125</v>
      </c>
      <c r="J1737">
        <v>10111.328125</v>
      </c>
      <c r="K1737">
        <v>134.681640625</v>
      </c>
      <c r="L1737">
        <v>8.9336284637451104</v>
      </c>
      <c r="M1737">
        <v>2308.2646728515601</v>
      </c>
      <c r="N1737">
        <v>1.7893805265426601</v>
      </c>
      <c r="O1737">
        <v>7.3597245075545104E-3</v>
      </c>
      <c r="P1737" s="1">
        <v>5.9252956816635499E-5</v>
      </c>
      <c r="Q1737">
        <v>0.4</v>
      </c>
      <c r="R1737">
        <v>0.77515950724218696</v>
      </c>
      <c r="S1737" t="s">
        <v>3897</v>
      </c>
      <c r="T1737">
        <v>252341104</v>
      </c>
      <c r="U1737" t="s">
        <v>3898</v>
      </c>
      <c r="V1737">
        <v>274990</v>
      </c>
      <c r="W1737">
        <v>36.6029747913934</v>
      </c>
      <c r="X1737">
        <v>-119.321444274451</v>
      </c>
      <c r="Y1737" t="s">
        <v>3899</v>
      </c>
      <c r="Z1737">
        <v>528</v>
      </c>
      <c r="AA1737">
        <v>711</v>
      </c>
      <c r="AB1737">
        <v>94819.4526001208</v>
      </c>
      <c r="AC1737">
        <v>66865.8981993505</v>
      </c>
      <c r="AD1737">
        <v>27953.554400770401</v>
      </c>
      <c r="AE1737">
        <v>2623.00006533438</v>
      </c>
      <c r="AF1737">
        <v>117.137905233072</v>
      </c>
      <c r="AG1737">
        <v>2.9626478408317699E-4</v>
      </c>
      <c r="AH1737">
        <v>1.5492360671487401E-4</v>
      </c>
      <c r="AI1737">
        <v>1.9075425875084999</v>
      </c>
      <c r="AJ1737">
        <v>2</v>
      </c>
      <c r="AK1737">
        <v>2149</v>
      </c>
      <c r="AL1737" s="4">
        <f t="shared" si="27"/>
        <v>3.6798622537772552E-2</v>
      </c>
      <c r="AM1737" s="12">
        <f>$AM$2-SUM(AL$2:AL1736)</f>
        <v>568.55186563138614</v>
      </c>
      <c r="AN1737" s="12">
        <f>SUM(AE$2:AE1737)*0.621/1000</f>
        <v>20082.344549473248</v>
      </c>
      <c r="AO1737" s="13">
        <f>IFERROR(INDEX(Mapping!$B:$B,MATCH(in!$Y1737,Mapping!$A:$A,0)),0)</f>
        <v>0</v>
      </c>
    </row>
    <row r="1738" spans="1:41" x14ac:dyDescent="0.3">
      <c r="A1738" t="s">
        <v>3041</v>
      </c>
      <c r="B1738">
        <v>5484</v>
      </c>
      <c r="C1738">
        <v>0</v>
      </c>
      <c r="D1738">
        <v>0</v>
      </c>
      <c r="E1738">
        <v>3</v>
      </c>
      <c r="F1738">
        <v>1.6026651999999999</v>
      </c>
      <c r="G1738">
        <v>1</v>
      </c>
      <c r="L1738">
        <v>1.0221239328384399</v>
      </c>
      <c r="M1738">
        <v>1.3637168407440099</v>
      </c>
      <c r="N1738">
        <v>1</v>
      </c>
      <c r="O1738" s="1">
        <v>3.8878269375899898E-6</v>
      </c>
      <c r="P1738" s="1">
        <v>5.8524085034150603E-5</v>
      </c>
      <c r="Q1738">
        <v>0</v>
      </c>
      <c r="R1738">
        <v>0</v>
      </c>
      <c r="S1738" t="s">
        <v>3900</v>
      </c>
      <c r="T1738">
        <v>162821702</v>
      </c>
      <c r="U1738" t="s">
        <v>3182</v>
      </c>
      <c r="V1738">
        <v>75348</v>
      </c>
      <c r="W1738">
        <v>38.262232588588901</v>
      </c>
      <c r="X1738">
        <v>-120.329222851895</v>
      </c>
      <c r="Y1738" t="s">
        <v>3901</v>
      </c>
      <c r="Z1738">
        <v>165</v>
      </c>
      <c r="AA1738">
        <v>389</v>
      </c>
      <c r="AB1738">
        <v>23232.948800725098</v>
      </c>
      <c r="AC1738">
        <v>8681.8427207438599</v>
      </c>
      <c r="AD1738">
        <v>14551.1060799812</v>
      </c>
      <c r="AE1738">
        <v>8681.8427207438599</v>
      </c>
      <c r="AF1738">
        <v>14551.1060799812</v>
      </c>
      <c r="AG1738" s="1">
        <v>5.8524085034150603E-5</v>
      </c>
      <c r="AH1738" s="1">
        <v>5.8524085034150603E-5</v>
      </c>
      <c r="AJ1738">
        <v>3</v>
      </c>
      <c r="AK1738">
        <v>2154</v>
      </c>
      <c r="AL1738" s="4">
        <f t="shared" si="27"/>
        <v>3.8878269375899898E-6</v>
      </c>
      <c r="AM1738" s="12">
        <f>$AM$2-SUM(AL$2:AL1737)</f>
        <v>568.51506700884875</v>
      </c>
      <c r="AN1738" s="12">
        <f>SUM(AE$2:AE1738)*0.621/1000</f>
        <v>20087.735973802828</v>
      </c>
      <c r="AO1738" s="13">
        <f>IFERROR(INDEX(Mapping!$B:$B,MATCH(in!$Y1738,Mapping!$A:$A,0)),0)</f>
        <v>0</v>
      </c>
    </row>
    <row r="1739" spans="1:41" x14ac:dyDescent="0.3">
      <c r="A1739" t="s">
        <v>3041</v>
      </c>
      <c r="B1739">
        <v>2161</v>
      </c>
      <c r="C1739">
        <v>187</v>
      </c>
      <c r="D1739">
        <v>259.05491981895301</v>
      </c>
      <c r="E1739">
        <v>1256</v>
      </c>
      <c r="F1739">
        <v>772.53045999999995</v>
      </c>
      <c r="G1739">
        <v>127</v>
      </c>
      <c r="H1739">
        <v>6.2566237419595101</v>
      </c>
      <c r="I1739">
        <v>174.41514375683701</v>
      </c>
      <c r="J1739">
        <v>3518.1300249576798</v>
      </c>
      <c r="K1739">
        <v>31.289408802132101</v>
      </c>
      <c r="L1739">
        <v>0.57659745552965702</v>
      </c>
      <c r="M1739">
        <v>13.2661834513607</v>
      </c>
      <c r="N1739">
        <v>1.0379764461141801</v>
      </c>
      <c r="O1739">
        <v>1.57712630862802E-4</v>
      </c>
      <c r="P1739" s="1">
        <v>5.7390678197275802E-5</v>
      </c>
      <c r="Q1739">
        <v>0.148885350318471</v>
      </c>
      <c r="R1739">
        <v>0.33533295370412902</v>
      </c>
      <c r="S1739" t="s">
        <v>3902</v>
      </c>
      <c r="T1739">
        <v>254421103</v>
      </c>
      <c r="U1739" t="s">
        <v>3287</v>
      </c>
      <c r="V1739">
        <v>5470</v>
      </c>
      <c r="W1739">
        <v>37.530246312823799</v>
      </c>
      <c r="X1739">
        <v>-119.63690908768901</v>
      </c>
      <c r="Y1739" t="s">
        <v>3903</v>
      </c>
      <c r="Z1739">
        <v>206</v>
      </c>
      <c r="AA1739">
        <v>571</v>
      </c>
      <c r="AB1739">
        <v>32650.203014401501</v>
      </c>
      <c r="AC1739">
        <v>15314.9971657077</v>
      </c>
      <c r="AD1739">
        <v>17335.2058486938</v>
      </c>
      <c r="AE1739">
        <v>15314.9971657077</v>
      </c>
      <c r="AF1739">
        <v>17335.2058486938</v>
      </c>
      <c r="AG1739">
        <v>7.2886161310540204E-3</v>
      </c>
      <c r="AH1739">
        <v>2.1189298627177699E-3</v>
      </c>
      <c r="AI1739">
        <v>1.38532042683932</v>
      </c>
      <c r="AJ1739">
        <v>9.8897637795275593</v>
      </c>
      <c r="AK1739">
        <v>2166</v>
      </c>
      <c r="AL1739" s="4">
        <f t="shared" si="27"/>
        <v>2.0029504119575856E-2</v>
      </c>
      <c r="AM1739" s="12">
        <f>$AM$2-SUM(AL$2:AL1738)</f>
        <v>568.51506312102174</v>
      </c>
      <c r="AN1739" s="12">
        <f>SUM(AE$2:AE1739)*0.621/1000</f>
        <v>20097.24658704273</v>
      </c>
      <c r="AO1739" s="13">
        <f>IFERROR(INDEX(Mapping!$B:$B,MATCH(in!$Y1739,Mapping!$A:$A,0)),0)</f>
        <v>0</v>
      </c>
    </row>
    <row r="1740" spans="1:41" x14ac:dyDescent="0.3">
      <c r="A1740" t="s">
        <v>3041</v>
      </c>
      <c r="B1740">
        <v>893</v>
      </c>
      <c r="C1740">
        <v>54</v>
      </c>
      <c r="D1740">
        <v>93.190913330245294</v>
      </c>
      <c r="E1740">
        <v>621</v>
      </c>
      <c r="F1740">
        <v>336.19060000000002</v>
      </c>
      <c r="G1740">
        <v>103</v>
      </c>
      <c r="H1740">
        <v>8.3730281237378499</v>
      </c>
      <c r="I1740">
        <v>258.342694996641</v>
      </c>
      <c r="J1740">
        <v>2912.01939995357</v>
      </c>
      <c r="K1740">
        <v>90.051147778222798</v>
      </c>
      <c r="L1740">
        <v>0.11833061254357199</v>
      </c>
      <c r="M1740">
        <v>18.3554344243794</v>
      </c>
      <c r="N1740">
        <v>1.01357504927996</v>
      </c>
      <c r="O1740">
        <v>1.5934522070146801E-4</v>
      </c>
      <c r="P1740" s="1">
        <v>5.5477497047447002E-5</v>
      </c>
      <c r="Q1740">
        <v>8.6956521739130405E-2</v>
      </c>
      <c r="R1740">
        <v>0.27719665506434998</v>
      </c>
      <c r="S1740" t="s">
        <v>3904</v>
      </c>
      <c r="T1740">
        <v>254061102</v>
      </c>
      <c r="U1740" t="s">
        <v>3518</v>
      </c>
      <c r="V1740">
        <v>7050</v>
      </c>
      <c r="W1740">
        <v>36.698516563488397</v>
      </c>
      <c r="X1740">
        <v>-119.011808582377</v>
      </c>
      <c r="Y1740" t="s">
        <v>3905</v>
      </c>
      <c r="Z1740">
        <v>102</v>
      </c>
      <c r="AA1740">
        <v>369</v>
      </c>
      <c r="AB1740">
        <v>27533.8298876062</v>
      </c>
      <c r="AC1740">
        <v>14670.668308025301</v>
      </c>
      <c r="AD1740">
        <v>12863.161579580899</v>
      </c>
      <c r="AE1740">
        <v>14670.668308025301</v>
      </c>
      <c r="AF1740">
        <v>12863.161579580899</v>
      </c>
      <c r="AG1740">
        <v>5.71418219588704E-3</v>
      </c>
      <c r="AH1740">
        <v>9.32260635863713E-4</v>
      </c>
      <c r="AI1740">
        <v>1.7257576542638</v>
      </c>
      <c r="AJ1740">
        <v>6.0291262135922299</v>
      </c>
      <c r="AK1740">
        <v>2187</v>
      </c>
      <c r="AL1740" s="4">
        <f t="shared" si="27"/>
        <v>1.6412557732251205E-2</v>
      </c>
      <c r="AM1740" s="12">
        <f>$AM$2-SUM(AL$2:AL1739)</f>
        <v>568.49503361690222</v>
      </c>
      <c r="AN1740" s="12">
        <f>SUM(AE$2:AE1740)*0.621/1000</f>
        <v>20106.357072062016</v>
      </c>
      <c r="AO1740" s="13">
        <f>IFERROR(INDEX(Mapping!$B:$B,MATCH(in!$Y1740,Mapping!$A:$A,0)),0)</f>
        <v>0</v>
      </c>
    </row>
    <row r="1741" spans="1:41" x14ac:dyDescent="0.3">
      <c r="A1741" t="s">
        <v>3041</v>
      </c>
      <c r="B1741">
        <v>6538</v>
      </c>
      <c r="C1741">
        <v>32</v>
      </c>
      <c r="D1741">
        <v>43.090178373265303</v>
      </c>
      <c r="E1741">
        <v>127</v>
      </c>
      <c r="F1741">
        <v>95.280945000000003</v>
      </c>
      <c r="G1741">
        <v>33</v>
      </c>
      <c r="H1741">
        <v>12.963283949531601</v>
      </c>
      <c r="I1741">
        <v>463.14768416061997</v>
      </c>
      <c r="J1741">
        <v>2730.7199267521501</v>
      </c>
      <c r="K1741">
        <v>55.349962635636501</v>
      </c>
      <c r="L1741">
        <v>2.6053902104383999</v>
      </c>
      <c r="M1741">
        <v>103.584312543724</v>
      </c>
      <c r="N1741">
        <v>1.0488736810106201</v>
      </c>
      <c r="O1741">
        <v>2.28226573348906E-4</v>
      </c>
      <c r="P1741" s="1">
        <v>5.4381573655970098E-5</v>
      </c>
      <c r="Q1741">
        <v>0.25196850393700698</v>
      </c>
      <c r="R1741">
        <v>0.45224339927318302</v>
      </c>
      <c r="S1741" t="s">
        <v>3906</v>
      </c>
      <c r="T1741">
        <v>252691104</v>
      </c>
      <c r="U1741" t="s">
        <v>3907</v>
      </c>
      <c r="V1741">
        <v>10270</v>
      </c>
      <c r="W1741">
        <v>37.697310739389501</v>
      </c>
      <c r="X1741">
        <v>-119.760691070116</v>
      </c>
      <c r="Y1741" t="s">
        <v>3908</v>
      </c>
      <c r="Z1741">
        <v>57</v>
      </c>
      <c r="AA1741">
        <v>64</v>
      </c>
      <c r="AB1741">
        <v>12058.9195625294</v>
      </c>
      <c r="AC1741">
        <v>6119.8904056106103</v>
      </c>
      <c r="AD1741">
        <v>5939.0291569188603</v>
      </c>
      <c r="AE1741">
        <v>6119.8904056106103</v>
      </c>
      <c r="AF1741">
        <v>5939.0291569188603</v>
      </c>
      <c r="AG1741">
        <v>1.7945919306470101E-3</v>
      </c>
      <c r="AH1741">
        <v>3.0173431468938301E-4</v>
      </c>
      <c r="AI1741">
        <v>1.3465680741645401</v>
      </c>
      <c r="AJ1741">
        <v>3.8484848484848402</v>
      </c>
      <c r="AK1741">
        <v>2200</v>
      </c>
      <c r="AL1741" s="4">
        <f t="shared" si="27"/>
        <v>7.5314769205138982E-3</v>
      </c>
      <c r="AM1741" s="12">
        <f>$AM$2-SUM(AL$2:AL1740)</f>
        <v>568.47862105917011</v>
      </c>
      <c r="AN1741" s="12">
        <f>SUM(AE$2:AE1741)*0.621/1000</f>
        <v>20110.157524003902</v>
      </c>
      <c r="AO1741" s="13">
        <f>IFERROR(INDEX(Mapping!$B:$B,MATCH(in!$Y1741,Mapping!$A:$A,0)),0)</f>
        <v>0</v>
      </c>
    </row>
    <row r="1742" spans="1:41" x14ac:dyDescent="0.3">
      <c r="A1742" t="s">
        <v>3041</v>
      </c>
      <c r="B1742">
        <v>5760</v>
      </c>
      <c r="C1742">
        <v>28</v>
      </c>
      <c r="D1742">
        <v>75.8299572192781</v>
      </c>
      <c r="E1742">
        <v>1254</v>
      </c>
      <c r="F1742">
        <v>613.77373999999998</v>
      </c>
      <c r="G1742">
        <v>63</v>
      </c>
      <c r="H1742">
        <v>6.0962644043790402</v>
      </c>
      <c r="I1742">
        <v>110.069968713734</v>
      </c>
      <c r="J1742">
        <v>2653.7966949051302</v>
      </c>
      <c r="K1742">
        <v>18.7403672613097</v>
      </c>
      <c r="L1742">
        <v>0.65216322979401897</v>
      </c>
      <c r="M1742">
        <v>3.62853975823178</v>
      </c>
      <c r="N1742">
        <v>1.0017558714700101</v>
      </c>
      <c r="O1742" s="1">
        <v>3.4289554500030998E-5</v>
      </c>
      <c r="P1742" s="1">
        <v>5.2791517193820401E-5</v>
      </c>
      <c r="Q1742">
        <v>2.23285486443381E-2</v>
      </c>
      <c r="R1742">
        <v>0.123547085752957</v>
      </c>
      <c r="S1742" t="s">
        <v>3909</v>
      </c>
      <c r="T1742">
        <v>162831702</v>
      </c>
      <c r="U1742" t="s">
        <v>2274</v>
      </c>
      <c r="V1742">
        <v>693441</v>
      </c>
      <c r="W1742">
        <v>38.187667764896098</v>
      </c>
      <c r="X1742">
        <v>-120.002824423115</v>
      </c>
      <c r="Y1742">
        <v>693441</v>
      </c>
      <c r="Z1742">
        <v>111</v>
      </c>
      <c r="AA1742">
        <v>288</v>
      </c>
      <c r="AB1742">
        <v>14065.8802646115</v>
      </c>
      <c r="AC1742">
        <v>6840.8929041943002</v>
      </c>
      <c r="AD1742">
        <v>7224.9873604172699</v>
      </c>
      <c r="AE1742">
        <v>6840.8929041943002</v>
      </c>
      <c r="AF1742">
        <v>7224.9873604172699</v>
      </c>
      <c r="AG1742">
        <v>3.3258655832106802E-3</v>
      </c>
      <c r="AH1742">
        <v>1.1790849493991101E-3</v>
      </c>
      <c r="AI1742">
        <v>2.70821275783136</v>
      </c>
      <c r="AJ1742">
        <v>19.904761904761902</v>
      </c>
      <c r="AK1742">
        <v>2214</v>
      </c>
      <c r="AL1742" s="4">
        <f t="shared" si="27"/>
        <v>2.1602419335019531E-3</v>
      </c>
      <c r="AM1742" s="12">
        <f>$AM$2-SUM(AL$2:AL1741)</f>
        <v>568.47108958224999</v>
      </c>
      <c r="AN1742" s="12">
        <f>SUM(AE$2:AE1742)*0.621/1000</f>
        <v>20114.405718497408</v>
      </c>
      <c r="AO1742" s="13">
        <f>IFERROR(INDEX(Mapping!$B:$B,MATCH(in!$Y1742,Mapping!$A:$A,0)),0)</f>
        <v>0</v>
      </c>
    </row>
    <row r="1743" spans="1:41" x14ac:dyDescent="0.3">
      <c r="A1743" t="s">
        <v>3041</v>
      </c>
      <c r="B1743">
        <v>676</v>
      </c>
      <c r="C1743">
        <v>9</v>
      </c>
      <c r="D1743">
        <v>26.5800958689445</v>
      </c>
      <c r="E1743">
        <v>27</v>
      </c>
      <c r="F1743">
        <v>34.783340000000003</v>
      </c>
      <c r="G1743">
        <v>5</v>
      </c>
      <c r="H1743">
        <v>6.0662046670913696</v>
      </c>
      <c r="I1743">
        <v>840.60655721028604</v>
      </c>
      <c r="J1743">
        <v>3180.5289204915298</v>
      </c>
      <c r="K1743">
        <v>53.605869432290397</v>
      </c>
      <c r="L1743">
        <v>37.400442612171098</v>
      </c>
      <c r="M1743">
        <v>1862.00680847167</v>
      </c>
      <c r="N1743">
        <v>1.6606194734573301</v>
      </c>
      <c r="O1743">
        <v>2.8470174743813699E-2</v>
      </c>
      <c r="P1743" s="1">
        <v>5.2322962255857398E-5</v>
      </c>
      <c r="Q1743">
        <v>0.33333333333333298</v>
      </c>
      <c r="R1743">
        <v>0.76416167975638705</v>
      </c>
      <c r="S1743" t="s">
        <v>3910</v>
      </c>
      <c r="T1743">
        <v>252921110</v>
      </c>
      <c r="U1743" t="s">
        <v>3787</v>
      </c>
      <c r="V1743">
        <v>75288</v>
      </c>
      <c r="W1743">
        <v>36.4717488081466</v>
      </c>
      <c r="X1743">
        <v>-119.160375371464</v>
      </c>
      <c r="Y1743" t="s">
        <v>3911</v>
      </c>
      <c r="Z1743">
        <v>403</v>
      </c>
      <c r="AA1743">
        <v>496</v>
      </c>
      <c r="AB1743">
        <v>72904.222257932604</v>
      </c>
      <c r="AC1743">
        <v>47821.859206626199</v>
      </c>
      <c r="AD1743">
        <v>25082.3630513063</v>
      </c>
      <c r="AE1743">
        <v>1818.7235276762999</v>
      </c>
      <c r="AF1743">
        <v>446.37726908866802</v>
      </c>
      <c r="AG1743">
        <v>2.6161481127928699E-4</v>
      </c>
      <c r="AH1743" s="1">
        <v>5.53273562218237E-5</v>
      </c>
      <c r="AI1743">
        <v>2.9533439854382801</v>
      </c>
      <c r="AJ1743">
        <v>5.4</v>
      </c>
      <c r="AK1743">
        <v>2217</v>
      </c>
      <c r="AL1743" s="4">
        <f t="shared" si="27"/>
        <v>0.14235087371906849</v>
      </c>
      <c r="AM1743" s="12">
        <f>$AM$2-SUM(AL$2:AL1742)</f>
        <v>568.46892934031621</v>
      </c>
      <c r="AN1743" s="12">
        <f>SUM(AE$2:AE1743)*0.621/1000</f>
        <v>20115.535145808095</v>
      </c>
      <c r="AO1743" s="13">
        <f>IFERROR(INDEX(Mapping!$B:$B,MATCH(in!$Y1743,Mapping!$A:$A,0)),0)</f>
        <v>0</v>
      </c>
    </row>
    <row r="1744" spans="1:41" x14ac:dyDescent="0.3">
      <c r="A1744" t="s">
        <v>3041</v>
      </c>
      <c r="B1744">
        <v>8930</v>
      </c>
      <c r="C1744">
        <v>28</v>
      </c>
      <c r="D1744">
        <v>45.663464554754903</v>
      </c>
      <c r="E1744">
        <v>108</v>
      </c>
      <c r="F1744">
        <v>74.940505999999999</v>
      </c>
      <c r="G1744">
        <v>36</v>
      </c>
      <c r="H1744">
        <v>3.5429203405099701</v>
      </c>
      <c r="I1744">
        <v>796.84947922650497</v>
      </c>
      <c r="J1744">
        <v>5141.62873750574</v>
      </c>
      <c r="K1744">
        <v>22.791787957443901</v>
      </c>
      <c r="L1744">
        <v>1.65443706869458</v>
      </c>
      <c r="M1744">
        <v>405.78114191690997</v>
      </c>
      <c r="N1744">
        <v>1.4744346141815099</v>
      </c>
      <c r="O1744">
        <v>8.7215694123767302E-3</v>
      </c>
      <c r="P1744" s="1">
        <v>5.2122226179562797E-5</v>
      </c>
      <c r="Q1744">
        <v>0.25925925925925902</v>
      </c>
      <c r="R1744">
        <v>0.60932954690832797</v>
      </c>
      <c r="S1744" t="s">
        <v>3912</v>
      </c>
      <c r="T1744">
        <v>252192105</v>
      </c>
      <c r="U1744" t="s">
        <v>3355</v>
      </c>
      <c r="V1744">
        <v>4170</v>
      </c>
      <c r="W1744">
        <v>37.6103345164478</v>
      </c>
      <c r="X1744">
        <v>-120.133933559795</v>
      </c>
      <c r="Y1744" t="s">
        <v>3913</v>
      </c>
      <c r="Z1744">
        <v>53</v>
      </c>
      <c r="AA1744">
        <v>19</v>
      </c>
      <c r="AB1744">
        <v>18937.325532848401</v>
      </c>
      <c r="AC1744">
        <v>15319.6374916637</v>
      </c>
      <c r="AD1744">
        <v>3617.68804118464</v>
      </c>
      <c r="AE1744">
        <v>15319.6374916637</v>
      </c>
      <c r="AF1744">
        <v>3617.68804118464</v>
      </c>
      <c r="AG1744">
        <v>1.8764001424642601E-3</v>
      </c>
      <c r="AH1744">
        <v>8.1544073782424599E-4</v>
      </c>
      <c r="AI1744">
        <v>1.63083801981267</v>
      </c>
      <c r="AJ1744">
        <v>3</v>
      </c>
      <c r="AK1744">
        <v>2219</v>
      </c>
      <c r="AL1744" s="4">
        <f t="shared" si="27"/>
        <v>0.31397649884556228</v>
      </c>
      <c r="AM1744" s="12">
        <f>$AM$2-SUM(AL$2:AL1743)</f>
        <v>568.32657846659731</v>
      </c>
      <c r="AN1744" s="12">
        <f>SUM(AE$2:AE1744)*0.621/1000</f>
        <v>20125.048640690417</v>
      </c>
      <c r="AO1744" s="13">
        <f>IFERROR(INDEX(Mapping!$B:$B,MATCH(in!$Y1744,Mapping!$A:$A,0)),0)</f>
        <v>0</v>
      </c>
    </row>
    <row r="1745" spans="1:41" x14ac:dyDescent="0.3">
      <c r="A1745" t="s">
        <v>3041</v>
      </c>
      <c r="B1745">
        <v>7263</v>
      </c>
      <c r="C1745">
        <v>58</v>
      </c>
      <c r="D1745">
        <v>96.819044603600105</v>
      </c>
      <c r="E1745">
        <v>374</v>
      </c>
      <c r="F1745">
        <v>209.90891999999999</v>
      </c>
      <c r="G1745">
        <v>106</v>
      </c>
      <c r="H1745">
        <v>2.39323603048136</v>
      </c>
      <c r="I1745">
        <v>497.850278791628</v>
      </c>
      <c r="J1745">
        <v>2014.17318040027</v>
      </c>
      <c r="K1745">
        <v>8.8148280394757794</v>
      </c>
      <c r="L1745">
        <v>4.7733761720570502</v>
      </c>
      <c r="M1745">
        <v>602.76065566731597</v>
      </c>
      <c r="N1745">
        <v>1.3775045984196199</v>
      </c>
      <c r="O1745">
        <v>1.04879684684268E-3</v>
      </c>
      <c r="P1745" s="1">
        <v>5.0393984538126803E-5</v>
      </c>
      <c r="Q1745">
        <v>0.15508021390374299</v>
      </c>
      <c r="R1745">
        <v>0.46124311663707501</v>
      </c>
      <c r="S1745" t="s">
        <v>3914</v>
      </c>
      <c r="T1745">
        <v>163881101</v>
      </c>
      <c r="U1745" t="s">
        <v>3865</v>
      </c>
      <c r="V1745" t="s">
        <v>3915</v>
      </c>
      <c r="W1745">
        <v>38.409320868961601</v>
      </c>
      <c r="X1745">
        <v>-121.009752591496</v>
      </c>
      <c r="Y1745" t="s">
        <v>3916</v>
      </c>
      <c r="Z1745">
        <v>101</v>
      </c>
      <c r="AA1745">
        <v>93</v>
      </c>
      <c r="AB1745">
        <v>38698.961655462503</v>
      </c>
      <c r="AC1745">
        <v>22463.593251378599</v>
      </c>
      <c r="AD1745">
        <v>16235.3684040838</v>
      </c>
      <c r="AE1745">
        <v>21707.637579495</v>
      </c>
      <c r="AF1745">
        <v>13642.8390388107</v>
      </c>
      <c r="AG1745">
        <v>5.3417623610414397E-3</v>
      </c>
      <c r="AH1745">
        <v>3.2225299673882498E-3</v>
      </c>
      <c r="AI1745">
        <v>1.6692938724758599</v>
      </c>
      <c r="AJ1745">
        <v>3.52830188679245</v>
      </c>
      <c r="AK1745">
        <v>2227</v>
      </c>
      <c r="AL1745" s="4">
        <f t="shared" si="27"/>
        <v>0.11117246576532408</v>
      </c>
      <c r="AM1745" s="12">
        <f>$AM$2-SUM(AL$2:AL1744)</f>
        <v>568.01260196775183</v>
      </c>
      <c r="AN1745" s="12">
        <f>SUM(AE$2:AE1745)*0.621/1000</f>
        <v>20138.52908362728</v>
      </c>
      <c r="AO1745" s="13">
        <f>IFERROR(INDEX(Mapping!$B:$B,MATCH(in!$Y1745,Mapping!$A:$A,0)),0)</f>
        <v>0</v>
      </c>
    </row>
    <row r="1746" spans="1:41" x14ac:dyDescent="0.3">
      <c r="A1746" t="s">
        <v>3041</v>
      </c>
      <c r="B1746">
        <v>7052</v>
      </c>
      <c r="C1746">
        <v>13</v>
      </c>
      <c r="D1746">
        <v>16.0906237465895</v>
      </c>
      <c r="E1746">
        <v>50</v>
      </c>
      <c r="F1746">
        <v>32.99926</v>
      </c>
      <c r="G1746">
        <v>9</v>
      </c>
      <c r="H1746">
        <v>4.0865010426690098E-4</v>
      </c>
      <c r="I1746">
        <v>6.0069691389799101E-3</v>
      </c>
      <c r="J1746">
        <v>2.6767536997795102E-2</v>
      </c>
      <c r="K1746" s="1">
        <v>4.04975442810003E-7</v>
      </c>
      <c r="L1746">
        <v>0.58136678073141301</v>
      </c>
      <c r="M1746">
        <v>19.559292462809601</v>
      </c>
      <c r="N1746">
        <v>1.0073746310339999</v>
      </c>
      <c r="O1746">
        <v>4.1907576416109999E-4</v>
      </c>
      <c r="P1746" s="1">
        <v>4.8407444287098098E-5</v>
      </c>
      <c r="Q1746">
        <v>0.26</v>
      </c>
      <c r="R1746">
        <v>0.48760559393116198</v>
      </c>
      <c r="S1746" t="s">
        <v>3917</v>
      </c>
      <c r="T1746">
        <v>254452102</v>
      </c>
      <c r="U1746" t="s">
        <v>3392</v>
      </c>
      <c r="V1746">
        <v>594143</v>
      </c>
      <c r="W1746">
        <v>37.485794671203799</v>
      </c>
      <c r="X1746">
        <v>-119.9694197524</v>
      </c>
      <c r="Y1746" t="s">
        <v>3918</v>
      </c>
      <c r="Z1746">
        <v>179</v>
      </c>
      <c r="AA1746">
        <v>430</v>
      </c>
      <c r="AB1746">
        <v>20453.488337093699</v>
      </c>
      <c r="AC1746">
        <v>6649.2174083954696</v>
      </c>
      <c r="AD1746">
        <v>13804.270928698201</v>
      </c>
      <c r="AE1746">
        <v>751.68854059958596</v>
      </c>
      <c r="AF1746">
        <v>1440.7724410819901</v>
      </c>
      <c r="AG1746">
        <v>4.3566699858388298E-4</v>
      </c>
      <c r="AH1746">
        <v>6.6159140988020205E-4</v>
      </c>
      <c r="AI1746">
        <v>1.2377402881991899</v>
      </c>
      <c r="AJ1746">
        <v>5.55555555555555</v>
      </c>
      <c r="AK1746">
        <v>2242</v>
      </c>
      <c r="AL1746" s="4">
        <f t="shared" si="27"/>
        <v>3.7716818774498999E-3</v>
      </c>
      <c r="AM1746" s="12">
        <f>$AM$2-SUM(AL$2:AL1745)</f>
        <v>567.90142950198606</v>
      </c>
      <c r="AN1746" s="12">
        <f>SUM(AE$2:AE1746)*0.621/1000</f>
        <v>20138.995882210995</v>
      </c>
      <c r="AO1746" s="13">
        <f>IFERROR(INDEX(Mapping!$B:$B,MATCH(in!$Y1746,Mapping!$A:$A,0)),0)</f>
        <v>0</v>
      </c>
    </row>
    <row r="1747" spans="1:41" x14ac:dyDescent="0.3">
      <c r="A1747" t="s">
        <v>3041</v>
      </c>
      <c r="B1747">
        <v>8694</v>
      </c>
      <c r="C1747">
        <v>47</v>
      </c>
      <c r="D1747">
        <v>72.482144617181405</v>
      </c>
      <c r="E1747">
        <v>77</v>
      </c>
      <c r="F1747">
        <v>89.213004999999995</v>
      </c>
      <c r="G1747">
        <v>14</v>
      </c>
      <c r="H1747">
        <v>6.9381832453422199</v>
      </c>
      <c r="I1747">
        <v>870.215250688791</v>
      </c>
      <c r="J1747">
        <v>8732.1577086746693</v>
      </c>
      <c r="K1747">
        <v>159.18520836870101</v>
      </c>
      <c r="L1747">
        <v>3.8209545771990499</v>
      </c>
      <c r="M1747">
        <v>308.47138005654699</v>
      </c>
      <c r="N1747">
        <v>1.3707332525934399</v>
      </c>
      <c r="O1747">
        <v>3.8299672757466298E-4</v>
      </c>
      <c r="P1747" s="1">
        <v>4.7518022912791003E-5</v>
      </c>
      <c r="Q1747">
        <v>0.61038961038961004</v>
      </c>
      <c r="R1747">
        <v>0.81246164237630603</v>
      </c>
      <c r="S1747" t="s">
        <v>3919</v>
      </c>
      <c r="T1747">
        <v>254061102</v>
      </c>
      <c r="U1747" t="s">
        <v>3518</v>
      </c>
      <c r="V1747">
        <v>39190</v>
      </c>
      <c r="W1747">
        <v>36.687330450636999</v>
      </c>
      <c r="X1747">
        <v>-119.01998775059199</v>
      </c>
      <c r="Y1747" t="s">
        <v>3920</v>
      </c>
      <c r="Z1747">
        <v>23</v>
      </c>
      <c r="AA1747">
        <v>24</v>
      </c>
      <c r="AB1747">
        <v>3894.7605323837802</v>
      </c>
      <c r="AC1747">
        <v>2902.8013842324599</v>
      </c>
      <c r="AD1747">
        <v>991.959148151313</v>
      </c>
      <c r="AE1747">
        <v>2902.8013842324599</v>
      </c>
      <c r="AF1747">
        <v>991.959148151313</v>
      </c>
      <c r="AG1747">
        <v>6.6525232077907503E-4</v>
      </c>
      <c r="AH1747">
        <v>2.5791834104893399E-4</v>
      </c>
      <c r="AI1747">
        <v>1.54217328972726</v>
      </c>
      <c r="AJ1747">
        <v>5.5</v>
      </c>
      <c r="AK1747">
        <v>2257</v>
      </c>
      <c r="AL1747" s="4">
        <f t="shared" si="27"/>
        <v>5.361954186045282E-3</v>
      </c>
      <c r="AM1747" s="12">
        <f>$AM$2-SUM(AL$2:AL1746)</f>
        <v>567.89765782010818</v>
      </c>
      <c r="AN1747" s="12">
        <f>SUM(AE$2:AE1747)*0.621/1000</f>
        <v>20140.798521870602</v>
      </c>
      <c r="AO1747" s="13">
        <f>IFERROR(INDEX(Mapping!$B:$B,MATCH(in!$Y1747,Mapping!$A:$A,0)),0)</f>
        <v>0</v>
      </c>
    </row>
    <row r="1748" spans="1:41" x14ac:dyDescent="0.3">
      <c r="A1748" t="s">
        <v>3041</v>
      </c>
      <c r="B1748">
        <v>7072</v>
      </c>
      <c r="C1748">
        <v>90</v>
      </c>
      <c r="D1748">
        <v>153.54272677792099</v>
      </c>
      <c r="E1748">
        <v>309</v>
      </c>
      <c r="F1748">
        <v>247.79787999999999</v>
      </c>
      <c r="G1748">
        <v>41</v>
      </c>
      <c r="H1748">
        <v>1.1102595947938201</v>
      </c>
      <c r="I1748">
        <v>17.750092133487499</v>
      </c>
      <c r="J1748">
        <v>72.480704658909801</v>
      </c>
      <c r="K1748">
        <v>0.27067325824088001</v>
      </c>
      <c r="L1748">
        <v>2.13894887695588</v>
      </c>
      <c r="M1748">
        <v>192.72346282032501</v>
      </c>
      <c r="N1748">
        <v>1.2168681098193601</v>
      </c>
      <c r="O1748">
        <v>1.5252346569414E-3</v>
      </c>
      <c r="P1748" s="1">
        <v>4.4348571727156797E-5</v>
      </c>
      <c r="Q1748">
        <v>0.29126213592233002</v>
      </c>
      <c r="R1748">
        <v>0.61962889064686399</v>
      </c>
      <c r="S1748" t="s">
        <v>3921</v>
      </c>
      <c r="T1748">
        <v>163341103</v>
      </c>
      <c r="U1748" t="s">
        <v>3542</v>
      </c>
      <c r="V1748" t="s">
        <v>43</v>
      </c>
      <c r="W1748">
        <v>38.342224594787098</v>
      </c>
      <c r="X1748">
        <v>-120.934721772017</v>
      </c>
      <c r="Y1748" t="s">
        <v>3922</v>
      </c>
      <c r="Z1748">
        <v>168</v>
      </c>
      <c r="AA1748">
        <v>85</v>
      </c>
      <c r="AB1748">
        <v>31649.851560559298</v>
      </c>
      <c r="AC1748">
        <v>21666.901392854401</v>
      </c>
      <c r="AD1748">
        <v>9982.9501677049102</v>
      </c>
      <c r="AE1748">
        <v>9300.0350053803395</v>
      </c>
      <c r="AF1748">
        <v>1397.5644007936701</v>
      </c>
      <c r="AG1748">
        <v>1.8182914408134299E-3</v>
      </c>
      <c r="AH1748">
        <v>2.0756161155986701E-3</v>
      </c>
      <c r="AI1748">
        <v>1.7060302975324499</v>
      </c>
      <c r="AJ1748">
        <v>7.5365853658536501</v>
      </c>
      <c r="AK1748">
        <v>2288</v>
      </c>
      <c r="AL1748" s="4">
        <f t="shared" si="27"/>
        <v>6.2534620934597399E-2</v>
      </c>
      <c r="AM1748" s="12">
        <f>$AM$2-SUM(AL$2:AL1747)</f>
        <v>567.89229586592228</v>
      </c>
      <c r="AN1748" s="12">
        <f>SUM(AE$2:AE1748)*0.621/1000</f>
        <v>20146.573843608941</v>
      </c>
      <c r="AO1748" s="13">
        <f>IFERROR(INDEX(Mapping!$B:$B,MATCH(in!$Y1748,Mapping!$A:$A,0)),0)</f>
        <v>0</v>
      </c>
    </row>
    <row r="1749" spans="1:41" x14ac:dyDescent="0.3">
      <c r="A1749" t="s">
        <v>3041</v>
      </c>
      <c r="B1749">
        <v>7490</v>
      </c>
      <c r="C1749">
        <v>18</v>
      </c>
      <c r="D1749">
        <v>30.137925957718199</v>
      </c>
      <c r="E1749">
        <v>53</v>
      </c>
      <c r="F1749">
        <v>43.429290000000002</v>
      </c>
      <c r="G1749">
        <v>23</v>
      </c>
      <c r="H1749">
        <v>2.1338566843834101</v>
      </c>
      <c r="I1749">
        <v>1067.2780541314</v>
      </c>
      <c r="J1749">
        <v>6633.9426744249104</v>
      </c>
      <c r="K1749">
        <v>23.051059527943501</v>
      </c>
      <c r="L1749">
        <v>3.44180448867542</v>
      </c>
      <c r="M1749">
        <v>426.89889708809199</v>
      </c>
      <c r="N1749">
        <v>1.3698537816172001</v>
      </c>
      <c r="O1749">
        <v>2.13695097504755E-4</v>
      </c>
      <c r="P1749" s="1">
        <v>4.3490744582927797E-5</v>
      </c>
      <c r="Q1749">
        <v>0.339622641509433</v>
      </c>
      <c r="R1749">
        <v>0.69395390581664196</v>
      </c>
      <c r="S1749" t="s">
        <v>3923</v>
      </c>
      <c r="T1749">
        <v>163781704</v>
      </c>
      <c r="U1749" t="s">
        <v>3310</v>
      </c>
      <c r="V1749">
        <v>877670</v>
      </c>
      <c r="W1749">
        <v>37.903716742618499</v>
      </c>
      <c r="X1749">
        <v>-120.508701455816</v>
      </c>
      <c r="Y1749" t="s">
        <v>3924</v>
      </c>
      <c r="Z1749">
        <v>41</v>
      </c>
      <c r="AA1749">
        <v>16</v>
      </c>
      <c r="AB1749">
        <v>11182.6139111551</v>
      </c>
      <c r="AC1749">
        <v>10595.2996245592</v>
      </c>
      <c r="AD1749">
        <v>587.31428659587505</v>
      </c>
      <c r="AE1749">
        <v>10595.2996245592</v>
      </c>
      <c r="AF1749">
        <v>587.31428659587505</v>
      </c>
      <c r="AG1749">
        <v>1.00028712540733E-3</v>
      </c>
      <c r="AH1749">
        <v>8.1423608844488605E-4</v>
      </c>
      <c r="AI1749">
        <v>1.67432921987323</v>
      </c>
      <c r="AJ1749">
        <v>2.3043478260869499</v>
      </c>
      <c r="AK1749">
        <v>2296</v>
      </c>
      <c r="AL1749" s="4">
        <f t="shared" si="27"/>
        <v>4.9149872426093649E-3</v>
      </c>
      <c r="AM1749" s="12">
        <f>$AM$2-SUM(AL$2:AL1748)</f>
        <v>567.82976124498782</v>
      </c>
      <c r="AN1749" s="12">
        <f>SUM(AE$2:AE1749)*0.621/1000</f>
        <v>20153.153524675792</v>
      </c>
      <c r="AO1749" s="13">
        <f>IFERROR(INDEX(Mapping!$B:$B,MATCH(in!$Y1749,Mapping!$A:$A,0)),0)</f>
        <v>0</v>
      </c>
    </row>
    <row r="1750" spans="1:41" x14ac:dyDescent="0.3">
      <c r="A1750" t="s">
        <v>3041</v>
      </c>
      <c r="B1750">
        <v>1160</v>
      </c>
      <c r="C1750">
        <v>7</v>
      </c>
      <c r="D1750">
        <v>21.099568883777302</v>
      </c>
      <c r="E1750">
        <v>44</v>
      </c>
      <c r="F1750">
        <v>31.915993</v>
      </c>
      <c r="G1750">
        <v>17</v>
      </c>
      <c r="H1750">
        <v>1.43748256767337</v>
      </c>
      <c r="I1750">
        <v>1937.2662540782501</v>
      </c>
      <c r="J1750">
        <v>9588.3025693026393</v>
      </c>
      <c r="K1750">
        <v>20.0869337035851</v>
      </c>
      <c r="L1750">
        <v>0.78279542966800497</v>
      </c>
      <c r="M1750">
        <v>277.282520518583</v>
      </c>
      <c r="N1750">
        <v>1.4826913160436199</v>
      </c>
      <c r="O1750">
        <v>2.75718430480844E-4</v>
      </c>
      <c r="P1750" s="1">
        <v>4.1231433746869502E-5</v>
      </c>
      <c r="Q1750">
        <v>0.15909090909090901</v>
      </c>
      <c r="R1750">
        <v>0.661097057446003</v>
      </c>
      <c r="S1750" t="s">
        <v>3925</v>
      </c>
      <c r="T1750">
        <v>252811102</v>
      </c>
      <c r="U1750" t="s">
        <v>3603</v>
      </c>
      <c r="V1750" t="s">
        <v>43</v>
      </c>
      <c r="W1750">
        <v>37.523316653823997</v>
      </c>
      <c r="X1750">
        <v>-120.330567819122</v>
      </c>
      <c r="Y1750" t="s">
        <v>3926</v>
      </c>
      <c r="Z1750">
        <v>279</v>
      </c>
      <c r="AA1750">
        <v>342</v>
      </c>
      <c r="AB1750">
        <v>58748.2899379222</v>
      </c>
      <c r="AC1750">
        <v>40596.660398145999</v>
      </c>
      <c r="AD1750">
        <v>18151.629539776201</v>
      </c>
      <c r="AE1750">
        <v>11883.318356249199</v>
      </c>
      <c r="AF1750">
        <v>292.10166137954099</v>
      </c>
      <c r="AG1750">
        <v>7.0093437369678202E-4</v>
      </c>
      <c r="AH1750">
        <v>4.5294682604435301E-4</v>
      </c>
      <c r="AI1750">
        <v>3.0142241262538998</v>
      </c>
      <c r="AJ1750">
        <v>2.5882352941176401</v>
      </c>
      <c r="AK1750">
        <v>2323</v>
      </c>
      <c r="AL1750" s="4">
        <f t="shared" si="27"/>
        <v>4.6872133181743479E-3</v>
      </c>
      <c r="AM1750" s="12">
        <f>$AM$2-SUM(AL$2:AL1749)</f>
        <v>567.82484625774487</v>
      </c>
      <c r="AN1750" s="12">
        <f>SUM(AE$2:AE1750)*0.621/1000</f>
        <v>20160.533065375028</v>
      </c>
      <c r="AO1750" s="13">
        <f>IFERROR(INDEX(Mapping!$B:$B,MATCH(in!$Y1750,Mapping!$A:$A,0)),0)</f>
        <v>0</v>
      </c>
    </row>
    <row r="1751" spans="1:41" x14ac:dyDescent="0.3">
      <c r="A1751" t="s">
        <v>3041</v>
      </c>
      <c r="B1751">
        <v>5815</v>
      </c>
      <c r="C1751">
        <v>94</v>
      </c>
      <c r="D1751">
        <v>217.89252068142</v>
      </c>
      <c r="E1751">
        <v>203</v>
      </c>
      <c r="F1751">
        <v>252.76541</v>
      </c>
      <c r="G1751">
        <v>89</v>
      </c>
      <c r="L1751">
        <v>12.6239931591775</v>
      </c>
      <c r="M1751">
        <v>1013.24127906493</v>
      </c>
      <c r="N1751">
        <v>1.7149746364422001</v>
      </c>
      <c r="O1751">
        <v>1.2188529351646099E-2</v>
      </c>
      <c r="P1751" s="1">
        <v>4.0956643327293603E-5</v>
      </c>
      <c r="Q1751">
        <v>0.46305418719211799</v>
      </c>
      <c r="R1751">
        <v>0.86203456198551598</v>
      </c>
      <c r="S1751" t="s">
        <v>3927</v>
      </c>
      <c r="T1751">
        <v>255292108</v>
      </c>
      <c r="U1751" t="s">
        <v>3321</v>
      </c>
      <c r="V1751">
        <v>78448</v>
      </c>
      <c r="W1751">
        <v>37.0197174944688</v>
      </c>
      <c r="X1751">
        <v>-119.72972470947499</v>
      </c>
      <c r="Y1751" t="s">
        <v>3928</v>
      </c>
      <c r="Z1751">
        <v>226</v>
      </c>
      <c r="AA1751">
        <v>155</v>
      </c>
      <c r="AB1751">
        <v>57025.9222969521</v>
      </c>
      <c r="AC1751">
        <v>47714.786397934797</v>
      </c>
      <c r="AD1751">
        <v>9311.1358990172903</v>
      </c>
      <c r="AE1751">
        <v>28435.492596185799</v>
      </c>
      <c r="AF1751">
        <v>6650.7298927334696</v>
      </c>
      <c r="AG1751">
        <v>3.6451412561291298E-3</v>
      </c>
      <c r="AH1751">
        <v>3.6451412561291298E-3</v>
      </c>
      <c r="AI1751">
        <v>2.3180055391640502</v>
      </c>
      <c r="AJ1751">
        <v>2.28089887640449</v>
      </c>
      <c r="AK1751">
        <v>2329</v>
      </c>
      <c r="AL1751" s="4">
        <f t="shared" si="27"/>
        <v>1.0847791122965029</v>
      </c>
      <c r="AM1751" s="12">
        <f>$AM$2-SUM(AL$2:AL1750)</f>
        <v>567.82015904442687</v>
      </c>
      <c r="AN1751" s="12">
        <f>SUM(AE$2:AE1751)*0.621/1000</f>
        <v>20178.191506277257</v>
      </c>
      <c r="AO1751" s="13">
        <f>IFERROR(INDEX(Mapping!$B:$B,MATCH(in!$Y1751,Mapping!$A:$A,0)),0)</f>
        <v>0</v>
      </c>
    </row>
    <row r="1752" spans="1:41" x14ac:dyDescent="0.3">
      <c r="A1752" t="s">
        <v>3041</v>
      </c>
      <c r="B1752">
        <v>4865</v>
      </c>
      <c r="C1752">
        <v>11</v>
      </c>
      <c r="D1752">
        <v>24.344359741595401</v>
      </c>
      <c r="E1752">
        <v>70</v>
      </c>
      <c r="F1752">
        <v>42.798160000000003</v>
      </c>
      <c r="G1752">
        <v>18</v>
      </c>
      <c r="H1752">
        <v>2.70425464212894</v>
      </c>
      <c r="I1752">
        <v>606.53668785095203</v>
      </c>
      <c r="J1752">
        <v>2290.4520225524898</v>
      </c>
      <c r="K1752">
        <v>9.0506720915436691</v>
      </c>
      <c r="L1752">
        <v>1.89220746885985</v>
      </c>
      <c r="M1752">
        <v>225.725585248735</v>
      </c>
      <c r="N1752">
        <v>1.2969518105189</v>
      </c>
      <c r="O1752">
        <v>1.3996089907644899E-4</v>
      </c>
      <c r="P1752" s="1">
        <v>3.9352933678552799E-5</v>
      </c>
      <c r="Q1752">
        <v>0.157142857142857</v>
      </c>
      <c r="R1752">
        <v>0.56881789841085095</v>
      </c>
      <c r="S1752" t="s">
        <v>3929</v>
      </c>
      <c r="T1752">
        <v>163781704</v>
      </c>
      <c r="U1752" t="s">
        <v>3310</v>
      </c>
      <c r="V1752">
        <v>8040</v>
      </c>
      <c r="W1752">
        <v>37.899595595070501</v>
      </c>
      <c r="X1752">
        <v>-120.503892231512</v>
      </c>
      <c r="Y1752" t="s">
        <v>3930</v>
      </c>
      <c r="Z1752">
        <v>174</v>
      </c>
      <c r="AA1752">
        <v>126</v>
      </c>
      <c r="AB1752">
        <v>54900.015766563702</v>
      </c>
      <c r="AC1752">
        <v>41434.284877764898</v>
      </c>
      <c r="AD1752">
        <v>13465.7308887989</v>
      </c>
      <c r="AE1752">
        <v>11308.873946534</v>
      </c>
      <c r="AF1752">
        <v>3781.9841411157699</v>
      </c>
      <c r="AG1752">
        <v>7.0835280621395203E-4</v>
      </c>
      <c r="AH1752">
        <v>4.2992304588551601E-4</v>
      </c>
      <c r="AI1752">
        <v>2.2131236128723102</v>
      </c>
      <c r="AJ1752">
        <v>3.88888888888888</v>
      </c>
      <c r="AK1752">
        <v>2351</v>
      </c>
      <c r="AL1752" s="4">
        <f t="shared" si="27"/>
        <v>2.5192961833760815E-3</v>
      </c>
      <c r="AM1752" s="12">
        <f>$AM$2-SUM(AL$2:AL1751)</f>
        <v>566.73537993212994</v>
      </c>
      <c r="AN1752" s="12">
        <f>SUM(AE$2:AE1752)*0.621/1000</f>
        <v>20185.214316998052</v>
      </c>
      <c r="AO1752" s="13">
        <f>IFERROR(INDEX(Mapping!$B:$B,MATCH(in!$Y1752,Mapping!$A:$A,0)),0)</f>
        <v>0</v>
      </c>
    </row>
    <row r="1753" spans="1:41" x14ac:dyDescent="0.3">
      <c r="A1753" t="s">
        <v>3041</v>
      </c>
      <c r="B1753">
        <v>3395</v>
      </c>
      <c r="C1753">
        <v>2</v>
      </c>
      <c r="D1753">
        <v>3.8899548866317999</v>
      </c>
      <c r="E1753">
        <v>13</v>
      </c>
      <c r="F1753">
        <v>7.5974310000000003</v>
      </c>
      <c r="G1753">
        <v>7</v>
      </c>
      <c r="H1753">
        <v>6.3677573204040501</v>
      </c>
      <c r="I1753">
        <v>861.41033935546795</v>
      </c>
      <c r="J1753">
        <v>6537.16845703125</v>
      </c>
      <c r="K1753">
        <v>42.327579498291001</v>
      </c>
      <c r="L1753">
        <v>4.7101768803383601</v>
      </c>
      <c r="M1753">
        <v>382.61255128043001</v>
      </c>
      <c r="N1753">
        <v>1.1539190837315101</v>
      </c>
      <c r="O1753">
        <v>1.2362308281350699E-3</v>
      </c>
      <c r="P1753" s="1">
        <v>3.68428498924393E-5</v>
      </c>
      <c r="Q1753">
        <v>0.15384615384615299</v>
      </c>
      <c r="R1753">
        <v>0.51200922956787798</v>
      </c>
      <c r="S1753" t="s">
        <v>3931</v>
      </c>
      <c r="T1753">
        <v>258861101</v>
      </c>
      <c r="U1753" t="s">
        <v>3932</v>
      </c>
      <c r="V1753" t="s">
        <v>43</v>
      </c>
      <c r="W1753">
        <v>37.1584561619689</v>
      </c>
      <c r="X1753">
        <v>-119.405945743469</v>
      </c>
      <c r="Y1753" t="s">
        <v>3933</v>
      </c>
      <c r="Z1753">
        <v>33</v>
      </c>
      <c r="AA1753">
        <v>27</v>
      </c>
      <c r="AB1753">
        <v>13827.0083823883</v>
      </c>
      <c r="AC1753">
        <v>13165.8306830128</v>
      </c>
      <c r="AD1753">
        <v>661.17769937558103</v>
      </c>
      <c r="AE1753">
        <v>13165.8306830128</v>
      </c>
      <c r="AF1753">
        <v>661.17769937558103</v>
      </c>
      <c r="AG1753">
        <v>2.5789994924707501E-4</v>
      </c>
      <c r="AH1753">
        <v>1.3571229374065199E-4</v>
      </c>
      <c r="AI1753">
        <v>1.9449774433158999</v>
      </c>
      <c r="AJ1753">
        <v>1.8571428571428501</v>
      </c>
      <c r="AK1753">
        <v>2376</v>
      </c>
      <c r="AL1753" s="4">
        <f t="shared" si="27"/>
        <v>8.6536157969454887E-3</v>
      </c>
      <c r="AM1753" s="12">
        <f>$AM$2-SUM(AL$2:AL1752)</f>
        <v>566.73286063594696</v>
      </c>
      <c r="AN1753" s="12">
        <f>SUM(AE$2:AE1753)*0.621/1000</f>
        <v>20193.390297852202</v>
      </c>
      <c r="AO1753" s="13">
        <f>IFERROR(INDEX(Mapping!$B:$B,MATCH(in!$Y1753,Mapping!$A:$A,0)),0)</f>
        <v>0</v>
      </c>
    </row>
    <row r="1754" spans="1:41" x14ac:dyDescent="0.3">
      <c r="A1754" t="s">
        <v>3041</v>
      </c>
      <c r="B1754">
        <v>5093</v>
      </c>
      <c r="C1754">
        <v>187</v>
      </c>
      <c r="D1754">
        <v>266.421696433119</v>
      </c>
      <c r="E1754">
        <v>729</v>
      </c>
      <c r="F1754">
        <v>487.06939999999997</v>
      </c>
      <c r="G1754">
        <v>153</v>
      </c>
      <c r="H1754">
        <v>3.5321423795370399</v>
      </c>
      <c r="I1754">
        <v>530.93155251575399</v>
      </c>
      <c r="J1754">
        <v>3835.0041178238498</v>
      </c>
      <c r="K1754">
        <v>21.460585305223098</v>
      </c>
      <c r="L1754">
        <v>4.1433281508682196</v>
      </c>
      <c r="M1754">
        <v>488.326770491459</v>
      </c>
      <c r="N1754">
        <v>1.50601538567761</v>
      </c>
      <c r="O1754">
        <v>4.50070360904387E-4</v>
      </c>
      <c r="P1754" s="1">
        <v>3.3090050675573902E-5</v>
      </c>
      <c r="Q1754">
        <v>0.25651577503429301</v>
      </c>
      <c r="R1754">
        <v>0.54698919309864902</v>
      </c>
      <c r="S1754" t="s">
        <v>3934</v>
      </c>
      <c r="T1754">
        <v>254601103</v>
      </c>
      <c r="U1754" t="s">
        <v>3115</v>
      </c>
      <c r="V1754">
        <v>7110</v>
      </c>
      <c r="W1754">
        <v>36.634691687476703</v>
      </c>
      <c r="X1754">
        <v>-118.996599291287</v>
      </c>
      <c r="Y1754" t="s">
        <v>3935</v>
      </c>
      <c r="Z1754">
        <v>159</v>
      </c>
      <c r="AA1754">
        <v>236</v>
      </c>
      <c r="AB1754">
        <v>42989.5877716506</v>
      </c>
      <c r="AC1754">
        <v>29837.816985204299</v>
      </c>
      <c r="AD1754">
        <v>13151.770786446201</v>
      </c>
      <c r="AE1754">
        <v>29837.816985204299</v>
      </c>
      <c r="AF1754">
        <v>13151.770786446201</v>
      </c>
      <c r="AG1754">
        <v>5.0627777533628002E-3</v>
      </c>
      <c r="AH1754">
        <v>1.9881349776369401E-3</v>
      </c>
      <c r="AI1754">
        <v>1.4247149541877999</v>
      </c>
      <c r="AJ1754">
        <v>4.7647058823529402</v>
      </c>
      <c r="AK1754">
        <v>2424</v>
      </c>
      <c r="AL1754" s="4">
        <f t="shared" si="27"/>
        <v>6.8860765218371214E-2</v>
      </c>
      <c r="AM1754" s="12">
        <f>$AM$2-SUM(AL$2:AL1753)</f>
        <v>566.72420702015006</v>
      </c>
      <c r="AN1754" s="12">
        <f>SUM(AE$2:AE1754)*0.621/1000</f>
        <v>20211.919582200018</v>
      </c>
      <c r="AO1754" s="13">
        <f>IFERROR(INDEX(Mapping!$B:$B,MATCH(in!$Y1754,Mapping!$A:$A,0)),0)</f>
        <v>0</v>
      </c>
    </row>
    <row r="1755" spans="1:41" x14ac:dyDescent="0.3">
      <c r="A1755" t="s">
        <v>3041</v>
      </c>
      <c r="B1755">
        <v>3747</v>
      </c>
      <c r="C1755">
        <v>150</v>
      </c>
      <c r="D1755">
        <v>205.08525247523099</v>
      </c>
      <c r="E1755">
        <v>611</v>
      </c>
      <c r="F1755">
        <v>382.96436</v>
      </c>
      <c r="G1755">
        <v>125</v>
      </c>
      <c r="H1755">
        <v>4.6689271423943302</v>
      </c>
      <c r="I1755">
        <v>1767.8611598695099</v>
      </c>
      <c r="J1755">
        <v>11591.9038129609</v>
      </c>
      <c r="K1755">
        <v>74.045198695482895</v>
      </c>
      <c r="L1755">
        <v>10.1717344616651</v>
      </c>
      <c r="M1755">
        <v>930.46805764607302</v>
      </c>
      <c r="N1755">
        <v>1.74378761768341</v>
      </c>
      <c r="O1755">
        <v>3.9416985062573299E-3</v>
      </c>
      <c r="P1755" s="1">
        <v>3.1698897971294199E-5</v>
      </c>
      <c r="Q1755">
        <v>0.245499181669394</v>
      </c>
      <c r="R1755">
        <v>0.53552047219696497</v>
      </c>
      <c r="S1755" t="s">
        <v>3936</v>
      </c>
      <c r="T1755">
        <v>254601103</v>
      </c>
      <c r="U1755" t="s">
        <v>3115</v>
      </c>
      <c r="V1755">
        <v>7070</v>
      </c>
      <c r="W1755">
        <v>36.646420105488502</v>
      </c>
      <c r="X1755">
        <v>-119.149852425389</v>
      </c>
      <c r="Y1755" t="s">
        <v>3937</v>
      </c>
      <c r="Z1755">
        <v>127</v>
      </c>
      <c r="AA1755">
        <v>108</v>
      </c>
      <c r="AB1755">
        <v>34640.016890442901</v>
      </c>
      <c r="AC1755">
        <v>28595.1881838146</v>
      </c>
      <c r="AD1755">
        <v>6044.8287066282901</v>
      </c>
      <c r="AE1755">
        <v>28595.1881838146</v>
      </c>
      <c r="AF1755">
        <v>6044.8287066282901</v>
      </c>
      <c r="AG1755">
        <v>3.96236224641177E-3</v>
      </c>
      <c r="AH1755">
        <v>1.3806170784391701E-3</v>
      </c>
      <c r="AI1755">
        <v>1.3672350165015399</v>
      </c>
      <c r="AJ1755">
        <v>4.8879999999999999</v>
      </c>
      <c r="AK1755">
        <v>2445</v>
      </c>
      <c r="AL1755" s="4">
        <f t="shared" si="27"/>
        <v>0.49271231328216625</v>
      </c>
      <c r="AM1755" s="12">
        <f>$AM$2-SUM(AL$2:AL1754)</f>
        <v>566.65534625493183</v>
      </c>
      <c r="AN1755" s="12">
        <f>SUM(AE$2:AE1755)*0.621/1000</f>
        <v>20229.677194062166</v>
      </c>
      <c r="AO1755" s="13">
        <f>IFERROR(INDEX(Mapping!$B:$B,MATCH(in!$Y1755,Mapping!$A:$A,0)),0)</f>
        <v>0</v>
      </c>
    </row>
    <row r="1756" spans="1:41" x14ac:dyDescent="0.3">
      <c r="A1756" t="s">
        <v>3041</v>
      </c>
      <c r="B1756">
        <v>8791</v>
      </c>
      <c r="C1756">
        <v>1</v>
      </c>
      <c r="D1756">
        <v>1.9449774433158999</v>
      </c>
      <c r="E1756">
        <v>31</v>
      </c>
      <c r="F1756">
        <v>15.129076</v>
      </c>
      <c r="G1756">
        <v>7</v>
      </c>
      <c r="H1756">
        <v>0</v>
      </c>
      <c r="I1756">
        <v>0</v>
      </c>
      <c r="J1756">
        <v>0</v>
      </c>
      <c r="K1756">
        <v>0</v>
      </c>
      <c r="L1756">
        <v>0.53950696731252301</v>
      </c>
      <c r="M1756">
        <v>92.570227531450101</v>
      </c>
      <c r="N1756">
        <v>1.15139065470014</v>
      </c>
      <c r="O1756">
        <v>1.3711868675970701E-3</v>
      </c>
      <c r="P1756" s="1">
        <v>3.1445730980651898E-5</v>
      </c>
      <c r="Q1756">
        <v>3.2258064516128997E-2</v>
      </c>
      <c r="R1756">
        <v>0.128558904905892</v>
      </c>
      <c r="S1756" t="s">
        <v>3938</v>
      </c>
      <c r="T1756">
        <v>163341102</v>
      </c>
      <c r="U1756" t="s">
        <v>3939</v>
      </c>
      <c r="V1756" t="s">
        <v>43</v>
      </c>
      <c r="W1756">
        <v>38.342287873322</v>
      </c>
      <c r="X1756">
        <v>-120.934725253759</v>
      </c>
      <c r="Y1756" t="s">
        <v>3940</v>
      </c>
      <c r="Z1756">
        <v>37</v>
      </c>
      <c r="AA1756">
        <v>5</v>
      </c>
      <c r="AB1756">
        <v>3343.7829454509601</v>
      </c>
      <c r="AC1756">
        <v>3149.4821428923701</v>
      </c>
      <c r="AD1756">
        <v>194.30080255858101</v>
      </c>
      <c r="AE1756">
        <v>1255.8461838232799</v>
      </c>
      <c r="AF1756">
        <v>13.5502721315843</v>
      </c>
      <c r="AG1756">
        <v>2.20120116864563E-4</v>
      </c>
      <c r="AH1756">
        <v>2.97131713523413E-4</v>
      </c>
      <c r="AI1756">
        <v>1.9449774433158999</v>
      </c>
      <c r="AJ1756">
        <v>4.4285714285714199</v>
      </c>
      <c r="AK1756">
        <v>2449</v>
      </c>
      <c r="AL1756" s="4">
        <f t="shared" si="27"/>
        <v>9.5983080731794901E-3</v>
      </c>
      <c r="AM1756" s="12">
        <f>$AM$2-SUM(AL$2:AL1755)</f>
        <v>566.1626339416498</v>
      </c>
      <c r="AN1756" s="12">
        <f>SUM(AE$2:AE1756)*0.621/1000</f>
        <v>20230.457074542319</v>
      </c>
      <c r="AO1756" s="13">
        <f>IFERROR(INDEX(Mapping!$B:$B,MATCH(in!$Y1756,Mapping!$A:$A,0)),0)</f>
        <v>0</v>
      </c>
    </row>
    <row r="1757" spans="1:41" x14ac:dyDescent="0.3">
      <c r="A1757" t="s">
        <v>3041</v>
      </c>
      <c r="B1757">
        <v>9546</v>
      </c>
      <c r="C1757">
        <v>1</v>
      </c>
      <c r="D1757">
        <v>1.9791264332156999</v>
      </c>
      <c r="E1757">
        <v>7</v>
      </c>
      <c r="F1757">
        <v>4.1342563999999999</v>
      </c>
      <c r="G1757">
        <v>3</v>
      </c>
      <c r="H1757">
        <v>4.0594287565909299E-4</v>
      </c>
      <c r="I1757">
        <v>0.106675326824188</v>
      </c>
      <c r="J1757">
        <v>0.24210943281650499</v>
      </c>
      <c r="K1757" s="1">
        <v>8.1959007047771497E-7</v>
      </c>
      <c r="L1757">
        <v>8.1120943029721504E-2</v>
      </c>
      <c r="M1757">
        <v>111.167104085286</v>
      </c>
      <c r="N1757">
        <v>0.91445430119832305</v>
      </c>
      <c r="O1757" s="1">
        <v>2.7931871690259902E-5</v>
      </c>
      <c r="P1757" s="1">
        <v>3.1009542853510598E-5</v>
      </c>
      <c r="Q1757">
        <v>0.14285714285714199</v>
      </c>
      <c r="R1757">
        <v>0.478714007909329</v>
      </c>
      <c r="S1757" t="s">
        <v>3941</v>
      </c>
      <c r="T1757">
        <v>163781704</v>
      </c>
      <c r="U1757" t="s">
        <v>3310</v>
      </c>
      <c r="V1757">
        <v>88630</v>
      </c>
      <c r="W1757">
        <v>37.900623556779998</v>
      </c>
      <c r="X1757">
        <v>-120.516946422156</v>
      </c>
      <c r="Y1757" t="s">
        <v>3942</v>
      </c>
      <c r="Z1757">
        <v>9</v>
      </c>
      <c r="AA1757">
        <v>1</v>
      </c>
      <c r="AB1757">
        <v>1274.0012620236901</v>
      </c>
      <c r="AC1757">
        <v>1252.59710181226</v>
      </c>
      <c r="AD1757">
        <v>21.4041602114272</v>
      </c>
      <c r="AE1757">
        <v>1252.59710181226</v>
      </c>
      <c r="AF1757">
        <v>21.4041602114272</v>
      </c>
      <c r="AG1757" s="1">
        <v>9.3028628560531902E-5</v>
      </c>
      <c r="AH1757">
        <v>1.3976071204524401E-4</v>
      </c>
      <c r="AI1757">
        <v>1.9791264332156999</v>
      </c>
      <c r="AJ1757">
        <v>2.3333333333333299</v>
      </c>
      <c r="AK1757">
        <v>2458</v>
      </c>
      <c r="AL1757" s="4">
        <f t="shared" si="27"/>
        <v>8.3795615070779702E-5</v>
      </c>
      <c r="AM1757" s="12">
        <f>$AM$2-SUM(AL$2:AL1756)</f>
        <v>566.15303563357702</v>
      </c>
      <c r="AN1757" s="12">
        <f>SUM(AE$2:AE1757)*0.621/1000</f>
        <v>20231.234937342542</v>
      </c>
      <c r="AO1757" s="13">
        <f>IFERROR(INDEX(Mapping!$B:$B,MATCH(in!$Y1757,Mapping!$A:$A,0)),0)</f>
        <v>0</v>
      </c>
    </row>
    <row r="1758" spans="1:41" x14ac:dyDescent="0.3">
      <c r="A1758" t="s">
        <v>3041</v>
      </c>
      <c r="B1758">
        <v>1744</v>
      </c>
      <c r="C1758">
        <v>135</v>
      </c>
      <c r="D1758">
        <v>265.55483953922902</v>
      </c>
      <c r="E1758">
        <v>360</v>
      </c>
      <c r="F1758">
        <v>333.20960000000002</v>
      </c>
      <c r="G1758">
        <v>126</v>
      </c>
      <c r="H1758">
        <v>42.580093383788999</v>
      </c>
      <c r="I1758">
        <v>5533.3974609375</v>
      </c>
      <c r="J1758">
        <v>32339.251953125</v>
      </c>
      <c r="K1758">
        <v>1377.00842285156</v>
      </c>
      <c r="L1758">
        <v>75.992730718379505</v>
      </c>
      <c r="M1758">
        <v>1399.5812279894201</v>
      </c>
      <c r="N1758">
        <v>1.7226963081057101</v>
      </c>
      <c r="O1758">
        <v>0.117262408468552</v>
      </c>
      <c r="P1758" s="1">
        <v>3.0861032868530802E-5</v>
      </c>
      <c r="Q1758">
        <v>0.375</v>
      </c>
      <c r="R1758">
        <v>0.796960362912562</v>
      </c>
      <c r="S1758" t="s">
        <v>3943</v>
      </c>
      <c r="T1758">
        <v>252941107</v>
      </c>
      <c r="U1758" t="s">
        <v>3167</v>
      </c>
      <c r="V1758">
        <v>869946</v>
      </c>
      <c r="W1758">
        <v>36.817860611920999</v>
      </c>
      <c r="X1758">
        <v>-119.339602716139</v>
      </c>
      <c r="Y1758" t="s">
        <v>3944</v>
      </c>
      <c r="Z1758">
        <v>286</v>
      </c>
      <c r="AA1758">
        <v>299</v>
      </c>
      <c r="AB1758">
        <v>64046.429302637502</v>
      </c>
      <c r="AC1758">
        <v>48055.813329152603</v>
      </c>
      <c r="AD1758">
        <v>15990.615973485001</v>
      </c>
      <c r="AE1758">
        <v>48055.813329152603</v>
      </c>
      <c r="AF1758">
        <v>15990.615973485001</v>
      </c>
      <c r="AG1758">
        <v>3.88849014143488E-3</v>
      </c>
      <c r="AH1758">
        <v>3.0712435318491701E-3</v>
      </c>
      <c r="AI1758">
        <v>1.96707288547577</v>
      </c>
      <c r="AJ1758">
        <v>2.8571428571428501</v>
      </c>
      <c r="AK1758">
        <v>2459</v>
      </c>
      <c r="AL1758" s="4">
        <f t="shared" si="27"/>
        <v>14.775063467037553</v>
      </c>
      <c r="AM1758" s="12">
        <f>$AM$2-SUM(AL$2:AL1757)</f>
        <v>566.15295183796206</v>
      </c>
      <c r="AN1758" s="12">
        <f>SUM(AE$2:AE1758)*0.621/1000</f>
        <v>20261.077597419946</v>
      </c>
      <c r="AO1758" s="13">
        <f>IFERROR(INDEX(Mapping!$B:$B,MATCH(in!$Y1758,Mapping!$A:$A,0)),0)</f>
        <v>1</v>
      </c>
    </row>
    <row r="1759" spans="1:41" x14ac:dyDescent="0.3">
      <c r="A1759" t="s">
        <v>3041</v>
      </c>
      <c r="B1759">
        <v>8902</v>
      </c>
      <c r="C1759">
        <v>2</v>
      </c>
      <c r="D1759">
        <v>4.3169222667201304</v>
      </c>
      <c r="E1759">
        <v>6</v>
      </c>
      <c r="F1759">
        <v>5.9467707000000001</v>
      </c>
      <c r="G1759">
        <v>4</v>
      </c>
      <c r="H1759">
        <v>1.9303666353225699</v>
      </c>
      <c r="I1759">
        <v>574.22259521484295</v>
      </c>
      <c r="J1759">
        <v>4997.36572265625</v>
      </c>
      <c r="K1759">
        <v>19.2934970855712</v>
      </c>
      <c r="L1759">
        <v>2.8451327681541398</v>
      </c>
      <c r="M1759">
        <v>2816.5242919921802</v>
      </c>
      <c r="N1759">
        <v>2.1277654767036398</v>
      </c>
      <c r="O1759">
        <v>4.1486366665230798E-2</v>
      </c>
      <c r="P1759" s="1">
        <v>3.0571537990908803E-5</v>
      </c>
      <c r="Q1759">
        <v>0.33333333333333298</v>
      </c>
      <c r="R1759">
        <v>0.72592714730503705</v>
      </c>
      <c r="S1759" t="s">
        <v>3945</v>
      </c>
      <c r="T1759">
        <v>253642104</v>
      </c>
      <c r="U1759" t="s">
        <v>3946</v>
      </c>
      <c r="V1759" t="s">
        <v>43</v>
      </c>
      <c r="W1759">
        <v>35.559093846870702</v>
      </c>
      <c r="X1759">
        <v>-118.957517441305</v>
      </c>
      <c r="Y1759" t="s">
        <v>3947</v>
      </c>
      <c r="Z1759">
        <v>45</v>
      </c>
      <c r="AA1759">
        <v>5</v>
      </c>
      <c r="AB1759">
        <v>12272.881287570999</v>
      </c>
      <c r="AC1759">
        <v>11934.688110264</v>
      </c>
      <c r="AD1759">
        <v>338.19317730702301</v>
      </c>
      <c r="AE1759">
        <v>5614.2653881125798</v>
      </c>
      <c r="AF1759">
        <v>289.93447635252198</v>
      </c>
      <c r="AG1759">
        <v>1.22286151963635E-4</v>
      </c>
      <c r="AH1759" s="1">
        <v>8.3355613242019899E-5</v>
      </c>
      <c r="AI1759">
        <v>2.1584611333600598</v>
      </c>
      <c r="AJ1759">
        <v>1.5</v>
      </c>
      <c r="AK1759">
        <v>2464</v>
      </c>
      <c r="AL1759" s="4">
        <f t="shared" si="27"/>
        <v>0.16594546666092319</v>
      </c>
      <c r="AM1759" s="12">
        <f>$AM$2-SUM(AL$2:AL1758)</f>
        <v>551.37788837092467</v>
      </c>
      <c r="AN1759" s="12">
        <f>SUM(AE$2:AE1759)*0.621/1000</f>
        <v>20264.564056225961</v>
      </c>
      <c r="AO1759" s="13">
        <f>IFERROR(INDEX(Mapping!$B:$B,MATCH(in!$Y1759,Mapping!$A:$A,0)),0)</f>
        <v>0</v>
      </c>
    </row>
    <row r="1760" spans="1:41" x14ac:dyDescent="0.3">
      <c r="A1760" t="s">
        <v>3041</v>
      </c>
      <c r="B1760">
        <v>60</v>
      </c>
      <c r="C1760">
        <v>0</v>
      </c>
      <c r="D1760">
        <v>0</v>
      </c>
      <c r="E1760">
        <v>1</v>
      </c>
      <c r="F1760">
        <v>0.45573585999999999</v>
      </c>
      <c r="G1760">
        <v>1</v>
      </c>
      <c r="L1760">
        <v>33.6991157531738</v>
      </c>
      <c r="M1760">
        <v>937.68273925781205</v>
      </c>
      <c r="N1760">
        <v>1.5287610292434599</v>
      </c>
      <c r="O1760">
        <v>7.1045903640971603E-2</v>
      </c>
      <c r="P1760" s="1">
        <v>2.8673433916992501E-5</v>
      </c>
      <c r="Q1760">
        <v>0</v>
      </c>
      <c r="R1760">
        <v>0</v>
      </c>
      <c r="S1760" t="s">
        <v>3948</v>
      </c>
      <c r="T1760">
        <v>162991101</v>
      </c>
      <c r="U1760" t="s">
        <v>3236</v>
      </c>
      <c r="V1760">
        <v>75204</v>
      </c>
      <c r="W1760">
        <v>38.100599228753097</v>
      </c>
      <c r="X1760">
        <v>-120.92829445701599</v>
      </c>
      <c r="Y1760" t="s">
        <v>3949</v>
      </c>
      <c r="Z1760">
        <v>176</v>
      </c>
      <c r="AA1760">
        <v>107</v>
      </c>
      <c r="AB1760">
        <v>36461.981388414599</v>
      </c>
      <c r="AC1760">
        <v>29877.880594508199</v>
      </c>
      <c r="AD1760">
        <v>6584.1007939063102</v>
      </c>
      <c r="AE1760">
        <v>154.25412635549901</v>
      </c>
      <c r="AF1760">
        <v>87.806995091011999</v>
      </c>
      <c r="AG1760" s="1">
        <v>2.8673433916992501E-5</v>
      </c>
      <c r="AH1760" s="1">
        <v>2.8673433916992501E-5</v>
      </c>
      <c r="AJ1760">
        <v>1</v>
      </c>
      <c r="AK1760">
        <v>2483</v>
      </c>
      <c r="AL1760" s="4">
        <f t="shared" si="27"/>
        <v>7.1045903640971603E-2</v>
      </c>
      <c r="AM1760" s="12">
        <f>$AM$2-SUM(AL$2:AL1759)</f>
        <v>551.21194290426411</v>
      </c>
      <c r="AN1760" s="12">
        <f>SUM(AE$2:AE1760)*0.621/1000</f>
        <v>20264.659848038431</v>
      </c>
      <c r="AO1760" s="13">
        <f>IFERROR(INDEX(Mapping!$B:$B,MATCH(in!$Y1760,Mapping!$A:$A,0)),0)</f>
        <v>0</v>
      </c>
    </row>
    <row r="1761" spans="1:41" x14ac:dyDescent="0.3">
      <c r="A1761" t="s">
        <v>3041</v>
      </c>
      <c r="B1761">
        <v>9085</v>
      </c>
      <c r="C1761">
        <v>25</v>
      </c>
      <c r="D1761">
        <v>42.886325971570599</v>
      </c>
      <c r="E1761">
        <v>179</v>
      </c>
      <c r="F1761">
        <v>102.60401</v>
      </c>
      <c r="G1761">
        <v>58</v>
      </c>
      <c r="H1761">
        <v>0.48109008705327</v>
      </c>
      <c r="I1761">
        <v>129.92740222020001</v>
      </c>
      <c r="J1761">
        <v>752.18570163990205</v>
      </c>
      <c r="K1761">
        <v>1.00622168940912</v>
      </c>
      <c r="L1761">
        <v>2.03898384091283</v>
      </c>
      <c r="M1761">
        <v>498.95719506822701</v>
      </c>
      <c r="N1761">
        <v>1.6420125118617299</v>
      </c>
      <c r="O1761">
        <v>1.0409589035767899E-2</v>
      </c>
      <c r="P1761" s="1">
        <v>2.8541643434071001E-5</v>
      </c>
      <c r="Q1761">
        <v>0.13966480446927301</v>
      </c>
      <c r="R1761">
        <v>0.41797903736611602</v>
      </c>
      <c r="S1761" t="s">
        <v>3950</v>
      </c>
      <c r="T1761">
        <v>251511101</v>
      </c>
      <c r="U1761" t="s">
        <v>3951</v>
      </c>
      <c r="V1761" t="s">
        <v>43</v>
      </c>
      <c r="W1761">
        <v>37.150906423403598</v>
      </c>
      <c r="X1761">
        <v>-119.50461057336</v>
      </c>
      <c r="Y1761" t="s">
        <v>3952</v>
      </c>
      <c r="Z1761">
        <v>46</v>
      </c>
      <c r="AA1761">
        <v>23</v>
      </c>
      <c r="AB1761">
        <v>14779.2774263955</v>
      </c>
      <c r="AC1761">
        <v>12397.8907048847</v>
      </c>
      <c r="AD1761">
        <v>2381.3867215107798</v>
      </c>
      <c r="AE1761">
        <v>12397.8907048847</v>
      </c>
      <c r="AF1761">
        <v>2381.3867215107798</v>
      </c>
      <c r="AG1761">
        <v>1.6554153191761199E-3</v>
      </c>
      <c r="AH1761">
        <v>2.3058573569869601E-3</v>
      </c>
      <c r="AI1761">
        <v>1.71545303886282</v>
      </c>
      <c r="AJ1761">
        <v>3.0862068965517202</v>
      </c>
      <c r="AK1761">
        <v>2485</v>
      </c>
      <c r="AL1761" s="4">
        <f t="shared" si="27"/>
        <v>0.60375616407453814</v>
      </c>
      <c r="AM1761" s="12">
        <f>$AM$2-SUM(AL$2:AL1760)</f>
        <v>551.14089700062323</v>
      </c>
      <c r="AN1761" s="12">
        <f>SUM(AE$2:AE1761)*0.621/1000</f>
        <v>20272.358938166162</v>
      </c>
      <c r="AO1761" s="13">
        <f>IFERROR(INDEX(Mapping!$B:$B,MATCH(in!$Y1761,Mapping!$A:$A,0)),0)</f>
        <v>0</v>
      </c>
    </row>
    <row r="1762" spans="1:41" x14ac:dyDescent="0.3">
      <c r="A1762" t="s">
        <v>3041</v>
      </c>
      <c r="B1762">
        <v>7345</v>
      </c>
      <c r="C1762">
        <v>0</v>
      </c>
      <c r="D1762">
        <v>0</v>
      </c>
      <c r="E1762">
        <v>3</v>
      </c>
      <c r="F1762">
        <v>0.85385096000000005</v>
      </c>
      <c r="G1762">
        <v>2</v>
      </c>
      <c r="L1762">
        <v>18.537610769271801</v>
      </c>
      <c r="M1762">
        <v>372.48928070068303</v>
      </c>
      <c r="N1762">
        <v>1.6482300758361801</v>
      </c>
      <c r="O1762">
        <v>8.2504334671281102E-3</v>
      </c>
      <c r="P1762" s="1">
        <v>2.5806721168919399E-5</v>
      </c>
      <c r="Q1762">
        <v>0</v>
      </c>
      <c r="R1762">
        <v>0</v>
      </c>
      <c r="S1762" t="s">
        <v>3953</v>
      </c>
      <c r="T1762">
        <v>254151101</v>
      </c>
      <c r="U1762" t="s">
        <v>3208</v>
      </c>
      <c r="V1762">
        <v>49122</v>
      </c>
      <c r="W1762">
        <v>37.081148755847202</v>
      </c>
      <c r="X1762">
        <v>-119.487658551685</v>
      </c>
      <c r="Y1762" t="s">
        <v>3954</v>
      </c>
      <c r="Z1762">
        <v>75</v>
      </c>
      <c r="AA1762">
        <v>47</v>
      </c>
      <c r="AB1762">
        <v>9022.3102416463498</v>
      </c>
      <c r="AC1762">
        <v>6376.79424963577</v>
      </c>
      <c r="AD1762">
        <v>2645.5159920105798</v>
      </c>
      <c r="AE1762">
        <v>6376.79424963577</v>
      </c>
      <c r="AF1762">
        <v>2645.5159920105798</v>
      </c>
      <c r="AG1762" s="1">
        <v>5.1613442337838899E-5</v>
      </c>
      <c r="AH1762" s="1">
        <v>5.1613442337838899E-5</v>
      </c>
      <c r="AJ1762">
        <v>1.5</v>
      </c>
      <c r="AK1762">
        <v>2518</v>
      </c>
      <c r="AL1762" s="4">
        <f t="shared" si="27"/>
        <v>1.650086693425622E-2</v>
      </c>
      <c r="AM1762" s="12">
        <f>$AM$2-SUM(AL$2:AL1761)</f>
        <v>550.53714083654904</v>
      </c>
      <c r="AN1762" s="12">
        <f>SUM(AE$2:AE1762)*0.621/1000</f>
        <v>20276.318927395187</v>
      </c>
      <c r="AO1762" s="13">
        <f>IFERROR(INDEX(Mapping!$B:$B,MATCH(in!$Y1762,Mapping!$A:$A,0)),0)</f>
        <v>0</v>
      </c>
    </row>
    <row r="1763" spans="1:41" x14ac:dyDescent="0.3">
      <c r="A1763" t="s">
        <v>3041</v>
      </c>
      <c r="B1763">
        <v>5982</v>
      </c>
      <c r="C1763">
        <v>6</v>
      </c>
      <c r="D1763">
        <v>16.307787349394498</v>
      </c>
      <c r="E1763">
        <v>14</v>
      </c>
      <c r="F1763">
        <v>20.293928000000001</v>
      </c>
      <c r="G1763">
        <v>7</v>
      </c>
      <c r="H1763">
        <v>3.18222668766975</v>
      </c>
      <c r="I1763">
        <v>6166.8739624023401</v>
      </c>
      <c r="J1763">
        <v>29574.4530029296</v>
      </c>
      <c r="K1763">
        <v>104.67839813232401</v>
      </c>
      <c r="L1763">
        <v>6.18552477019173</v>
      </c>
      <c r="M1763">
        <v>3071.0425851004402</v>
      </c>
      <c r="N1763">
        <v>2.01169409070696</v>
      </c>
      <c r="O1763">
        <v>1.6155707436420801E-2</v>
      </c>
      <c r="P1763" s="1">
        <v>2.5398597764641202E-5</v>
      </c>
      <c r="Q1763">
        <v>0.42857142857142799</v>
      </c>
      <c r="R1763">
        <v>0.80357963385800502</v>
      </c>
      <c r="S1763" t="s">
        <v>3955</v>
      </c>
      <c r="T1763">
        <v>253642101</v>
      </c>
      <c r="U1763" t="s">
        <v>3956</v>
      </c>
      <c r="V1763">
        <v>2181</v>
      </c>
      <c r="W1763">
        <v>35.594324593667999</v>
      </c>
      <c r="X1763">
        <v>-118.958358037019</v>
      </c>
      <c r="Y1763" t="s">
        <v>3957</v>
      </c>
      <c r="Z1763">
        <v>137</v>
      </c>
      <c r="AA1763">
        <v>59</v>
      </c>
      <c r="AB1763">
        <v>41370.797699094503</v>
      </c>
      <c r="AC1763">
        <v>38091.860197661597</v>
      </c>
      <c r="AD1763">
        <v>3278.9375014329398</v>
      </c>
      <c r="AE1763">
        <v>26885.928432275701</v>
      </c>
      <c r="AF1763">
        <v>3016.2972530957099</v>
      </c>
      <c r="AG1763">
        <v>1.7779018435248799E-4</v>
      </c>
      <c r="AH1763" s="1">
        <v>7.1816302806837403E-5</v>
      </c>
      <c r="AI1763">
        <v>2.7179645582324099</v>
      </c>
      <c r="AJ1763">
        <v>2</v>
      </c>
      <c r="AK1763">
        <v>2531</v>
      </c>
      <c r="AL1763" s="4">
        <f t="shared" si="27"/>
        <v>0.1130899520549456</v>
      </c>
      <c r="AM1763" s="12">
        <f>$AM$2-SUM(AL$2:AL1762)</f>
        <v>550.52063996961442</v>
      </c>
      <c r="AN1763" s="12">
        <f>SUM(AE$2:AE1763)*0.621/1000</f>
        <v>20293.015088951634</v>
      </c>
      <c r="AO1763" s="13">
        <f>IFERROR(INDEX(Mapping!$B:$B,MATCH(in!$Y1763,Mapping!$A:$A,0)),0)</f>
        <v>0</v>
      </c>
    </row>
    <row r="1764" spans="1:41" x14ac:dyDescent="0.3">
      <c r="A1764" t="s">
        <v>3041</v>
      </c>
      <c r="B1764">
        <v>9105</v>
      </c>
      <c r="C1764">
        <v>6</v>
      </c>
      <c r="D1764">
        <v>8.8740422124982299</v>
      </c>
      <c r="E1764">
        <v>97</v>
      </c>
      <c r="F1764">
        <v>47.454729999999998</v>
      </c>
      <c r="G1764">
        <v>34</v>
      </c>
      <c r="H1764">
        <v>2.5934784651586301E-2</v>
      </c>
      <c r="I1764">
        <v>238.69621369881199</v>
      </c>
      <c r="J1764">
        <v>2034.68007451721</v>
      </c>
      <c r="K1764">
        <v>8.4258883805024096E-2</v>
      </c>
      <c r="L1764">
        <v>2.4629749557386802</v>
      </c>
      <c r="M1764">
        <v>368.807616738712</v>
      </c>
      <c r="N1764">
        <v>1.63690786151325</v>
      </c>
      <c r="O1764">
        <v>2.0375029120011899E-3</v>
      </c>
      <c r="P1764" s="1">
        <v>2.52275038832931E-5</v>
      </c>
      <c r="Q1764">
        <v>6.1855670103092703E-2</v>
      </c>
      <c r="R1764">
        <v>0.187000158421014</v>
      </c>
      <c r="S1764" t="s">
        <v>3958</v>
      </c>
      <c r="T1764">
        <v>252501101</v>
      </c>
      <c r="U1764" t="s">
        <v>3959</v>
      </c>
      <c r="V1764" t="s">
        <v>43</v>
      </c>
      <c r="W1764">
        <v>36.908245472094997</v>
      </c>
      <c r="X1764">
        <v>-119.08659622726201</v>
      </c>
      <c r="Y1764" t="s">
        <v>3960</v>
      </c>
      <c r="Z1764">
        <v>42</v>
      </c>
      <c r="AA1764">
        <v>41</v>
      </c>
      <c r="AB1764">
        <v>14908.636259315201</v>
      </c>
      <c r="AC1764">
        <v>13497.4541607377</v>
      </c>
      <c r="AD1764">
        <v>1411.18209857746</v>
      </c>
      <c r="AE1764">
        <v>13497.4541607377</v>
      </c>
      <c r="AF1764">
        <v>1411.18209857746</v>
      </c>
      <c r="AG1764">
        <v>8.5773513203196705E-4</v>
      </c>
      <c r="AH1764">
        <v>1.4184219908202E-3</v>
      </c>
      <c r="AI1764">
        <v>1.47900703541637</v>
      </c>
      <c r="AJ1764">
        <v>2.8529411764705799</v>
      </c>
      <c r="AK1764">
        <v>2535</v>
      </c>
      <c r="AL1764" s="4">
        <f t="shared" si="27"/>
        <v>6.9275099008040464E-2</v>
      </c>
      <c r="AM1764" s="12">
        <f>$AM$2-SUM(AL$2:AL1763)</f>
        <v>550.40755001755952</v>
      </c>
      <c r="AN1764" s="12">
        <f>SUM(AE$2:AE1764)*0.621/1000</f>
        <v>20301.397007985452</v>
      </c>
      <c r="AO1764" s="13">
        <f>IFERROR(INDEX(Mapping!$B:$B,MATCH(in!$Y1764,Mapping!$A:$A,0)),0)</f>
        <v>0</v>
      </c>
    </row>
    <row r="1765" spans="1:41" x14ac:dyDescent="0.3">
      <c r="A1765" t="s">
        <v>3041</v>
      </c>
      <c r="B1765">
        <v>4304</v>
      </c>
      <c r="C1765">
        <v>71</v>
      </c>
      <c r="D1765">
        <v>96.818061679481701</v>
      </c>
      <c r="E1765">
        <v>198</v>
      </c>
      <c r="F1765">
        <v>157.18065999999999</v>
      </c>
      <c r="G1765">
        <v>58</v>
      </c>
      <c r="H1765">
        <v>8.5495681515894795</v>
      </c>
      <c r="I1765">
        <v>8634.2874461071806</v>
      </c>
      <c r="J1765">
        <v>47950.338138171603</v>
      </c>
      <c r="K1765">
        <v>476.78703093226898</v>
      </c>
      <c r="L1765">
        <v>12.532232301630801</v>
      </c>
      <c r="M1765">
        <v>2511.6663155391202</v>
      </c>
      <c r="N1765">
        <v>1.7918828211981599</v>
      </c>
      <c r="O1765">
        <v>1.6381320168334999E-3</v>
      </c>
      <c r="P1765" s="1">
        <v>2.1166871251739001E-5</v>
      </c>
      <c r="Q1765">
        <v>0.35858585858585801</v>
      </c>
      <c r="R1765">
        <v>0.61596674283666197</v>
      </c>
      <c r="S1765" t="s">
        <v>3961</v>
      </c>
      <c r="T1765">
        <v>253642101</v>
      </c>
      <c r="U1765" t="s">
        <v>3956</v>
      </c>
      <c r="V1765">
        <v>4456</v>
      </c>
      <c r="W1765">
        <v>35.587785545828297</v>
      </c>
      <c r="X1765">
        <v>-118.958033788314</v>
      </c>
      <c r="Y1765" t="s">
        <v>3962</v>
      </c>
      <c r="Z1765">
        <v>111</v>
      </c>
      <c r="AA1765">
        <v>75</v>
      </c>
      <c r="AB1765">
        <v>44264.304045868397</v>
      </c>
      <c r="AC1765">
        <v>37862.215615325404</v>
      </c>
      <c r="AD1765">
        <v>6402.0884305429799</v>
      </c>
      <c r="AE1765">
        <v>37862.215615325404</v>
      </c>
      <c r="AF1765">
        <v>6402.0884305429799</v>
      </c>
      <c r="AG1765">
        <v>1.22767853260086E-3</v>
      </c>
      <c r="AH1765">
        <v>2.9565381942120401E-4</v>
      </c>
      <c r="AI1765">
        <v>1.36363467154199</v>
      </c>
      <c r="AJ1765">
        <v>3.41379310344827</v>
      </c>
      <c r="AK1765">
        <v>2585</v>
      </c>
      <c r="AL1765" s="4">
        <f t="shared" si="27"/>
        <v>9.5011656976342992E-2</v>
      </c>
      <c r="AM1765" s="12">
        <f>$AM$2-SUM(AL$2:AL1764)</f>
        <v>550.33827491855118</v>
      </c>
      <c r="AN1765" s="12">
        <f>SUM(AE$2:AE1765)*0.621/1000</f>
        <v>20324.909443882567</v>
      </c>
      <c r="AO1765" s="13">
        <f>IFERROR(INDEX(Mapping!$B:$B,MATCH(in!$Y1765,Mapping!$A:$A,0)),0)</f>
        <v>0</v>
      </c>
    </row>
    <row r="1766" spans="1:41" x14ac:dyDescent="0.3">
      <c r="A1766" t="s">
        <v>3041</v>
      </c>
      <c r="B1766">
        <v>1719</v>
      </c>
      <c r="C1766">
        <v>11</v>
      </c>
      <c r="D1766">
        <v>14.2221142373162</v>
      </c>
      <c r="E1766">
        <v>16</v>
      </c>
      <c r="F1766">
        <v>15.502784999999999</v>
      </c>
      <c r="G1766">
        <v>7</v>
      </c>
      <c r="H1766">
        <v>0.29329016525298301</v>
      </c>
      <c r="I1766">
        <v>80.860936641693101</v>
      </c>
      <c r="J1766">
        <v>267.25151538848797</v>
      </c>
      <c r="K1766">
        <v>0.11587874824181101</v>
      </c>
      <c r="L1766">
        <v>3.4415296997342701</v>
      </c>
      <c r="M1766">
        <v>223.18640790666799</v>
      </c>
      <c r="N1766">
        <v>1.2803413357053399</v>
      </c>
      <c r="O1766">
        <v>9.9703564284824107E-4</v>
      </c>
      <c r="P1766" s="1">
        <v>2.11644379695436E-5</v>
      </c>
      <c r="Q1766">
        <v>0.6875</v>
      </c>
      <c r="R1766">
        <v>0.91739093884909195</v>
      </c>
      <c r="S1766" t="s">
        <v>3963</v>
      </c>
      <c r="T1766">
        <v>163341101</v>
      </c>
      <c r="U1766" t="s">
        <v>3490</v>
      </c>
      <c r="V1766">
        <v>13450</v>
      </c>
      <c r="W1766">
        <v>38.349386292312602</v>
      </c>
      <c r="X1766">
        <v>-120.938444773464</v>
      </c>
      <c r="Y1766" t="s">
        <v>3964</v>
      </c>
      <c r="Z1766">
        <v>105</v>
      </c>
      <c r="AA1766">
        <v>158</v>
      </c>
      <c r="AB1766">
        <v>17707.855727703401</v>
      </c>
      <c r="AC1766">
        <v>7994.7686071492099</v>
      </c>
      <c r="AD1766">
        <v>9713.0871205542408</v>
      </c>
      <c r="AE1766">
        <v>553.68013505328202</v>
      </c>
      <c r="AF1766">
        <v>2393.4023705025502</v>
      </c>
      <c r="AG1766">
        <v>1.48151065786805E-4</v>
      </c>
      <c r="AH1766">
        <v>2.8831630697823102E-4</v>
      </c>
      <c r="AI1766">
        <v>1.2929194761196601</v>
      </c>
      <c r="AJ1766">
        <v>2.2857142857142798</v>
      </c>
      <c r="AK1766">
        <v>2586</v>
      </c>
      <c r="AL1766" s="4">
        <f t="shared" si="27"/>
        <v>6.9792494999376875E-3</v>
      </c>
      <c r="AM1766" s="12">
        <f>$AM$2-SUM(AL$2:AL1765)</f>
        <v>550.24326326157461</v>
      </c>
      <c r="AN1766" s="12">
        <f>SUM(AE$2:AE1766)*0.621/1000</f>
        <v>20325.253279246434</v>
      </c>
      <c r="AO1766" s="13">
        <f>IFERROR(INDEX(Mapping!$B:$B,MATCH(in!$Y1766,Mapping!$A:$A,0)),0)</f>
        <v>0</v>
      </c>
    </row>
    <row r="1767" spans="1:41" x14ac:dyDescent="0.3">
      <c r="A1767" t="s">
        <v>3041</v>
      </c>
      <c r="B1767">
        <v>9933</v>
      </c>
      <c r="C1767">
        <v>0</v>
      </c>
      <c r="D1767">
        <v>0</v>
      </c>
      <c r="E1767">
        <v>1</v>
      </c>
      <c r="F1767">
        <v>0.21340981000000001</v>
      </c>
      <c r="G1767">
        <v>1</v>
      </c>
      <c r="L1767">
        <v>1.74115049839019</v>
      </c>
      <c r="M1767">
        <v>352.45199584960898</v>
      </c>
      <c r="N1767">
        <v>1.2942477464675901</v>
      </c>
      <c r="O1767">
        <v>5.2959584948893102E-4</v>
      </c>
      <c r="P1767" s="1">
        <v>1.9378094293642701E-5</v>
      </c>
      <c r="Q1767">
        <v>0</v>
      </c>
      <c r="R1767">
        <v>0</v>
      </c>
      <c r="S1767" t="s">
        <v>3965</v>
      </c>
      <c r="T1767">
        <v>163781704</v>
      </c>
      <c r="U1767" t="s">
        <v>3310</v>
      </c>
      <c r="V1767">
        <v>92888</v>
      </c>
      <c r="W1767">
        <v>37.888324086585598</v>
      </c>
      <c r="X1767">
        <v>-120.522039373391</v>
      </c>
      <c r="Y1767" t="s">
        <v>3966</v>
      </c>
      <c r="Z1767">
        <v>7</v>
      </c>
      <c r="AA1767">
        <v>0</v>
      </c>
      <c r="AB1767">
        <v>765.36209799686196</v>
      </c>
      <c r="AC1767">
        <v>765.36209799686196</v>
      </c>
      <c r="AD1767">
        <v>0</v>
      </c>
      <c r="AE1767">
        <v>400.60246465557299</v>
      </c>
      <c r="AF1767">
        <v>0</v>
      </c>
      <c r="AG1767" s="1">
        <v>1.9378094293642701E-5</v>
      </c>
      <c r="AH1767" s="1">
        <v>1.9378094293642701E-5</v>
      </c>
      <c r="AJ1767">
        <v>1</v>
      </c>
      <c r="AK1767">
        <v>2623</v>
      </c>
      <c r="AL1767" s="4">
        <f t="shared" si="27"/>
        <v>5.2959584948893102E-4</v>
      </c>
      <c r="AM1767" s="12">
        <f>$AM$2-SUM(AL$2:AL1766)</f>
        <v>550.23628401207498</v>
      </c>
      <c r="AN1767" s="12">
        <f>SUM(AE$2:AE1767)*0.621/1000</f>
        <v>20325.502053376989</v>
      </c>
      <c r="AO1767" s="13">
        <f>IFERROR(INDEX(Mapping!$B:$B,MATCH(in!$Y1767,Mapping!$A:$A,0)),0)</f>
        <v>0</v>
      </c>
    </row>
    <row r="1768" spans="1:41" x14ac:dyDescent="0.3">
      <c r="A1768" t="s">
        <v>3041</v>
      </c>
      <c r="B1768">
        <v>7363</v>
      </c>
      <c r="C1768">
        <v>3</v>
      </c>
      <c r="D1768">
        <v>9.2341964944471506</v>
      </c>
      <c r="E1768">
        <v>913</v>
      </c>
      <c r="F1768">
        <v>424.12396000000001</v>
      </c>
      <c r="G1768">
        <v>68</v>
      </c>
      <c r="H1768">
        <v>6.2555698582436801</v>
      </c>
      <c r="I1768">
        <v>19.158310259381899</v>
      </c>
      <c r="J1768">
        <v>55.502371923791003</v>
      </c>
      <c r="K1768">
        <v>0.49442392322157502</v>
      </c>
      <c r="L1768">
        <v>0.96700936512035396</v>
      </c>
      <c r="M1768">
        <v>5.4298444168970796</v>
      </c>
      <c r="N1768">
        <v>1.0011387327138099</v>
      </c>
      <c r="O1768" s="1">
        <v>3.5255833426005999E-7</v>
      </c>
      <c r="P1768" s="1">
        <v>1.93339512916309E-5</v>
      </c>
      <c r="Q1768">
        <v>3.2858707557502699E-3</v>
      </c>
      <c r="R1768">
        <v>2.1772399847776399E-2</v>
      </c>
      <c r="S1768" t="s">
        <v>3967</v>
      </c>
      <c r="T1768">
        <v>163692101</v>
      </c>
      <c r="U1768" t="s">
        <v>3968</v>
      </c>
      <c r="V1768">
        <v>4913</v>
      </c>
      <c r="W1768">
        <v>38.421000272696297</v>
      </c>
      <c r="X1768">
        <v>-120.097388381573</v>
      </c>
      <c r="Y1768" t="s">
        <v>3969</v>
      </c>
      <c r="Z1768">
        <v>86</v>
      </c>
      <c r="AA1768">
        <v>145</v>
      </c>
      <c r="AB1768">
        <v>9037.0283458890499</v>
      </c>
      <c r="AC1768">
        <v>6222.6928779468599</v>
      </c>
      <c r="AD1768">
        <v>2814.33546794219</v>
      </c>
      <c r="AE1768">
        <v>6222.6928779468599</v>
      </c>
      <c r="AF1768">
        <v>2814.33546794219</v>
      </c>
      <c r="AG1768">
        <v>1.3147086878309E-3</v>
      </c>
      <c r="AH1768">
        <v>3.6088398223910098E-4</v>
      </c>
      <c r="AI1768">
        <v>3.0780654981490501</v>
      </c>
      <c r="AJ1768">
        <v>13.426470588235199</v>
      </c>
      <c r="AK1768">
        <v>2625</v>
      </c>
      <c r="AL1768" s="4">
        <f t="shared" si="27"/>
        <v>2.3973966729684079E-5</v>
      </c>
      <c r="AM1768" s="12">
        <f>$AM$2-SUM(AL$2:AL1767)</f>
        <v>550.23575441622506</v>
      </c>
      <c r="AN1768" s="12">
        <f>SUM(AE$2:AE1768)*0.621/1000</f>
        <v>20329.366345654194</v>
      </c>
      <c r="AO1768" s="13">
        <f>IFERROR(INDEX(Mapping!$B:$B,MATCH(in!$Y1768,Mapping!$A:$A,0)),0)</f>
        <v>0</v>
      </c>
    </row>
    <row r="1769" spans="1:41" x14ac:dyDescent="0.3">
      <c r="A1769" t="s">
        <v>3041</v>
      </c>
      <c r="B1769">
        <v>3755</v>
      </c>
      <c r="C1769">
        <v>2</v>
      </c>
      <c r="D1769">
        <v>1.9444964574534001</v>
      </c>
      <c r="E1769">
        <v>3</v>
      </c>
      <c r="F1769">
        <v>2.4002322999999999</v>
      </c>
      <c r="G1769">
        <v>1</v>
      </c>
      <c r="L1769">
        <v>9.8982305526733398</v>
      </c>
      <c r="M1769">
        <v>2137.84765625</v>
      </c>
      <c r="N1769">
        <v>1.84734511375427</v>
      </c>
      <c r="O1769">
        <v>6.2312964259738602E-3</v>
      </c>
      <c r="P1769" s="1">
        <v>1.84125074156327E-5</v>
      </c>
      <c r="Q1769">
        <v>0.66666666666666596</v>
      </c>
      <c r="R1769">
        <v>0.81012843850574501</v>
      </c>
      <c r="S1769" t="s">
        <v>3970</v>
      </c>
      <c r="T1769">
        <v>252341112</v>
      </c>
      <c r="U1769" t="s">
        <v>3971</v>
      </c>
      <c r="V1769">
        <v>7240</v>
      </c>
      <c r="W1769">
        <v>36.625419903323703</v>
      </c>
      <c r="X1769">
        <v>-119.304815885194</v>
      </c>
      <c r="Y1769" t="s">
        <v>3972</v>
      </c>
      <c r="Z1769">
        <v>338</v>
      </c>
      <c r="AA1769">
        <v>333</v>
      </c>
      <c r="AB1769">
        <v>57776.736776575002</v>
      </c>
      <c r="AC1769">
        <v>43589.669743879502</v>
      </c>
      <c r="AD1769">
        <v>14187.0670326954</v>
      </c>
      <c r="AE1769">
        <v>1451.4793052012701</v>
      </c>
      <c r="AF1769">
        <v>294.59022460389099</v>
      </c>
      <c r="AG1769" s="1">
        <v>1.84125074156327E-5</v>
      </c>
      <c r="AH1769" s="1">
        <v>1.84125074156327E-5</v>
      </c>
      <c r="AI1769">
        <v>0.97224822872670202</v>
      </c>
      <c r="AJ1769">
        <v>3</v>
      </c>
      <c r="AK1769">
        <v>2640</v>
      </c>
      <c r="AL1769" s="4">
        <f t="shared" si="27"/>
        <v>6.2312964259738602E-3</v>
      </c>
      <c r="AM1769" s="12">
        <f>$AM$2-SUM(AL$2:AL1768)</f>
        <v>550.2357304422585</v>
      </c>
      <c r="AN1769" s="12">
        <f>SUM(AE$2:AE1769)*0.621/1000</f>
        <v>20330.267714302721</v>
      </c>
      <c r="AO1769" s="13">
        <f>IFERROR(INDEX(Mapping!$B:$B,MATCH(in!$Y1769,Mapping!$A:$A,0)),0)</f>
        <v>0</v>
      </c>
    </row>
    <row r="1770" spans="1:41" x14ac:dyDescent="0.3">
      <c r="A1770" t="s">
        <v>3041</v>
      </c>
      <c r="B1770">
        <v>3689</v>
      </c>
      <c r="C1770">
        <v>19</v>
      </c>
      <c r="D1770">
        <v>37.391225590311898</v>
      </c>
      <c r="E1770">
        <v>82</v>
      </c>
      <c r="F1770">
        <v>60.981884000000001</v>
      </c>
      <c r="G1770">
        <v>31</v>
      </c>
      <c r="H1770">
        <v>1.12276818684767</v>
      </c>
      <c r="I1770">
        <v>188.16049169500599</v>
      </c>
      <c r="J1770">
        <v>1199.8012730984201</v>
      </c>
      <c r="K1770">
        <v>2.0726975338542699</v>
      </c>
      <c r="L1770">
        <v>4.4962889267311903</v>
      </c>
      <c r="M1770">
        <v>232.339028666096</v>
      </c>
      <c r="N1770">
        <v>1.6166143186630699</v>
      </c>
      <c r="O1770">
        <v>9.1713785623057402E-4</v>
      </c>
      <c r="P1770" s="1">
        <v>1.8355334841459501E-5</v>
      </c>
      <c r="Q1770">
        <v>0.23170731707316999</v>
      </c>
      <c r="R1770">
        <v>0.61315300768118697</v>
      </c>
      <c r="S1770" t="s">
        <v>3973</v>
      </c>
      <c r="T1770">
        <v>254151101</v>
      </c>
      <c r="U1770" t="s">
        <v>3208</v>
      </c>
      <c r="V1770" t="s">
        <v>3974</v>
      </c>
      <c r="W1770">
        <v>37.090643695844399</v>
      </c>
      <c r="X1770">
        <v>-119.468567530462</v>
      </c>
      <c r="Y1770" t="s">
        <v>3975</v>
      </c>
      <c r="Z1770">
        <v>45</v>
      </c>
      <c r="AA1770">
        <v>39</v>
      </c>
      <c r="AB1770">
        <v>20602.1306423719</v>
      </c>
      <c r="AC1770">
        <v>12046.350851626001</v>
      </c>
      <c r="AD1770">
        <v>8555.7797907459208</v>
      </c>
      <c r="AE1770">
        <v>12046.350851626001</v>
      </c>
      <c r="AF1770">
        <v>8555.7797907459208</v>
      </c>
      <c r="AG1770">
        <v>5.6901538008524699E-4</v>
      </c>
      <c r="AH1770">
        <v>4.9943616795644597E-4</v>
      </c>
      <c r="AI1770">
        <v>1.96795924159536</v>
      </c>
      <c r="AJ1770">
        <v>2.6451612903225801</v>
      </c>
      <c r="AK1770">
        <v>2642</v>
      </c>
      <c r="AL1770" s="4">
        <f t="shared" si="27"/>
        <v>2.8431273543147794E-2</v>
      </c>
      <c r="AM1770" s="12">
        <f>$AM$2-SUM(AL$2:AL1769)</f>
        <v>550.22949914583296</v>
      </c>
      <c r="AN1770" s="12">
        <f>SUM(AE$2:AE1770)*0.621/1000</f>
        <v>20337.748498181583</v>
      </c>
      <c r="AO1770" s="13">
        <f>IFERROR(INDEX(Mapping!$B:$B,MATCH(in!$Y1770,Mapping!$A:$A,0)),0)</f>
        <v>0</v>
      </c>
    </row>
    <row r="1771" spans="1:41" x14ac:dyDescent="0.3">
      <c r="A1771" t="s">
        <v>3041</v>
      </c>
      <c r="B1771">
        <v>853</v>
      </c>
      <c r="C1771">
        <v>18</v>
      </c>
      <c r="D1771">
        <v>33.813868106632299</v>
      </c>
      <c r="E1771">
        <v>59</v>
      </c>
      <c r="F1771">
        <v>46.925539999999998</v>
      </c>
      <c r="G1771">
        <v>17</v>
      </c>
      <c r="H1771">
        <v>0.62468512792919495</v>
      </c>
      <c r="I1771">
        <v>91.300060162010297</v>
      </c>
      <c r="J1771">
        <v>280.01427879256897</v>
      </c>
      <c r="K1771">
        <v>0.48285955938110803</v>
      </c>
      <c r="L1771">
        <v>7.6309212805593702</v>
      </c>
      <c r="M1771">
        <v>233.22726266086099</v>
      </c>
      <c r="N1771">
        <v>1.32365956727196</v>
      </c>
      <c r="O1771">
        <v>7.00949205863057E-3</v>
      </c>
      <c r="P1771" s="1">
        <v>1.8097192163083998E-5</v>
      </c>
      <c r="Q1771">
        <v>0.305084745762711</v>
      </c>
      <c r="R1771">
        <v>0.72058557963870296</v>
      </c>
      <c r="S1771" t="s">
        <v>3976</v>
      </c>
      <c r="T1771">
        <v>163781701</v>
      </c>
      <c r="U1771" t="s">
        <v>3513</v>
      </c>
      <c r="V1771">
        <v>9811</v>
      </c>
      <c r="W1771">
        <v>37.877268715265799</v>
      </c>
      <c r="X1771">
        <v>-120.44862545815501</v>
      </c>
      <c r="Y1771" t="s">
        <v>3977</v>
      </c>
      <c r="Z1771">
        <v>115</v>
      </c>
      <c r="AA1771">
        <v>135</v>
      </c>
      <c r="AB1771">
        <v>19765.981231310801</v>
      </c>
      <c r="AC1771">
        <v>14351.919467089299</v>
      </c>
      <c r="AD1771">
        <v>5414.0617642214702</v>
      </c>
      <c r="AE1771">
        <v>4687.1969540869704</v>
      </c>
      <c r="AF1771">
        <v>882.18097048591801</v>
      </c>
      <c r="AG1771">
        <v>3.0765226677242902E-4</v>
      </c>
      <c r="AH1771">
        <v>4.3794610064651303E-4</v>
      </c>
      <c r="AI1771">
        <v>1.87854822814623</v>
      </c>
      <c r="AJ1771">
        <v>3.4705882352941102</v>
      </c>
      <c r="AK1771">
        <v>2648</v>
      </c>
      <c r="AL1771" s="4">
        <f t="shared" si="27"/>
        <v>0.11916136499671968</v>
      </c>
      <c r="AM1771" s="12">
        <f>$AM$2-SUM(AL$2:AL1770)</f>
        <v>550.20106787228997</v>
      </c>
      <c r="AN1771" s="12">
        <f>SUM(AE$2:AE1771)*0.621/1000</f>
        <v>20340.659247490068</v>
      </c>
      <c r="AO1771" s="13">
        <f>IFERROR(INDEX(Mapping!$B:$B,MATCH(in!$Y1771,Mapping!$A:$A,0)),0)</f>
        <v>0</v>
      </c>
    </row>
    <row r="1772" spans="1:41" x14ac:dyDescent="0.3">
      <c r="A1772" t="s">
        <v>3041</v>
      </c>
      <c r="B1772">
        <v>8716</v>
      </c>
      <c r="C1772">
        <v>0</v>
      </c>
      <c r="D1772">
        <v>0</v>
      </c>
      <c r="E1772">
        <v>35</v>
      </c>
      <c r="F1772">
        <v>14.405994</v>
      </c>
      <c r="G1772">
        <v>3</v>
      </c>
      <c r="L1772">
        <v>3.2323008974393201</v>
      </c>
      <c r="M1772">
        <v>1980.07983398437</v>
      </c>
      <c r="N1772">
        <v>1.6887905597686701</v>
      </c>
      <c r="O1772">
        <v>1.8389827991998502E-2</v>
      </c>
      <c r="P1772" s="1">
        <v>1.6790136517859798E-5</v>
      </c>
      <c r="Q1772">
        <v>0</v>
      </c>
      <c r="R1772">
        <v>0</v>
      </c>
      <c r="S1772" t="s">
        <v>3978</v>
      </c>
      <c r="T1772">
        <v>253642101</v>
      </c>
      <c r="U1772" t="s">
        <v>3956</v>
      </c>
      <c r="V1772">
        <v>3990</v>
      </c>
      <c r="W1772">
        <v>35.5580947010071</v>
      </c>
      <c r="X1772">
        <v>-118.97673970074</v>
      </c>
      <c r="Y1772" t="s">
        <v>3979</v>
      </c>
      <c r="Z1772">
        <v>29</v>
      </c>
      <c r="AA1772">
        <v>18</v>
      </c>
      <c r="AB1772">
        <v>9949.8183490940501</v>
      </c>
      <c r="AC1772">
        <v>8936.2241759210992</v>
      </c>
      <c r="AD1772">
        <v>1013.59417317295</v>
      </c>
      <c r="AE1772">
        <v>6347.4219447002797</v>
      </c>
      <c r="AF1772">
        <v>159.88598151776799</v>
      </c>
      <c r="AG1772" s="1">
        <v>5.03704095535795E-5</v>
      </c>
      <c r="AH1772" s="1">
        <v>5.03704095535795E-5</v>
      </c>
      <c r="AJ1772">
        <v>11.6666666666666</v>
      </c>
      <c r="AK1772">
        <v>2665</v>
      </c>
      <c r="AL1772" s="4">
        <f t="shared" si="27"/>
        <v>5.5169483975995505E-2</v>
      </c>
      <c r="AM1772" s="12">
        <f>$AM$2-SUM(AL$2:AL1771)</f>
        <v>550.08190650729284</v>
      </c>
      <c r="AN1772" s="12">
        <f>SUM(AE$2:AE1772)*0.621/1000</f>
        <v>20344.600996517725</v>
      </c>
      <c r="AO1772" s="13">
        <f>IFERROR(INDEX(Mapping!$B:$B,MATCH(in!$Y1772,Mapping!$A:$A,0)),0)</f>
        <v>0</v>
      </c>
    </row>
    <row r="1773" spans="1:41" x14ac:dyDescent="0.3">
      <c r="A1773" t="s">
        <v>3041</v>
      </c>
      <c r="B1773">
        <v>10015</v>
      </c>
      <c r="C1773">
        <v>4</v>
      </c>
      <c r="D1773">
        <v>4.9108547176001398</v>
      </c>
      <c r="E1773">
        <v>15</v>
      </c>
      <c r="F1773">
        <v>9.8654779999999995</v>
      </c>
      <c r="G1773">
        <v>1</v>
      </c>
      <c r="H1773">
        <v>0.30313742160797102</v>
      </c>
      <c r="I1773">
        <v>2.8684735298156698</v>
      </c>
      <c r="J1773">
        <v>23.950117111206001</v>
      </c>
      <c r="K1773">
        <v>0.80549860000610296</v>
      </c>
      <c r="L1773">
        <v>0.71902656555175704</v>
      </c>
      <c r="M1773">
        <v>19.455751419067301</v>
      </c>
      <c r="N1773">
        <v>1.0044248104095399</v>
      </c>
      <c r="O1773" s="1">
        <v>3.6783346746180001E-6</v>
      </c>
      <c r="P1773" s="1">
        <v>1.6784717445261699E-5</v>
      </c>
      <c r="Q1773">
        <v>0.266666666666666</v>
      </c>
      <c r="R1773">
        <v>0.49778175326660301</v>
      </c>
      <c r="S1773" t="s">
        <v>3980</v>
      </c>
      <c r="T1773">
        <v>163351705</v>
      </c>
      <c r="U1773" t="s">
        <v>3091</v>
      </c>
      <c r="V1773">
        <v>11790</v>
      </c>
      <c r="W1773">
        <v>37.974642755558101</v>
      </c>
      <c r="X1773">
        <v>-120.23920531491601</v>
      </c>
      <c r="Y1773" t="s">
        <v>3981</v>
      </c>
      <c r="Z1773">
        <v>4</v>
      </c>
      <c r="AA1773">
        <v>0</v>
      </c>
      <c r="AB1773">
        <v>22.898750424177301</v>
      </c>
      <c r="AC1773">
        <v>22.898750424177301</v>
      </c>
      <c r="AD1773">
        <v>0</v>
      </c>
      <c r="AE1773">
        <v>22.898750424177301</v>
      </c>
      <c r="AF1773">
        <v>0</v>
      </c>
      <c r="AG1773" s="1">
        <v>1.6784717445261699E-5</v>
      </c>
      <c r="AH1773" s="1">
        <v>5.5369997426168898E-5</v>
      </c>
      <c r="AI1773">
        <v>1.2277136794000301</v>
      </c>
      <c r="AJ1773">
        <v>15</v>
      </c>
      <c r="AK1773">
        <v>2666</v>
      </c>
      <c r="AL1773" s="4">
        <f t="shared" si="27"/>
        <v>3.6783346746180001E-6</v>
      </c>
      <c r="AM1773" s="12">
        <f>$AM$2-SUM(AL$2:AL1772)</f>
        <v>550.02673702331685</v>
      </c>
      <c r="AN1773" s="12">
        <f>SUM(AE$2:AE1773)*0.621/1000</f>
        <v>20344.615216641738</v>
      </c>
      <c r="AO1773" s="13">
        <f>IFERROR(INDEX(Mapping!$B:$B,MATCH(in!$Y1773,Mapping!$A:$A,0)),0)</f>
        <v>0</v>
      </c>
    </row>
    <row r="1774" spans="1:41" x14ac:dyDescent="0.3">
      <c r="A1774" t="s">
        <v>3041</v>
      </c>
      <c r="B1774">
        <v>8419</v>
      </c>
      <c r="C1774">
        <v>1</v>
      </c>
      <c r="D1774">
        <v>1.2277136794000301</v>
      </c>
      <c r="E1774">
        <v>4</v>
      </c>
      <c r="F1774">
        <v>2.5662167</v>
      </c>
      <c r="G1774">
        <v>2</v>
      </c>
      <c r="H1774">
        <v>0</v>
      </c>
      <c r="I1774">
        <v>0</v>
      </c>
      <c r="J1774">
        <v>0</v>
      </c>
      <c r="K1774">
        <v>0</v>
      </c>
      <c r="L1774">
        <v>2.4292035102844198</v>
      </c>
      <c r="M1774">
        <v>10.6584072113037</v>
      </c>
      <c r="N1774">
        <v>1</v>
      </c>
      <c r="O1774" s="1">
        <v>2.0064100011513302E-6</v>
      </c>
      <c r="P1774" s="1">
        <v>1.5877061741775799E-5</v>
      </c>
      <c r="Q1774">
        <v>0.25</v>
      </c>
      <c r="R1774">
        <v>0.47841387515765499</v>
      </c>
      <c r="S1774" t="s">
        <v>3982</v>
      </c>
      <c r="T1774">
        <v>254452102</v>
      </c>
      <c r="U1774" t="s">
        <v>3392</v>
      </c>
      <c r="V1774">
        <v>10250</v>
      </c>
      <c r="W1774">
        <v>37.463182639992198</v>
      </c>
      <c r="X1774">
        <v>-119.94787798513001</v>
      </c>
      <c r="Y1774" t="s">
        <v>3983</v>
      </c>
      <c r="Z1774">
        <v>4</v>
      </c>
      <c r="AA1774">
        <v>1</v>
      </c>
      <c r="AB1774">
        <v>84.368044273734299</v>
      </c>
      <c r="AC1774">
        <v>66.964897011123398</v>
      </c>
      <c r="AD1774">
        <v>17.403147262610901</v>
      </c>
      <c r="AE1774">
        <v>66.964897011123398</v>
      </c>
      <c r="AF1774">
        <v>17.403147262610901</v>
      </c>
      <c r="AG1774" s="1">
        <v>3.1754123483551598E-5</v>
      </c>
      <c r="AH1774" s="1">
        <v>6.0405007388908402E-5</v>
      </c>
      <c r="AI1774">
        <v>1.2277136794000301</v>
      </c>
      <c r="AJ1774">
        <v>2</v>
      </c>
      <c r="AK1774">
        <v>2685</v>
      </c>
      <c r="AL1774" s="4">
        <f t="shared" si="27"/>
        <v>4.0128200023026604E-6</v>
      </c>
      <c r="AM1774" s="12">
        <f>$AM$2-SUM(AL$2:AL1773)</f>
        <v>550.02673334498195</v>
      </c>
      <c r="AN1774" s="12">
        <f>SUM(AE$2:AE1774)*0.621/1000</f>
        <v>20344.656801842782</v>
      </c>
      <c r="AO1774" s="13">
        <f>IFERROR(INDEX(Mapping!$B:$B,MATCH(in!$Y1774,Mapping!$A:$A,0)),0)</f>
        <v>0</v>
      </c>
    </row>
    <row r="1775" spans="1:41" x14ac:dyDescent="0.3">
      <c r="A1775" t="s">
        <v>3041</v>
      </c>
      <c r="B1775">
        <v>9984</v>
      </c>
      <c r="C1775">
        <v>0</v>
      </c>
      <c r="D1775">
        <v>0</v>
      </c>
      <c r="E1775">
        <v>3</v>
      </c>
      <c r="F1775">
        <v>1.2624122</v>
      </c>
      <c r="G1775">
        <v>1</v>
      </c>
      <c r="L1775">
        <v>0.30973452329635598</v>
      </c>
      <c r="M1775">
        <v>1.0249999761581401</v>
      </c>
      <c r="N1775">
        <v>1</v>
      </c>
      <c r="O1775" s="1">
        <v>1.05323918198291E-6</v>
      </c>
      <c r="P1775" s="1">
        <v>1.5854579032748E-5</v>
      </c>
      <c r="Q1775">
        <v>0</v>
      </c>
      <c r="R1775">
        <v>0</v>
      </c>
      <c r="S1775" t="s">
        <v>3984</v>
      </c>
      <c r="T1775">
        <v>163160401</v>
      </c>
      <c r="U1775" t="s">
        <v>3891</v>
      </c>
      <c r="V1775" t="s">
        <v>43</v>
      </c>
      <c r="W1775">
        <v>38.188311733093798</v>
      </c>
      <c r="X1775">
        <v>-119.99382383203501</v>
      </c>
      <c r="Y1775" t="s">
        <v>3985</v>
      </c>
      <c r="Z1775">
        <v>4</v>
      </c>
      <c r="AA1775">
        <v>0</v>
      </c>
      <c r="AB1775">
        <v>20.616470112975499</v>
      </c>
      <c r="AC1775">
        <v>20.616470112975499</v>
      </c>
      <c r="AD1775">
        <v>0</v>
      </c>
      <c r="AE1775">
        <v>20.616470112975499</v>
      </c>
      <c r="AF1775">
        <v>0</v>
      </c>
      <c r="AG1775" s="1">
        <v>1.5854579032748E-5</v>
      </c>
      <c r="AH1775" s="1">
        <v>1.5854579032748E-5</v>
      </c>
      <c r="AJ1775">
        <v>3</v>
      </c>
      <c r="AK1775">
        <v>2686</v>
      </c>
      <c r="AL1775" s="4">
        <f t="shared" si="27"/>
        <v>1.05323918198291E-6</v>
      </c>
      <c r="AM1775" s="12">
        <f>$AM$2-SUM(AL$2:AL1774)</f>
        <v>550.02672933216218</v>
      </c>
      <c r="AN1775" s="12">
        <f>SUM(AE$2:AE1775)*0.621/1000</f>
        <v>20344.669604670726</v>
      </c>
      <c r="AO1775" s="13">
        <f>IFERROR(INDEX(Mapping!$B:$B,MATCH(in!$Y1775,Mapping!$A:$A,0)),0)</f>
        <v>0</v>
      </c>
    </row>
    <row r="1776" spans="1:41" x14ac:dyDescent="0.3">
      <c r="A1776" t="s">
        <v>3041</v>
      </c>
      <c r="B1776">
        <v>9867</v>
      </c>
      <c r="C1776">
        <v>14</v>
      </c>
      <c r="D1776">
        <v>28.137864866206701</v>
      </c>
      <c r="E1776">
        <v>18</v>
      </c>
      <c r="F1776">
        <v>30.073523999999999</v>
      </c>
      <c r="G1776">
        <v>8</v>
      </c>
      <c r="H1776">
        <v>0.152984209079295</v>
      </c>
      <c r="I1776">
        <v>831.90384597778302</v>
      </c>
      <c r="J1776">
        <v>4526.7460021972602</v>
      </c>
      <c r="K1776">
        <v>0.94293214827775895</v>
      </c>
      <c r="L1776">
        <v>0.14740043878555201</v>
      </c>
      <c r="M1776">
        <v>111.955005645751</v>
      </c>
      <c r="N1776">
        <v>1.1866703480482099</v>
      </c>
      <c r="O1776" s="1">
        <v>6.2245912761896098E-6</v>
      </c>
      <c r="P1776" s="1">
        <v>1.57082643310602E-5</v>
      </c>
      <c r="Q1776">
        <v>0.77777777777777701</v>
      </c>
      <c r="R1776">
        <v>0.93563575794071896</v>
      </c>
      <c r="S1776" t="s">
        <v>3986</v>
      </c>
      <c r="T1776">
        <v>252192105</v>
      </c>
      <c r="U1776" t="s">
        <v>3355</v>
      </c>
      <c r="V1776" t="s">
        <v>43</v>
      </c>
      <c r="W1776">
        <v>37.5861174272803</v>
      </c>
      <c r="X1776">
        <v>-120.125503158014</v>
      </c>
      <c r="Y1776" t="s">
        <v>3987</v>
      </c>
      <c r="Z1776">
        <v>17</v>
      </c>
      <c r="AA1776">
        <v>4</v>
      </c>
      <c r="AB1776">
        <v>7018.3692455907303</v>
      </c>
      <c r="AC1776">
        <v>6175.4075279282597</v>
      </c>
      <c r="AD1776">
        <v>842.96171766246903</v>
      </c>
      <c r="AE1776">
        <v>6175.4075279282597</v>
      </c>
      <c r="AF1776">
        <v>842.96171766246903</v>
      </c>
      <c r="AG1776">
        <v>1.25666114648481E-4</v>
      </c>
      <c r="AH1776">
        <v>2.2266336964093999E-4</v>
      </c>
      <c r="AI1776">
        <v>2.0098474904433399</v>
      </c>
      <c r="AJ1776">
        <v>2.25</v>
      </c>
      <c r="AK1776">
        <v>2690</v>
      </c>
      <c r="AL1776" s="4">
        <f t="shared" si="27"/>
        <v>4.9796730209516878E-5</v>
      </c>
      <c r="AM1776" s="12">
        <f>$AM$2-SUM(AL$2:AL1775)</f>
        <v>550.02672827892275</v>
      </c>
      <c r="AN1776" s="12">
        <f>SUM(AE$2:AE1776)*0.621/1000</f>
        <v>20348.504532745566</v>
      </c>
      <c r="AO1776" s="13">
        <f>IFERROR(INDEX(Mapping!$B:$B,MATCH(in!$Y1776,Mapping!$A:$A,0)),0)</f>
        <v>0</v>
      </c>
    </row>
    <row r="1777" spans="1:41" x14ac:dyDescent="0.3">
      <c r="A1777" t="s">
        <v>3041</v>
      </c>
      <c r="B1777">
        <v>1472</v>
      </c>
      <c r="C1777">
        <v>0</v>
      </c>
      <c r="D1777">
        <v>0</v>
      </c>
      <c r="E1777">
        <v>1</v>
      </c>
      <c r="F1777">
        <v>0.35918832000000001</v>
      </c>
      <c r="G1777">
        <v>1</v>
      </c>
      <c r="L1777">
        <v>0</v>
      </c>
      <c r="M1777">
        <v>2.1185841560363698</v>
      </c>
      <c r="N1777">
        <v>1</v>
      </c>
      <c r="O1777" s="1">
        <v>1.0133249361270301E-6</v>
      </c>
      <c r="P1777" s="1">
        <v>1.5253899618983199E-5</v>
      </c>
      <c r="Q1777">
        <v>0</v>
      </c>
      <c r="R1777">
        <v>0</v>
      </c>
      <c r="S1777" t="s">
        <v>3988</v>
      </c>
      <c r="T1777">
        <v>83912110</v>
      </c>
      <c r="U1777" t="s">
        <v>3989</v>
      </c>
      <c r="V1777" t="s">
        <v>3990</v>
      </c>
      <c r="W1777">
        <v>37.280302368464902</v>
      </c>
      <c r="X1777">
        <v>-121.75766411121501</v>
      </c>
      <c r="Y1777" t="s">
        <v>3991</v>
      </c>
      <c r="Z1777">
        <v>165</v>
      </c>
      <c r="AA1777">
        <v>89</v>
      </c>
      <c r="AB1777">
        <v>49305.714628430098</v>
      </c>
      <c r="AC1777">
        <v>42515.461949921599</v>
      </c>
      <c r="AD1777">
        <v>6790.2526785085101</v>
      </c>
      <c r="AE1777">
        <v>32262.0913694554</v>
      </c>
      <c r="AF1777">
        <v>4527.8816876049304</v>
      </c>
      <c r="AG1777" s="1">
        <v>1.5253899618983199E-5</v>
      </c>
      <c r="AH1777" s="1">
        <v>1.5253899618983199E-5</v>
      </c>
      <c r="AJ1777">
        <v>1</v>
      </c>
      <c r="AK1777">
        <v>2699</v>
      </c>
      <c r="AL1777" s="4">
        <f t="shared" si="27"/>
        <v>1.0133249361270301E-6</v>
      </c>
      <c r="AM1777" s="12">
        <f>$AM$2-SUM(AL$2:AL1776)</f>
        <v>550.02667848219244</v>
      </c>
      <c r="AN1777" s="12">
        <f>SUM(AE$2:AE1777)*0.621/1000</f>
        <v>20368.539291485999</v>
      </c>
      <c r="AO1777" s="13">
        <f>IFERROR(INDEX(Mapping!$B:$B,MATCH(in!$Y1777,Mapping!$A:$A,0)),0)</f>
        <v>0</v>
      </c>
    </row>
    <row r="1778" spans="1:41" x14ac:dyDescent="0.3">
      <c r="A1778" t="s">
        <v>3041</v>
      </c>
      <c r="B1778">
        <v>3663</v>
      </c>
      <c r="C1778">
        <v>168</v>
      </c>
      <c r="D1778">
        <v>273.463440582815</v>
      </c>
      <c r="E1778">
        <v>491</v>
      </c>
      <c r="F1778">
        <v>415.3886</v>
      </c>
      <c r="G1778">
        <v>98</v>
      </c>
      <c r="H1778">
        <v>2.1549718127016901</v>
      </c>
      <c r="I1778">
        <v>103.063660107381</v>
      </c>
      <c r="J1778">
        <v>786.50319087915796</v>
      </c>
      <c r="K1778">
        <v>2.96902484224182</v>
      </c>
      <c r="L1778">
        <v>2.81454308357621</v>
      </c>
      <c r="M1778">
        <v>188.120810025048</v>
      </c>
      <c r="N1778">
        <v>1.31050207785197</v>
      </c>
      <c r="O1778">
        <v>3.5503730109341902E-4</v>
      </c>
      <c r="P1778" s="1">
        <v>1.50894713924058E-5</v>
      </c>
      <c r="Q1778">
        <v>0.34215885947046798</v>
      </c>
      <c r="R1778">
        <v>0.65833158022777705</v>
      </c>
      <c r="S1778" t="s">
        <v>3992</v>
      </c>
      <c r="T1778">
        <v>252691104</v>
      </c>
      <c r="U1778" t="s">
        <v>3907</v>
      </c>
      <c r="V1778" t="s">
        <v>43</v>
      </c>
      <c r="W1778">
        <v>37.665466942000499</v>
      </c>
      <c r="X1778">
        <v>-119.841641515362</v>
      </c>
      <c r="Y1778" t="s">
        <v>3993</v>
      </c>
      <c r="Z1778">
        <v>155</v>
      </c>
      <c r="AA1778">
        <v>267</v>
      </c>
      <c r="AB1778">
        <v>30939.2220334005</v>
      </c>
      <c r="AC1778">
        <v>20602.094886843199</v>
      </c>
      <c r="AD1778">
        <v>10337.127146557301</v>
      </c>
      <c r="AE1778">
        <v>20602.094886843199</v>
      </c>
      <c r="AF1778">
        <v>10337.127146557301</v>
      </c>
      <c r="AG1778">
        <v>1.4787681964557699E-3</v>
      </c>
      <c r="AH1778">
        <v>1.1690066139635701E-3</v>
      </c>
      <c r="AI1778">
        <v>1.6277585748977099</v>
      </c>
      <c r="AJ1778">
        <v>5.0102040816326499</v>
      </c>
      <c r="AK1778">
        <v>2704</v>
      </c>
      <c r="AL1778" s="4">
        <f t="shared" si="27"/>
        <v>3.4793655507155061E-2</v>
      </c>
      <c r="AM1778" s="12">
        <f>$AM$2-SUM(AL$2:AL1777)</f>
        <v>550.02667746886709</v>
      </c>
      <c r="AN1778" s="12">
        <f>SUM(AE$2:AE1778)*0.621/1000</f>
        <v>20381.333192410726</v>
      </c>
      <c r="AO1778" s="13">
        <f>IFERROR(INDEX(Mapping!$B:$B,MATCH(in!$Y1778,Mapping!$A:$A,0)),0)</f>
        <v>0</v>
      </c>
    </row>
    <row r="1779" spans="1:41" x14ac:dyDescent="0.3">
      <c r="A1779" t="s">
        <v>3041</v>
      </c>
      <c r="B1779">
        <v>9097</v>
      </c>
      <c r="C1779">
        <v>25</v>
      </c>
      <c r="D1779">
        <v>34.282265574589402</v>
      </c>
      <c r="E1779">
        <v>204</v>
      </c>
      <c r="F1779">
        <v>84.851399999999998</v>
      </c>
      <c r="G1779">
        <v>64</v>
      </c>
      <c r="H1779">
        <v>2.44716998165653</v>
      </c>
      <c r="I1779">
        <v>1533.1070009518</v>
      </c>
      <c r="J1779">
        <v>7570.09281744495</v>
      </c>
      <c r="K1779">
        <v>27.9672039006986</v>
      </c>
      <c r="L1779">
        <v>4.9001659378118303</v>
      </c>
      <c r="M1779">
        <v>1262.0360134762</v>
      </c>
      <c r="N1779">
        <v>1.8378733415156601</v>
      </c>
      <c r="O1779">
        <v>8.3763049825532297E-4</v>
      </c>
      <c r="P1779" s="1">
        <v>1.4586812639549799E-5</v>
      </c>
      <c r="Q1779">
        <v>0.12254901960784299</v>
      </c>
      <c r="R1779">
        <v>0.40402709504275403</v>
      </c>
      <c r="S1779" t="s">
        <v>3994</v>
      </c>
      <c r="T1779">
        <v>254601103</v>
      </c>
      <c r="U1779" t="s">
        <v>3115</v>
      </c>
      <c r="V1779">
        <v>97354</v>
      </c>
      <c r="W1779">
        <v>36.609824976972298</v>
      </c>
      <c r="X1779">
        <v>-119.09815561193599</v>
      </c>
      <c r="Y1779" t="s">
        <v>3995</v>
      </c>
      <c r="Z1779">
        <v>76</v>
      </c>
      <c r="AA1779">
        <v>50</v>
      </c>
      <c r="AB1779">
        <v>18909.010201807199</v>
      </c>
      <c r="AC1779">
        <v>16295.7351570598</v>
      </c>
      <c r="AD1779">
        <v>2613.27504474733</v>
      </c>
      <c r="AE1779">
        <v>13531.0760822005</v>
      </c>
      <c r="AF1779">
        <v>1321.1136750584601</v>
      </c>
      <c r="AG1779">
        <v>9.3355600893119096E-4</v>
      </c>
      <c r="AH1779">
        <v>5.7688576680448001E-4</v>
      </c>
      <c r="AI1779">
        <v>1.37129062298357</v>
      </c>
      <c r="AJ1779">
        <v>3.1875</v>
      </c>
      <c r="AK1779">
        <v>2714</v>
      </c>
      <c r="AL1779" s="4">
        <f t="shared" si="27"/>
        <v>5.360835188834067E-2</v>
      </c>
      <c r="AM1779" s="12">
        <f>$AM$2-SUM(AL$2:AL1778)</f>
        <v>549.99188381335989</v>
      </c>
      <c r="AN1779" s="12">
        <f>SUM(AE$2:AE1779)*0.621/1000</f>
        <v>20389.735990657773</v>
      </c>
      <c r="AO1779" s="13">
        <f>IFERROR(INDEX(Mapping!$B:$B,MATCH(in!$Y1779,Mapping!$A:$A,0)),0)</f>
        <v>0</v>
      </c>
    </row>
    <row r="1780" spans="1:41" x14ac:dyDescent="0.3">
      <c r="A1780" t="s">
        <v>3041</v>
      </c>
      <c r="B1780">
        <v>9147</v>
      </c>
      <c r="C1780">
        <v>1</v>
      </c>
      <c r="D1780">
        <v>1.3585838527765399</v>
      </c>
      <c r="E1780">
        <v>21</v>
      </c>
      <c r="F1780">
        <v>9.4813919999999996</v>
      </c>
      <c r="G1780">
        <v>8</v>
      </c>
      <c r="H1780">
        <v>1.99338976542154</v>
      </c>
      <c r="I1780">
        <v>292.74528855085299</v>
      </c>
      <c r="J1780">
        <v>3501.0430272420199</v>
      </c>
      <c r="K1780">
        <v>20.931337992350201</v>
      </c>
      <c r="L1780">
        <v>0</v>
      </c>
      <c r="M1780">
        <v>17.5154870599508</v>
      </c>
      <c r="N1780">
        <v>1.0024889409541999</v>
      </c>
      <c r="O1780" s="1">
        <v>4.4596726506193798E-5</v>
      </c>
      <c r="P1780" s="1">
        <v>1.19434657790407E-5</v>
      </c>
      <c r="Q1780">
        <v>4.7619047619047603E-2</v>
      </c>
      <c r="R1780">
        <v>0.143289494426554</v>
      </c>
      <c r="S1780" t="s">
        <v>3996</v>
      </c>
      <c r="T1780">
        <v>254061102</v>
      </c>
      <c r="U1780" t="s">
        <v>3518</v>
      </c>
      <c r="V1780">
        <v>778286</v>
      </c>
      <c r="W1780">
        <v>36.716981394185602</v>
      </c>
      <c r="X1780">
        <v>-118.967194649468</v>
      </c>
      <c r="Y1780" t="s">
        <v>3997</v>
      </c>
      <c r="Z1780">
        <v>6</v>
      </c>
      <c r="AA1780">
        <v>4</v>
      </c>
      <c r="AB1780">
        <v>4223.2815082642701</v>
      </c>
      <c r="AC1780">
        <v>4188.0046625136201</v>
      </c>
      <c r="AD1780">
        <v>35.276845750653401</v>
      </c>
      <c r="AE1780">
        <v>4188.0046625136201</v>
      </c>
      <c r="AF1780">
        <v>35.276845750653401</v>
      </c>
      <c r="AG1780" s="1">
        <v>9.5547726232325604E-5</v>
      </c>
      <c r="AH1780" s="1">
        <v>6.3177492393151597E-5</v>
      </c>
      <c r="AI1780">
        <v>1.3585838527765399</v>
      </c>
      <c r="AJ1780">
        <v>2.625</v>
      </c>
      <c r="AK1780">
        <v>2764</v>
      </c>
      <c r="AL1780" s="4">
        <f t="shared" si="27"/>
        <v>3.5677381204955039E-4</v>
      </c>
      <c r="AM1780" s="12">
        <f>$AM$2-SUM(AL$2:AL1779)</f>
        <v>549.93827546147168</v>
      </c>
      <c r="AN1780" s="12">
        <f>SUM(AE$2:AE1780)*0.621/1000</f>
        <v>20392.336741553194</v>
      </c>
      <c r="AO1780" s="13">
        <f>IFERROR(INDEX(Mapping!$B:$B,MATCH(in!$Y1780,Mapping!$A:$A,0)),0)</f>
        <v>0</v>
      </c>
    </row>
    <row r="1781" spans="1:41" x14ac:dyDescent="0.3">
      <c r="A1781" t="s">
        <v>3041</v>
      </c>
      <c r="B1781">
        <v>5124</v>
      </c>
      <c r="C1781">
        <v>12</v>
      </c>
      <c r="D1781">
        <v>14.7325641528004</v>
      </c>
      <c r="E1781">
        <v>37</v>
      </c>
      <c r="F1781">
        <v>23.634336000000001</v>
      </c>
      <c r="G1781">
        <v>12</v>
      </c>
      <c r="H1781">
        <v>1.0156875488658701</v>
      </c>
      <c r="I1781">
        <v>292.76223945617602</v>
      </c>
      <c r="J1781">
        <v>1143.4437764485599</v>
      </c>
      <c r="K1781">
        <v>5.57479961790765</v>
      </c>
      <c r="L1781">
        <v>5.7763643165429404</v>
      </c>
      <c r="M1781">
        <v>1251.50187128223</v>
      </c>
      <c r="N1781">
        <v>1.48727876941363</v>
      </c>
      <c r="O1781">
        <v>3.6227039645452602E-3</v>
      </c>
      <c r="P1781" s="1">
        <v>1.01893211497857E-5</v>
      </c>
      <c r="Q1781">
        <v>0.32432432432432401</v>
      </c>
      <c r="R1781">
        <v>0.62335425284860901</v>
      </c>
      <c r="S1781" t="s">
        <v>3998</v>
      </c>
      <c r="T1781">
        <v>252921108</v>
      </c>
      <c r="U1781" t="s">
        <v>3999</v>
      </c>
      <c r="V1781">
        <v>7100</v>
      </c>
      <c r="W1781">
        <v>36.492830291311897</v>
      </c>
      <c r="X1781">
        <v>-119.17637391716001</v>
      </c>
      <c r="Y1781" t="s">
        <v>4000</v>
      </c>
      <c r="Z1781">
        <v>142</v>
      </c>
      <c r="AA1781">
        <v>175</v>
      </c>
      <c r="AB1781">
        <v>36307.0589033332</v>
      </c>
      <c r="AC1781">
        <v>29507.209376315099</v>
      </c>
      <c r="AD1781">
        <v>6799.8495270182002</v>
      </c>
      <c r="AE1781">
        <v>3682.7230135212999</v>
      </c>
      <c r="AF1781">
        <v>766.15493159538698</v>
      </c>
      <c r="AG1781">
        <v>1.2227185379742799E-4</v>
      </c>
      <c r="AH1781">
        <v>1.3342598822418901E-4</v>
      </c>
      <c r="AI1781">
        <v>1.2277136794000301</v>
      </c>
      <c r="AJ1781">
        <v>3.0833333333333299</v>
      </c>
      <c r="AK1781">
        <v>2785</v>
      </c>
      <c r="AL1781" s="4">
        <f t="shared" si="27"/>
        <v>4.3472447574543119E-2</v>
      </c>
      <c r="AM1781" s="12">
        <f>$AM$2-SUM(AL$2:AL1780)</f>
        <v>549.93791868765948</v>
      </c>
      <c r="AN1781" s="12">
        <f>SUM(AE$2:AE1781)*0.621/1000</f>
        <v>20394.623712544591</v>
      </c>
      <c r="AO1781" s="13">
        <f>IFERROR(INDEX(Mapping!$B:$B,MATCH(in!$Y1781,Mapping!$A:$A,0)),0)</f>
        <v>0</v>
      </c>
    </row>
    <row r="1782" spans="1:41" x14ac:dyDescent="0.3">
      <c r="A1782" t="s">
        <v>3041</v>
      </c>
      <c r="B1782">
        <v>841</v>
      </c>
      <c r="C1782">
        <v>8</v>
      </c>
      <c r="D1782">
        <v>10.645089377894699</v>
      </c>
      <c r="E1782">
        <v>314</v>
      </c>
      <c r="F1782">
        <v>146.83590000000001</v>
      </c>
      <c r="G1782">
        <v>69</v>
      </c>
      <c r="H1782">
        <v>0.52412353940308098</v>
      </c>
      <c r="I1782">
        <v>70.602491285279399</v>
      </c>
      <c r="J1782">
        <v>352.94508921951001</v>
      </c>
      <c r="K1782">
        <v>0.14720844201165101</v>
      </c>
      <c r="L1782">
        <v>1.21521096055706E-2</v>
      </c>
      <c r="M1782">
        <v>22.534465296544798</v>
      </c>
      <c r="N1782">
        <v>1.0501154332921101</v>
      </c>
      <c r="O1782">
        <v>5.2649906363637497E-4</v>
      </c>
      <c r="P1782" s="1">
        <v>9.8850669083002904E-6</v>
      </c>
      <c r="Q1782">
        <v>2.54777070063694E-2</v>
      </c>
      <c r="R1782">
        <v>7.2496500322425106E-2</v>
      </c>
      <c r="S1782" t="s">
        <v>4001</v>
      </c>
      <c r="T1782">
        <v>163692101</v>
      </c>
      <c r="U1782" t="s">
        <v>3968</v>
      </c>
      <c r="V1782">
        <v>1216</v>
      </c>
      <c r="W1782">
        <v>38.498862157331999</v>
      </c>
      <c r="X1782">
        <v>-120.217745820956</v>
      </c>
      <c r="Y1782" t="s">
        <v>4002</v>
      </c>
      <c r="Z1782">
        <v>40</v>
      </c>
      <c r="AA1782">
        <v>80</v>
      </c>
      <c r="AB1782">
        <v>11657.792971975499</v>
      </c>
      <c r="AC1782">
        <v>8899.3046941222292</v>
      </c>
      <c r="AD1782">
        <v>2758.4882778532701</v>
      </c>
      <c r="AE1782">
        <v>8899.3046941222292</v>
      </c>
      <c r="AF1782">
        <v>2758.4882778532701</v>
      </c>
      <c r="AG1782">
        <v>6.8206961667272004E-4</v>
      </c>
      <c r="AH1782">
        <v>9.4377287814495503E-4</v>
      </c>
      <c r="AI1782">
        <v>1.3306361722368401</v>
      </c>
      <c r="AJ1782">
        <v>4.5507246376811503</v>
      </c>
      <c r="AK1782">
        <v>2790</v>
      </c>
      <c r="AL1782" s="4">
        <f t="shared" si="27"/>
        <v>3.6328435390909873E-2</v>
      </c>
      <c r="AM1782" s="12">
        <f>$AM$2-SUM(AL$2:AL1781)</f>
        <v>549.89444624008502</v>
      </c>
      <c r="AN1782" s="12">
        <f>SUM(AE$2:AE1782)*0.621/1000</f>
        <v>20400.150180759643</v>
      </c>
      <c r="AO1782" s="13">
        <f>IFERROR(INDEX(Mapping!$B:$B,MATCH(in!$Y1782,Mapping!$A:$A,0)),0)</f>
        <v>0</v>
      </c>
    </row>
    <row r="1783" spans="1:41" x14ac:dyDescent="0.3">
      <c r="A1783" t="s">
        <v>3041</v>
      </c>
      <c r="B1783">
        <v>3927</v>
      </c>
      <c r="C1783">
        <v>24</v>
      </c>
      <c r="D1783">
        <v>60.905228529234698</v>
      </c>
      <c r="E1783">
        <v>568</v>
      </c>
      <c r="F1783">
        <v>301.33100000000002</v>
      </c>
      <c r="G1783">
        <v>102</v>
      </c>
      <c r="H1783">
        <v>3.9422100620078102</v>
      </c>
      <c r="I1783">
        <v>59.945985760007503</v>
      </c>
      <c r="J1783">
        <v>502.82081006740998</v>
      </c>
      <c r="K1783">
        <v>1.91701096343012</v>
      </c>
      <c r="L1783">
        <v>0.37771127528200499</v>
      </c>
      <c r="M1783">
        <v>10.7255336319406</v>
      </c>
      <c r="N1783">
        <v>1.0089580077750999</v>
      </c>
      <c r="O1783" s="1">
        <v>9.3223912140152995E-6</v>
      </c>
      <c r="P1783" s="1">
        <v>8.8981090281264998E-6</v>
      </c>
      <c r="Q1783">
        <v>4.22535211267605E-2</v>
      </c>
      <c r="R1783">
        <v>0.20212069057689799</v>
      </c>
      <c r="S1783" t="s">
        <v>4003</v>
      </c>
      <c r="T1783">
        <v>254061103</v>
      </c>
      <c r="U1783" t="s">
        <v>3259</v>
      </c>
      <c r="V1783">
        <v>7080</v>
      </c>
      <c r="W1783">
        <v>36.7432829695192</v>
      </c>
      <c r="X1783">
        <v>-118.96076152244</v>
      </c>
      <c r="Y1783" t="s">
        <v>4004</v>
      </c>
      <c r="Z1783">
        <v>111</v>
      </c>
      <c r="AA1783">
        <v>424</v>
      </c>
      <c r="AB1783">
        <v>29854.1138973161</v>
      </c>
      <c r="AC1783">
        <v>17013.968341600299</v>
      </c>
      <c r="AD1783">
        <v>12840.145555715801</v>
      </c>
      <c r="AE1783">
        <v>17013.968341600299</v>
      </c>
      <c r="AF1783">
        <v>12840.145555715801</v>
      </c>
      <c r="AG1783">
        <v>9.0760712086890196E-4</v>
      </c>
      <c r="AH1783">
        <v>3.6191853223499401E-4</v>
      </c>
      <c r="AI1783">
        <v>2.5377178553847801</v>
      </c>
      <c r="AJ1783">
        <v>5.5686274509803901</v>
      </c>
      <c r="AK1783">
        <v>2798</v>
      </c>
      <c r="AL1783" s="4">
        <f t="shared" si="27"/>
        <v>9.5088390382956059E-4</v>
      </c>
      <c r="AM1783" s="12">
        <f>$AM$2-SUM(AL$2:AL1782)</f>
        <v>549.8581178046943</v>
      </c>
      <c r="AN1783" s="12">
        <f>SUM(AE$2:AE1783)*0.621/1000</f>
        <v>20410.715855099774</v>
      </c>
      <c r="AO1783" s="13">
        <f>IFERROR(INDEX(Mapping!$B:$B,MATCH(in!$Y1783,Mapping!$A:$A,0)),0)</f>
        <v>0</v>
      </c>
    </row>
    <row r="1784" spans="1:41" x14ac:dyDescent="0.3">
      <c r="A1784" t="s">
        <v>3041</v>
      </c>
      <c r="B1784">
        <v>9903</v>
      </c>
      <c r="C1784">
        <v>0</v>
      </c>
      <c r="D1784">
        <v>0</v>
      </c>
      <c r="E1784">
        <v>11</v>
      </c>
      <c r="F1784">
        <v>2.3475079999999999</v>
      </c>
      <c r="G1784">
        <v>1</v>
      </c>
      <c r="L1784">
        <v>1.2610619068145701</v>
      </c>
      <c r="M1784">
        <v>0.48938053846359197</v>
      </c>
      <c r="N1784">
        <v>1</v>
      </c>
      <c r="O1784" s="1">
        <v>5.6404814588173903E-7</v>
      </c>
      <c r="P1784" s="1">
        <v>8.4906496340408904E-6</v>
      </c>
      <c r="Q1784">
        <v>0</v>
      </c>
      <c r="R1784">
        <v>0</v>
      </c>
      <c r="S1784" t="s">
        <v>4005</v>
      </c>
      <c r="T1784">
        <v>252691104</v>
      </c>
      <c r="U1784" t="s">
        <v>3907</v>
      </c>
      <c r="V1784">
        <v>4440</v>
      </c>
      <c r="W1784">
        <v>37.677032013148697</v>
      </c>
      <c r="X1784">
        <v>-119.77682135033101</v>
      </c>
      <c r="Y1784" t="s">
        <v>4006</v>
      </c>
      <c r="Z1784">
        <v>6</v>
      </c>
      <c r="AA1784">
        <v>0</v>
      </c>
      <c r="AB1784">
        <v>376.28490045886298</v>
      </c>
      <c r="AC1784">
        <v>376.28490045886298</v>
      </c>
      <c r="AD1784">
        <v>0</v>
      </c>
      <c r="AE1784">
        <v>376.28490045886298</v>
      </c>
      <c r="AF1784">
        <v>0</v>
      </c>
      <c r="AG1784" s="1">
        <v>8.4906496340408904E-6</v>
      </c>
      <c r="AH1784" s="1">
        <v>8.4906496340408904E-6</v>
      </c>
      <c r="AJ1784">
        <v>11</v>
      </c>
      <c r="AK1784">
        <v>2806</v>
      </c>
      <c r="AL1784" s="4">
        <f t="shared" si="27"/>
        <v>5.6404814588173903E-7</v>
      </c>
      <c r="AM1784" s="12">
        <f>$AM$2-SUM(AL$2:AL1783)</f>
        <v>549.85716692079041</v>
      </c>
      <c r="AN1784" s="12">
        <f>SUM(AE$2:AE1784)*0.621/1000</f>
        <v>20410.94952802296</v>
      </c>
      <c r="AO1784" s="13">
        <f>IFERROR(INDEX(Mapping!$B:$B,MATCH(in!$Y1784,Mapping!$A:$A,0)),0)</f>
        <v>0</v>
      </c>
    </row>
    <row r="1785" spans="1:41" x14ac:dyDescent="0.3">
      <c r="A1785" t="s">
        <v>3041</v>
      </c>
      <c r="B1785">
        <v>8427</v>
      </c>
      <c r="C1785">
        <v>1</v>
      </c>
      <c r="D1785">
        <v>3.8265368175485599</v>
      </c>
      <c r="E1785">
        <v>74</v>
      </c>
      <c r="F1785">
        <v>36.099032999999999</v>
      </c>
      <c r="G1785">
        <v>7</v>
      </c>
      <c r="H1785">
        <v>0.72819373384118002</v>
      </c>
      <c r="I1785">
        <v>1188.3612909317001</v>
      </c>
      <c r="J1785">
        <v>34404.8826904296</v>
      </c>
      <c r="K1785">
        <v>66.027171120047498</v>
      </c>
      <c r="L1785">
        <v>1.8331226626677102E-2</v>
      </c>
      <c r="M1785">
        <v>13.8163399875962</v>
      </c>
      <c r="N1785">
        <v>1.0066371645246199</v>
      </c>
      <c r="O1785">
        <v>2.29598790507257E-4</v>
      </c>
      <c r="P1785" s="1">
        <v>8.3207659794684892E-6</v>
      </c>
      <c r="Q1785">
        <v>1.35135135135135E-2</v>
      </c>
      <c r="R1785">
        <v>0.106001088168832</v>
      </c>
      <c r="S1785" t="s">
        <v>4007</v>
      </c>
      <c r="T1785">
        <v>162831702</v>
      </c>
      <c r="U1785" t="s">
        <v>2274</v>
      </c>
      <c r="V1785">
        <v>86032</v>
      </c>
      <c r="W1785">
        <v>38.184864461678202</v>
      </c>
      <c r="X1785">
        <v>-119.99148472971</v>
      </c>
      <c r="Y1785">
        <v>86032</v>
      </c>
      <c r="Z1785">
        <v>34</v>
      </c>
      <c r="AA1785">
        <v>15</v>
      </c>
      <c r="AB1785">
        <v>4952.4346749258802</v>
      </c>
      <c r="AC1785">
        <v>4656.0496808919797</v>
      </c>
      <c r="AD1785">
        <v>296.384994033895</v>
      </c>
      <c r="AE1785">
        <v>1615.6840142215899</v>
      </c>
      <c r="AF1785">
        <v>203.36810216560201</v>
      </c>
      <c r="AG1785" s="1">
        <v>5.8245361856279399E-5</v>
      </c>
      <c r="AH1785" s="1">
        <v>6.6392126882419594E-5</v>
      </c>
      <c r="AI1785">
        <v>3.8265368175485599</v>
      </c>
      <c r="AJ1785">
        <v>10.5714285714285</v>
      </c>
      <c r="AK1785">
        <v>2807</v>
      </c>
      <c r="AL1785" s="4">
        <f t="shared" si="27"/>
        <v>1.607191533550799E-3</v>
      </c>
      <c r="AM1785" s="12">
        <f>$AM$2-SUM(AL$2:AL1784)</f>
        <v>549.85716635674271</v>
      </c>
      <c r="AN1785" s="12">
        <f>SUM(AE$2:AE1785)*0.621/1000</f>
        <v>20411.952867795793</v>
      </c>
      <c r="AO1785" s="13">
        <f>IFERROR(INDEX(Mapping!$B:$B,MATCH(in!$Y1785,Mapping!$A:$A,0)),0)</f>
        <v>0</v>
      </c>
    </row>
    <row r="1786" spans="1:41" x14ac:dyDescent="0.3">
      <c r="A1786" t="s">
        <v>3041</v>
      </c>
      <c r="B1786">
        <v>9302</v>
      </c>
      <c r="C1786">
        <v>32</v>
      </c>
      <c r="D1786">
        <v>46.377962612457601</v>
      </c>
      <c r="E1786">
        <v>170</v>
      </c>
      <c r="F1786">
        <v>112.97112</v>
      </c>
      <c r="G1786">
        <v>40</v>
      </c>
      <c r="H1786">
        <v>2.8315298793313501E-2</v>
      </c>
      <c r="I1786">
        <v>119.72712347805501</v>
      </c>
      <c r="J1786">
        <v>968.03466937541896</v>
      </c>
      <c r="K1786">
        <v>6.1140482884336197E-2</v>
      </c>
      <c r="L1786">
        <v>0.35403760627377701</v>
      </c>
      <c r="M1786">
        <v>197.63794231414701</v>
      </c>
      <c r="N1786">
        <v>1.5840154767036401</v>
      </c>
      <c r="O1786">
        <v>5.1448549244566895E-4</v>
      </c>
      <c r="P1786" s="1">
        <v>7.5483765408335097E-6</v>
      </c>
      <c r="Q1786">
        <v>0.188235294117647</v>
      </c>
      <c r="R1786">
        <v>0.41052935906902199</v>
      </c>
      <c r="S1786" t="s">
        <v>4008</v>
      </c>
      <c r="T1786">
        <v>252501101</v>
      </c>
      <c r="U1786" t="s">
        <v>3959</v>
      </c>
      <c r="V1786" t="s">
        <v>4009</v>
      </c>
      <c r="W1786">
        <v>36.912919937036698</v>
      </c>
      <c r="X1786">
        <v>-119.08100754086701</v>
      </c>
      <c r="Y1786" t="s">
        <v>4010</v>
      </c>
      <c r="Z1786">
        <v>18</v>
      </c>
      <c r="AA1786">
        <v>2</v>
      </c>
      <c r="AB1786">
        <v>9913.6989198256597</v>
      </c>
      <c r="AC1786">
        <v>9846.4193955331793</v>
      </c>
      <c r="AD1786">
        <v>67.279524292470995</v>
      </c>
      <c r="AE1786">
        <v>9846.4193955331793</v>
      </c>
      <c r="AF1786">
        <v>67.279524292470995</v>
      </c>
      <c r="AG1786">
        <v>3.0193506163334001E-4</v>
      </c>
      <c r="AH1786">
        <v>5.9096326208418705E-4</v>
      </c>
      <c r="AI1786">
        <v>1.4493113316393</v>
      </c>
      <c r="AJ1786">
        <v>4.25</v>
      </c>
      <c r="AK1786">
        <v>2816</v>
      </c>
      <c r="AL1786" s="4">
        <f t="shared" si="27"/>
        <v>2.0579419697826756E-2</v>
      </c>
      <c r="AM1786" s="12">
        <f>$AM$2-SUM(AL$2:AL1785)</f>
        <v>549.85555916520934</v>
      </c>
      <c r="AN1786" s="12">
        <f>SUM(AE$2:AE1786)*0.621/1000</f>
        <v>20418.067494240418</v>
      </c>
      <c r="AO1786" s="13">
        <f>IFERROR(INDEX(Mapping!$B:$B,MATCH(in!$Y1786,Mapping!$A:$A,0)),0)</f>
        <v>0</v>
      </c>
    </row>
    <row r="1787" spans="1:41" x14ac:dyDescent="0.3">
      <c r="A1787" t="s">
        <v>3041</v>
      </c>
      <c r="B1787">
        <v>6442</v>
      </c>
      <c r="C1787">
        <v>0</v>
      </c>
      <c r="D1787">
        <v>0</v>
      </c>
      <c r="E1787">
        <v>9</v>
      </c>
      <c r="F1787">
        <v>3.9002797999999999</v>
      </c>
      <c r="G1787">
        <v>7</v>
      </c>
      <c r="H1787">
        <v>3.03304737899452E-2</v>
      </c>
      <c r="I1787">
        <v>415.13299560546801</v>
      </c>
      <c r="J1787">
        <v>2645.7361246744699</v>
      </c>
      <c r="K1787">
        <v>6.86843385919928E-2</v>
      </c>
      <c r="L1787">
        <v>0.50000001596552901</v>
      </c>
      <c r="M1787">
        <v>18.167478203773499</v>
      </c>
      <c r="N1787">
        <v>1.00663719858442</v>
      </c>
      <c r="O1787">
        <v>1.01058447680457E-4</v>
      </c>
      <c r="P1787" s="1">
        <v>7.4985544412494799E-6</v>
      </c>
      <c r="Q1787">
        <v>0</v>
      </c>
      <c r="R1787">
        <v>0</v>
      </c>
      <c r="S1787" t="s">
        <v>4011</v>
      </c>
      <c r="T1787">
        <v>163351703</v>
      </c>
      <c r="U1787" t="s">
        <v>3316</v>
      </c>
      <c r="V1787">
        <v>9210</v>
      </c>
      <c r="W1787">
        <v>37.8183044679216</v>
      </c>
      <c r="X1787">
        <v>-120.09605684237999</v>
      </c>
      <c r="Y1787" t="s">
        <v>4012</v>
      </c>
      <c r="Z1787">
        <v>178</v>
      </c>
      <c r="AA1787">
        <v>152</v>
      </c>
      <c r="AB1787">
        <v>45576.812142843599</v>
      </c>
      <c r="AC1787">
        <v>37044.928945129002</v>
      </c>
      <c r="AD1787">
        <v>8531.8831977145492</v>
      </c>
      <c r="AE1787">
        <v>37044.928945129002</v>
      </c>
      <c r="AF1787">
        <v>8531.8831977145492</v>
      </c>
      <c r="AG1787" s="1">
        <v>5.2489881088746402E-5</v>
      </c>
      <c r="AH1787" s="1">
        <v>8.6827718405402198E-5</v>
      </c>
      <c r="AJ1787">
        <v>1.28571428571428</v>
      </c>
      <c r="AK1787">
        <v>2817</v>
      </c>
      <c r="AL1787" s="4">
        <f t="shared" si="27"/>
        <v>7.0740913376319907E-4</v>
      </c>
      <c r="AM1787" s="12">
        <f>$AM$2-SUM(AL$2:AL1786)</f>
        <v>549.83497974551119</v>
      </c>
      <c r="AN1787" s="12">
        <f>SUM(AE$2:AE1787)*0.621/1000</f>
        <v>20441.072395115341</v>
      </c>
      <c r="AO1787" s="13">
        <f>IFERROR(INDEX(Mapping!$B:$B,MATCH(in!$Y1787,Mapping!$A:$A,0)),0)</f>
        <v>0</v>
      </c>
    </row>
    <row r="1788" spans="1:41" x14ac:dyDescent="0.3">
      <c r="A1788" t="s">
        <v>3041</v>
      </c>
      <c r="B1788">
        <v>7829</v>
      </c>
      <c r="C1788">
        <v>4</v>
      </c>
      <c r="D1788">
        <v>5.0417248909766599</v>
      </c>
      <c r="E1788">
        <v>17</v>
      </c>
      <c r="F1788">
        <v>11.067636</v>
      </c>
      <c r="G1788">
        <v>8</v>
      </c>
      <c r="H1788">
        <v>5.5983212911996802E-2</v>
      </c>
      <c r="I1788">
        <v>2110.9798845127202</v>
      </c>
      <c r="J1788">
        <v>19181.825258672201</v>
      </c>
      <c r="K1788">
        <v>1.9390010187053099</v>
      </c>
      <c r="L1788">
        <v>8.6559735238552094E-2</v>
      </c>
      <c r="M1788">
        <v>501.58774757385203</v>
      </c>
      <c r="N1788">
        <v>1.7945243418216701</v>
      </c>
      <c r="O1788" s="1">
        <v>4.9989649373918101E-5</v>
      </c>
      <c r="P1788" s="1">
        <v>7.3555722753209999E-6</v>
      </c>
      <c r="Q1788">
        <v>0.23529411764705799</v>
      </c>
      <c r="R1788">
        <v>0.45553766877206903</v>
      </c>
      <c r="S1788" t="s">
        <v>4013</v>
      </c>
      <c r="T1788">
        <v>253141103</v>
      </c>
      <c r="U1788" t="s">
        <v>4014</v>
      </c>
      <c r="V1788">
        <v>622728</v>
      </c>
      <c r="W1788">
        <v>35.005563024361301</v>
      </c>
      <c r="X1788">
        <v>-119.80802264946</v>
      </c>
      <c r="Y1788" t="s">
        <v>4015</v>
      </c>
      <c r="Z1788">
        <v>124</v>
      </c>
      <c r="AA1788">
        <v>82</v>
      </c>
      <c r="AB1788">
        <v>63541.810058205003</v>
      </c>
      <c r="AC1788">
        <v>61732.636307114903</v>
      </c>
      <c r="AD1788">
        <v>1809.17375109008</v>
      </c>
      <c r="AE1788">
        <v>3818.1463912695699</v>
      </c>
      <c r="AF1788">
        <v>99.056884938656793</v>
      </c>
      <c r="AG1788" s="1">
        <v>5.8844578202567999E-5</v>
      </c>
      <c r="AH1788" s="1">
        <v>9.71033646237629E-5</v>
      </c>
      <c r="AI1788">
        <v>1.2604312227441601</v>
      </c>
      <c r="AJ1788">
        <v>2.125</v>
      </c>
      <c r="AK1788">
        <v>2818</v>
      </c>
      <c r="AL1788" s="4">
        <f t="shared" si="27"/>
        <v>3.9991719499134481E-4</v>
      </c>
      <c r="AM1788" s="12">
        <f>$AM$2-SUM(AL$2:AL1787)</f>
        <v>549.83427233637758</v>
      </c>
      <c r="AN1788" s="12">
        <f>SUM(AE$2:AE1788)*0.621/1000</f>
        <v>20443.44346402432</v>
      </c>
      <c r="AO1788" s="13">
        <f>IFERROR(INDEX(Mapping!$B:$B,MATCH(in!$Y1788,Mapping!$A:$A,0)),0)</f>
        <v>0</v>
      </c>
    </row>
    <row r="1789" spans="1:41" x14ac:dyDescent="0.3">
      <c r="A1789" t="s">
        <v>3041</v>
      </c>
      <c r="B1789">
        <v>6601</v>
      </c>
      <c r="C1789">
        <v>4</v>
      </c>
      <c r="D1789">
        <v>7.0340899722732297</v>
      </c>
      <c r="E1789">
        <v>34</v>
      </c>
      <c r="F1789">
        <v>21.147784999999999</v>
      </c>
      <c r="G1789">
        <v>10</v>
      </c>
      <c r="H1789">
        <v>3.1744519993662797E-2</v>
      </c>
      <c r="I1789">
        <v>512.01857053041397</v>
      </c>
      <c r="J1789">
        <v>10175.948980331401</v>
      </c>
      <c r="K1789">
        <v>1.2356862783432001</v>
      </c>
      <c r="L1789">
        <v>0.30044247889891201</v>
      </c>
      <c r="M1789">
        <v>63.571128232032002</v>
      </c>
      <c r="N1789">
        <v>1.1340707898139899</v>
      </c>
      <c r="O1789">
        <v>8.0821493233396505E-4</v>
      </c>
      <c r="P1789" s="1">
        <v>6.9036834162261498E-6</v>
      </c>
      <c r="Q1789">
        <v>0.11764705882352899</v>
      </c>
      <c r="R1789">
        <v>0.33261591746612501</v>
      </c>
      <c r="S1789" t="s">
        <v>4016</v>
      </c>
      <c r="T1789">
        <v>163692101</v>
      </c>
      <c r="U1789" t="s">
        <v>3968</v>
      </c>
      <c r="V1789">
        <v>10416</v>
      </c>
      <c r="W1789">
        <v>38.498331766437303</v>
      </c>
      <c r="X1789">
        <v>-120.21834236952</v>
      </c>
      <c r="Y1789" t="s">
        <v>4017</v>
      </c>
      <c r="Z1789">
        <v>15</v>
      </c>
      <c r="AA1789">
        <v>13</v>
      </c>
      <c r="AB1789">
        <v>1591.5000072379901</v>
      </c>
      <c r="AC1789">
        <v>928.20696645527801</v>
      </c>
      <c r="AD1789">
        <v>663.29304078272105</v>
      </c>
      <c r="AE1789">
        <v>928.20696645527801</v>
      </c>
      <c r="AF1789">
        <v>663.29304078272105</v>
      </c>
      <c r="AG1789" s="1">
        <v>6.9036834162261503E-5</v>
      </c>
      <c r="AH1789">
        <v>1.2440917089406799E-4</v>
      </c>
      <c r="AI1789">
        <v>1.7585224930683001</v>
      </c>
      <c r="AJ1789">
        <v>3.4</v>
      </c>
      <c r="AK1789">
        <v>2825</v>
      </c>
      <c r="AL1789" s="4">
        <f t="shared" si="27"/>
        <v>8.0821493233396505E-3</v>
      </c>
      <c r="AM1789" s="12">
        <f>$AM$2-SUM(AL$2:AL1788)</f>
        <v>549.83387241918263</v>
      </c>
      <c r="AN1789" s="12">
        <f>SUM(AE$2:AE1789)*0.621/1000</f>
        <v>20444.019880550488</v>
      </c>
      <c r="AO1789" s="13">
        <f>IFERROR(INDEX(Mapping!$B:$B,MATCH(in!$Y1789,Mapping!$A:$A,0)),0)</f>
        <v>0</v>
      </c>
    </row>
    <row r="1790" spans="1:41" x14ac:dyDescent="0.3">
      <c r="A1790" t="s">
        <v>3041</v>
      </c>
      <c r="B1790">
        <v>8214</v>
      </c>
      <c r="C1790">
        <v>27</v>
      </c>
      <c r="D1790">
        <v>36.219560570722301</v>
      </c>
      <c r="E1790">
        <v>82</v>
      </c>
      <c r="F1790">
        <v>64.921869999999998</v>
      </c>
      <c r="G1790">
        <v>19</v>
      </c>
      <c r="H1790">
        <v>3.81382761216264</v>
      </c>
      <c r="I1790">
        <v>8599.46745614459</v>
      </c>
      <c r="J1790">
        <v>63486.518345544697</v>
      </c>
      <c r="K1790">
        <v>305.91611251386001</v>
      </c>
      <c r="L1790">
        <v>5.49522590009789</v>
      </c>
      <c r="M1790">
        <v>2466.59576094777</v>
      </c>
      <c r="N1790">
        <v>1.77550071164181</v>
      </c>
      <c r="O1790">
        <v>1.2094924942426899E-3</v>
      </c>
      <c r="P1790" s="1">
        <v>6.87105027814754E-6</v>
      </c>
      <c r="Q1790">
        <v>0.32926829268292601</v>
      </c>
      <c r="R1790">
        <v>0.55789462068248197</v>
      </c>
      <c r="S1790" t="s">
        <v>4018</v>
      </c>
      <c r="T1790">
        <v>253642103</v>
      </c>
      <c r="U1790" t="s">
        <v>4019</v>
      </c>
      <c r="V1790">
        <v>3988</v>
      </c>
      <c r="W1790">
        <v>35.5532380593068</v>
      </c>
      <c r="X1790">
        <v>-118.934892737411</v>
      </c>
      <c r="Y1790" t="s">
        <v>4020</v>
      </c>
      <c r="Z1790">
        <v>80</v>
      </c>
      <c r="AA1790">
        <v>35</v>
      </c>
      <c r="AB1790">
        <v>31719.709788779401</v>
      </c>
      <c r="AC1790">
        <v>29944.655758907498</v>
      </c>
      <c r="AD1790">
        <v>1775.0540298717999</v>
      </c>
      <c r="AE1790">
        <v>26364.8424043995</v>
      </c>
      <c r="AF1790">
        <v>1421.73900452112</v>
      </c>
      <c r="AG1790">
        <v>1.3054995528480299E-4</v>
      </c>
      <c r="AH1790" s="1">
        <v>5.5861488249320198E-5</v>
      </c>
      <c r="AI1790">
        <v>1.3414652063230399</v>
      </c>
      <c r="AJ1790">
        <v>4.3157894736842097</v>
      </c>
      <c r="AK1790">
        <v>2826</v>
      </c>
      <c r="AL1790" s="4">
        <f t="shared" si="27"/>
        <v>2.2980357390611109E-2</v>
      </c>
      <c r="AM1790" s="12">
        <f>$AM$2-SUM(AL$2:AL1789)</f>
        <v>549.82579026985968</v>
      </c>
      <c r="AN1790" s="12">
        <f>SUM(AE$2:AE1790)*0.621/1000</f>
        <v>20460.392447683622</v>
      </c>
      <c r="AO1790" s="13">
        <f>IFERROR(INDEX(Mapping!$B:$B,MATCH(in!$Y1790,Mapping!$A:$A,0)),0)</f>
        <v>0</v>
      </c>
    </row>
    <row r="1791" spans="1:41" x14ac:dyDescent="0.3">
      <c r="A1791" t="s">
        <v>3041</v>
      </c>
      <c r="B1791">
        <v>7781</v>
      </c>
      <c r="C1791">
        <v>1</v>
      </c>
      <c r="D1791">
        <v>1.2460218314666001</v>
      </c>
      <c r="E1791">
        <v>13</v>
      </c>
      <c r="F1791">
        <v>5.5562816000000002</v>
      </c>
      <c r="G1791">
        <v>2</v>
      </c>
      <c r="H1791">
        <v>0.58465462923049905</v>
      </c>
      <c r="I1791">
        <v>638.93939208984295</v>
      </c>
      <c r="J1791">
        <v>2708.78759765625</v>
      </c>
      <c r="K1791">
        <v>1.5837053060531601</v>
      </c>
      <c r="L1791">
        <v>3.2876105308532702</v>
      </c>
      <c r="M1791">
        <v>2004.35559082031</v>
      </c>
      <c r="N1791">
        <v>1.8960176706314</v>
      </c>
      <c r="O1791">
        <v>3.8792174197263001E-3</v>
      </c>
      <c r="P1791" s="1">
        <v>6.2952594817033901E-6</v>
      </c>
      <c r="Q1791">
        <v>7.69230769230769E-2</v>
      </c>
      <c r="R1791">
        <v>0.22425462362315399</v>
      </c>
      <c r="S1791" t="s">
        <v>4021</v>
      </c>
      <c r="T1791">
        <v>253642104</v>
      </c>
      <c r="U1791" t="s">
        <v>3946</v>
      </c>
      <c r="V1791">
        <v>48268</v>
      </c>
      <c r="W1791">
        <v>35.499455432621197</v>
      </c>
      <c r="X1791">
        <v>-118.90510819383</v>
      </c>
      <c r="Y1791" t="s">
        <v>4022</v>
      </c>
      <c r="Z1791">
        <v>42</v>
      </c>
      <c r="AA1791">
        <v>8</v>
      </c>
      <c r="AB1791">
        <v>8811.4991018841101</v>
      </c>
      <c r="AC1791">
        <v>8339.3842031555905</v>
      </c>
      <c r="AD1791">
        <v>472.11489872851899</v>
      </c>
      <c r="AE1791">
        <v>7515.6606185595701</v>
      </c>
      <c r="AF1791">
        <v>472.11489872851899</v>
      </c>
      <c r="AG1791" s="1">
        <v>1.2590518963406701E-5</v>
      </c>
      <c r="AH1791" s="1">
        <v>1.6116311144287401E-5</v>
      </c>
      <c r="AI1791">
        <v>1.2460218314666001</v>
      </c>
      <c r="AJ1791">
        <v>6.5</v>
      </c>
      <c r="AK1791">
        <v>2837</v>
      </c>
      <c r="AL1791" s="4">
        <f t="shared" si="27"/>
        <v>7.7584348394526001E-3</v>
      </c>
      <c r="AM1791" s="12">
        <f>$AM$2-SUM(AL$2:AL1790)</f>
        <v>549.80280991246946</v>
      </c>
      <c r="AN1791" s="12">
        <f>SUM(AE$2:AE1791)*0.621/1000</f>
        <v>20465.059672927746</v>
      </c>
      <c r="AO1791" s="13">
        <f>IFERROR(INDEX(Mapping!$B:$B,MATCH(in!$Y1791,Mapping!$A:$A,0)),0)</f>
        <v>0</v>
      </c>
    </row>
    <row r="1792" spans="1:41" x14ac:dyDescent="0.3">
      <c r="A1792" t="s">
        <v>3041</v>
      </c>
      <c r="B1792">
        <v>2844</v>
      </c>
      <c r="C1792">
        <v>1</v>
      </c>
      <c r="D1792">
        <v>2.8531581031000499</v>
      </c>
      <c r="E1792">
        <v>35</v>
      </c>
      <c r="F1792">
        <v>18.348177</v>
      </c>
      <c r="G1792">
        <v>1</v>
      </c>
      <c r="L1792">
        <v>8.21681404113769</v>
      </c>
      <c r="M1792">
        <v>2561.05786132812</v>
      </c>
      <c r="N1792">
        <v>1.94247782230377</v>
      </c>
      <c r="O1792">
        <v>7.5288632957814204E-3</v>
      </c>
      <c r="P1792" s="1">
        <v>5.8341233852843204E-6</v>
      </c>
      <c r="Q1792">
        <v>2.8571428571428501E-2</v>
      </c>
      <c r="R1792">
        <v>0.15550090398161101</v>
      </c>
      <c r="S1792" t="s">
        <v>4023</v>
      </c>
      <c r="T1792">
        <v>252931103</v>
      </c>
      <c r="U1792" t="s">
        <v>4024</v>
      </c>
      <c r="V1792">
        <v>2280</v>
      </c>
      <c r="W1792">
        <v>35.016242758063697</v>
      </c>
      <c r="X1792">
        <v>-118.870893494467</v>
      </c>
      <c r="Y1792" t="s">
        <v>4025</v>
      </c>
      <c r="Z1792">
        <v>164</v>
      </c>
      <c r="AA1792">
        <v>86</v>
      </c>
      <c r="AB1792">
        <v>46226.605405397</v>
      </c>
      <c r="AC1792">
        <v>44165.069523776401</v>
      </c>
      <c r="AD1792">
        <v>2061.5358816205799</v>
      </c>
      <c r="AE1792">
        <v>2624.0904066831499</v>
      </c>
      <c r="AF1792">
        <v>90.714176231796699</v>
      </c>
      <c r="AG1792" s="1">
        <v>5.8341233852843204E-6</v>
      </c>
      <c r="AH1792" s="1">
        <v>5.8341233852843204E-6</v>
      </c>
      <c r="AI1792">
        <v>2.8531581031000499</v>
      </c>
      <c r="AJ1792">
        <v>35</v>
      </c>
      <c r="AK1792">
        <v>2839</v>
      </c>
      <c r="AL1792" s="4">
        <f t="shared" si="27"/>
        <v>7.5288632957814204E-3</v>
      </c>
      <c r="AM1792" s="12">
        <f>$AM$2-SUM(AL$2:AL1791)</f>
        <v>549.7950514776303</v>
      </c>
      <c r="AN1792" s="12">
        <f>SUM(AE$2:AE1792)*0.621/1000</f>
        <v>20466.689233070294</v>
      </c>
      <c r="AO1792" s="13">
        <f>IFERROR(INDEX(Mapping!$B:$B,MATCH(in!$Y1792,Mapping!$A:$A,0)),0)</f>
        <v>0</v>
      </c>
    </row>
    <row r="1793" spans="1:41" x14ac:dyDescent="0.3">
      <c r="A1793" t="s">
        <v>3041</v>
      </c>
      <c r="B1793">
        <v>5721</v>
      </c>
      <c r="C1793">
        <v>6</v>
      </c>
      <c r="D1793">
        <v>17.638810060163099</v>
      </c>
      <c r="E1793">
        <v>883</v>
      </c>
      <c r="F1793">
        <v>418.16980000000001</v>
      </c>
      <c r="G1793">
        <v>91</v>
      </c>
      <c r="H1793">
        <v>0.79787147938761604</v>
      </c>
      <c r="I1793">
        <v>15.0680588256745</v>
      </c>
      <c r="J1793">
        <v>52.432779429923897</v>
      </c>
      <c r="K1793">
        <v>5.4624227589561897E-2</v>
      </c>
      <c r="L1793">
        <v>4.6411551924033401E-2</v>
      </c>
      <c r="M1793">
        <v>4.1328284573423897</v>
      </c>
      <c r="N1793">
        <v>1.0000243121451</v>
      </c>
      <c r="O1793" s="1">
        <v>4.1162397685219799E-7</v>
      </c>
      <c r="P1793" s="1">
        <v>5.5929696817822901E-6</v>
      </c>
      <c r="Q1793">
        <v>6.7950169875424602E-3</v>
      </c>
      <c r="R1793">
        <v>4.2180975451602598E-2</v>
      </c>
      <c r="S1793" t="s">
        <v>4026</v>
      </c>
      <c r="T1793">
        <v>163692101</v>
      </c>
      <c r="U1793" t="s">
        <v>3968</v>
      </c>
      <c r="V1793">
        <v>1232</v>
      </c>
      <c r="W1793">
        <v>38.416258146732801</v>
      </c>
      <c r="X1793">
        <v>-120.133077118999</v>
      </c>
      <c r="Y1793" t="s">
        <v>4027</v>
      </c>
      <c r="Z1793">
        <v>105</v>
      </c>
      <c r="AA1793">
        <v>127</v>
      </c>
      <c r="AB1793">
        <v>18295.950116614498</v>
      </c>
      <c r="AC1793">
        <v>14525.400336843501</v>
      </c>
      <c r="AD1793">
        <v>3770.54977977098</v>
      </c>
      <c r="AE1793">
        <v>10582.3145321839</v>
      </c>
      <c r="AF1793">
        <v>3063.5837269573099</v>
      </c>
      <c r="AG1793">
        <v>5.0896024104218895E-4</v>
      </c>
      <c r="AH1793">
        <v>5.6385802349723203E-4</v>
      </c>
      <c r="AI1793">
        <v>2.93980167669385</v>
      </c>
      <c r="AJ1793">
        <v>9.7032967032967008</v>
      </c>
      <c r="AK1793">
        <v>2840</v>
      </c>
      <c r="AL1793" s="4">
        <f t="shared" si="27"/>
        <v>3.7457781893550018E-5</v>
      </c>
      <c r="AM1793" s="12">
        <f>$AM$2-SUM(AL$2:AL1792)</f>
        <v>549.78752261433419</v>
      </c>
      <c r="AN1793" s="12">
        <f>SUM(AE$2:AE1793)*0.621/1000</f>
        <v>20473.260850394781</v>
      </c>
      <c r="AO1793" s="13">
        <f>IFERROR(INDEX(Mapping!$B:$B,MATCH(in!$Y1793,Mapping!$A:$A,0)),0)</f>
        <v>0</v>
      </c>
    </row>
    <row r="1794" spans="1:41" x14ac:dyDescent="0.3">
      <c r="A1794" t="s">
        <v>3041</v>
      </c>
      <c r="B1794">
        <v>1985</v>
      </c>
      <c r="C1794">
        <v>14</v>
      </c>
      <c r="D1794">
        <v>37.536929853154</v>
      </c>
      <c r="E1794">
        <v>237</v>
      </c>
      <c r="F1794">
        <v>133.53253000000001</v>
      </c>
      <c r="G1794">
        <v>42</v>
      </c>
      <c r="H1794">
        <v>1.4853367068073</v>
      </c>
      <c r="I1794">
        <v>64.991481944208999</v>
      </c>
      <c r="J1794">
        <v>876.52143039873602</v>
      </c>
      <c r="K1794">
        <v>4.5991344753433197</v>
      </c>
      <c r="L1794">
        <v>2.59692367121932E-2</v>
      </c>
      <c r="M1794">
        <v>12.119579648687701</v>
      </c>
      <c r="N1794">
        <v>1.0163822202455399</v>
      </c>
      <c r="O1794" s="1">
        <v>2.84355120230025E-7</v>
      </c>
      <c r="P1794" s="1">
        <v>4.9752153009962601E-6</v>
      </c>
      <c r="Q1794">
        <v>5.90717299578059E-2</v>
      </c>
      <c r="R1794">
        <v>0.28110700339842998</v>
      </c>
      <c r="S1794" t="s">
        <v>4028</v>
      </c>
      <c r="T1794">
        <v>254061103</v>
      </c>
      <c r="U1794" t="s">
        <v>3259</v>
      </c>
      <c r="V1794">
        <v>7170</v>
      </c>
      <c r="W1794">
        <v>36.7263042313608</v>
      </c>
      <c r="X1794">
        <v>-118.99564958279601</v>
      </c>
      <c r="Y1794" t="s">
        <v>4029</v>
      </c>
      <c r="Z1794">
        <v>91</v>
      </c>
      <c r="AA1794">
        <v>99</v>
      </c>
      <c r="AB1794">
        <v>11356.4783460668</v>
      </c>
      <c r="AC1794">
        <v>8635.1098652135297</v>
      </c>
      <c r="AD1794">
        <v>2721.3684808533399</v>
      </c>
      <c r="AE1794">
        <v>8635.1098652135297</v>
      </c>
      <c r="AF1794">
        <v>2721.3684808533399</v>
      </c>
      <c r="AG1794">
        <v>2.0895904264184301E-4</v>
      </c>
      <c r="AH1794">
        <v>1.79777490870947E-4</v>
      </c>
      <c r="AI1794">
        <v>2.6812092752252901</v>
      </c>
      <c r="AJ1794">
        <v>5.6428571428571397</v>
      </c>
      <c r="AK1794">
        <v>2846</v>
      </c>
      <c r="AL1794" s="4">
        <f t="shared" ref="AL1794:AL1857" si="28">O1794*G1794</f>
        <v>1.194291504966105E-5</v>
      </c>
      <c r="AM1794" s="12">
        <f>$AM$2-SUM(AL$2:AL1793)</f>
        <v>549.78748515655207</v>
      </c>
      <c r="AN1794" s="12">
        <f>SUM(AE$2:AE1794)*0.621/1000</f>
        <v>20478.623253621077</v>
      </c>
      <c r="AO1794" s="13">
        <f>IFERROR(INDEX(Mapping!$B:$B,MATCH(in!$Y1794,Mapping!$A:$A,0)),0)</f>
        <v>0</v>
      </c>
    </row>
    <row r="1795" spans="1:41" x14ac:dyDescent="0.3">
      <c r="A1795" t="s">
        <v>3041</v>
      </c>
      <c r="B1795">
        <v>3335</v>
      </c>
      <c r="C1795">
        <v>2</v>
      </c>
      <c r="D1795">
        <v>5.7063162062000998</v>
      </c>
      <c r="E1795">
        <v>2</v>
      </c>
      <c r="F1795">
        <v>5.7063160000000002</v>
      </c>
      <c r="G1795">
        <v>1</v>
      </c>
      <c r="L1795">
        <v>1.4225664138793901</v>
      </c>
      <c r="M1795">
        <v>3087.47485351562</v>
      </c>
      <c r="N1795">
        <v>2.1969027519225999</v>
      </c>
      <c r="O1795">
        <v>1.19235575556151E-2</v>
      </c>
      <c r="P1795" s="1">
        <v>4.8595675252727199E-6</v>
      </c>
      <c r="Q1795">
        <v>1</v>
      </c>
      <c r="R1795">
        <v>1.00000003714084</v>
      </c>
      <c r="S1795" t="s">
        <v>4030</v>
      </c>
      <c r="T1795">
        <v>253191101</v>
      </c>
      <c r="U1795" t="s">
        <v>4031</v>
      </c>
      <c r="V1795" t="s">
        <v>43</v>
      </c>
      <c r="W1795">
        <v>35.092368551165002</v>
      </c>
      <c r="X1795">
        <v>-118.878291316396</v>
      </c>
      <c r="Y1795" t="s">
        <v>4032</v>
      </c>
      <c r="Z1795">
        <v>335</v>
      </c>
      <c r="AA1795">
        <v>138</v>
      </c>
      <c r="AB1795">
        <v>79753.7281644092</v>
      </c>
      <c r="AC1795">
        <v>71472.951327986098</v>
      </c>
      <c r="AD1795">
        <v>8280.7768364230596</v>
      </c>
      <c r="AE1795">
        <v>1475.24536661048</v>
      </c>
      <c r="AF1795">
        <v>37.910709050269404</v>
      </c>
      <c r="AG1795" s="1">
        <v>4.8595675252727199E-6</v>
      </c>
      <c r="AH1795" s="1">
        <v>4.8595675252727199E-6</v>
      </c>
      <c r="AI1795">
        <v>2.8531581031000499</v>
      </c>
      <c r="AJ1795">
        <v>2</v>
      </c>
      <c r="AK1795">
        <v>2848</v>
      </c>
      <c r="AL1795" s="4">
        <f t="shared" si="28"/>
        <v>1.19235575556151E-2</v>
      </c>
      <c r="AM1795" s="12">
        <f>$AM$2-SUM(AL$2:AL1794)</f>
        <v>549.78747321363699</v>
      </c>
      <c r="AN1795" s="12">
        <f>SUM(AE$2:AE1795)*0.621/1000</f>
        <v>20479.539380993745</v>
      </c>
      <c r="AO1795" s="13">
        <f>IFERROR(INDEX(Mapping!$B:$B,MATCH(in!$Y1795,Mapping!$A:$A,0)),0)</f>
        <v>0</v>
      </c>
    </row>
    <row r="1796" spans="1:41" x14ac:dyDescent="0.3">
      <c r="A1796" t="s">
        <v>3041</v>
      </c>
      <c r="B1796">
        <v>892</v>
      </c>
      <c r="C1796">
        <v>27</v>
      </c>
      <c r="D1796">
        <v>35.8205972675309</v>
      </c>
      <c r="E1796">
        <v>232</v>
      </c>
      <c r="F1796">
        <v>122.44482000000001</v>
      </c>
      <c r="G1796">
        <v>40</v>
      </c>
      <c r="H1796">
        <v>0.246136531294641</v>
      </c>
      <c r="I1796">
        <v>328.21374310146598</v>
      </c>
      <c r="J1796">
        <v>2667.52820402925</v>
      </c>
      <c r="K1796">
        <v>4.2467103633544303</v>
      </c>
      <c r="L1796">
        <v>0.14856194688472801</v>
      </c>
      <c r="M1796">
        <v>150.43264878094101</v>
      </c>
      <c r="N1796">
        <v>1.2180862933397201</v>
      </c>
      <c r="O1796" s="1">
        <v>5.6086424253118101E-5</v>
      </c>
      <c r="P1796" s="1">
        <v>3.8695966844470797E-6</v>
      </c>
      <c r="Q1796">
        <v>0.116379310344827</v>
      </c>
      <c r="R1796">
        <v>0.29254482358091899</v>
      </c>
      <c r="S1796" t="s">
        <v>4033</v>
      </c>
      <c r="T1796">
        <v>258591101</v>
      </c>
      <c r="U1796" t="s">
        <v>4034</v>
      </c>
      <c r="V1796" t="s">
        <v>43</v>
      </c>
      <c r="W1796">
        <v>36.162315935255698</v>
      </c>
      <c r="X1796">
        <v>-118.706510570454</v>
      </c>
      <c r="Y1796" t="s">
        <v>4035</v>
      </c>
      <c r="Z1796">
        <v>12</v>
      </c>
      <c r="AA1796">
        <v>8</v>
      </c>
      <c r="AB1796">
        <v>6674.07586116926</v>
      </c>
      <c r="AC1796">
        <v>6363.6748250536102</v>
      </c>
      <c r="AD1796">
        <v>310.40103611565002</v>
      </c>
      <c r="AE1796">
        <v>6363.6748250536102</v>
      </c>
      <c r="AF1796">
        <v>310.40103611565002</v>
      </c>
      <c r="AG1796">
        <v>1.54783867377883E-4</v>
      </c>
      <c r="AH1796">
        <v>2.6974967670412298E-4</v>
      </c>
      <c r="AI1796">
        <v>1.32668878768633</v>
      </c>
      <c r="AJ1796">
        <v>5.8</v>
      </c>
      <c r="AK1796">
        <v>2856</v>
      </c>
      <c r="AL1796" s="4">
        <f t="shared" si="28"/>
        <v>2.2434569701247241E-3</v>
      </c>
      <c r="AM1796" s="12">
        <f>$AM$2-SUM(AL$2:AL1795)</f>
        <v>549.77554965608124</v>
      </c>
      <c r="AN1796" s="12">
        <f>SUM(AE$2:AE1796)*0.621/1000</f>
        <v>20483.4912230601</v>
      </c>
      <c r="AO1796" s="13">
        <f>IFERROR(INDEX(Mapping!$B:$B,MATCH(in!$Y1796,Mapping!$A:$A,0)),0)</f>
        <v>0</v>
      </c>
    </row>
    <row r="1797" spans="1:41" x14ac:dyDescent="0.3">
      <c r="A1797" t="s">
        <v>3041</v>
      </c>
      <c r="B1797">
        <v>7826</v>
      </c>
      <c r="C1797">
        <v>0</v>
      </c>
      <c r="D1797">
        <v>0</v>
      </c>
      <c r="E1797">
        <v>169</v>
      </c>
      <c r="F1797">
        <v>77.019360000000006</v>
      </c>
      <c r="G1797">
        <v>13</v>
      </c>
      <c r="H1797">
        <v>0.148678248838677</v>
      </c>
      <c r="I1797">
        <v>20.839271180564499</v>
      </c>
      <c r="J1797">
        <v>76.0467488286085</v>
      </c>
      <c r="K1797">
        <v>2.2891062975077099E-2</v>
      </c>
      <c r="L1797">
        <v>0.480258664116263</v>
      </c>
      <c r="M1797">
        <v>3.2177841388262198</v>
      </c>
      <c r="N1797">
        <v>1</v>
      </c>
      <c r="O1797" s="1">
        <v>3.68571128129582E-7</v>
      </c>
      <c r="P1797" s="1">
        <v>2.6154065894049199E-6</v>
      </c>
      <c r="Q1797">
        <v>0</v>
      </c>
      <c r="R1797">
        <v>0</v>
      </c>
      <c r="S1797" t="s">
        <v>4036</v>
      </c>
      <c r="T1797">
        <v>163692101</v>
      </c>
      <c r="U1797" t="s">
        <v>3968</v>
      </c>
      <c r="V1797">
        <v>3116</v>
      </c>
      <c r="W1797">
        <v>38.416445873065598</v>
      </c>
      <c r="X1797">
        <v>-120.13395979639201</v>
      </c>
      <c r="Y1797" t="s">
        <v>4037</v>
      </c>
      <c r="Z1797">
        <v>30</v>
      </c>
      <c r="AA1797">
        <v>19</v>
      </c>
      <c r="AB1797">
        <v>2271.9029215441801</v>
      </c>
      <c r="AC1797">
        <v>1616.0371641302199</v>
      </c>
      <c r="AD1797">
        <v>655.86575741396405</v>
      </c>
      <c r="AE1797">
        <v>1222.9143105721801</v>
      </c>
      <c r="AF1797">
        <v>426.88414993396202</v>
      </c>
      <c r="AG1797" s="1">
        <v>3.4000285662263897E-5</v>
      </c>
      <c r="AH1797" s="1">
        <v>7.21260871614504E-5</v>
      </c>
      <c r="AJ1797">
        <v>13</v>
      </c>
      <c r="AK1797">
        <v>2868</v>
      </c>
      <c r="AL1797" s="4">
        <f t="shared" si="28"/>
        <v>4.7914246656845657E-6</v>
      </c>
      <c r="AM1797" s="12">
        <f>$AM$2-SUM(AL$2:AL1796)</f>
        <v>549.77330619911118</v>
      </c>
      <c r="AN1797" s="12">
        <f>SUM(AE$2:AE1797)*0.621/1000</f>
        <v>20484.250652846968</v>
      </c>
      <c r="AO1797" s="13">
        <f>IFERROR(INDEX(Mapping!$B:$B,MATCH(in!$Y1797,Mapping!$A:$A,0)),0)</f>
        <v>0</v>
      </c>
    </row>
    <row r="1798" spans="1:41" x14ac:dyDescent="0.3">
      <c r="A1798" t="s">
        <v>3041</v>
      </c>
      <c r="B1798">
        <v>423</v>
      </c>
      <c r="C1798">
        <v>434</v>
      </c>
      <c r="D1798">
        <v>706.168678854772</v>
      </c>
      <c r="E1798">
        <v>1141</v>
      </c>
      <c r="F1798">
        <v>999.40359999999998</v>
      </c>
      <c r="G1798">
        <v>172</v>
      </c>
      <c r="H1798">
        <v>3.85841531573924</v>
      </c>
      <c r="I1798">
        <v>1352.08015222159</v>
      </c>
      <c r="J1798">
        <v>9725.07758163775</v>
      </c>
      <c r="K1798">
        <v>99.535050084941801</v>
      </c>
      <c r="L1798">
        <v>17.042871451969098</v>
      </c>
      <c r="M1798">
        <v>956.96992334147296</v>
      </c>
      <c r="N1798">
        <v>1.56851976416831</v>
      </c>
      <c r="O1798">
        <v>9.9015089536289708E-4</v>
      </c>
      <c r="P1798" s="1">
        <v>1.27537772409299E-6</v>
      </c>
      <c r="Q1798">
        <v>0.380368098159509</v>
      </c>
      <c r="R1798">
        <v>0.70659007116344796</v>
      </c>
      <c r="S1798" t="s">
        <v>4038</v>
      </c>
      <c r="T1798">
        <v>252931102</v>
      </c>
      <c r="U1798" t="s">
        <v>4039</v>
      </c>
      <c r="V1798">
        <v>3751</v>
      </c>
      <c r="W1798">
        <v>34.932455672096403</v>
      </c>
      <c r="X1798">
        <v>-118.928067393234</v>
      </c>
      <c r="Y1798" t="s">
        <v>4040</v>
      </c>
      <c r="Z1798">
        <v>335</v>
      </c>
      <c r="AA1798">
        <v>388</v>
      </c>
      <c r="AB1798">
        <v>71736.383015493193</v>
      </c>
      <c r="AC1798">
        <v>41566.0587128197</v>
      </c>
      <c r="AD1798">
        <v>30170.3243026735</v>
      </c>
      <c r="AE1798">
        <v>32633.9478755778</v>
      </c>
      <c r="AF1798">
        <v>28296.839599328199</v>
      </c>
      <c r="AG1798">
        <v>2.19364968543994E-4</v>
      </c>
      <c r="AH1798">
        <v>1.5544959725843899E-4</v>
      </c>
      <c r="AI1798">
        <v>1.6271167715547701</v>
      </c>
      <c r="AJ1798">
        <v>6.6337209302325499</v>
      </c>
      <c r="AK1798">
        <v>2875</v>
      </c>
      <c r="AL1798" s="4">
        <f t="shared" si="28"/>
        <v>0.1703059540024183</v>
      </c>
      <c r="AM1798" s="12">
        <f>$AM$2-SUM(AL$2:AL1797)</f>
        <v>549.77330140768663</v>
      </c>
      <c r="AN1798" s="12">
        <f>SUM(AE$2:AE1798)*0.621/1000</f>
        <v>20504.516334477699</v>
      </c>
      <c r="AO1798" s="13">
        <f>IFERROR(INDEX(Mapping!$B:$B,MATCH(in!$Y1798,Mapping!$A:$A,0)),0)</f>
        <v>0</v>
      </c>
    </row>
    <row r="1799" spans="1:41" x14ac:dyDescent="0.3">
      <c r="A1799" t="s">
        <v>3041</v>
      </c>
      <c r="B1799">
        <v>7934</v>
      </c>
      <c r="C1799">
        <v>9</v>
      </c>
      <c r="D1799">
        <v>11.5729038081063</v>
      </c>
      <c r="E1799">
        <v>23</v>
      </c>
      <c r="F1799">
        <v>19.659386000000001</v>
      </c>
      <c r="G1799">
        <v>10</v>
      </c>
      <c r="H1799">
        <v>0.29870954155921903</v>
      </c>
      <c r="I1799">
        <v>446.90173339843699</v>
      </c>
      <c r="J1799">
        <v>1552.61059570312</v>
      </c>
      <c r="K1799">
        <v>0.92755919694900502</v>
      </c>
      <c r="L1799">
        <v>2.58960177898406</v>
      </c>
      <c r="M1799">
        <v>2192.5936035156201</v>
      </c>
      <c r="N1799">
        <v>2.0455752015113799</v>
      </c>
      <c r="O1799">
        <v>3.34322996146747E-3</v>
      </c>
      <c r="P1799" s="1">
        <v>1.0888369388339899E-6</v>
      </c>
      <c r="Q1799">
        <v>0.39130434782608697</v>
      </c>
      <c r="R1799">
        <v>0.58867067342808399</v>
      </c>
      <c r="S1799" t="s">
        <v>4041</v>
      </c>
      <c r="T1799">
        <v>255451102</v>
      </c>
      <c r="U1799" t="s">
        <v>4042</v>
      </c>
      <c r="V1799">
        <v>920714</v>
      </c>
      <c r="W1799">
        <v>35.421650625646699</v>
      </c>
      <c r="X1799">
        <v>-118.832552666228</v>
      </c>
      <c r="Y1799" t="s">
        <v>4043</v>
      </c>
      <c r="Z1799">
        <v>76</v>
      </c>
      <c r="AA1799">
        <v>43</v>
      </c>
      <c r="AB1799">
        <v>16000.453071473101</v>
      </c>
      <c r="AC1799">
        <v>13869.789803232699</v>
      </c>
      <c r="AD1799">
        <v>2130.6632682403801</v>
      </c>
      <c r="AE1799">
        <v>6508.6114031667703</v>
      </c>
      <c r="AF1799">
        <v>260.98940050653198</v>
      </c>
      <c r="AG1799" s="1">
        <v>1.0888369388339899E-5</v>
      </c>
      <c r="AH1799" s="1">
        <v>1.7175986954498499E-5</v>
      </c>
      <c r="AI1799">
        <v>1.2858782009006999</v>
      </c>
      <c r="AJ1799">
        <v>2.2999999999999998</v>
      </c>
      <c r="AK1799">
        <v>2877</v>
      </c>
      <c r="AL1799" s="4">
        <f t="shared" si="28"/>
        <v>3.3432299614674699E-2</v>
      </c>
      <c r="AM1799" s="12">
        <f>$AM$2-SUM(AL$2:AL1798)</f>
        <v>549.60299545368434</v>
      </c>
      <c r="AN1799" s="12">
        <f>SUM(AE$2:AE1799)*0.621/1000</f>
        <v>20508.558182159071</v>
      </c>
      <c r="AO1799" s="13">
        <f>IFERROR(INDEX(Mapping!$B:$B,MATCH(in!$Y1799,Mapping!$A:$A,0)),0)</f>
        <v>0</v>
      </c>
    </row>
    <row r="1800" spans="1:41" x14ac:dyDescent="0.3">
      <c r="A1800" t="s">
        <v>3041</v>
      </c>
      <c r="B1800">
        <v>9477</v>
      </c>
      <c r="C1800">
        <v>5</v>
      </c>
      <c r="D1800">
        <v>13.488005965044801</v>
      </c>
      <c r="E1800">
        <v>95</v>
      </c>
      <c r="F1800">
        <v>49.001809999999999</v>
      </c>
      <c r="G1800">
        <v>11</v>
      </c>
      <c r="H1800">
        <v>0.20397161581786299</v>
      </c>
      <c r="I1800">
        <v>56.7944817543029</v>
      </c>
      <c r="J1800">
        <v>276.49300527572598</v>
      </c>
      <c r="K1800">
        <v>8.86349134525517E-2</v>
      </c>
      <c r="L1800">
        <v>9.3523730862547005E-2</v>
      </c>
      <c r="M1800">
        <v>26.103981971740701</v>
      </c>
      <c r="N1800">
        <v>1.02835880626331</v>
      </c>
      <c r="O1800" s="1">
        <v>1.45425533303383E-7</v>
      </c>
      <c r="P1800" s="1">
        <v>8.9705076562877699E-7</v>
      </c>
      <c r="Q1800">
        <v>5.2631578947368397E-2</v>
      </c>
      <c r="R1800">
        <v>0.27525527056499099</v>
      </c>
      <c r="S1800" t="s">
        <v>4044</v>
      </c>
      <c r="T1800">
        <v>254061102</v>
      </c>
      <c r="U1800" t="s">
        <v>3518</v>
      </c>
      <c r="V1800">
        <v>7290</v>
      </c>
      <c r="W1800">
        <v>36.728898370287297</v>
      </c>
      <c r="X1800">
        <v>-118.94544976031</v>
      </c>
      <c r="Y1800" t="s">
        <v>4045</v>
      </c>
      <c r="Z1800">
        <v>14</v>
      </c>
      <c r="AA1800">
        <v>8</v>
      </c>
      <c r="AB1800">
        <v>1363.7389825632499</v>
      </c>
      <c r="AC1800">
        <v>1178.1007024928001</v>
      </c>
      <c r="AD1800">
        <v>185.638280070452</v>
      </c>
      <c r="AE1800">
        <v>1178.1007024928001</v>
      </c>
      <c r="AF1800">
        <v>185.638280070452</v>
      </c>
      <c r="AG1800" s="1">
        <v>9.8675584219165507E-6</v>
      </c>
      <c r="AH1800" s="1">
        <v>2.40801167592508E-5</v>
      </c>
      <c r="AI1800">
        <v>2.6976011930089601</v>
      </c>
      <c r="AJ1800">
        <v>8.6363636363636296</v>
      </c>
      <c r="AK1800">
        <v>2878</v>
      </c>
      <c r="AL1800" s="4">
        <f t="shared" si="28"/>
        <v>1.5996808663372131E-6</v>
      </c>
      <c r="AM1800" s="12">
        <f>$AM$2-SUM(AL$2:AL1799)</f>
        <v>549.56956315406933</v>
      </c>
      <c r="AN1800" s="12">
        <f>SUM(AE$2:AE1800)*0.621/1000</f>
        <v>20509.289782695316</v>
      </c>
      <c r="AO1800" s="13">
        <f>IFERROR(INDEX(Mapping!$B:$B,MATCH(in!$Y1800,Mapping!$A:$A,0)),0)</f>
        <v>0</v>
      </c>
    </row>
    <row r="1801" spans="1:41" x14ac:dyDescent="0.3">
      <c r="A1801" t="s">
        <v>3041</v>
      </c>
      <c r="B1801">
        <v>65</v>
      </c>
      <c r="C1801">
        <v>187</v>
      </c>
      <c r="D1801">
        <v>322.722697013784</v>
      </c>
      <c r="E1801">
        <v>387</v>
      </c>
      <c r="F1801">
        <v>413.04565000000002</v>
      </c>
      <c r="G1801">
        <v>74</v>
      </c>
      <c r="H1801">
        <v>0</v>
      </c>
      <c r="I1801">
        <v>0</v>
      </c>
      <c r="J1801">
        <v>0</v>
      </c>
      <c r="K1801">
        <v>0</v>
      </c>
      <c r="L1801">
        <v>24.123863839279998</v>
      </c>
      <c r="M1801">
        <v>548.46740274916601</v>
      </c>
      <c r="N1801">
        <v>1.44089333108953</v>
      </c>
      <c r="O1801">
        <v>1.15029631770875E-3</v>
      </c>
      <c r="P1801" s="1">
        <v>6.21988061920018E-7</v>
      </c>
      <c r="Q1801">
        <v>0.483204134366925</v>
      </c>
      <c r="R1801">
        <v>0.78132451862531505</v>
      </c>
      <c r="S1801" t="s">
        <v>4046</v>
      </c>
      <c r="T1801">
        <v>252931102</v>
      </c>
      <c r="U1801" t="s">
        <v>4039</v>
      </c>
      <c r="V1801">
        <v>2455</v>
      </c>
      <c r="W1801">
        <v>34.857416077073601</v>
      </c>
      <c r="X1801">
        <v>-118.88354054745599</v>
      </c>
      <c r="Y1801" t="s">
        <v>4047</v>
      </c>
      <c r="Z1801">
        <v>132</v>
      </c>
      <c r="AA1801">
        <v>307</v>
      </c>
      <c r="AB1801">
        <v>31287.681618992101</v>
      </c>
      <c r="AC1801">
        <v>10444.687502089901</v>
      </c>
      <c r="AD1801">
        <v>20842.9941169021</v>
      </c>
      <c r="AE1801">
        <v>10444.687502089901</v>
      </c>
      <c r="AF1801">
        <v>20842.9941169021</v>
      </c>
      <c r="AG1801" s="1">
        <v>4.6027116582081301E-5</v>
      </c>
      <c r="AH1801" s="1">
        <v>4.6535268893421703E-5</v>
      </c>
      <c r="AI1801">
        <v>1.7257898236031199</v>
      </c>
      <c r="AJ1801">
        <v>5.2297297297297298</v>
      </c>
      <c r="AK1801">
        <v>2879</v>
      </c>
      <c r="AL1801" s="4">
        <f t="shared" si="28"/>
        <v>8.5121927510447504E-2</v>
      </c>
      <c r="AM1801" s="12">
        <f>$AM$2-SUM(AL$2:AL1800)</f>
        <v>549.5695615543882</v>
      </c>
      <c r="AN1801" s="12">
        <f>SUM(AE$2:AE1801)*0.621/1000</f>
        <v>20515.775933634115</v>
      </c>
      <c r="AO1801" s="13">
        <f>IFERROR(INDEX(Mapping!$B:$B,MATCH(in!$Y1801,Mapping!$A:$A,0)),0)</f>
        <v>0</v>
      </c>
    </row>
    <row r="1802" spans="1:41" x14ac:dyDescent="0.3">
      <c r="A1802" t="s">
        <v>3041</v>
      </c>
      <c r="B1802">
        <v>9599</v>
      </c>
      <c r="C1802">
        <v>36</v>
      </c>
      <c r="D1802">
        <v>46.815095925931502</v>
      </c>
      <c r="E1802">
        <v>177</v>
      </c>
      <c r="F1802">
        <v>106.65084</v>
      </c>
      <c r="G1802">
        <v>37</v>
      </c>
      <c r="H1802">
        <v>0.151784561147602</v>
      </c>
      <c r="I1802">
        <v>1484.02148061659</v>
      </c>
      <c r="J1802">
        <v>8215.2449533276995</v>
      </c>
      <c r="K1802">
        <v>2.3132709424632201</v>
      </c>
      <c r="L1802">
        <v>0.84519256402209797</v>
      </c>
      <c r="M1802">
        <v>1419.8683257231801</v>
      </c>
      <c r="N1802">
        <v>1.84561110509408</v>
      </c>
      <c r="O1802">
        <v>7.2418342098854404E-4</v>
      </c>
      <c r="P1802" s="1">
        <v>3.1386182911511299E-7</v>
      </c>
      <c r="Q1802">
        <v>0.20338983050847401</v>
      </c>
      <c r="R1802">
        <v>0.43895665137416401</v>
      </c>
      <c r="S1802" t="s">
        <v>4048</v>
      </c>
      <c r="T1802">
        <v>252931102</v>
      </c>
      <c r="U1802" t="s">
        <v>4039</v>
      </c>
      <c r="V1802">
        <v>3760</v>
      </c>
      <c r="W1802">
        <v>34.845964321253597</v>
      </c>
      <c r="X1802">
        <v>-118.87069436601899</v>
      </c>
      <c r="Y1802" t="s">
        <v>4049</v>
      </c>
      <c r="Z1802">
        <v>12</v>
      </c>
      <c r="AA1802">
        <v>1</v>
      </c>
      <c r="AB1802">
        <v>10658.213999052199</v>
      </c>
      <c r="AC1802">
        <v>10548.2717145936</v>
      </c>
      <c r="AD1802">
        <v>109.942284458628</v>
      </c>
      <c r="AE1802">
        <v>10548.2717145936</v>
      </c>
      <c r="AF1802">
        <v>109.942284458628</v>
      </c>
      <c r="AG1802" s="1">
        <v>1.1612887677259199E-5</v>
      </c>
      <c r="AH1802" s="1">
        <v>2.1128177678519899E-5</v>
      </c>
      <c r="AI1802">
        <v>1.3004193312758701</v>
      </c>
      <c r="AJ1802">
        <v>4.7837837837837798</v>
      </c>
      <c r="AK1802">
        <v>2882</v>
      </c>
      <c r="AL1802" s="4">
        <f t="shared" si="28"/>
        <v>2.6794786576576128E-2</v>
      </c>
      <c r="AM1802" s="12">
        <f>$AM$2-SUM(AL$2:AL1801)</f>
        <v>549.48443962687816</v>
      </c>
      <c r="AN1802" s="12">
        <f>SUM(AE$2:AE1802)*0.621/1000</f>
        <v>20522.326410368878</v>
      </c>
      <c r="AO1802" s="13">
        <f>IFERROR(INDEX(Mapping!$B:$B,MATCH(in!$Y1802,Mapping!$A:$A,0)),0)</f>
        <v>0</v>
      </c>
    </row>
    <row r="1803" spans="1:41" x14ac:dyDescent="0.3">
      <c r="A1803" t="s">
        <v>4050</v>
      </c>
      <c r="B1803">
        <v>8874</v>
      </c>
      <c r="C1803">
        <v>0</v>
      </c>
      <c r="D1803">
        <v>0</v>
      </c>
      <c r="E1803">
        <v>3</v>
      </c>
      <c r="F1803">
        <v>0.88255550000000005</v>
      </c>
      <c r="G1803">
        <v>1</v>
      </c>
      <c r="H1803">
        <v>22.6128616333007</v>
      </c>
      <c r="I1803">
        <v>298.88735961914</v>
      </c>
      <c r="J1803">
        <v>2114.35180664062</v>
      </c>
      <c r="K1803">
        <v>48.21187210083</v>
      </c>
      <c r="L1803">
        <v>16.0907077789306</v>
      </c>
      <c r="M1803">
        <v>76.372344970703097</v>
      </c>
      <c r="N1803">
        <v>1.5132743120193399</v>
      </c>
      <c r="O1803">
        <v>1.8527158662867901E-2</v>
      </c>
      <c r="P1803">
        <v>8.7970038875937392E-3</v>
      </c>
      <c r="Q1803">
        <v>0</v>
      </c>
      <c r="R1803">
        <v>0</v>
      </c>
      <c r="S1803" t="s">
        <v>4051</v>
      </c>
      <c r="T1803">
        <v>182391103</v>
      </c>
      <c r="U1803" t="s">
        <v>4052</v>
      </c>
      <c r="V1803" t="s">
        <v>4053</v>
      </c>
      <c r="W1803">
        <v>35.7811166724033</v>
      </c>
      <c r="X1803">
        <v>-120.98917363872</v>
      </c>
      <c r="Y1803" t="s">
        <v>4054</v>
      </c>
      <c r="Z1803">
        <v>59</v>
      </c>
      <c r="AA1803">
        <v>13</v>
      </c>
      <c r="AB1803">
        <v>9591.7120900222199</v>
      </c>
      <c r="AC1803">
        <v>9360.6260382840992</v>
      </c>
      <c r="AD1803">
        <v>231.08605173811301</v>
      </c>
      <c r="AE1803">
        <v>9360.6260382840992</v>
      </c>
      <c r="AF1803">
        <v>231.08605173811301</v>
      </c>
      <c r="AG1803">
        <v>8.7970038875937392E-3</v>
      </c>
      <c r="AH1803">
        <v>3.8902656524442098E-4</v>
      </c>
      <c r="AJ1803">
        <v>3</v>
      </c>
      <c r="AK1803">
        <v>13</v>
      </c>
      <c r="AL1803" s="4">
        <f t="shared" si="28"/>
        <v>1.8527158662867901E-2</v>
      </c>
      <c r="AM1803" s="12">
        <f>$AM$2-SUM(AL$2:AL1802)</f>
        <v>549.45764484030133</v>
      </c>
      <c r="AN1803" s="12">
        <f>SUM(AE$2:AE1803)*0.621/1000</f>
        <v>20528.139359138651</v>
      </c>
      <c r="AO1803" s="13">
        <f>IFERROR(INDEX(Mapping!$B:$B,MATCH(in!$Y1803,Mapping!$A:$A,0)),0)</f>
        <v>0</v>
      </c>
    </row>
    <row r="1804" spans="1:41" x14ac:dyDescent="0.3">
      <c r="A1804" t="s">
        <v>4050</v>
      </c>
      <c r="B1804">
        <v>6283</v>
      </c>
      <c r="C1804">
        <v>57</v>
      </c>
      <c r="D1804">
        <v>93.376962155233201</v>
      </c>
      <c r="E1804">
        <v>98</v>
      </c>
      <c r="F1804">
        <v>117.62473</v>
      </c>
      <c r="G1804">
        <v>3</v>
      </c>
      <c r="H1804">
        <v>17.957640647888098</v>
      </c>
      <c r="I1804">
        <v>62.111576080322202</v>
      </c>
      <c r="J1804">
        <v>305.11019134521399</v>
      </c>
      <c r="K1804">
        <v>6.2361040115356401</v>
      </c>
      <c r="L1804">
        <v>1.47492624819278E-3</v>
      </c>
      <c r="M1804">
        <v>0.58650441964467304</v>
      </c>
      <c r="N1804">
        <v>1</v>
      </c>
      <c r="O1804" s="1">
        <v>1.6590796205936599E-5</v>
      </c>
      <c r="P1804">
        <v>4.4671840344866097E-3</v>
      </c>
      <c r="Q1804">
        <v>0.58163265306122403</v>
      </c>
      <c r="R1804">
        <v>0.79385482794764795</v>
      </c>
      <c r="S1804" t="s">
        <v>4055</v>
      </c>
      <c r="T1804">
        <v>82841101</v>
      </c>
      <c r="U1804" t="s">
        <v>4056</v>
      </c>
      <c r="V1804">
        <v>5479</v>
      </c>
      <c r="W1804">
        <v>37.129204808476203</v>
      </c>
      <c r="X1804">
        <v>-122.11295838072699</v>
      </c>
      <c r="Y1804" t="s">
        <v>4057</v>
      </c>
      <c r="Z1804">
        <v>6</v>
      </c>
      <c r="AA1804">
        <v>13</v>
      </c>
      <c r="AB1804">
        <v>957.69214021165999</v>
      </c>
      <c r="AC1804">
        <v>274.045024482435</v>
      </c>
      <c r="AD1804">
        <v>683.64711572922397</v>
      </c>
      <c r="AE1804">
        <v>274.045024482435</v>
      </c>
      <c r="AF1804">
        <v>683.64711572922397</v>
      </c>
      <c r="AG1804">
        <v>1.34015521034598E-2</v>
      </c>
      <c r="AH1804">
        <v>7.4923178181052197E-4</v>
      </c>
      <c r="AI1804">
        <v>1.63819231851286</v>
      </c>
      <c r="AJ1804">
        <v>32.6666666666666</v>
      </c>
      <c r="AK1804">
        <v>45</v>
      </c>
      <c r="AL1804" s="4">
        <f t="shared" si="28"/>
        <v>4.9772388617809798E-5</v>
      </c>
      <c r="AM1804" s="12">
        <f>$AM$2-SUM(AL$2:AL1803)</f>
        <v>549.43911768163889</v>
      </c>
      <c r="AN1804" s="12">
        <f>SUM(AE$2:AE1804)*0.621/1000</f>
        <v>20528.309541098857</v>
      </c>
      <c r="AO1804" s="13">
        <f>IFERROR(INDEX(Mapping!$B:$B,MATCH(in!$Y1804,Mapping!$A:$A,0)),0)</f>
        <v>0</v>
      </c>
    </row>
    <row r="1805" spans="1:41" x14ac:dyDescent="0.3">
      <c r="A1805" t="s">
        <v>4050</v>
      </c>
      <c r="B1805">
        <v>7288</v>
      </c>
      <c r="C1805">
        <v>397</v>
      </c>
      <c r="D1805">
        <v>702.85600293519803</v>
      </c>
      <c r="E1805">
        <v>606</v>
      </c>
      <c r="F1805">
        <v>820.81744000000003</v>
      </c>
      <c r="G1805">
        <v>37</v>
      </c>
      <c r="H1805">
        <v>16.388948269626599</v>
      </c>
      <c r="I1805">
        <v>12.4950264455641</v>
      </c>
      <c r="J1805">
        <v>41.218893925056697</v>
      </c>
      <c r="K1805">
        <v>1.1360206536619899</v>
      </c>
      <c r="L1805">
        <v>0.10260703042149601</v>
      </c>
      <c r="M1805">
        <v>1.40027505767254</v>
      </c>
      <c r="N1805">
        <v>1</v>
      </c>
      <c r="O1805" s="1">
        <v>2.1079391768352699E-5</v>
      </c>
      <c r="P1805">
        <v>2.7505240280801002E-3</v>
      </c>
      <c r="Q1805">
        <v>0.65511551155115499</v>
      </c>
      <c r="R1805">
        <v>0.85628784841669203</v>
      </c>
      <c r="S1805" t="s">
        <v>4058</v>
      </c>
      <c r="T1805">
        <v>83622106</v>
      </c>
      <c r="U1805" t="s">
        <v>4059</v>
      </c>
      <c r="V1805">
        <v>16000</v>
      </c>
      <c r="W1805">
        <v>37.046436644717303</v>
      </c>
      <c r="X1805">
        <v>-122.02431678372</v>
      </c>
      <c r="Y1805" t="s">
        <v>4060</v>
      </c>
      <c r="Z1805">
        <v>139</v>
      </c>
      <c r="AA1805">
        <v>220</v>
      </c>
      <c r="AB1805">
        <v>16742.563352726</v>
      </c>
      <c r="AC1805">
        <v>6294.2005176594002</v>
      </c>
      <c r="AD1805">
        <v>10448.3628350666</v>
      </c>
      <c r="AE1805">
        <v>3279.9188914459701</v>
      </c>
      <c r="AF1805">
        <v>5274.39172470626</v>
      </c>
      <c r="AG1805">
        <v>0.101769389038963</v>
      </c>
      <c r="AH1805">
        <v>1.17405247292481E-2</v>
      </c>
      <c r="AI1805">
        <v>1.7704181434135899</v>
      </c>
      <c r="AJ1805">
        <v>16.378378378378301</v>
      </c>
      <c r="AK1805">
        <v>116</v>
      </c>
      <c r="AL1805" s="4">
        <f t="shared" si="28"/>
        <v>7.7993749542904986E-4</v>
      </c>
      <c r="AM1805" s="12">
        <f>$AM$2-SUM(AL$2:AL1804)</f>
        <v>549.4390679092503</v>
      </c>
      <c r="AN1805" s="12">
        <f>SUM(AE$2:AE1805)*0.621/1000</f>
        <v>20530.34637073044</v>
      </c>
      <c r="AO1805" s="13">
        <f>IFERROR(INDEX(Mapping!$B:$B,MATCH(in!$Y1805,Mapping!$A:$A,0)),0)</f>
        <v>0</v>
      </c>
    </row>
    <row r="1806" spans="1:41" x14ac:dyDescent="0.3">
      <c r="A1806" t="s">
        <v>4050</v>
      </c>
      <c r="B1806">
        <v>5661</v>
      </c>
      <c r="C1806">
        <v>123</v>
      </c>
      <c r="D1806">
        <v>238.325390974882</v>
      </c>
      <c r="E1806">
        <v>164</v>
      </c>
      <c r="F1806">
        <v>257.98178000000001</v>
      </c>
      <c r="G1806">
        <v>9</v>
      </c>
      <c r="H1806">
        <v>14.039655566215499</v>
      </c>
      <c r="I1806">
        <v>31.039677143096899</v>
      </c>
      <c r="J1806">
        <v>83.489704132080007</v>
      </c>
      <c r="K1806">
        <v>1.54997907578945</v>
      </c>
      <c r="L1806">
        <v>1.1061946861445899E-3</v>
      </c>
      <c r="M1806">
        <v>8.3105089217424393</v>
      </c>
      <c r="N1806">
        <v>2.3820058902104599</v>
      </c>
      <c r="O1806" s="1">
        <v>1.10676739770766E-5</v>
      </c>
      <c r="P1806">
        <v>1.73153354585843E-3</v>
      </c>
      <c r="Q1806">
        <v>0.75</v>
      </c>
      <c r="R1806">
        <v>0.92380706128030698</v>
      </c>
      <c r="S1806" t="s">
        <v>4061</v>
      </c>
      <c r="T1806">
        <v>82841101</v>
      </c>
      <c r="U1806" t="s">
        <v>4056</v>
      </c>
      <c r="V1806">
        <v>9773</v>
      </c>
      <c r="W1806">
        <v>37.128811596711699</v>
      </c>
      <c r="X1806">
        <v>-122.11414913230399</v>
      </c>
      <c r="Y1806" t="s">
        <v>4062</v>
      </c>
      <c r="Z1806">
        <v>11</v>
      </c>
      <c r="AA1806">
        <v>38</v>
      </c>
      <c r="AB1806">
        <v>2296.2088558628602</v>
      </c>
      <c r="AC1806">
        <v>724.72489103764099</v>
      </c>
      <c r="AD1806">
        <v>1571.48396482522</v>
      </c>
      <c r="AE1806">
        <v>724.72489103764099</v>
      </c>
      <c r="AF1806">
        <v>1571.48396482522</v>
      </c>
      <c r="AG1806">
        <v>1.55838019127259E-2</v>
      </c>
      <c r="AH1806">
        <v>2.2919169132364901E-3</v>
      </c>
      <c r="AI1806">
        <v>1.9376048046738401</v>
      </c>
      <c r="AJ1806">
        <v>18.2222222222222</v>
      </c>
      <c r="AK1806">
        <v>203</v>
      </c>
      <c r="AL1806" s="4">
        <f t="shared" si="28"/>
        <v>9.96090657936894E-5</v>
      </c>
      <c r="AM1806" s="12">
        <f>$AM$2-SUM(AL$2:AL1805)</f>
        <v>549.43828797175502</v>
      </c>
      <c r="AN1806" s="12">
        <f>SUM(AE$2:AE1806)*0.621/1000</f>
        <v>20530.796424887776</v>
      </c>
      <c r="AO1806" s="13">
        <f>IFERROR(INDEX(Mapping!$B:$B,MATCH(in!$Y1806,Mapping!$A:$A,0)),0)</f>
        <v>0</v>
      </c>
    </row>
    <row r="1807" spans="1:41" x14ac:dyDescent="0.3">
      <c r="A1807" t="s">
        <v>4050</v>
      </c>
      <c r="B1807">
        <v>5099</v>
      </c>
      <c r="C1807">
        <v>114</v>
      </c>
      <c r="D1807">
        <v>192.61034049949799</v>
      </c>
      <c r="E1807">
        <v>217</v>
      </c>
      <c r="F1807">
        <v>250.85140999999999</v>
      </c>
      <c r="G1807">
        <v>14</v>
      </c>
      <c r="H1807">
        <v>9.6543568025032602</v>
      </c>
      <c r="I1807">
        <v>5.8267529060443204</v>
      </c>
      <c r="J1807">
        <v>24.207629859447401</v>
      </c>
      <c r="K1807">
        <v>0.30140441498951898</v>
      </c>
      <c r="L1807">
        <v>0.20922882455800201</v>
      </c>
      <c r="M1807">
        <v>1.1725347471157299</v>
      </c>
      <c r="N1807">
        <v>1</v>
      </c>
      <c r="O1807" s="1">
        <v>2.4114548076857902E-5</v>
      </c>
      <c r="P1807">
        <v>1.6815067070378299E-3</v>
      </c>
      <c r="Q1807">
        <v>0.52534562211981495</v>
      </c>
      <c r="R1807">
        <v>0.76782642189247796</v>
      </c>
      <c r="S1807" t="s">
        <v>4063</v>
      </c>
      <c r="T1807">
        <v>83622104</v>
      </c>
      <c r="U1807" t="s">
        <v>4064</v>
      </c>
      <c r="V1807" t="s">
        <v>43</v>
      </c>
      <c r="W1807">
        <v>37.041795388745399</v>
      </c>
      <c r="X1807">
        <v>-122.02503766074101</v>
      </c>
      <c r="Y1807" t="s">
        <v>4065</v>
      </c>
      <c r="Z1807">
        <v>237</v>
      </c>
      <c r="AA1807">
        <v>257</v>
      </c>
      <c r="AB1807">
        <v>16251.644010530201</v>
      </c>
      <c r="AC1807">
        <v>7159.1447731153303</v>
      </c>
      <c r="AD1807">
        <v>9092.4992374148496</v>
      </c>
      <c r="AE1807">
        <v>1223.0516588286</v>
      </c>
      <c r="AF1807">
        <v>1122.47179781049</v>
      </c>
      <c r="AG1807">
        <v>2.35410938985296E-2</v>
      </c>
      <c r="AH1807">
        <v>5.0820024625863802E-3</v>
      </c>
      <c r="AI1807">
        <v>1.6895643903464701</v>
      </c>
      <c r="AJ1807">
        <v>15.5</v>
      </c>
      <c r="AK1807">
        <v>212</v>
      </c>
      <c r="AL1807" s="4">
        <f t="shared" si="28"/>
        <v>3.3760367307601063E-4</v>
      </c>
      <c r="AM1807" s="12">
        <f>$AM$2-SUM(AL$2:AL1806)</f>
        <v>549.43818836268929</v>
      </c>
      <c r="AN1807" s="12">
        <f>SUM(AE$2:AE1807)*0.621/1000</f>
        <v>20531.555939967908</v>
      </c>
      <c r="AO1807" s="13">
        <f>IFERROR(INDEX(Mapping!$B:$B,MATCH(in!$Y1807,Mapping!$A:$A,0)),0)</f>
        <v>0</v>
      </c>
    </row>
    <row r="1808" spans="1:41" x14ac:dyDescent="0.3">
      <c r="A1808" t="s">
        <v>4050</v>
      </c>
      <c r="B1808">
        <v>4629</v>
      </c>
      <c r="C1808">
        <v>920</v>
      </c>
      <c r="D1808">
        <v>1884.4079253914699</v>
      </c>
      <c r="E1808">
        <v>1076</v>
      </c>
      <c r="F1808">
        <v>1963.2982</v>
      </c>
      <c r="G1808">
        <v>48</v>
      </c>
      <c r="H1808">
        <v>11.46655859266</v>
      </c>
      <c r="I1808">
        <v>14.490298611777099</v>
      </c>
      <c r="J1808">
        <v>46.125738552638403</v>
      </c>
      <c r="K1808">
        <v>0.80168719731626004</v>
      </c>
      <c r="L1808">
        <v>0.33517698897051101</v>
      </c>
      <c r="M1808">
        <v>2.8724879949586399</v>
      </c>
      <c r="N1808">
        <v>1</v>
      </c>
      <c r="O1808" s="1">
        <v>1.8659702120273999E-5</v>
      </c>
      <c r="P1808">
        <v>1.57937221683823E-3</v>
      </c>
      <c r="Q1808">
        <v>0.855018587360594</v>
      </c>
      <c r="R1808">
        <v>0.95981746854971695</v>
      </c>
      <c r="S1808" t="s">
        <v>4066</v>
      </c>
      <c r="T1808">
        <v>83622105</v>
      </c>
      <c r="U1808" t="s">
        <v>4067</v>
      </c>
      <c r="V1808">
        <v>74170</v>
      </c>
      <c r="W1808">
        <v>37.088326718494201</v>
      </c>
      <c r="X1808">
        <v>-122.08845189465499</v>
      </c>
      <c r="Y1808" t="s">
        <v>4068</v>
      </c>
      <c r="Z1808">
        <v>91</v>
      </c>
      <c r="AA1808">
        <v>337</v>
      </c>
      <c r="AB1808">
        <v>22627.3488871681</v>
      </c>
      <c r="AC1808">
        <v>5724.1197764998196</v>
      </c>
      <c r="AD1808">
        <v>16903.229110668301</v>
      </c>
      <c r="AE1808">
        <v>5724.1197764998196</v>
      </c>
      <c r="AF1808">
        <v>16903.229110668301</v>
      </c>
      <c r="AG1808">
        <v>7.5809866408235393E-2</v>
      </c>
      <c r="AH1808">
        <v>1.3482600057613999E-2</v>
      </c>
      <c r="AI1808">
        <v>2.0482694841211599</v>
      </c>
      <c r="AJ1808">
        <v>22.4166666666666</v>
      </c>
      <c r="AK1808">
        <v>231</v>
      </c>
      <c r="AL1808" s="4">
        <f t="shared" si="28"/>
        <v>8.9566570177315188E-4</v>
      </c>
      <c r="AM1808" s="12">
        <f>$AM$2-SUM(AL$2:AL1807)</f>
        <v>549.43785075901633</v>
      </c>
      <c r="AN1808" s="12">
        <f>SUM(AE$2:AE1808)*0.621/1000</f>
        <v>20535.110618349114</v>
      </c>
      <c r="AO1808" s="13">
        <f>IFERROR(INDEX(Mapping!$B:$B,MATCH(in!$Y1808,Mapping!$A:$A,0)),0)</f>
        <v>0</v>
      </c>
    </row>
    <row r="1809" spans="1:41" x14ac:dyDescent="0.3">
      <c r="A1809" t="s">
        <v>4050</v>
      </c>
      <c r="B1809">
        <v>6613</v>
      </c>
      <c r="C1809">
        <v>1384</v>
      </c>
      <c r="D1809">
        <v>2424.4409674882199</v>
      </c>
      <c r="E1809">
        <v>2319</v>
      </c>
      <c r="F1809">
        <v>2970.0962</v>
      </c>
      <c r="G1809">
        <v>109</v>
      </c>
      <c r="H1809">
        <v>12.180657768375999</v>
      </c>
      <c r="I1809">
        <v>26.058712082089102</v>
      </c>
      <c r="J1809">
        <v>133.39153088376199</v>
      </c>
      <c r="K1809">
        <v>2.1819900102848302</v>
      </c>
      <c r="L1809">
        <v>0.85497687492145902</v>
      </c>
      <c r="M1809">
        <v>7.2788544016454404</v>
      </c>
      <c r="N1809">
        <v>1.04120321558156</v>
      </c>
      <c r="O1809">
        <v>5.44032592896414E-4</v>
      </c>
      <c r="P1809">
        <v>1.52424939859458E-3</v>
      </c>
      <c r="Q1809">
        <v>0.59680896938335404</v>
      </c>
      <c r="R1809">
        <v>0.816283652530568</v>
      </c>
      <c r="S1809" t="s">
        <v>4069</v>
      </c>
      <c r="T1809">
        <v>83041101</v>
      </c>
      <c r="U1809" t="s">
        <v>4070</v>
      </c>
      <c r="V1809">
        <v>96738</v>
      </c>
      <c r="W1809">
        <v>37.111180136513603</v>
      </c>
      <c r="X1809">
        <v>-122.114250141627</v>
      </c>
      <c r="Y1809" t="s">
        <v>4071</v>
      </c>
      <c r="Z1809">
        <v>162</v>
      </c>
      <c r="AA1809">
        <v>296</v>
      </c>
      <c r="AB1809">
        <v>24126.496347099099</v>
      </c>
      <c r="AC1809">
        <v>10935.4900296303</v>
      </c>
      <c r="AD1809">
        <v>13191.0063174688</v>
      </c>
      <c r="AE1809">
        <v>10935.4900296303</v>
      </c>
      <c r="AF1809">
        <v>13191.0063174688</v>
      </c>
      <c r="AG1809">
        <v>0.16614318444680901</v>
      </c>
      <c r="AH1809">
        <v>2.5491717926342899E-2</v>
      </c>
      <c r="AI1809">
        <v>1.7517637048325301</v>
      </c>
      <c r="AJ1809">
        <v>21.2752293577981</v>
      </c>
      <c r="AK1809">
        <v>240</v>
      </c>
      <c r="AL1809" s="4">
        <f t="shared" si="28"/>
        <v>5.9299552625709129E-2</v>
      </c>
      <c r="AM1809" s="12">
        <f>$AM$2-SUM(AL$2:AL1808)</f>
        <v>549.43695509331428</v>
      </c>
      <c r="AN1809" s="12">
        <f>SUM(AE$2:AE1809)*0.621/1000</f>
        <v>20541.901557657515</v>
      </c>
      <c r="AO1809" s="13">
        <f>IFERROR(INDEX(Mapping!$B:$B,MATCH(in!$Y1809,Mapping!$A:$A,0)),0)</f>
        <v>0</v>
      </c>
    </row>
    <row r="1810" spans="1:41" x14ac:dyDescent="0.3">
      <c r="A1810" t="s">
        <v>4050</v>
      </c>
      <c r="B1810">
        <v>1456</v>
      </c>
      <c r="C1810">
        <v>1691</v>
      </c>
      <c r="D1810">
        <v>3417.30283389019</v>
      </c>
      <c r="E1810">
        <v>2453</v>
      </c>
      <c r="F1810">
        <v>3834.7184999999999</v>
      </c>
      <c r="G1810">
        <v>141</v>
      </c>
      <c r="H1810">
        <v>12.056676739058</v>
      </c>
      <c r="I1810">
        <v>22.6889716709357</v>
      </c>
      <c r="J1810">
        <v>104.31988534662401</v>
      </c>
      <c r="K1810">
        <v>1.63572779224075</v>
      </c>
      <c r="L1810">
        <v>0.564818303635781</v>
      </c>
      <c r="M1810">
        <v>5.9115687468029696</v>
      </c>
      <c r="N1810">
        <v>0.99551246014047101</v>
      </c>
      <c r="O1810">
        <v>8.8617434214506997E-4</v>
      </c>
      <c r="P1810">
        <v>1.47363468990408E-3</v>
      </c>
      <c r="Q1810">
        <v>0.689359967386873</v>
      </c>
      <c r="R1810">
        <v>0.89114828863412598</v>
      </c>
      <c r="S1810" t="s">
        <v>4072</v>
      </c>
      <c r="T1810">
        <v>83041101</v>
      </c>
      <c r="U1810" t="s">
        <v>4070</v>
      </c>
      <c r="V1810" t="s">
        <v>4073</v>
      </c>
      <c r="W1810">
        <v>37.092631470262702</v>
      </c>
      <c r="X1810">
        <v>-122.09660758044799</v>
      </c>
      <c r="Y1810" t="s">
        <v>4074</v>
      </c>
      <c r="Z1810">
        <v>199</v>
      </c>
      <c r="AA1810">
        <v>614</v>
      </c>
      <c r="AB1810">
        <v>41287.472351418903</v>
      </c>
      <c r="AC1810">
        <v>13712.913676685699</v>
      </c>
      <c r="AD1810">
        <v>27574.5586747331</v>
      </c>
      <c r="AE1810">
        <v>13712.913676685699</v>
      </c>
      <c r="AF1810">
        <v>27574.5586747331</v>
      </c>
      <c r="AG1810">
        <v>0.207782491276475</v>
      </c>
      <c r="AH1810">
        <v>3.4475312291760901E-2</v>
      </c>
      <c r="AI1810">
        <v>2.0208768976287299</v>
      </c>
      <c r="AJ1810">
        <v>17.397163120567299</v>
      </c>
      <c r="AK1810">
        <v>253</v>
      </c>
      <c r="AL1810" s="4">
        <f t="shared" si="28"/>
        <v>0.12495058224245487</v>
      </c>
      <c r="AM1810" s="12">
        <f>$AM$2-SUM(AL$2:AL1809)</f>
        <v>549.37765554068847</v>
      </c>
      <c r="AN1810" s="12">
        <f>SUM(AE$2:AE1810)*0.621/1000</f>
        <v>20550.417277050732</v>
      </c>
      <c r="AO1810" s="13">
        <f>IFERROR(INDEX(Mapping!$B:$B,MATCH(in!$Y1810,Mapping!$A:$A,0)),0)</f>
        <v>0</v>
      </c>
    </row>
    <row r="1811" spans="1:41" x14ac:dyDescent="0.3">
      <c r="A1811" t="s">
        <v>4050</v>
      </c>
      <c r="B1811">
        <v>5185</v>
      </c>
      <c r="C1811">
        <v>767</v>
      </c>
      <c r="D1811">
        <v>1457.13263894589</v>
      </c>
      <c r="E1811">
        <v>1232</v>
      </c>
      <c r="F1811">
        <v>1728.4730999999999</v>
      </c>
      <c r="G1811">
        <v>65</v>
      </c>
      <c r="H1811">
        <v>15.776033797239201</v>
      </c>
      <c r="I1811">
        <v>141.53232008516699</v>
      </c>
      <c r="J1811">
        <v>2064.3816151618898</v>
      </c>
      <c r="K1811">
        <v>72.9115113036125</v>
      </c>
      <c r="L1811">
        <v>0.53032675815317598</v>
      </c>
      <c r="M1811">
        <v>15.029622236324</v>
      </c>
      <c r="N1811">
        <v>1.0657930594224101</v>
      </c>
      <c r="O1811">
        <v>1.0490086044815899E-3</v>
      </c>
      <c r="P1811">
        <v>1.4134478240801101E-3</v>
      </c>
      <c r="Q1811">
        <v>0.62256493506493504</v>
      </c>
      <c r="R1811">
        <v>0.843017227983058</v>
      </c>
      <c r="S1811" t="s">
        <v>4075</v>
      </c>
      <c r="T1811">
        <v>82841101</v>
      </c>
      <c r="U1811" t="s">
        <v>4056</v>
      </c>
      <c r="V1811">
        <v>10720</v>
      </c>
      <c r="W1811">
        <v>37.108593952238799</v>
      </c>
      <c r="X1811">
        <v>-122.14387275591599</v>
      </c>
      <c r="Y1811" t="s">
        <v>4076</v>
      </c>
      <c r="Z1811">
        <v>96</v>
      </c>
      <c r="AA1811">
        <v>260</v>
      </c>
      <c r="AB1811">
        <v>19352.136990415001</v>
      </c>
      <c r="AC1811">
        <v>7531.4940173048999</v>
      </c>
      <c r="AD1811">
        <v>11820.6429731101</v>
      </c>
      <c r="AE1811">
        <v>7531.4940173048999</v>
      </c>
      <c r="AF1811">
        <v>11820.6429731101</v>
      </c>
      <c r="AG1811">
        <v>9.1874108565207196E-2</v>
      </c>
      <c r="AH1811">
        <v>1.18175945208349E-2</v>
      </c>
      <c r="AI1811">
        <v>1.8997817978434</v>
      </c>
      <c r="AJ1811">
        <v>18.953846153846101</v>
      </c>
      <c r="AK1811">
        <v>269</v>
      </c>
      <c r="AL1811" s="4">
        <f t="shared" si="28"/>
        <v>6.8185559291303349E-2</v>
      </c>
      <c r="AM1811" s="12">
        <f>$AM$2-SUM(AL$2:AL1810)</f>
        <v>549.25270495844597</v>
      </c>
      <c r="AN1811" s="12">
        <f>SUM(AE$2:AE1811)*0.621/1000</f>
        <v>20555.094334835481</v>
      </c>
      <c r="AO1811" s="13">
        <f>IFERROR(INDEX(Mapping!$B:$B,MATCH(in!$Y1811,Mapping!$A:$A,0)),0)</f>
        <v>0</v>
      </c>
    </row>
    <row r="1812" spans="1:41" x14ac:dyDescent="0.3">
      <c r="A1812" t="s">
        <v>4050</v>
      </c>
      <c r="B1812">
        <v>923</v>
      </c>
      <c r="C1812">
        <v>715</v>
      </c>
      <c r="D1812">
        <v>1392.90490352704</v>
      </c>
      <c r="E1812">
        <v>1376</v>
      </c>
      <c r="F1812">
        <v>1761.2376999999999</v>
      </c>
      <c r="G1812">
        <v>61</v>
      </c>
      <c r="H1812">
        <v>10.3466482171387</v>
      </c>
      <c r="I1812">
        <v>7.7934692571870903</v>
      </c>
      <c r="J1812">
        <v>32.397094221560799</v>
      </c>
      <c r="K1812">
        <v>0.54476503918748398</v>
      </c>
      <c r="L1812">
        <v>0.52313941607224201</v>
      </c>
      <c r="M1812">
        <v>1.3753372947838001</v>
      </c>
      <c r="N1812">
        <v>1</v>
      </c>
      <c r="O1812" s="1">
        <v>1.62872180695138E-5</v>
      </c>
      <c r="P1812">
        <v>1.38494232309588E-3</v>
      </c>
      <c r="Q1812">
        <v>0.51962209302325502</v>
      </c>
      <c r="R1812">
        <v>0.79086708542663298</v>
      </c>
      <c r="S1812" t="s">
        <v>4077</v>
      </c>
      <c r="T1812">
        <v>83622105</v>
      </c>
      <c r="U1812" t="s">
        <v>4067</v>
      </c>
      <c r="V1812">
        <v>11384</v>
      </c>
      <c r="W1812">
        <v>37.053561643743102</v>
      </c>
      <c r="X1812">
        <v>-122.04388693615</v>
      </c>
      <c r="Y1812" t="s">
        <v>4078</v>
      </c>
      <c r="Z1812">
        <v>121</v>
      </c>
      <c r="AA1812">
        <v>422</v>
      </c>
      <c r="AB1812">
        <v>24570.142600909101</v>
      </c>
      <c r="AC1812">
        <v>6564.1653270771903</v>
      </c>
      <c r="AD1812">
        <v>18005.977273831901</v>
      </c>
      <c r="AE1812">
        <v>6564.1653270771903</v>
      </c>
      <c r="AF1812">
        <v>18005.977273831901</v>
      </c>
      <c r="AG1812">
        <v>8.4481481708849004E-2</v>
      </c>
      <c r="AH1812">
        <v>1.4955621118133399E-2</v>
      </c>
      <c r="AI1812">
        <v>1.94811874619166</v>
      </c>
      <c r="AJ1812">
        <v>22.5573770491803</v>
      </c>
      <c r="AK1812">
        <v>277</v>
      </c>
      <c r="AL1812" s="4">
        <f t="shared" si="28"/>
        <v>9.9352030224034182E-4</v>
      </c>
      <c r="AM1812" s="12">
        <f>$AM$2-SUM(AL$2:AL1811)</f>
        <v>549.18451939915485</v>
      </c>
      <c r="AN1812" s="12">
        <f>SUM(AE$2:AE1812)*0.621/1000</f>
        <v>20559.170681503598</v>
      </c>
      <c r="AO1812" s="13">
        <f>IFERROR(INDEX(Mapping!$B:$B,MATCH(in!$Y1812,Mapping!$A:$A,0)),0)</f>
        <v>0</v>
      </c>
    </row>
    <row r="1813" spans="1:41" x14ac:dyDescent="0.3">
      <c r="A1813" t="s">
        <v>4050</v>
      </c>
      <c r="B1813">
        <v>5106</v>
      </c>
      <c r="C1813">
        <v>268</v>
      </c>
      <c r="D1813">
        <v>557.60468203955702</v>
      </c>
      <c r="E1813">
        <v>286</v>
      </c>
      <c r="F1813">
        <v>566.71720000000005</v>
      </c>
      <c r="G1813">
        <v>16</v>
      </c>
      <c r="H1813">
        <v>11.914866566658</v>
      </c>
      <c r="I1813">
        <v>22.787994861602701</v>
      </c>
      <c r="J1813">
        <v>65.807528018951402</v>
      </c>
      <c r="K1813">
        <v>0.812746681272983</v>
      </c>
      <c r="L1813">
        <v>0.483821908244917</v>
      </c>
      <c r="M1813">
        <v>2.4848865978419701</v>
      </c>
      <c r="N1813">
        <v>1</v>
      </c>
      <c r="O1813" s="1">
        <v>1.38092415805589E-5</v>
      </c>
      <c r="P1813">
        <v>1.3560330862674101E-3</v>
      </c>
      <c r="Q1813">
        <v>0.93706293706293697</v>
      </c>
      <c r="R1813">
        <v>0.98392047798499704</v>
      </c>
      <c r="S1813" t="s">
        <v>4079</v>
      </c>
      <c r="T1813">
        <v>83622106</v>
      </c>
      <c r="U1813" t="s">
        <v>4059</v>
      </c>
      <c r="V1813">
        <v>1625</v>
      </c>
      <c r="W1813">
        <v>37.041538685434197</v>
      </c>
      <c r="X1813">
        <v>-122.09011432390599</v>
      </c>
      <c r="Y1813" t="s">
        <v>4080</v>
      </c>
      <c r="Z1813">
        <v>19</v>
      </c>
      <c r="AA1813">
        <v>21</v>
      </c>
      <c r="AB1813">
        <v>2309.2115557698098</v>
      </c>
      <c r="AC1813">
        <v>1453.56012667562</v>
      </c>
      <c r="AD1813">
        <v>855.65142909418796</v>
      </c>
      <c r="AE1813">
        <v>1453.56012667562</v>
      </c>
      <c r="AF1813">
        <v>855.65142909418796</v>
      </c>
      <c r="AG1813">
        <v>2.1696529380278599E-2</v>
      </c>
      <c r="AH1813">
        <v>3.3259638003073598E-3</v>
      </c>
      <c r="AI1813">
        <v>2.0806144852222199</v>
      </c>
      <c r="AJ1813">
        <v>17.875</v>
      </c>
      <c r="AK1813">
        <v>280</v>
      </c>
      <c r="AL1813" s="4">
        <f t="shared" si="28"/>
        <v>2.209478652889424E-4</v>
      </c>
      <c r="AM1813" s="12">
        <f>$AM$2-SUM(AL$2:AL1812)</f>
        <v>549.18352587885238</v>
      </c>
      <c r="AN1813" s="12">
        <f>SUM(AE$2:AE1813)*0.621/1000</f>
        <v>20560.073342342264</v>
      </c>
      <c r="AO1813" s="13">
        <f>IFERROR(INDEX(Mapping!$B:$B,MATCH(in!$Y1813,Mapping!$A:$A,0)),0)</f>
        <v>0</v>
      </c>
    </row>
    <row r="1814" spans="1:41" x14ac:dyDescent="0.3">
      <c r="A1814" t="s">
        <v>4050</v>
      </c>
      <c r="B1814">
        <v>5747</v>
      </c>
      <c r="C1814">
        <v>681</v>
      </c>
      <c r="D1814">
        <v>1289.5539137339499</v>
      </c>
      <c r="E1814">
        <v>1207</v>
      </c>
      <c r="F1814">
        <v>1570.6020000000001</v>
      </c>
      <c r="G1814">
        <v>76</v>
      </c>
      <c r="H1814">
        <v>9.5830670057071501</v>
      </c>
      <c r="I1814">
        <v>15.8436540095135</v>
      </c>
      <c r="J1814">
        <v>65.719599825433505</v>
      </c>
      <c r="K1814">
        <v>1.2369894836313799</v>
      </c>
      <c r="L1814">
        <v>0.29908010905217303</v>
      </c>
      <c r="M1814">
        <v>2.5680426005519101</v>
      </c>
      <c r="N1814">
        <v>0.98756986542751901</v>
      </c>
      <c r="O1814" s="1">
        <v>1.71617324616326E-5</v>
      </c>
      <c r="P1814">
        <v>1.34454561837054E-3</v>
      </c>
      <c r="Q1814">
        <v>0.56420878210439096</v>
      </c>
      <c r="R1814">
        <v>0.82105706731536898</v>
      </c>
      <c r="S1814" t="s">
        <v>4081</v>
      </c>
      <c r="T1814">
        <v>83040401</v>
      </c>
      <c r="U1814" t="s">
        <v>4082</v>
      </c>
      <c r="V1814" t="s">
        <v>43</v>
      </c>
      <c r="W1814">
        <v>37.092423144679898</v>
      </c>
      <c r="X1814">
        <v>-122.096373398997</v>
      </c>
      <c r="Y1814" t="s">
        <v>4083</v>
      </c>
      <c r="Z1814">
        <v>220</v>
      </c>
      <c r="AA1814">
        <v>570</v>
      </c>
      <c r="AB1814">
        <v>37756.803430194501</v>
      </c>
      <c r="AC1814">
        <v>12506.4617858357</v>
      </c>
      <c r="AD1814">
        <v>25250.341644358701</v>
      </c>
      <c r="AE1814">
        <v>12506.4617858357</v>
      </c>
      <c r="AF1814">
        <v>25250.341644358701</v>
      </c>
      <c r="AG1814">
        <v>0.102185466996161</v>
      </c>
      <c r="AH1814">
        <v>1.96337125235004E-2</v>
      </c>
      <c r="AI1814">
        <v>1.89361808184134</v>
      </c>
      <c r="AJ1814">
        <v>15.8815789473684</v>
      </c>
      <c r="AK1814">
        <v>283</v>
      </c>
      <c r="AL1814" s="4">
        <f t="shared" si="28"/>
        <v>1.3042916670840776E-3</v>
      </c>
      <c r="AM1814" s="12">
        <f>$AM$2-SUM(AL$2:AL1813)</f>
        <v>549.18330493098711</v>
      </c>
      <c r="AN1814" s="12">
        <f>SUM(AE$2:AE1814)*0.621/1000</f>
        <v>20567.839855111266</v>
      </c>
      <c r="AO1814" s="13">
        <f>IFERROR(INDEX(Mapping!$B:$B,MATCH(in!$Y1814,Mapping!$A:$A,0)),0)</f>
        <v>0</v>
      </c>
    </row>
    <row r="1815" spans="1:41" x14ac:dyDescent="0.3">
      <c r="A1815" t="s">
        <v>4050</v>
      </c>
      <c r="B1815">
        <v>1239</v>
      </c>
      <c r="C1815">
        <v>6</v>
      </c>
      <c r="D1815">
        <v>7.3662820764002204</v>
      </c>
      <c r="E1815">
        <v>6</v>
      </c>
      <c r="F1815">
        <v>7.366282</v>
      </c>
      <c r="G1815">
        <v>2</v>
      </c>
      <c r="H1815">
        <v>46.033079147338803</v>
      </c>
      <c r="I1815">
        <v>572.16873168945301</v>
      </c>
      <c r="J1815">
        <v>2562.0086669921802</v>
      </c>
      <c r="K1815">
        <v>119.253482818603</v>
      </c>
      <c r="L1815">
        <v>69.1968994140625</v>
      </c>
      <c r="M1815">
        <v>1243.46130371093</v>
      </c>
      <c r="N1815">
        <v>1.77433633804321</v>
      </c>
      <c r="O1815">
        <v>0.15004632368832799</v>
      </c>
      <c r="P1815">
        <v>1.2604832882061601E-3</v>
      </c>
      <c r="Q1815">
        <v>1</v>
      </c>
      <c r="R1815">
        <v>1.0000000122400401</v>
      </c>
      <c r="S1815" t="s">
        <v>4084</v>
      </c>
      <c r="T1815">
        <v>183052113</v>
      </c>
      <c r="U1815" t="s">
        <v>4085</v>
      </c>
      <c r="V1815" t="s">
        <v>43</v>
      </c>
      <c r="W1815">
        <v>35.555404453587897</v>
      </c>
      <c r="X1815">
        <v>-120.679861511057</v>
      </c>
      <c r="Y1815" t="s">
        <v>4086</v>
      </c>
      <c r="Z1815">
        <v>477</v>
      </c>
      <c r="AA1815">
        <v>1084</v>
      </c>
      <c r="AB1815">
        <v>88569.954199723201</v>
      </c>
      <c r="AC1815">
        <v>41923.3786425586</v>
      </c>
      <c r="AD1815">
        <v>46646.5755571646</v>
      </c>
      <c r="AE1815">
        <v>879.07511050807204</v>
      </c>
      <c r="AF1815">
        <v>254.710832223034</v>
      </c>
      <c r="AG1815">
        <v>2.5209665764123201E-3</v>
      </c>
      <c r="AH1815" s="1">
        <v>5.5813028666307198E-5</v>
      </c>
      <c r="AI1815">
        <v>1.2277136794000301</v>
      </c>
      <c r="AJ1815">
        <v>3</v>
      </c>
      <c r="AK1815">
        <v>302</v>
      </c>
      <c r="AL1815" s="4">
        <f t="shared" si="28"/>
        <v>0.30009264737665597</v>
      </c>
      <c r="AM1815" s="12">
        <f>$AM$2-SUM(AL$2:AL1814)</f>
        <v>549.18200063931999</v>
      </c>
      <c r="AN1815" s="12">
        <f>SUM(AE$2:AE1815)*0.621/1000</f>
        <v>20568.385760754893</v>
      </c>
      <c r="AO1815" s="13">
        <f>IFERROR(INDEX(Mapping!$B:$B,MATCH(in!$Y1815,Mapping!$A:$A,0)),0)</f>
        <v>0</v>
      </c>
    </row>
    <row r="1816" spans="1:41" x14ac:dyDescent="0.3">
      <c r="A1816" t="s">
        <v>4050</v>
      </c>
      <c r="B1816">
        <v>689</v>
      </c>
      <c r="C1816">
        <v>752</v>
      </c>
      <c r="D1816">
        <v>1442.00501846261</v>
      </c>
      <c r="E1816">
        <v>1418</v>
      </c>
      <c r="F1816">
        <v>1819.0173</v>
      </c>
      <c r="G1816">
        <v>81</v>
      </c>
      <c r="H1816">
        <v>10.1214291647076</v>
      </c>
      <c r="I1816">
        <v>23.520828025415501</v>
      </c>
      <c r="J1816">
        <v>112.59966182820401</v>
      </c>
      <c r="K1816">
        <v>2.1414593663796402</v>
      </c>
      <c r="L1816">
        <v>8.9670053878686901E-2</v>
      </c>
      <c r="M1816">
        <v>3.6217742669913502</v>
      </c>
      <c r="N1816">
        <v>0.99046760135226697</v>
      </c>
      <c r="O1816">
        <v>1.5912367395942201E-3</v>
      </c>
      <c r="P1816">
        <v>1.2164127189334701E-3</v>
      </c>
      <c r="Q1816">
        <v>0.53032440056417396</v>
      </c>
      <c r="R1816">
        <v>0.79273847011894205</v>
      </c>
      <c r="S1816" t="s">
        <v>4087</v>
      </c>
      <c r="T1816">
        <v>83622105</v>
      </c>
      <c r="U1816" t="s">
        <v>4067</v>
      </c>
      <c r="V1816">
        <v>12590</v>
      </c>
      <c r="W1816">
        <v>37.063376509784497</v>
      </c>
      <c r="X1816">
        <v>-122.079857478389</v>
      </c>
      <c r="Y1816" t="s">
        <v>4088</v>
      </c>
      <c r="Z1816">
        <v>131</v>
      </c>
      <c r="AA1816">
        <v>465</v>
      </c>
      <c r="AB1816">
        <v>30878.312556589699</v>
      </c>
      <c r="AC1816">
        <v>8909.0232426648199</v>
      </c>
      <c r="AD1816">
        <v>21969.289313924801</v>
      </c>
      <c r="AE1816">
        <v>7908.9298146662204</v>
      </c>
      <c r="AF1816">
        <v>18075.925213430099</v>
      </c>
      <c r="AG1816">
        <v>9.8529430233611395E-2</v>
      </c>
      <c r="AH1816">
        <v>1.8136435843189198E-2</v>
      </c>
      <c r="AI1816">
        <v>1.9175598649768699</v>
      </c>
      <c r="AJ1816">
        <v>17.5061728395061</v>
      </c>
      <c r="AK1816">
        <v>317</v>
      </c>
      <c r="AL1816" s="4">
        <f t="shared" si="28"/>
        <v>0.12889017590713184</v>
      </c>
      <c r="AM1816" s="12">
        <f>$AM$2-SUM(AL$2:AL1815)</f>
        <v>548.88190799194308</v>
      </c>
      <c r="AN1816" s="12">
        <f>SUM(AE$2:AE1816)*0.621/1000</f>
        <v>20573.297206169798</v>
      </c>
      <c r="AO1816" s="13">
        <f>IFERROR(INDEX(Mapping!$B:$B,MATCH(in!$Y1816,Mapping!$A:$A,0)),0)</f>
        <v>0</v>
      </c>
    </row>
    <row r="1817" spans="1:41" x14ac:dyDescent="0.3">
      <c r="A1817" t="s">
        <v>4050</v>
      </c>
      <c r="B1817">
        <v>6991</v>
      </c>
      <c r="C1817">
        <v>65</v>
      </c>
      <c r="D1817">
        <v>118.97759963665401</v>
      </c>
      <c r="E1817">
        <v>130</v>
      </c>
      <c r="F1817">
        <v>156.82212999999999</v>
      </c>
      <c r="G1817">
        <v>7</v>
      </c>
      <c r="H1817">
        <v>9.3551965653896296</v>
      </c>
      <c r="I1817">
        <v>23.746492505073501</v>
      </c>
      <c r="J1817">
        <v>101.060078144073</v>
      </c>
      <c r="K1817">
        <v>1.4212802145630099</v>
      </c>
      <c r="L1817">
        <v>0.55467760669333599</v>
      </c>
      <c r="M1817">
        <v>4.1315108324800196</v>
      </c>
      <c r="N1817">
        <v>1</v>
      </c>
      <c r="O1817" s="1">
        <v>1.4754807619571799E-5</v>
      </c>
      <c r="P1817">
        <v>1.2142399937147201E-3</v>
      </c>
      <c r="Q1817">
        <v>0.5</v>
      </c>
      <c r="R1817">
        <v>0.75867864394852902</v>
      </c>
      <c r="S1817" t="s">
        <v>4089</v>
      </c>
      <c r="T1817">
        <v>82841101</v>
      </c>
      <c r="U1817" t="s">
        <v>4056</v>
      </c>
      <c r="V1817">
        <v>65444</v>
      </c>
      <c r="W1817">
        <v>37.127823010890801</v>
      </c>
      <c r="X1817">
        <v>-122.122877563964</v>
      </c>
      <c r="Y1817" t="s">
        <v>4090</v>
      </c>
      <c r="Z1817">
        <v>15</v>
      </c>
      <c r="AA1817">
        <v>46</v>
      </c>
      <c r="AB1817">
        <v>2594.9273877718601</v>
      </c>
      <c r="AC1817">
        <v>738.726574360173</v>
      </c>
      <c r="AD1817">
        <v>1856.20081341169</v>
      </c>
      <c r="AE1817">
        <v>738.726574360173</v>
      </c>
      <c r="AF1817">
        <v>1856.20081341169</v>
      </c>
      <c r="AG1817">
        <v>8.4996799560030905E-3</v>
      </c>
      <c r="AH1817">
        <v>1.55474546772893E-3</v>
      </c>
      <c r="AI1817">
        <v>1.8304246097946799</v>
      </c>
      <c r="AJ1817">
        <v>18.571428571428498</v>
      </c>
      <c r="AK1817">
        <v>319</v>
      </c>
      <c r="AL1817" s="4">
        <f t="shared" si="28"/>
        <v>1.032836533370026E-4</v>
      </c>
      <c r="AM1817" s="12">
        <f>$AM$2-SUM(AL$2:AL1816)</f>
        <v>548.75301781603594</v>
      </c>
      <c r="AN1817" s="12">
        <f>SUM(AE$2:AE1817)*0.621/1000</f>
        <v>20573.755955372479</v>
      </c>
      <c r="AO1817" s="13">
        <f>IFERROR(INDEX(Mapping!$B:$B,MATCH(in!$Y1817,Mapping!$A:$A,0)),0)</f>
        <v>0</v>
      </c>
    </row>
    <row r="1818" spans="1:41" x14ac:dyDescent="0.3">
      <c r="A1818" t="s">
        <v>4050</v>
      </c>
      <c r="B1818">
        <v>6447</v>
      </c>
      <c r="C1818">
        <v>1296</v>
      </c>
      <c r="D1818">
        <v>2346.42884125108</v>
      </c>
      <c r="E1818">
        <v>2285</v>
      </c>
      <c r="F1818">
        <v>2899.8923</v>
      </c>
      <c r="G1818">
        <v>110</v>
      </c>
      <c r="H1818">
        <v>11.813337403385299</v>
      </c>
      <c r="I1818">
        <v>54.581302500114901</v>
      </c>
      <c r="J1818">
        <v>232.19189409424399</v>
      </c>
      <c r="K1818">
        <v>4.2987495137901197</v>
      </c>
      <c r="L1818">
        <v>1.3546259132552501</v>
      </c>
      <c r="M1818">
        <v>14.2347203771245</v>
      </c>
      <c r="N1818">
        <v>1.01198712587356</v>
      </c>
      <c r="O1818">
        <v>9.9565397226648498E-4</v>
      </c>
      <c r="P1818">
        <v>1.1979251897959E-3</v>
      </c>
      <c r="Q1818">
        <v>0.56717724288840199</v>
      </c>
      <c r="R1818">
        <v>0.80914343396575406</v>
      </c>
      <c r="S1818" t="s">
        <v>4091</v>
      </c>
      <c r="T1818">
        <v>83622106</v>
      </c>
      <c r="U1818" t="s">
        <v>4059</v>
      </c>
      <c r="V1818">
        <v>37210</v>
      </c>
      <c r="W1818">
        <v>37.0808098511935</v>
      </c>
      <c r="X1818">
        <v>-122.004380846207</v>
      </c>
      <c r="Y1818" t="s">
        <v>4092</v>
      </c>
      <c r="Z1818">
        <v>105</v>
      </c>
      <c r="AA1818">
        <v>137</v>
      </c>
      <c r="AB1818">
        <v>20956.4185693576</v>
      </c>
      <c r="AC1818">
        <v>10381.512129295101</v>
      </c>
      <c r="AD1818">
        <v>10574.906440062499</v>
      </c>
      <c r="AE1818">
        <v>10381.512129295101</v>
      </c>
      <c r="AF1818">
        <v>10574.906440062499</v>
      </c>
      <c r="AG1818">
        <v>0.13177177087754899</v>
      </c>
      <c r="AH1818">
        <v>1.97232923346746E-2</v>
      </c>
      <c r="AI1818">
        <v>1.8105160812122501</v>
      </c>
      <c r="AJ1818">
        <v>20.772727272727199</v>
      </c>
      <c r="AK1818">
        <v>323</v>
      </c>
      <c r="AL1818" s="4">
        <f t="shared" si="28"/>
        <v>0.10952193694931335</v>
      </c>
      <c r="AM1818" s="12">
        <f>$AM$2-SUM(AL$2:AL1817)</f>
        <v>548.75291453238242</v>
      </c>
      <c r="AN1818" s="12">
        <f>SUM(AE$2:AE1818)*0.621/1000</f>
        <v>20580.202874404771</v>
      </c>
      <c r="AO1818" s="13">
        <f>IFERROR(INDEX(Mapping!$B:$B,MATCH(in!$Y1818,Mapping!$A:$A,0)),0)</f>
        <v>0</v>
      </c>
    </row>
    <row r="1819" spans="1:41" x14ac:dyDescent="0.3">
      <c r="A1819" t="s">
        <v>4050</v>
      </c>
      <c r="B1819">
        <v>2978</v>
      </c>
      <c r="C1819">
        <v>2965</v>
      </c>
      <c r="D1819">
        <v>5091.8298221609002</v>
      </c>
      <c r="E1819">
        <v>4736</v>
      </c>
      <c r="F1819">
        <v>6087.7025999999996</v>
      </c>
      <c r="G1819">
        <v>216</v>
      </c>
      <c r="H1819">
        <v>12.9739507817395</v>
      </c>
      <c r="I1819">
        <v>33.784201311593002</v>
      </c>
      <c r="J1819">
        <v>146.530899459035</v>
      </c>
      <c r="K1819">
        <v>2.5842092337762002</v>
      </c>
      <c r="L1819">
        <v>0.37613841400762799</v>
      </c>
      <c r="M1819">
        <v>5.5745048792083303</v>
      </c>
      <c r="N1819">
        <v>1.1171132442024001</v>
      </c>
      <c r="O1819">
        <v>1.0373945944826899E-3</v>
      </c>
      <c r="P1819">
        <v>1.15845138447588E-3</v>
      </c>
      <c r="Q1819">
        <v>0.62605574324324298</v>
      </c>
      <c r="R1819">
        <v>0.83641237524462697</v>
      </c>
      <c r="S1819" t="s">
        <v>4093</v>
      </c>
      <c r="T1819">
        <v>82841101</v>
      </c>
      <c r="U1819" t="s">
        <v>4056</v>
      </c>
      <c r="V1819">
        <v>10296</v>
      </c>
      <c r="W1819">
        <v>37.133334831504399</v>
      </c>
      <c r="X1819">
        <v>-122.12583547218399</v>
      </c>
      <c r="Y1819" t="s">
        <v>4094</v>
      </c>
      <c r="Z1819">
        <v>373</v>
      </c>
      <c r="AA1819">
        <v>1026</v>
      </c>
      <c r="AB1819">
        <v>74246.894224139396</v>
      </c>
      <c r="AC1819">
        <v>23203.620321128699</v>
      </c>
      <c r="AD1819">
        <v>51043.2739030105</v>
      </c>
      <c r="AE1819">
        <v>23203.620321128699</v>
      </c>
      <c r="AF1819">
        <v>51043.2739030105</v>
      </c>
      <c r="AG1819">
        <v>0.25022549904679098</v>
      </c>
      <c r="AH1819">
        <v>3.7622630530677201E-2</v>
      </c>
      <c r="AI1819">
        <v>1.7173119130390899</v>
      </c>
      <c r="AJ1819">
        <v>21.925925925925899</v>
      </c>
      <c r="AK1819">
        <v>339</v>
      </c>
      <c r="AL1819" s="4">
        <f t="shared" si="28"/>
        <v>0.22407723240826102</v>
      </c>
      <c r="AM1819" s="12">
        <f>$AM$2-SUM(AL$2:AL1818)</f>
        <v>548.6433925954334</v>
      </c>
      <c r="AN1819" s="12">
        <f>SUM(AE$2:AE1819)*0.621/1000</f>
        <v>20594.612322624191</v>
      </c>
      <c r="AO1819" s="13">
        <f>IFERROR(INDEX(Mapping!$B:$B,MATCH(in!$Y1819,Mapping!$A:$A,0)),0)</f>
        <v>1</v>
      </c>
    </row>
    <row r="1820" spans="1:41" x14ac:dyDescent="0.3">
      <c r="A1820" t="s">
        <v>4050</v>
      </c>
      <c r="B1820">
        <v>8373</v>
      </c>
      <c r="C1820">
        <v>70</v>
      </c>
      <c r="D1820">
        <v>92.364429028027004</v>
      </c>
      <c r="E1820">
        <v>136</v>
      </c>
      <c r="F1820">
        <v>130.63629</v>
      </c>
      <c r="G1820">
        <v>10</v>
      </c>
      <c r="H1820">
        <v>10.836052467425599</v>
      </c>
      <c r="I1820">
        <v>14.3714539706707</v>
      </c>
      <c r="J1820">
        <v>53.8671756585439</v>
      </c>
      <c r="K1820">
        <v>0.96408536688735003</v>
      </c>
      <c r="L1820">
        <v>0.29955752342939301</v>
      </c>
      <c r="M1820">
        <v>2.0653539571911002</v>
      </c>
      <c r="N1820">
        <v>1</v>
      </c>
      <c r="O1820" s="1">
        <v>1.0592159083532E-5</v>
      </c>
      <c r="P1820">
        <v>1.1462225833383799E-3</v>
      </c>
      <c r="Q1820">
        <v>0.51470588235294101</v>
      </c>
      <c r="R1820">
        <v>0.70703498977743995</v>
      </c>
      <c r="S1820" t="s">
        <v>4095</v>
      </c>
      <c r="T1820">
        <v>83622106</v>
      </c>
      <c r="U1820" t="s">
        <v>4059</v>
      </c>
      <c r="V1820" t="s">
        <v>43</v>
      </c>
      <c r="W1820">
        <v>37.041895579197799</v>
      </c>
      <c r="X1820">
        <v>-122.02508225386001</v>
      </c>
      <c r="Y1820" t="s">
        <v>4096</v>
      </c>
      <c r="Z1820">
        <v>91</v>
      </c>
      <c r="AA1820">
        <v>171</v>
      </c>
      <c r="AB1820">
        <v>10540.9441974616</v>
      </c>
      <c r="AC1820">
        <v>3738.5002765072099</v>
      </c>
      <c r="AD1820">
        <v>6802.4439209543998</v>
      </c>
      <c r="AE1820">
        <v>828.20557842882602</v>
      </c>
      <c r="AF1820">
        <v>359.14824784932398</v>
      </c>
      <c r="AG1820">
        <v>1.1462225833383801E-2</v>
      </c>
      <c r="AH1820">
        <v>1.5944384431349999E-3</v>
      </c>
      <c r="AI1820">
        <v>1.31949184325752</v>
      </c>
      <c r="AJ1820">
        <v>13.6</v>
      </c>
      <c r="AK1820">
        <v>344</v>
      </c>
      <c r="AL1820" s="4">
        <f t="shared" si="28"/>
        <v>1.0592159083532E-4</v>
      </c>
      <c r="AM1820" s="12">
        <f>$AM$2-SUM(AL$2:AL1819)</f>
        <v>548.41931536302491</v>
      </c>
      <c r="AN1820" s="12">
        <f>SUM(AE$2:AE1820)*0.621/1000</f>
        <v>20595.126638288395</v>
      </c>
      <c r="AO1820" s="13">
        <f>IFERROR(INDEX(Mapping!$B:$B,MATCH(in!$Y1820,Mapping!$A:$A,0)),0)</f>
        <v>0</v>
      </c>
    </row>
    <row r="1821" spans="1:41" x14ac:dyDescent="0.3">
      <c r="A1821" t="s">
        <v>4050</v>
      </c>
      <c r="B1821">
        <v>2347</v>
      </c>
      <c r="C1821">
        <v>240</v>
      </c>
      <c r="D1821">
        <v>458.84913817930999</v>
      </c>
      <c r="E1821">
        <v>316</v>
      </c>
      <c r="F1821">
        <v>502.22250000000003</v>
      </c>
      <c r="G1821">
        <v>19</v>
      </c>
      <c r="H1821">
        <v>9.1231292949782397</v>
      </c>
      <c r="I1821">
        <v>13.344093369113001</v>
      </c>
      <c r="J1821">
        <v>53.380691289901698</v>
      </c>
      <c r="K1821">
        <v>0.75170236960467296</v>
      </c>
      <c r="L1821">
        <v>0.13483931418312201</v>
      </c>
      <c r="M1821">
        <v>3.2417675299863999</v>
      </c>
      <c r="N1821">
        <v>1.0003493271375901</v>
      </c>
      <c r="O1821" s="1">
        <v>1.6096575241445101E-5</v>
      </c>
      <c r="P1821">
        <v>1.14022535624252E-3</v>
      </c>
      <c r="Q1821">
        <v>0.759493670886076</v>
      </c>
      <c r="R1821">
        <v>0.91363715252397304</v>
      </c>
      <c r="S1821" t="s">
        <v>4097</v>
      </c>
      <c r="T1821">
        <v>83622105</v>
      </c>
      <c r="U1821" t="s">
        <v>4067</v>
      </c>
      <c r="V1821">
        <v>9031</v>
      </c>
      <c r="W1821">
        <v>37.072647949823597</v>
      </c>
      <c r="X1821">
        <v>-122.07423966429801</v>
      </c>
      <c r="Y1821" t="s">
        <v>4098</v>
      </c>
      <c r="Z1821">
        <v>29</v>
      </c>
      <c r="AA1821">
        <v>65</v>
      </c>
      <c r="AB1821">
        <v>5424.39470059615</v>
      </c>
      <c r="AC1821">
        <v>1758.1931784416599</v>
      </c>
      <c r="AD1821">
        <v>3666.2015221544898</v>
      </c>
      <c r="AE1821">
        <v>1758.1931784416599</v>
      </c>
      <c r="AF1821">
        <v>3666.2015221544898</v>
      </c>
      <c r="AG1821">
        <v>2.16642817686079E-2</v>
      </c>
      <c r="AH1821">
        <v>4.6037824504310196E-3</v>
      </c>
      <c r="AI1821">
        <v>1.91187140908046</v>
      </c>
      <c r="AJ1821">
        <v>16.6315789473684</v>
      </c>
      <c r="AK1821">
        <v>348</v>
      </c>
      <c r="AL1821" s="4">
        <f t="shared" si="28"/>
        <v>3.0583492958745692E-4</v>
      </c>
      <c r="AM1821" s="12">
        <f>$AM$2-SUM(AL$2:AL1820)</f>
        <v>548.41920944143385</v>
      </c>
      <c r="AN1821" s="12">
        <f>SUM(AE$2:AE1821)*0.621/1000</f>
        <v>20596.218476252205</v>
      </c>
      <c r="AO1821" s="13">
        <f>IFERROR(INDEX(Mapping!$B:$B,MATCH(in!$Y1821,Mapping!$A:$A,0)),0)</f>
        <v>0</v>
      </c>
    </row>
    <row r="1822" spans="1:41" x14ac:dyDescent="0.3">
      <c r="A1822" t="s">
        <v>4050</v>
      </c>
      <c r="B1822">
        <v>1390</v>
      </c>
      <c r="C1822">
        <v>2</v>
      </c>
      <c r="D1822">
        <v>4.2117419558766001</v>
      </c>
      <c r="E1822">
        <v>98</v>
      </c>
      <c r="F1822">
        <v>81.517110000000002</v>
      </c>
      <c r="G1822">
        <v>3</v>
      </c>
      <c r="H1822">
        <v>16.214709043502801</v>
      </c>
      <c r="I1822">
        <v>189.61490821838299</v>
      </c>
      <c r="J1822">
        <v>2496.5033264160102</v>
      </c>
      <c r="K1822">
        <v>141.50028800964299</v>
      </c>
      <c r="L1822">
        <v>0.95206491338709898</v>
      </c>
      <c r="M1822">
        <v>16.2250000635782</v>
      </c>
      <c r="N1822">
        <v>1.0088495810826601</v>
      </c>
      <c r="O1822">
        <v>2.47385356855764E-3</v>
      </c>
      <c r="P1822">
        <v>1.10083280742401E-3</v>
      </c>
      <c r="Q1822">
        <v>2.04081632653061E-2</v>
      </c>
      <c r="R1822">
        <v>5.1666966784346E-2</v>
      </c>
      <c r="S1822" t="s">
        <v>3267</v>
      </c>
      <c r="T1822">
        <v>163351704</v>
      </c>
      <c r="U1822" t="s">
        <v>3218</v>
      </c>
      <c r="V1822">
        <v>8140</v>
      </c>
      <c r="W1822">
        <v>38.006849989301401</v>
      </c>
      <c r="X1822">
        <v>-120.34785135125701</v>
      </c>
      <c r="Y1822" t="s">
        <v>3268</v>
      </c>
      <c r="Z1822">
        <v>394</v>
      </c>
      <c r="AA1822">
        <v>469</v>
      </c>
      <c r="AB1822">
        <v>70369.299031952803</v>
      </c>
      <c r="AC1822">
        <v>42473.856260125896</v>
      </c>
      <c r="AD1822">
        <v>27895.442771826802</v>
      </c>
      <c r="AE1822">
        <v>42473.856260125896</v>
      </c>
      <c r="AF1822">
        <v>27895.442771826802</v>
      </c>
      <c r="AG1822">
        <v>3.3024984222720299E-3</v>
      </c>
      <c r="AH1822">
        <v>2.7003095601685302E-4</v>
      </c>
      <c r="AI1822">
        <v>2.1058709779383</v>
      </c>
      <c r="AJ1822">
        <v>32.6666666666666</v>
      </c>
      <c r="AK1822">
        <v>362</v>
      </c>
      <c r="AL1822" s="4">
        <f t="shared" si="28"/>
        <v>7.4215607056729201E-3</v>
      </c>
      <c r="AM1822" s="12">
        <f>$AM$2-SUM(AL$2:AL1821)</f>
        <v>548.4189036065045</v>
      </c>
      <c r="AN1822" s="12">
        <f>SUM(AE$2:AE1822)*0.621/1000</f>
        <v>20622.594740989745</v>
      </c>
      <c r="AO1822" s="13">
        <f>IFERROR(INDEX(Mapping!$B:$B,MATCH(in!$Y1822,Mapping!$A:$A,0)),0)</f>
        <v>0</v>
      </c>
    </row>
    <row r="1823" spans="1:41" x14ac:dyDescent="0.3">
      <c r="A1823" t="s">
        <v>4050</v>
      </c>
      <c r="B1823">
        <v>4706</v>
      </c>
      <c r="C1823">
        <v>186</v>
      </c>
      <c r="D1823">
        <v>329.568281190032</v>
      </c>
      <c r="E1823">
        <v>494</v>
      </c>
      <c r="F1823">
        <v>519.24900000000002</v>
      </c>
      <c r="G1823">
        <v>38</v>
      </c>
      <c r="H1823">
        <v>29.024821985590499</v>
      </c>
      <c r="I1823">
        <v>92.491006285107304</v>
      </c>
      <c r="J1823">
        <v>1427.65315418876</v>
      </c>
      <c r="K1823">
        <v>115.605604046135</v>
      </c>
      <c r="L1823">
        <v>0.36754773723843798</v>
      </c>
      <c r="M1823">
        <v>3.8332614812166601</v>
      </c>
      <c r="N1823">
        <v>1.0030856916778901</v>
      </c>
      <c r="O1823">
        <v>8.2289769404932003E-4</v>
      </c>
      <c r="P1823">
        <v>1.0877142762793499E-3</v>
      </c>
      <c r="Q1823">
        <v>0.376518218623481</v>
      </c>
      <c r="R1823">
        <v>0.63470178337215699</v>
      </c>
      <c r="S1823" t="s">
        <v>4099</v>
      </c>
      <c r="T1823">
        <v>83500401</v>
      </c>
      <c r="U1823" t="s">
        <v>4100</v>
      </c>
      <c r="V1823">
        <v>12946</v>
      </c>
      <c r="W1823">
        <v>36.987628771183999</v>
      </c>
      <c r="X1823">
        <v>-121.918553942779</v>
      </c>
      <c r="Y1823" t="s">
        <v>4101</v>
      </c>
      <c r="Z1823">
        <v>68</v>
      </c>
      <c r="AA1823">
        <v>434</v>
      </c>
      <c r="AB1823">
        <v>28208.159060995</v>
      </c>
      <c r="AC1823">
        <v>5200.6843587449202</v>
      </c>
      <c r="AD1823">
        <v>23007.4747022501</v>
      </c>
      <c r="AE1823">
        <v>3742.6319502554402</v>
      </c>
      <c r="AF1823">
        <v>13642.9674765329</v>
      </c>
      <c r="AG1823">
        <v>4.1333142498615402E-2</v>
      </c>
      <c r="AH1823">
        <v>2.3123068767745198E-3</v>
      </c>
      <c r="AI1823">
        <v>1.7718724795162999</v>
      </c>
      <c r="AJ1823">
        <v>13</v>
      </c>
      <c r="AK1823">
        <v>366</v>
      </c>
      <c r="AL1823" s="4">
        <f t="shared" si="28"/>
        <v>3.1270112373874163E-2</v>
      </c>
      <c r="AM1823" s="12">
        <f>$AM$2-SUM(AL$2:AL1822)</f>
        <v>548.41148204579895</v>
      </c>
      <c r="AN1823" s="12">
        <f>SUM(AE$2:AE1823)*0.621/1000</f>
        <v>20624.918915430851</v>
      </c>
      <c r="AO1823" s="13">
        <f>IFERROR(INDEX(Mapping!$B:$B,MATCH(in!$Y1823,Mapping!$A:$A,0)),0)</f>
        <v>0</v>
      </c>
    </row>
    <row r="1824" spans="1:41" x14ac:dyDescent="0.3">
      <c r="A1824" t="s">
        <v>4050</v>
      </c>
      <c r="B1824">
        <v>3882</v>
      </c>
      <c r="C1824">
        <v>239</v>
      </c>
      <c r="D1824">
        <v>454.36353362087698</v>
      </c>
      <c r="E1824">
        <v>625</v>
      </c>
      <c r="F1824">
        <v>671.75540000000001</v>
      </c>
      <c r="G1824">
        <v>32</v>
      </c>
      <c r="H1824">
        <v>9.2874538637697697</v>
      </c>
      <c r="I1824">
        <v>31.200978193432</v>
      </c>
      <c r="J1824">
        <v>359.246226415038</v>
      </c>
      <c r="K1824">
        <v>15.5300305856851</v>
      </c>
      <c r="L1824">
        <v>0.28636614937568</v>
      </c>
      <c r="M1824">
        <v>3.2684388650231901</v>
      </c>
      <c r="N1824">
        <v>1.0016592927276999</v>
      </c>
      <c r="O1824">
        <v>2.7813709997794299E-4</v>
      </c>
      <c r="P1824">
        <v>1.061420765609E-3</v>
      </c>
      <c r="Q1824">
        <v>0.38240000000000002</v>
      </c>
      <c r="R1824">
        <v>0.67638243499427997</v>
      </c>
      <c r="S1824" t="s">
        <v>4102</v>
      </c>
      <c r="T1824">
        <v>82841101</v>
      </c>
      <c r="U1824" t="s">
        <v>4056</v>
      </c>
      <c r="V1824">
        <v>12838</v>
      </c>
      <c r="W1824">
        <v>37.127214856102398</v>
      </c>
      <c r="X1824">
        <v>-122.12361696352799</v>
      </c>
      <c r="Y1824" t="s">
        <v>4103</v>
      </c>
      <c r="Z1824">
        <v>64</v>
      </c>
      <c r="AA1824">
        <v>190</v>
      </c>
      <c r="AB1824">
        <v>12297.8637088143</v>
      </c>
      <c r="AC1824">
        <v>3775.6915211659002</v>
      </c>
      <c r="AD1824">
        <v>8522.1721876484207</v>
      </c>
      <c r="AE1824">
        <v>3775.6915211659002</v>
      </c>
      <c r="AF1824">
        <v>8522.1721876484207</v>
      </c>
      <c r="AG1824">
        <v>3.3965464499488E-2</v>
      </c>
      <c r="AH1824">
        <v>6.2822307227179399E-3</v>
      </c>
      <c r="AI1824">
        <v>1.90110265113337</v>
      </c>
      <c r="AJ1824">
        <v>19.53125</v>
      </c>
      <c r="AK1824">
        <v>381</v>
      </c>
      <c r="AL1824" s="4">
        <f t="shared" si="28"/>
        <v>8.9003871992941758E-3</v>
      </c>
      <c r="AM1824" s="12">
        <f>$AM$2-SUM(AL$2:AL1823)</f>
        <v>548.38021193342502</v>
      </c>
      <c r="AN1824" s="12">
        <f>SUM(AE$2:AE1824)*0.621/1000</f>
        <v>20627.263619865495</v>
      </c>
      <c r="AO1824" s="13">
        <f>IFERROR(INDEX(Mapping!$B:$B,MATCH(in!$Y1824,Mapping!$A:$A,0)),0)</f>
        <v>1</v>
      </c>
    </row>
    <row r="1825" spans="1:41" x14ac:dyDescent="0.3">
      <c r="A1825" t="s">
        <v>4050</v>
      </c>
      <c r="B1825">
        <v>8127</v>
      </c>
      <c r="C1825">
        <v>34</v>
      </c>
      <c r="D1825">
        <v>58.804192915157898</v>
      </c>
      <c r="E1825">
        <v>50</v>
      </c>
      <c r="F1825">
        <v>67.2864</v>
      </c>
      <c r="G1825">
        <v>7</v>
      </c>
      <c r="H1825">
        <v>13.7632346749305</v>
      </c>
      <c r="I1825">
        <v>33.975783824920597</v>
      </c>
      <c r="J1825">
        <v>212.352641105651</v>
      </c>
      <c r="K1825">
        <v>5.5554074347019098</v>
      </c>
      <c r="L1825">
        <v>0.18994943158967101</v>
      </c>
      <c r="M1825">
        <v>3.5262011332171301</v>
      </c>
      <c r="N1825">
        <v>1.01359038693564</v>
      </c>
      <c r="O1825">
        <v>8.0570391787664303E-4</v>
      </c>
      <c r="P1825">
        <v>1.05747550385006E-3</v>
      </c>
      <c r="Q1825">
        <v>0.68</v>
      </c>
      <c r="R1825">
        <v>0.87393876108462498</v>
      </c>
      <c r="S1825" t="s">
        <v>4104</v>
      </c>
      <c r="T1825">
        <v>83140401</v>
      </c>
      <c r="U1825" t="s">
        <v>4105</v>
      </c>
      <c r="V1825" t="s">
        <v>43</v>
      </c>
      <c r="W1825">
        <v>37.0488568501994</v>
      </c>
      <c r="X1825">
        <v>-122.06456065638</v>
      </c>
      <c r="Y1825" t="s">
        <v>4106</v>
      </c>
      <c r="Z1825">
        <v>48</v>
      </c>
      <c r="AA1825">
        <v>55</v>
      </c>
      <c r="AB1825">
        <v>6269.6054990979201</v>
      </c>
      <c r="AC1825">
        <v>4116.7901029162704</v>
      </c>
      <c r="AD1825">
        <v>2152.8153961816402</v>
      </c>
      <c r="AE1825">
        <v>3781.46837729257</v>
      </c>
      <c r="AF1825">
        <v>1784.8535317563701</v>
      </c>
      <c r="AG1825">
        <v>7.4023285269504396E-3</v>
      </c>
      <c r="AH1825">
        <v>1.50822151044849E-3</v>
      </c>
      <c r="AI1825">
        <v>1.7295350857399401</v>
      </c>
      <c r="AJ1825">
        <v>7.1428571428571397</v>
      </c>
      <c r="AK1825">
        <v>382</v>
      </c>
      <c r="AL1825" s="4">
        <f t="shared" si="28"/>
        <v>5.639927425136501E-3</v>
      </c>
      <c r="AM1825" s="12">
        <f>$AM$2-SUM(AL$2:AL1824)</f>
        <v>548.37131154622602</v>
      </c>
      <c r="AN1825" s="12">
        <f>SUM(AE$2:AE1825)*0.621/1000</f>
        <v>20629.611911727796</v>
      </c>
      <c r="AO1825" s="13">
        <f>IFERROR(INDEX(Mapping!$B:$B,MATCH(in!$Y1825,Mapping!$A:$A,0)),0)</f>
        <v>0</v>
      </c>
    </row>
    <row r="1826" spans="1:41" x14ac:dyDescent="0.3">
      <c r="A1826" t="s">
        <v>4050</v>
      </c>
      <c r="B1826">
        <v>8949</v>
      </c>
      <c r="C1826">
        <v>4</v>
      </c>
      <c r="D1826">
        <v>4.9840873258664304</v>
      </c>
      <c r="E1826">
        <v>25</v>
      </c>
      <c r="F1826">
        <v>16.171389000000001</v>
      </c>
      <c r="G1826">
        <v>2</v>
      </c>
      <c r="H1826">
        <v>41.880840301513601</v>
      </c>
      <c r="I1826">
        <v>853.10528564453102</v>
      </c>
      <c r="J1826">
        <v>3526.33935546875</v>
      </c>
      <c r="K1826">
        <v>147.68606567382801</v>
      </c>
      <c r="L1826">
        <v>0.48672565817832902</v>
      </c>
      <c r="M1826">
        <v>77.869468688964801</v>
      </c>
      <c r="N1826">
        <v>1</v>
      </c>
      <c r="O1826" s="1">
        <v>1.6595436967557701E-5</v>
      </c>
      <c r="P1826">
        <v>1.05088811869791E-3</v>
      </c>
      <c r="Q1826">
        <v>0.16</v>
      </c>
      <c r="R1826">
        <v>0.30820404116828398</v>
      </c>
      <c r="S1826" t="s">
        <v>4107</v>
      </c>
      <c r="T1826">
        <v>82831109</v>
      </c>
      <c r="U1826" t="s">
        <v>4108</v>
      </c>
      <c r="V1826" t="s">
        <v>4109</v>
      </c>
      <c r="W1826">
        <v>37.4384628737565</v>
      </c>
      <c r="X1826">
        <v>-121.871790139737</v>
      </c>
      <c r="Y1826" t="s">
        <v>4110</v>
      </c>
      <c r="Z1826">
        <v>40</v>
      </c>
      <c r="AA1826">
        <v>23</v>
      </c>
      <c r="AB1826">
        <v>3772.8930105641102</v>
      </c>
      <c r="AC1826">
        <v>3013.9348593326099</v>
      </c>
      <c r="AD1826">
        <v>758.95815123150101</v>
      </c>
      <c r="AE1826">
        <v>77.054809893899701</v>
      </c>
      <c r="AF1826">
        <v>0</v>
      </c>
      <c r="AG1826">
        <v>2.1017762373958201E-3</v>
      </c>
      <c r="AH1826" s="1">
        <v>8.0999747297027998E-5</v>
      </c>
      <c r="AI1826">
        <v>1.2460218314666001</v>
      </c>
      <c r="AJ1826">
        <v>12.5</v>
      </c>
      <c r="AK1826">
        <v>385</v>
      </c>
      <c r="AL1826" s="4">
        <f t="shared" si="28"/>
        <v>3.3190873935115402E-5</v>
      </c>
      <c r="AM1826" s="12">
        <f>$AM$2-SUM(AL$2:AL1825)</f>
        <v>548.36567161880066</v>
      </c>
      <c r="AN1826" s="12">
        <f>SUM(AE$2:AE1826)*0.621/1000</f>
        <v>20629.659762764742</v>
      </c>
      <c r="AO1826" s="13">
        <f>IFERROR(INDEX(Mapping!$B:$B,MATCH(in!$Y1826,Mapping!$A:$A,0)),0)</f>
        <v>0</v>
      </c>
    </row>
    <row r="1827" spans="1:41" x14ac:dyDescent="0.3">
      <c r="A1827" t="s">
        <v>4050</v>
      </c>
      <c r="B1827">
        <v>4387</v>
      </c>
      <c r="C1827">
        <v>492</v>
      </c>
      <c r="D1827">
        <v>922.51897861310897</v>
      </c>
      <c r="E1827">
        <v>619</v>
      </c>
      <c r="F1827">
        <v>991.07709999999997</v>
      </c>
      <c r="G1827">
        <v>30</v>
      </c>
      <c r="H1827">
        <v>14.6837957104047</v>
      </c>
      <c r="I1827">
        <v>35.612674077351798</v>
      </c>
      <c r="J1827">
        <v>154.97548633151499</v>
      </c>
      <c r="K1827">
        <v>1.64123884836832</v>
      </c>
      <c r="L1827">
        <v>0.35781711234400598</v>
      </c>
      <c r="M1827">
        <v>5.9809439380963596</v>
      </c>
      <c r="N1827">
        <v>1.0138643105824701</v>
      </c>
      <c r="O1827">
        <v>4.9874074400388796E-3</v>
      </c>
      <c r="P1827">
        <v>1.0193507307121701E-3</v>
      </c>
      <c r="Q1827">
        <v>0.79483037156704295</v>
      </c>
      <c r="R1827">
        <v>0.93082464556926803</v>
      </c>
      <c r="S1827" t="s">
        <v>4111</v>
      </c>
      <c r="T1827">
        <v>83622105</v>
      </c>
      <c r="U1827" t="s">
        <v>4067</v>
      </c>
      <c r="V1827">
        <v>11010</v>
      </c>
      <c r="W1827">
        <v>37.105288778973701</v>
      </c>
      <c r="X1827">
        <v>-122.051755447231</v>
      </c>
      <c r="Y1827" t="s">
        <v>4112</v>
      </c>
      <c r="Z1827">
        <v>54</v>
      </c>
      <c r="AA1827">
        <v>171</v>
      </c>
      <c r="AB1827">
        <v>11506.174720143399</v>
      </c>
      <c r="AC1827">
        <v>3577.8935939644898</v>
      </c>
      <c r="AD1827">
        <v>7928.2811261789202</v>
      </c>
      <c r="AE1827">
        <v>3577.8935939644898</v>
      </c>
      <c r="AF1827">
        <v>7928.2811261789202</v>
      </c>
      <c r="AG1827">
        <v>3.0580521921365199E-2</v>
      </c>
      <c r="AH1827">
        <v>5.5491454004368201E-3</v>
      </c>
      <c r="AI1827">
        <v>1.87503857441688</v>
      </c>
      <c r="AJ1827">
        <v>20.633333333333301</v>
      </c>
      <c r="AK1827">
        <v>402</v>
      </c>
      <c r="AL1827" s="4">
        <f t="shared" si="28"/>
        <v>0.14962222320116639</v>
      </c>
      <c r="AM1827" s="12">
        <f>$AM$2-SUM(AL$2:AL1826)</f>
        <v>548.36563842792657</v>
      </c>
      <c r="AN1827" s="12">
        <f>SUM(AE$2:AE1827)*0.621/1000</f>
        <v>20631.881634686593</v>
      </c>
      <c r="AO1827" s="13">
        <f>IFERROR(INDEX(Mapping!$B:$B,MATCH(in!$Y1827,Mapping!$A:$A,0)),0)</f>
        <v>0</v>
      </c>
    </row>
    <row r="1828" spans="1:41" x14ac:dyDescent="0.3">
      <c r="A1828" t="s">
        <v>4050</v>
      </c>
      <c r="B1828">
        <v>8278</v>
      </c>
      <c r="C1828">
        <v>656</v>
      </c>
      <c r="D1828">
        <v>1098.00360863065</v>
      </c>
      <c r="E1828">
        <v>1118</v>
      </c>
      <c r="F1828">
        <v>1379.2181</v>
      </c>
      <c r="G1828">
        <v>39</v>
      </c>
      <c r="H1828">
        <v>12.816298823803599</v>
      </c>
      <c r="I1828">
        <v>26.047238420694999</v>
      </c>
      <c r="J1828">
        <v>92.894125849008503</v>
      </c>
      <c r="K1828">
        <v>2.32956928317435</v>
      </c>
      <c r="L1828">
        <v>1.4801452264715</v>
      </c>
      <c r="M1828">
        <v>7.27809166965576</v>
      </c>
      <c r="N1828">
        <v>1.00680735783699</v>
      </c>
      <c r="O1828">
        <v>6.3781127430203601E-4</v>
      </c>
      <c r="P1828">
        <v>1.0171616201823299E-3</v>
      </c>
      <c r="Q1828">
        <v>0.586762075134168</v>
      </c>
      <c r="R1828">
        <v>0.79610583494104703</v>
      </c>
      <c r="S1828" t="s">
        <v>4113</v>
      </c>
      <c r="T1828">
        <v>83622105</v>
      </c>
      <c r="U1828" t="s">
        <v>4067</v>
      </c>
      <c r="V1828">
        <v>33542</v>
      </c>
      <c r="W1828">
        <v>37.090516999935197</v>
      </c>
      <c r="X1828">
        <v>-122.045561001886</v>
      </c>
      <c r="Y1828" t="s">
        <v>4114</v>
      </c>
      <c r="Z1828">
        <v>73</v>
      </c>
      <c r="AA1828">
        <v>112</v>
      </c>
      <c r="AB1828">
        <v>9737.8526541950796</v>
      </c>
      <c r="AC1828">
        <v>3984.6461854434901</v>
      </c>
      <c r="AD1828">
        <v>5753.2064687515804</v>
      </c>
      <c r="AE1828">
        <v>3984.6461854434901</v>
      </c>
      <c r="AF1828">
        <v>5753.2064687515804</v>
      </c>
      <c r="AG1828">
        <v>3.9669303187110899E-2</v>
      </c>
      <c r="AH1828">
        <v>6.7837015812983702E-3</v>
      </c>
      <c r="AI1828">
        <v>1.6737859887662401</v>
      </c>
      <c r="AJ1828">
        <v>28.6666666666666</v>
      </c>
      <c r="AK1828">
        <v>404</v>
      </c>
      <c r="AL1828" s="4">
        <f t="shared" si="28"/>
        <v>2.4874639697779404E-2</v>
      </c>
      <c r="AM1828" s="12">
        <f>$AM$2-SUM(AL$2:AL1827)</f>
        <v>548.21601620472575</v>
      </c>
      <c r="AN1828" s="12">
        <f>SUM(AE$2:AE1828)*0.621/1000</f>
        <v>20634.35609996775</v>
      </c>
      <c r="AO1828" s="13">
        <f>IFERROR(INDEX(Mapping!$B:$B,MATCH(in!$Y1828,Mapping!$A:$A,0)),0)</f>
        <v>0</v>
      </c>
    </row>
    <row r="1829" spans="1:41" x14ac:dyDescent="0.3">
      <c r="A1829" t="s">
        <v>4050</v>
      </c>
      <c r="B1829">
        <v>1759</v>
      </c>
      <c r="C1829">
        <v>1483</v>
      </c>
      <c r="D1829">
        <v>3065.46071325292</v>
      </c>
      <c r="E1829">
        <v>1720</v>
      </c>
      <c r="F1829">
        <v>3192.9187000000002</v>
      </c>
      <c r="G1829">
        <v>92</v>
      </c>
      <c r="H1829">
        <v>7.7452201318481597</v>
      </c>
      <c r="I1829">
        <v>109.25140506093901</v>
      </c>
      <c r="J1829">
        <v>981.79036542384495</v>
      </c>
      <c r="K1829">
        <v>14.096504794557999</v>
      </c>
      <c r="L1829">
        <v>0.34987014341775602</v>
      </c>
      <c r="M1829">
        <v>17.612055126739499</v>
      </c>
      <c r="N1829">
        <v>1.0295786857604901</v>
      </c>
      <c r="O1829">
        <v>7.2995778216354004E-4</v>
      </c>
      <c r="P1829">
        <v>9.882770467658261E-4</v>
      </c>
      <c r="Q1829">
        <v>0.86220930232558102</v>
      </c>
      <c r="R1829">
        <v>0.96008104187802601</v>
      </c>
      <c r="S1829" t="s">
        <v>4115</v>
      </c>
      <c r="T1829">
        <v>83622105</v>
      </c>
      <c r="U1829" t="s">
        <v>4067</v>
      </c>
      <c r="V1829">
        <v>10912</v>
      </c>
      <c r="W1829">
        <v>37.091299614888698</v>
      </c>
      <c r="X1829">
        <v>-122.09601939918601</v>
      </c>
      <c r="Y1829" t="s">
        <v>4116</v>
      </c>
      <c r="Z1829">
        <v>91</v>
      </c>
      <c r="AA1829">
        <v>75</v>
      </c>
      <c r="AB1829">
        <v>13261.3052522488</v>
      </c>
      <c r="AC1829">
        <v>8140.0640478591204</v>
      </c>
      <c r="AD1829">
        <v>5121.2412043897102</v>
      </c>
      <c r="AE1829">
        <v>8140.0640478591204</v>
      </c>
      <c r="AF1829">
        <v>5121.2412043897102</v>
      </c>
      <c r="AG1829">
        <v>9.0921488302455999E-2</v>
      </c>
      <c r="AH1829">
        <v>2.1205727927736E-2</v>
      </c>
      <c r="AI1829">
        <v>2.0670672375272598</v>
      </c>
      <c r="AJ1829">
        <v>18.695652173913</v>
      </c>
      <c r="AK1829">
        <v>415</v>
      </c>
      <c r="AL1829" s="4">
        <f t="shared" si="28"/>
        <v>6.7156115959045679E-2</v>
      </c>
      <c r="AM1829" s="12">
        <f>$AM$2-SUM(AL$2:AL1828)</f>
        <v>548.19114156502837</v>
      </c>
      <c r="AN1829" s="12">
        <f>SUM(AE$2:AE1829)*0.621/1000</f>
        <v>20639.411079741469</v>
      </c>
      <c r="AO1829" s="13">
        <f>IFERROR(INDEX(Mapping!$B:$B,MATCH(in!$Y1829,Mapping!$A:$A,0)),0)</f>
        <v>0</v>
      </c>
    </row>
    <row r="1830" spans="1:41" x14ac:dyDescent="0.3">
      <c r="A1830" t="s">
        <v>4050</v>
      </c>
      <c r="B1830">
        <v>1685</v>
      </c>
      <c r="C1830">
        <v>308</v>
      </c>
      <c r="D1830">
        <v>711.77610732848302</v>
      </c>
      <c r="E1830">
        <v>1032</v>
      </c>
      <c r="F1830">
        <v>1127.3588</v>
      </c>
      <c r="G1830">
        <v>134</v>
      </c>
      <c r="H1830">
        <v>63.159596099081597</v>
      </c>
      <c r="I1830">
        <v>420.40571581805102</v>
      </c>
      <c r="J1830">
        <v>1272.90156580748</v>
      </c>
      <c r="K1830">
        <v>157.214071079512</v>
      </c>
      <c r="L1830">
        <v>50.370994241012099</v>
      </c>
      <c r="M1830">
        <v>354.99006641921397</v>
      </c>
      <c r="N1830">
        <v>1.35404834284711</v>
      </c>
      <c r="O1830">
        <v>0.101345648438021</v>
      </c>
      <c r="P1830">
        <v>9.8061778216735696E-4</v>
      </c>
      <c r="Q1830">
        <v>0.29844961240309997</v>
      </c>
      <c r="R1830">
        <v>0.63136610070215504</v>
      </c>
      <c r="S1830" t="s">
        <v>4117</v>
      </c>
      <c r="T1830">
        <v>183041102</v>
      </c>
      <c r="U1830" t="s">
        <v>4118</v>
      </c>
      <c r="V1830" t="s">
        <v>4119</v>
      </c>
      <c r="W1830">
        <v>34.612516813778498</v>
      </c>
      <c r="X1830">
        <v>-120.175733023475</v>
      </c>
      <c r="Y1830" t="s">
        <v>4120</v>
      </c>
      <c r="Z1830">
        <v>288</v>
      </c>
      <c r="AA1830">
        <v>326</v>
      </c>
      <c r="AB1830">
        <v>40304.268473947399</v>
      </c>
      <c r="AC1830">
        <v>20629.3396899738</v>
      </c>
      <c r="AD1830">
        <v>19674.928783973501</v>
      </c>
      <c r="AE1830">
        <v>17178.635640662898</v>
      </c>
      <c r="AF1830">
        <v>12460.451352128901</v>
      </c>
      <c r="AG1830">
        <v>0.131402782810425</v>
      </c>
      <c r="AH1830">
        <v>4.2124681685891101E-3</v>
      </c>
      <c r="AI1830">
        <v>2.3109613874301398</v>
      </c>
      <c r="AJ1830">
        <v>7.7014925373134302</v>
      </c>
      <c r="AK1830">
        <v>418</v>
      </c>
      <c r="AL1830" s="4">
        <f t="shared" si="28"/>
        <v>13.580316890694816</v>
      </c>
      <c r="AM1830" s="12">
        <f>$AM$2-SUM(AL$2:AL1829)</f>
        <v>548.12398544906955</v>
      </c>
      <c r="AN1830" s="12">
        <f>SUM(AE$2:AE1830)*0.621/1000</f>
        <v>20650.079012474322</v>
      </c>
      <c r="AO1830" s="13">
        <f>IFERROR(INDEX(Mapping!$B:$B,MATCH(in!$Y1830,Mapping!$A:$A,0)),0)</f>
        <v>0</v>
      </c>
    </row>
    <row r="1831" spans="1:41" x14ac:dyDescent="0.3">
      <c r="A1831" t="s">
        <v>4050</v>
      </c>
      <c r="B1831">
        <v>2791</v>
      </c>
      <c r="C1831">
        <v>2719</v>
      </c>
      <c r="D1831">
        <v>5106.0050351136997</v>
      </c>
      <c r="E1831">
        <v>3690</v>
      </c>
      <c r="F1831">
        <v>5639.1553000000004</v>
      </c>
      <c r="G1831">
        <v>125</v>
      </c>
      <c r="H1831">
        <v>8.8197162015393609</v>
      </c>
      <c r="I1831">
        <v>29.229261212231101</v>
      </c>
      <c r="J1831">
        <v>110.428477279962</v>
      </c>
      <c r="K1831">
        <v>1.1016979019945901</v>
      </c>
      <c r="L1831">
        <v>0.54955752225966004</v>
      </c>
      <c r="M1831">
        <v>5.4477787960767703</v>
      </c>
      <c r="N1831">
        <v>1.0044601802825901</v>
      </c>
      <c r="O1831">
        <v>2.24239227289574E-3</v>
      </c>
      <c r="P1831">
        <v>8.8978622929425898E-4</v>
      </c>
      <c r="Q1831">
        <v>0.73685636856368497</v>
      </c>
      <c r="R1831">
        <v>0.905455655595239</v>
      </c>
      <c r="S1831" t="s">
        <v>4121</v>
      </c>
      <c r="T1831">
        <v>83622105</v>
      </c>
      <c r="U1831" t="s">
        <v>4067</v>
      </c>
      <c r="V1831">
        <v>10294</v>
      </c>
      <c r="W1831">
        <v>37.099190471939899</v>
      </c>
      <c r="X1831">
        <v>-122.05306270631</v>
      </c>
      <c r="Y1831" t="s">
        <v>4122</v>
      </c>
      <c r="Z1831">
        <v>252</v>
      </c>
      <c r="AA1831">
        <v>448</v>
      </c>
      <c r="AB1831">
        <v>34698.252482870099</v>
      </c>
      <c r="AC1831">
        <v>13600.696140440899</v>
      </c>
      <c r="AD1831">
        <v>21097.556342429201</v>
      </c>
      <c r="AE1831">
        <v>13600.696140440899</v>
      </c>
      <c r="AF1831">
        <v>21097.556342429201</v>
      </c>
      <c r="AG1831">
        <v>0.111223278661782</v>
      </c>
      <c r="AH1831">
        <v>2.3041575201204902E-2</v>
      </c>
      <c r="AI1831">
        <v>1.8778981372246</v>
      </c>
      <c r="AJ1831">
        <v>29.52</v>
      </c>
      <c r="AK1831">
        <v>452</v>
      </c>
      <c r="AL1831" s="4">
        <f t="shared" si="28"/>
        <v>0.28029903411196749</v>
      </c>
      <c r="AM1831" s="12">
        <f>$AM$2-SUM(AL$2:AL1830)</f>
        <v>534.54366855837452</v>
      </c>
      <c r="AN1831" s="12">
        <f>SUM(AE$2:AE1831)*0.621/1000</f>
        <v>20658.52504477754</v>
      </c>
      <c r="AO1831" s="13">
        <f>IFERROR(INDEX(Mapping!$B:$B,MATCH(in!$Y1831,Mapping!$A:$A,0)),0)</f>
        <v>0</v>
      </c>
    </row>
    <row r="1832" spans="1:41" x14ac:dyDescent="0.3">
      <c r="A1832" t="s">
        <v>4050</v>
      </c>
      <c r="B1832">
        <v>6799</v>
      </c>
      <c r="C1832">
        <v>28</v>
      </c>
      <c r="D1832">
        <v>54.503099718261801</v>
      </c>
      <c r="E1832">
        <v>71</v>
      </c>
      <c r="F1832">
        <v>78.89734</v>
      </c>
      <c r="G1832">
        <v>13</v>
      </c>
      <c r="H1832">
        <v>88.088238716125403</v>
      </c>
      <c r="I1832">
        <v>420.10319519042901</v>
      </c>
      <c r="J1832">
        <v>1146.80591583251</v>
      </c>
      <c r="K1832">
        <v>130.62736201286299</v>
      </c>
      <c r="L1832">
        <v>31.391763357015702</v>
      </c>
      <c r="M1832">
        <v>179.73764445231501</v>
      </c>
      <c r="N1832">
        <v>1.26310413617354</v>
      </c>
      <c r="O1832">
        <v>6.1653492584586703E-2</v>
      </c>
      <c r="P1832">
        <v>8.7769970741646797E-4</v>
      </c>
      <c r="Q1832">
        <v>0.39436619718309801</v>
      </c>
      <c r="R1832">
        <v>0.69081036826869502</v>
      </c>
      <c r="S1832" t="s">
        <v>4123</v>
      </c>
      <c r="T1832">
        <v>182721102</v>
      </c>
      <c r="U1832" t="s">
        <v>4124</v>
      </c>
      <c r="V1832" t="s">
        <v>43</v>
      </c>
      <c r="W1832">
        <v>34.625249639202998</v>
      </c>
      <c r="X1832">
        <v>-120.119014099878</v>
      </c>
      <c r="Y1832" t="s">
        <v>4125</v>
      </c>
      <c r="Z1832">
        <v>297</v>
      </c>
      <c r="AA1832">
        <v>391</v>
      </c>
      <c r="AB1832">
        <v>30440.573518175199</v>
      </c>
      <c r="AC1832">
        <v>14333.289732429401</v>
      </c>
      <c r="AD1832">
        <v>16107.2837857457</v>
      </c>
      <c r="AE1832">
        <v>1351.6956432439899</v>
      </c>
      <c r="AF1832">
        <v>445.069419642931</v>
      </c>
      <c r="AG1832">
        <v>1.1410096196413999E-2</v>
      </c>
      <c r="AH1832">
        <v>5.3728517741546901E-4</v>
      </c>
      <c r="AI1832">
        <v>1.94653927565221</v>
      </c>
      <c r="AJ1832">
        <v>5.4615384615384599</v>
      </c>
      <c r="AK1832">
        <v>460</v>
      </c>
      <c r="AL1832" s="4">
        <f t="shared" si="28"/>
        <v>0.80149540359962712</v>
      </c>
      <c r="AM1832" s="12">
        <f>$AM$2-SUM(AL$2:AL1831)</f>
        <v>534.263369524263</v>
      </c>
      <c r="AN1832" s="12">
        <f>SUM(AE$2:AE1832)*0.621/1000</f>
        <v>20659.36444777199</v>
      </c>
      <c r="AO1832" s="13">
        <f>IFERROR(INDEX(Mapping!$B:$B,MATCH(in!$Y1832,Mapping!$A:$A,0)),0)</f>
        <v>0</v>
      </c>
    </row>
    <row r="1833" spans="1:41" x14ac:dyDescent="0.3">
      <c r="A1833" t="s">
        <v>4050</v>
      </c>
      <c r="B1833">
        <v>1146</v>
      </c>
      <c r="C1833">
        <v>508</v>
      </c>
      <c r="D1833">
        <v>866.44240348375604</v>
      </c>
      <c r="E1833">
        <v>1021</v>
      </c>
      <c r="F1833">
        <v>1148.2574</v>
      </c>
      <c r="G1833">
        <v>63</v>
      </c>
      <c r="H1833">
        <v>6.05728773588634</v>
      </c>
      <c r="I1833">
        <v>8.6709564500651997</v>
      </c>
      <c r="J1833">
        <v>72.837270326839601</v>
      </c>
      <c r="K1833">
        <v>1.17277722988517</v>
      </c>
      <c r="L1833">
        <v>0.44809663644626802</v>
      </c>
      <c r="M1833">
        <v>4.2056433544789797</v>
      </c>
      <c r="N1833">
        <v>1.0005969982298499</v>
      </c>
      <c r="O1833">
        <v>4.5710631044436302E-4</v>
      </c>
      <c r="P1833">
        <v>8.6846009733135103E-4</v>
      </c>
      <c r="Q1833">
        <v>0.497551420176297</v>
      </c>
      <c r="R1833">
        <v>0.75457155212354499</v>
      </c>
      <c r="S1833" t="s">
        <v>4126</v>
      </c>
      <c r="T1833">
        <v>82841101</v>
      </c>
      <c r="U1833" t="s">
        <v>4056</v>
      </c>
      <c r="V1833">
        <v>95690</v>
      </c>
      <c r="W1833">
        <v>37.124851710531701</v>
      </c>
      <c r="X1833">
        <v>-122.12500774252101</v>
      </c>
      <c r="Y1833" t="s">
        <v>4127</v>
      </c>
      <c r="Z1833">
        <v>144</v>
      </c>
      <c r="AA1833">
        <v>426</v>
      </c>
      <c r="AB1833">
        <v>23842.8408397483</v>
      </c>
      <c r="AC1833">
        <v>6270.3435086908003</v>
      </c>
      <c r="AD1833">
        <v>17572.497331057599</v>
      </c>
      <c r="AE1833">
        <v>6270.3435086908003</v>
      </c>
      <c r="AF1833">
        <v>17572.497331057599</v>
      </c>
      <c r="AG1833">
        <v>5.4712986131875099E-2</v>
      </c>
      <c r="AH1833">
        <v>1.4792443915212001E-2</v>
      </c>
      <c r="AI1833">
        <v>1.70559528244833</v>
      </c>
      <c r="AJ1833">
        <v>16.206349206349199</v>
      </c>
      <c r="AK1833">
        <v>461</v>
      </c>
      <c r="AL1833" s="4">
        <f t="shared" si="28"/>
        <v>2.879769755799487E-2</v>
      </c>
      <c r="AM1833" s="12">
        <f>$AM$2-SUM(AL$2:AL1832)</f>
        <v>533.4618741206632</v>
      </c>
      <c r="AN1833" s="12">
        <f>SUM(AE$2:AE1833)*0.621/1000</f>
        <v>20663.258331090885</v>
      </c>
      <c r="AO1833" s="13">
        <f>IFERROR(INDEX(Mapping!$B:$B,MATCH(in!$Y1833,Mapping!$A:$A,0)),0)</f>
        <v>0</v>
      </c>
    </row>
    <row r="1834" spans="1:41" x14ac:dyDescent="0.3">
      <c r="A1834" t="s">
        <v>4050</v>
      </c>
      <c r="B1834">
        <v>6214</v>
      </c>
      <c r="C1834">
        <v>521</v>
      </c>
      <c r="D1834">
        <v>942.14300378628695</v>
      </c>
      <c r="E1834">
        <v>1333</v>
      </c>
      <c r="F1834">
        <v>1441.1759</v>
      </c>
      <c r="G1834">
        <v>96</v>
      </c>
      <c r="H1834">
        <v>12.169952712496899</v>
      </c>
      <c r="I1834">
        <v>61.160471509913997</v>
      </c>
      <c r="J1834">
        <v>512.55773584210101</v>
      </c>
      <c r="K1834">
        <v>12.995699045141601</v>
      </c>
      <c r="L1834">
        <v>1.0259264431078901</v>
      </c>
      <c r="M1834">
        <v>10.5238661725694</v>
      </c>
      <c r="N1834">
        <v>1.02518897255261</v>
      </c>
      <c r="O1834">
        <v>1.7860009439552499E-3</v>
      </c>
      <c r="P1834">
        <v>8.6609421302341605E-4</v>
      </c>
      <c r="Q1834">
        <v>0.39084771192798201</v>
      </c>
      <c r="R1834">
        <v>0.65373213749667303</v>
      </c>
      <c r="S1834" t="s">
        <v>4128</v>
      </c>
      <c r="T1834">
        <v>83252106</v>
      </c>
      <c r="U1834" t="s">
        <v>4129</v>
      </c>
      <c r="V1834">
        <v>8091</v>
      </c>
      <c r="W1834">
        <v>37.047686928385701</v>
      </c>
      <c r="X1834">
        <v>-121.938856027087</v>
      </c>
      <c r="Y1834" t="s">
        <v>4130</v>
      </c>
      <c r="Z1834">
        <v>106</v>
      </c>
      <c r="AA1834">
        <v>126</v>
      </c>
      <c r="AB1834">
        <v>17874.969264985499</v>
      </c>
      <c r="AC1834">
        <v>9677.9321665154494</v>
      </c>
      <c r="AD1834">
        <v>8197.0370984700494</v>
      </c>
      <c r="AE1834">
        <v>9677.9321665154494</v>
      </c>
      <c r="AF1834">
        <v>8197.0370984700494</v>
      </c>
      <c r="AG1834">
        <v>8.3145044450247896E-2</v>
      </c>
      <c r="AH1834">
        <v>1.1960779967921499E-2</v>
      </c>
      <c r="AI1834">
        <v>1.80833589978174</v>
      </c>
      <c r="AJ1834">
        <v>13.8854166666666</v>
      </c>
      <c r="AK1834">
        <v>464</v>
      </c>
      <c r="AL1834" s="4">
        <f t="shared" si="28"/>
        <v>0.17145609061970399</v>
      </c>
      <c r="AM1834" s="12">
        <f>$AM$2-SUM(AL$2:AL1833)</f>
        <v>533.43307642310538</v>
      </c>
      <c r="AN1834" s="12">
        <f>SUM(AE$2:AE1834)*0.621/1000</f>
        <v>20669.268326966292</v>
      </c>
      <c r="AO1834" s="13">
        <f>IFERROR(INDEX(Mapping!$B:$B,MATCH(in!$Y1834,Mapping!$A:$A,0)),0)</f>
        <v>0</v>
      </c>
    </row>
    <row r="1835" spans="1:41" x14ac:dyDescent="0.3">
      <c r="A1835" t="s">
        <v>4050</v>
      </c>
      <c r="B1835">
        <v>4182</v>
      </c>
      <c r="C1835">
        <v>24</v>
      </c>
      <c r="D1835">
        <v>39.910450902163198</v>
      </c>
      <c r="E1835">
        <v>57</v>
      </c>
      <c r="F1835">
        <v>60.036976000000003</v>
      </c>
      <c r="G1835">
        <v>7</v>
      </c>
      <c r="H1835">
        <v>33.4426901698112</v>
      </c>
      <c r="I1835">
        <v>155.18120555877601</v>
      </c>
      <c r="J1835">
        <v>608.57692489624003</v>
      </c>
      <c r="K1835">
        <v>33.461468040943103</v>
      </c>
      <c r="L1835">
        <v>11.287610696894699</v>
      </c>
      <c r="M1835">
        <v>76.435365638562601</v>
      </c>
      <c r="N1835">
        <v>1.0910240241459399</v>
      </c>
      <c r="O1835">
        <v>5.7792220123014399E-3</v>
      </c>
      <c r="P1835">
        <v>8.5549276445817603E-4</v>
      </c>
      <c r="Q1835">
        <v>0.42105263157894701</v>
      </c>
      <c r="R1835">
        <v>0.66476451103790202</v>
      </c>
      <c r="S1835" t="s">
        <v>4131</v>
      </c>
      <c r="T1835">
        <v>83242105</v>
      </c>
      <c r="U1835" t="s">
        <v>4132</v>
      </c>
      <c r="V1835" t="s">
        <v>4133</v>
      </c>
      <c r="W1835">
        <v>37.106592739937597</v>
      </c>
      <c r="X1835">
        <v>-121.661832421548</v>
      </c>
      <c r="Y1835" t="s">
        <v>4134</v>
      </c>
      <c r="Z1835">
        <v>279</v>
      </c>
      <c r="AA1835">
        <v>302</v>
      </c>
      <c r="AB1835">
        <v>27383.729052345199</v>
      </c>
      <c r="AC1835">
        <v>11814.452419432901</v>
      </c>
      <c r="AD1835">
        <v>15569.276632912201</v>
      </c>
      <c r="AE1835">
        <v>485.80548890658002</v>
      </c>
      <c r="AF1835">
        <v>271.11662474484802</v>
      </c>
      <c r="AG1835">
        <v>5.9884493512072298E-3</v>
      </c>
      <c r="AH1835">
        <v>2.5012857804540501E-4</v>
      </c>
      <c r="AI1835">
        <v>1.6629354542568</v>
      </c>
      <c r="AJ1835">
        <v>8.1428571428571406</v>
      </c>
      <c r="AK1835">
        <v>469</v>
      </c>
      <c r="AL1835" s="4">
        <f t="shared" si="28"/>
        <v>4.0454554086110081E-2</v>
      </c>
      <c r="AM1835" s="12">
        <f>$AM$2-SUM(AL$2:AL1834)</f>
        <v>533.26162033248602</v>
      </c>
      <c r="AN1835" s="12">
        <f>SUM(AE$2:AE1835)*0.621/1000</f>
        <v>20669.570012174903</v>
      </c>
      <c r="AO1835" s="13">
        <f>IFERROR(INDEX(Mapping!$B:$B,MATCH(in!$Y1835,Mapping!$A:$A,0)),0)</f>
        <v>0</v>
      </c>
    </row>
    <row r="1836" spans="1:41" x14ac:dyDescent="0.3">
      <c r="A1836" t="s">
        <v>4050</v>
      </c>
      <c r="B1836">
        <v>6320</v>
      </c>
      <c r="C1836">
        <v>216</v>
      </c>
      <c r="D1836">
        <v>438.75358729447902</v>
      </c>
      <c r="E1836">
        <v>442</v>
      </c>
      <c r="F1836">
        <v>578.94763</v>
      </c>
      <c r="G1836">
        <v>18</v>
      </c>
      <c r="H1836">
        <v>7.6358563154935801</v>
      </c>
      <c r="I1836">
        <v>8.7256917655467898</v>
      </c>
      <c r="J1836">
        <v>32.818808364016597</v>
      </c>
      <c r="K1836">
        <v>0.37576812416279698</v>
      </c>
      <c r="L1836">
        <v>0.27704031517108302</v>
      </c>
      <c r="M1836">
        <v>1.3684980443213099</v>
      </c>
      <c r="N1836">
        <v>1</v>
      </c>
      <c r="O1836" s="1">
        <v>1.6398114366152299E-5</v>
      </c>
      <c r="P1836">
        <v>8.3715831654747796E-4</v>
      </c>
      <c r="Q1836">
        <v>0.48868778280542902</v>
      </c>
      <c r="R1836">
        <v>0.75784676051462496</v>
      </c>
      <c r="S1836" t="s">
        <v>4135</v>
      </c>
      <c r="T1836">
        <v>83622105</v>
      </c>
      <c r="U1836" t="s">
        <v>4067</v>
      </c>
      <c r="V1836">
        <v>5577</v>
      </c>
      <c r="W1836">
        <v>37.0486970743558</v>
      </c>
      <c r="X1836">
        <v>-122.061571561698</v>
      </c>
      <c r="Y1836" t="s">
        <v>4136</v>
      </c>
      <c r="Z1836">
        <v>24</v>
      </c>
      <c r="AA1836">
        <v>130</v>
      </c>
      <c r="AB1836">
        <v>7544.17187675897</v>
      </c>
      <c r="AC1836">
        <v>1864.9283405026699</v>
      </c>
      <c r="AD1836">
        <v>5679.2435362563001</v>
      </c>
      <c r="AE1836">
        <v>1864.9283405026699</v>
      </c>
      <c r="AF1836">
        <v>5679.2435362563001</v>
      </c>
      <c r="AG1836">
        <v>1.5068849697854599E-2</v>
      </c>
      <c r="AH1836">
        <v>4.4431822170736199E-3</v>
      </c>
      <c r="AI1836">
        <v>2.0312666078448101</v>
      </c>
      <c r="AJ1836">
        <v>24.5555555555555</v>
      </c>
      <c r="AK1836">
        <v>479</v>
      </c>
      <c r="AL1836" s="4">
        <f t="shared" si="28"/>
        <v>2.9516605859074139E-4</v>
      </c>
      <c r="AM1836" s="12">
        <f>$AM$2-SUM(AL$2:AL1835)</f>
        <v>533.22116577840006</v>
      </c>
      <c r="AN1836" s="12">
        <f>SUM(AE$2:AE1836)*0.621/1000</f>
        <v>20670.728132674358</v>
      </c>
      <c r="AO1836" s="13">
        <f>IFERROR(INDEX(Mapping!$B:$B,MATCH(in!$Y1836,Mapping!$A:$A,0)),0)</f>
        <v>0</v>
      </c>
    </row>
    <row r="1837" spans="1:41" x14ac:dyDescent="0.3">
      <c r="A1837" t="s">
        <v>4050</v>
      </c>
      <c r="B1837">
        <v>5096</v>
      </c>
      <c r="C1837">
        <v>41</v>
      </c>
      <c r="D1837">
        <v>61.815621899537703</v>
      </c>
      <c r="E1837">
        <v>389</v>
      </c>
      <c r="F1837">
        <v>258.52805000000001</v>
      </c>
      <c r="G1837">
        <v>65</v>
      </c>
      <c r="H1837">
        <v>43.0929161310195</v>
      </c>
      <c r="I1837">
        <v>743.18520269086196</v>
      </c>
      <c r="J1837">
        <v>2353.9917297363199</v>
      </c>
      <c r="K1837">
        <v>190.87915771815</v>
      </c>
      <c r="L1837">
        <v>47.086180818997803</v>
      </c>
      <c r="M1837">
        <v>612.32257686028095</v>
      </c>
      <c r="N1837">
        <v>1.55183798716618</v>
      </c>
      <c r="O1837">
        <v>0.148729810106213</v>
      </c>
      <c r="P1837">
        <v>8.19649060478975E-4</v>
      </c>
      <c r="Q1837">
        <v>0.105398457583547</v>
      </c>
      <c r="R1837">
        <v>0.23910605808004801</v>
      </c>
      <c r="S1837" t="s">
        <v>4137</v>
      </c>
      <c r="T1837">
        <v>182721104</v>
      </c>
      <c r="U1837" t="s">
        <v>4138</v>
      </c>
      <c r="V1837">
        <v>77098</v>
      </c>
      <c r="W1837">
        <v>34.632307442754303</v>
      </c>
      <c r="X1837">
        <v>-120.11864944880899</v>
      </c>
      <c r="Y1837" t="s">
        <v>4139</v>
      </c>
      <c r="Z1837">
        <v>146</v>
      </c>
      <c r="AA1837">
        <v>101</v>
      </c>
      <c r="AB1837">
        <v>28673.174425149598</v>
      </c>
      <c r="AC1837">
        <v>20978.264824874299</v>
      </c>
      <c r="AD1837">
        <v>7694.9096002752904</v>
      </c>
      <c r="AE1837">
        <v>16911.4844873117</v>
      </c>
      <c r="AF1837">
        <v>6901.6729585473704</v>
      </c>
      <c r="AG1837">
        <v>5.3277188931133403E-2</v>
      </c>
      <c r="AH1837">
        <v>2.6014777477030202E-3</v>
      </c>
      <c r="AI1837">
        <v>1.50769809511067</v>
      </c>
      <c r="AJ1837">
        <v>5.9846153846153802</v>
      </c>
      <c r="AK1837">
        <v>486</v>
      </c>
      <c r="AL1837" s="4">
        <f t="shared" si="28"/>
        <v>9.6674376569038447</v>
      </c>
      <c r="AM1837" s="12">
        <f>$AM$2-SUM(AL$2:AL1836)</f>
        <v>533.22087061234106</v>
      </c>
      <c r="AN1837" s="12">
        <f>SUM(AE$2:AE1837)*0.621/1000</f>
        <v>20681.230164540975</v>
      </c>
      <c r="AO1837" s="13">
        <f>IFERROR(INDEX(Mapping!$B:$B,MATCH(in!$Y1837,Mapping!$A:$A,0)),0)</f>
        <v>0</v>
      </c>
    </row>
    <row r="1838" spans="1:41" x14ac:dyDescent="0.3">
      <c r="A1838" t="s">
        <v>4050</v>
      </c>
      <c r="B1838">
        <v>8862</v>
      </c>
      <c r="C1838">
        <v>123</v>
      </c>
      <c r="D1838">
        <v>210.15956709092899</v>
      </c>
      <c r="E1838">
        <v>250</v>
      </c>
      <c r="F1838">
        <v>282.505</v>
      </c>
      <c r="G1838">
        <v>14</v>
      </c>
      <c r="H1838">
        <v>6.9206973928958098</v>
      </c>
      <c r="I1838">
        <v>11.820301611131599</v>
      </c>
      <c r="J1838">
        <v>45.062593113010102</v>
      </c>
      <c r="K1838">
        <v>0.49264920326337802</v>
      </c>
      <c r="L1838">
        <v>0.26801517313080098</v>
      </c>
      <c r="M1838">
        <v>1.2661662500883799</v>
      </c>
      <c r="N1838">
        <v>1</v>
      </c>
      <c r="O1838" s="1">
        <v>1.47489411907694E-5</v>
      </c>
      <c r="P1838">
        <v>8.1848171466195399E-4</v>
      </c>
      <c r="Q1838">
        <v>0.49199999999999999</v>
      </c>
      <c r="R1838">
        <v>0.74391449163212897</v>
      </c>
      <c r="S1838" t="s">
        <v>4140</v>
      </c>
      <c r="T1838">
        <v>83622106</v>
      </c>
      <c r="U1838" t="s">
        <v>4059</v>
      </c>
      <c r="V1838">
        <v>834583</v>
      </c>
      <c r="W1838">
        <v>37.044184553023698</v>
      </c>
      <c r="X1838">
        <v>-122.07773915526801</v>
      </c>
      <c r="Y1838" t="s">
        <v>4141</v>
      </c>
      <c r="Z1838">
        <v>12</v>
      </c>
      <c r="AA1838">
        <v>43</v>
      </c>
      <c r="AB1838">
        <v>3134.54598731335</v>
      </c>
      <c r="AC1838">
        <v>972.75547745012602</v>
      </c>
      <c r="AD1838">
        <v>2161.79050986322</v>
      </c>
      <c r="AE1838">
        <v>972.75547745012602</v>
      </c>
      <c r="AF1838">
        <v>2161.79050986322</v>
      </c>
      <c r="AG1838">
        <v>1.14587440052673E-2</v>
      </c>
      <c r="AH1838">
        <v>3.1082546192919801E-3</v>
      </c>
      <c r="AI1838">
        <v>1.7086143665929201</v>
      </c>
      <c r="AJ1838">
        <v>17.857142857142801</v>
      </c>
      <c r="AK1838">
        <v>487</v>
      </c>
      <c r="AL1838" s="4">
        <f t="shared" si="28"/>
        <v>2.0648517667077161E-4</v>
      </c>
      <c r="AM1838" s="12">
        <f>$AM$2-SUM(AL$2:AL1837)</f>
        <v>523.55343295543753</v>
      </c>
      <c r="AN1838" s="12">
        <f>SUM(AE$2:AE1838)*0.621/1000</f>
        <v>20681.834245692473</v>
      </c>
      <c r="AO1838" s="13">
        <f>IFERROR(INDEX(Mapping!$B:$B,MATCH(in!$Y1838,Mapping!$A:$A,0)),0)</f>
        <v>0</v>
      </c>
    </row>
    <row r="1839" spans="1:41" x14ac:dyDescent="0.3">
      <c r="A1839" t="s">
        <v>4050</v>
      </c>
      <c r="B1839">
        <v>2756</v>
      </c>
      <c r="C1839">
        <v>53</v>
      </c>
      <c r="D1839">
        <v>88.195487937631697</v>
      </c>
      <c r="E1839">
        <v>341</v>
      </c>
      <c r="F1839">
        <v>237.23042000000001</v>
      </c>
      <c r="G1839">
        <v>41</v>
      </c>
      <c r="H1839">
        <v>34.142702397939402</v>
      </c>
      <c r="I1839">
        <v>139.226218643941</v>
      </c>
      <c r="J1839">
        <v>403.767155184557</v>
      </c>
      <c r="K1839">
        <v>69.067242572523</v>
      </c>
      <c r="L1839">
        <v>57.411504706314602</v>
      </c>
      <c r="M1839">
        <v>256.744383259649</v>
      </c>
      <c r="N1839">
        <v>1.6068961736632501</v>
      </c>
      <c r="O1839">
        <v>8.9128414360401503E-2</v>
      </c>
      <c r="P1839">
        <v>7.9389005067263796E-4</v>
      </c>
      <c r="Q1839">
        <v>0.155425219941348</v>
      </c>
      <c r="R1839">
        <v>0.37177140618020199</v>
      </c>
      <c r="S1839" t="s">
        <v>4142</v>
      </c>
      <c r="T1839">
        <v>182681102</v>
      </c>
      <c r="U1839" t="s">
        <v>4143</v>
      </c>
      <c r="V1839" t="s">
        <v>4144</v>
      </c>
      <c r="W1839">
        <v>34.6653490765881</v>
      </c>
      <c r="X1839">
        <v>-120.11821319593</v>
      </c>
      <c r="Y1839" t="s">
        <v>4145</v>
      </c>
      <c r="Z1839">
        <v>263</v>
      </c>
      <c r="AA1839">
        <v>210</v>
      </c>
      <c r="AB1839">
        <v>34334.512023015297</v>
      </c>
      <c r="AC1839">
        <v>19086.044044939401</v>
      </c>
      <c r="AD1839">
        <v>15248.4679780758</v>
      </c>
      <c r="AE1839">
        <v>6193.8860831472102</v>
      </c>
      <c r="AF1839">
        <v>3105.3463292138499</v>
      </c>
      <c r="AG1839">
        <v>3.2549492077578103E-2</v>
      </c>
      <c r="AH1839">
        <v>2.2165204609336702E-3</v>
      </c>
      <c r="AI1839">
        <v>1.66406581014399</v>
      </c>
      <c r="AJ1839">
        <v>8.3170731707316996</v>
      </c>
      <c r="AK1839">
        <v>502</v>
      </c>
      <c r="AL1839" s="4">
        <f t="shared" si="28"/>
        <v>3.6542649887764616</v>
      </c>
      <c r="AM1839" s="12">
        <f>$AM$2-SUM(AL$2:AL1838)</f>
        <v>523.5532264702606</v>
      </c>
      <c r="AN1839" s="12">
        <f>SUM(AE$2:AE1839)*0.621/1000</f>
        <v>20685.680648950107</v>
      </c>
      <c r="AO1839" s="13">
        <f>IFERROR(INDEX(Mapping!$B:$B,MATCH(in!$Y1839,Mapping!$A:$A,0)),0)</f>
        <v>0</v>
      </c>
    </row>
    <row r="1840" spans="1:41" x14ac:dyDescent="0.3">
      <c r="A1840" t="s">
        <v>4050</v>
      </c>
      <c r="B1840">
        <v>6165</v>
      </c>
      <c r="C1840">
        <v>91</v>
      </c>
      <c r="D1840">
        <v>141.49443163961101</v>
      </c>
      <c r="E1840">
        <v>297</v>
      </c>
      <c r="F1840">
        <v>259.66248000000002</v>
      </c>
      <c r="G1840">
        <v>12</v>
      </c>
      <c r="H1840">
        <v>8.5248770952224699</v>
      </c>
      <c r="I1840">
        <v>6.7020222723484002</v>
      </c>
      <c r="J1840">
        <v>21.714255738258299</v>
      </c>
      <c r="K1840">
        <v>0.43068313545081699</v>
      </c>
      <c r="L1840">
        <v>0.96681412421166901</v>
      </c>
      <c r="M1840">
        <v>1.5473672658205</v>
      </c>
      <c r="N1840">
        <v>1</v>
      </c>
      <c r="O1840" s="1">
        <v>1.24333140534638E-5</v>
      </c>
      <c r="P1840">
        <v>7.8123098804402003E-4</v>
      </c>
      <c r="Q1840">
        <v>0.306397306397306</v>
      </c>
      <c r="R1840">
        <v>0.54491674748276397</v>
      </c>
      <c r="S1840" t="s">
        <v>4146</v>
      </c>
      <c r="T1840">
        <v>82841102</v>
      </c>
      <c r="U1840" t="s">
        <v>4147</v>
      </c>
      <c r="V1840">
        <v>9741</v>
      </c>
      <c r="W1840">
        <v>37.157018819280601</v>
      </c>
      <c r="X1840">
        <v>-122.128877709444</v>
      </c>
      <c r="Y1840" t="s">
        <v>4148</v>
      </c>
      <c r="Z1840">
        <v>17</v>
      </c>
      <c r="AA1840">
        <v>55</v>
      </c>
      <c r="AB1840">
        <v>3452.6554132270699</v>
      </c>
      <c r="AC1840">
        <v>1047.5360475091099</v>
      </c>
      <c r="AD1840">
        <v>2405.1193657179601</v>
      </c>
      <c r="AE1840">
        <v>1047.5360475091099</v>
      </c>
      <c r="AF1840">
        <v>2405.1193657179601</v>
      </c>
      <c r="AG1840">
        <v>9.3747718565282395E-3</v>
      </c>
      <c r="AH1840">
        <v>2.2459281462943099E-3</v>
      </c>
      <c r="AI1840">
        <v>1.5548838641715499</v>
      </c>
      <c r="AJ1840">
        <v>24.75</v>
      </c>
      <c r="AK1840">
        <v>510</v>
      </c>
      <c r="AL1840" s="4">
        <f t="shared" si="28"/>
        <v>1.491997686415656E-4</v>
      </c>
      <c r="AM1840" s="12">
        <f>$AM$2-SUM(AL$2:AL1839)</f>
        <v>519.89896148148455</v>
      </c>
      <c r="AN1840" s="12">
        <f>SUM(AE$2:AE1840)*0.621/1000</f>
        <v>20686.331168835615</v>
      </c>
      <c r="AO1840" s="13">
        <f>IFERROR(INDEX(Mapping!$B:$B,MATCH(in!$Y1840,Mapping!$A:$A,0)),0)</f>
        <v>0</v>
      </c>
    </row>
    <row r="1841" spans="1:41" x14ac:dyDescent="0.3">
      <c r="A1841" t="s">
        <v>4050</v>
      </c>
      <c r="B1841">
        <v>7350</v>
      </c>
      <c r="C1841">
        <v>17</v>
      </c>
      <c r="D1841">
        <v>27.839210390156399</v>
      </c>
      <c r="E1841">
        <v>70</v>
      </c>
      <c r="F1841">
        <v>45.077514999999998</v>
      </c>
      <c r="G1841">
        <v>16</v>
      </c>
      <c r="H1841">
        <v>30.937724643283399</v>
      </c>
      <c r="I1841">
        <v>571.20509698655803</v>
      </c>
      <c r="J1841">
        <v>2710.0382724338101</v>
      </c>
      <c r="K1841">
        <v>203.27219807894599</v>
      </c>
      <c r="L1841">
        <v>42.148368813097399</v>
      </c>
      <c r="M1841">
        <v>826.450341701507</v>
      </c>
      <c r="N1841">
        <v>1.3928373977541899</v>
      </c>
      <c r="O1841">
        <v>0.118811881087886</v>
      </c>
      <c r="P1841">
        <v>7.6832629702039401E-4</v>
      </c>
      <c r="Q1841">
        <v>0.24285714285714199</v>
      </c>
      <c r="R1841">
        <v>0.61758529961725495</v>
      </c>
      <c r="S1841" t="s">
        <v>4149</v>
      </c>
      <c r="T1841">
        <v>182611103</v>
      </c>
      <c r="U1841" t="s">
        <v>4150</v>
      </c>
      <c r="V1841">
        <v>2731</v>
      </c>
      <c r="W1841">
        <v>35.684535216539203</v>
      </c>
      <c r="X1841">
        <v>-120.730004055761</v>
      </c>
      <c r="Y1841" t="s">
        <v>4151</v>
      </c>
      <c r="Z1841">
        <v>15</v>
      </c>
      <c r="AA1841">
        <v>13</v>
      </c>
      <c r="AB1841">
        <v>3624.0730496176702</v>
      </c>
      <c r="AC1841">
        <v>2616.6102479861702</v>
      </c>
      <c r="AD1841">
        <v>1007.46280163149</v>
      </c>
      <c r="AE1841">
        <v>2616.6102479861702</v>
      </c>
      <c r="AF1841">
        <v>1007.46280163149</v>
      </c>
      <c r="AG1841">
        <v>1.2293220752326301E-2</v>
      </c>
      <c r="AH1841">
        <v>6.8692692548211198E-4</v>
      </c>
      <c r="AI1841">
        <v>1.63760061118567</v>
      </c>
      <c r="AJ1841">
        <v>4.375</v>
      </c>
      <c r="AK1841">
        <v>521</v>
      </c>
      <c r="AL1841" s="4">
        <f t="shared" si="28"/>
        <v>1.900990097406176</v>
      </c>
      <c r="AM1841" s="12">
        <f>$AM$2-SUM(AL$2:AL1840)</f>
        <v>519.89881228171635</v>
      </c>
      <c r="AN1841" s="12">
        <f>SUM(AE$2:AE1841)*0.621/1000</f>
        <v>20687.95608379961</v>
      </c>
      <c r="AO1841" s="13">
        <f>IFERROR(INDEX(Mapping!$B:$B,MATCH(in!$Y1841,Mapping!$A:$A,0)),0)</f>
        <v>0</v>
      </c>
    </row>
    <row r="1842" spans="1:41" x14ac:dyDescent="0.3">
      <c r="A1842" t="s">
        <v>4050</v>
      </c>
      <c r="B1842">
        <v>7767</v>
      </c>
      <c r="C1842">
        <v>59</v>
      </c>
      <c r="D1842">
        <v>93.269595892928606</v>
      </c>
      <c r="E1842">
        <v>128</v>
      </c>
      <c r="F1842">
        <v>128.80873</v>
      </c>
      <c r="G1842">
        <v>15</v>
      </c>
      <c r="H1842">
        <v>10.78610804677</v>
      </c>
      <c r="I1842">
        <v>69.841880798339801</v>
      </c>
      <c r="J1842">
        <v>302.59886169433503</v>
      </c>
      <c r="K1842">
        <v>3.26603358983993</v>
      </c>
      <c r="L1842">
        <v>7.2566370666027002E-2</v>
      </c>
      <c r="M1842">
        <v>9.3876550567957207</v>
      </c>
      <c r="N1842">
        <v>1.00235988299051</v>
      </c>
      <c r="O1842">
        <v>7.2555328953826303E-4</v>
      </c>
      <c r="P1842">
        <v>7.6186858350411001E-4</v>
      </c>
      <c r="Q1842">
        <v>0.4609375</v>
      </c>
      <c r="R1842">
        <v>0.72409374047518305</v>
      </c>
      <c r="S1842" t="s">
        <v>4152</v>
      </c>
      <c r="T1842">
        <v>83040401</v>
      </c>
      <c r="U1842" t="s">
        <v>4082</v>
      </c>
      <c r="V1842">
        <v>5144</v>
      </c>
      <c r="W1842">
        <v>37.091151113385401</v>
      </c>
      <c r="X1842">
        <v>-122.077402608733</v>
      </c>
      <c r="Y1842" t="s">
        <v>4153</v>
      </c>
      <c r="Z1842">
        <v>52</v>
      </c>
      <c r="AA1842">
        <v>33</v>
      </c>
      <c r="AB1842">
        <v>8936.2601016114004</v>
      </c>
      <c r="AC1842">
        <v>6409.4898618808402</v>
      </c>
      <c r="AD1842">
        <v>2526.7702397305502</v>
      </c>
      <c r="AE1842">
        <v>6409.4898618808402</v>
      </c>
      <c r="AF1842">
        <v>2526.7702397305502</v>
      </c>
      <c r="AG1842">
        <v>1.14280287525616E-2</v>
      </c>
      <c r="AH1842">
        <v>2.8039199823979202E-3</v>
      </c>
      <c r="AI1842">
        <v>1.58084060835472</v>
      </c>
      <c r="AJ1842">
        <v>8.5333333333333297</v>
      </c>
      <c r="AK1842">
        <v>527</v>
      </c>
      <c r="AL1842" s="4">
        <f t="shared" si="28"/>
        <v>1.0883299343073945E-2</v>
      </c>
      <c r="AM1842" s="12">
        <f>$AM$2-SUM(AL$2:AL1841)</f>
        <v>517.99782218431028</v>
      </c>
      <c r="AN1842" s="12">
        <f>SUM(AE$2:AE1842)*0.621/1000</f>
        <v>20691.936377003836</v>
      </c>
      <c r="AO1842" s="13">
        <f>IFERROR(INDEX(Mapping!$B:$B,MATCH(in!$Y1842,Mapping!$A:$A,0)),0)</f>
        <v>0</v>
      </c>
    </row>
    <row r="1843" spans="1:41" x14ac:dyDescent="0.3">
      <c r="A1843" t="s">
        <v>4050</v>
      </c>
      <c r="B1843">
        <v>7302</v>
      </c>
      <c r="C1843">
        <v>1776</v>
      </c>
      <c r="D1843">
        <v>3589.4484813948202</v>
      </c>
      <c r="E1843">
        <v>2451</v>
      </c>
      <c r="F1843">
        <v>3945.1367</v>
      </c>
      <c r="G1843">
        <v>69</v>
      </c>
      <c r="H1843">
        <v>9.8477664572765704</v>
      </c>
      <c r="I1843">
        <v>64.787288274313894</v>
      </c>
      <c r="J1843">
        <v>689.66284943593496</v>
      </c>
      <c r="K1843">
        <v>16.239277496564799</v>
      </c>
      <c r="L1843">
        <v>0.86635884781627404</v>
      </c>
      <c r="M1843">
        <v>6.8702769927019096</v>
      </c>
      <c r="N1843">
        <v>1.0061241509257799</v>
      </c>
      <c r="O1843" s="1">
        <v>4.7521202261402499E-5</v>
      </c>
      <c r="P1843">
        <v>7.5991967160798197E-4</v>
      </c>
      <c r="Q1843">
        <v>0.72460220318237401</v>
      </c>
      <c r="R1843">
        <v>0.90984134069050104</v>
      </c>
      <c r="S1843" t="s">
        <v>4154</v>
      </c>
      <c r="T1843">
        <v>82931101</v>
      </c>
      <c r="U1843" t="s">
        <v>4155</v>
      </c>
      <c r="V1843">
        <v>36516</v>
      </c>
      <c r="W1843">
        <v>37.078855142278201</v>
      </c>
      <c r="X1843">
        <v>-122.13378716300601</v>
      </c>
      <c r="Y1843" t="s">
        <v>4156</v>
      </c>
      <c r="Z1843">
        <v>95</v>
      </c>
      <c r="AA1843">
        <v>118</v>
      </c>
      <c r="AB1843">
        <v>13904.4730469551</v>
      </c>
      <c r="AC1843">
        <v>6707.29032915484</v>
      </c>
      <c r="AD1843">
        <v>7197.1827178002404</v>
      </c>
      <c r="AE1843">
        <v>6707.29032915484</v>
      </c>
      <c r="AF1843">
        <v>7197.1827178002404</v>
      </c>
      <c r="AG1843">
        <v>5.2434457340950702E-2</v>
      </c>
      <c r="AH1843">
        <v>9.1505739910644392E-3</v>
      </c>
      <c r="AI1843">
        <v>2.0210858566412302</v>
      </c>
      <c r="AJ1843">
        <v>35.521739130434703</v>
      </c>
      <c r="AK1843">
        <v>528</v>
      </c>
      <c r="AL1843" s="4">
        <f t="shared" si="28"/>
        <v>3.2789629560367726E-3</v>
      </c>
      <c r="AM1843" s="12">
        <f>$AM$2-SUM(AL$2:AL1842)</f>
        <v>517.98693888496746</v>
      </c>
      <c r="AN1843" s="12">
        <f>SUM(AE$2:AE1843)*0.621/1000</f>
        <v>20696.101604298245</v>
      </c>
      <c r="AO1843" s="13">
        <f>IFERROR(INDEX(Mapping!$B:$B,MATCH(in!$Y1843,Mapping!$A:$A,0)),0)</f>
        <v>0</v>
      </c>
    </row>
    <row r="1844" spans="1:41" x14ac:dyDescent="0.3">
      <c r="A1844" t="s">
        <v>4050</v>
      </c>
      <c r="B1844">
        <v>7949</v>
      </c>
      <c r="C1844">
        <v>439</v>
      </c>
      <c r="D1844">
        <v>671.41247150677896</v>
      </c>
      <c r="E1844">
        <v>974</v>
      </c>
      <c r="F1844">
        <v>986.25903000000005</v>
      </c>
      <c r="G1844">
        <v>49</v>
      </c>
      <c r="H1844">
        <v>14.707492813225</v>
      </c>
      <c r="I1844">
        <v>114.810093042643</v>
      </c>
      <c r="J1844">
        <v>1071.6471688332699</v>
      </c>
      <c r="K1844">
        <v>28.8091763819336</v>
      </c>
      <c r="L1844">
        <v>1.9374661243387701</v>
      </c>
      <c r="M1844">
        <v>15.028977827530101</v>
      </c>
      <c r="N1844">
        <v>1.10849738364316</v>
      </c>
      <c r="O1844">
        <v>1.09557694848737E-3</v>
      </c>
      <c r="P1844">
        <v>7.2259045713025797E-4</v>
      </c>
      <c r="Q1844">
        <v>0.450718685831622</v>
      </c>
      <c r="R1844">
        <v>0.68076686641459505</v>
      </c>
      <c r="S1844" t="s">
        <v>4157</v>
      </c>
      <c r="T1844">
        <v>83622106</v>
      </c>
      <c r="U1844" t="s">
        <v>4059</v>
      </c>
      <c r="V1844">
        <v>11533</v>
      </c>
      <c r="W1844">
        <v>37.142884840760203</v>
      </c>
      <c r="X1844">
        <v>-121.993938459462</v>
      </c>
      <c r="Y1844" t="s">
        <v>4158</v>
      </c>
      <c r="Z1844">
        <v>36</v>
      </c>
      <c r="AA1844">
        <v>34</v>
      </c>
      <c r="AB1844">
        <v>6338.1156121692002</v>
      </c>
      <c r="AC1844">
        <v>4271.4379879134904</v>
      </c>
      <c r="AD1844">
        <v>2066.6776242557098</v>
      </c>
      <c r="AE1844">
        <v>4271.4379879134904</v>
      </c>
      <c r="AF1844">
        <v>2066.6776242557098</v>
      </c>
      <c r="AG1844">
        <v>3.5406932399382599E-2</v>
      </c>
      <c r="AH1844">
        <v>4.8003117881307801E-3</v>
      </c>
      <c r="AI1844">
        <v>1.5294133747306999</v>
      </c>
      <c r="AJ1844">
        <v>19.877551020408099</v>
      </c>
      <c r="AK1844">
        <v>554</v>
      </c>
      <c r="AL1844" s="4">
        <f t="shared" si="28"/>
        <v>5.3683270475881131E-2</v>
      </c>
      <c r="AM1844" s="12">
        <f>$AM$2-SUM(AL$2:AL1843)</f>
        <v>517.98365992201161</v>
      </c>
      <c r="AN1844" s="12">
        <f>SUM(AE$2:AE1844)*0.621/1000</f>
        <v>20698.754167288735</v>
      </c>
      <c r="AO1844" s="13">
        <f>IFERROR(INDEX(Mapping!$B:$B,MATCH(in!$Y1844,Mapping!$A:$A,0)),0)</f>
        <v>0</v>
      </c>
    </row>
    <row r="1845" spans="1:41" x14ac:dyDescent="0.3">
      <c r="A1845" t="s">
        <v>4050</v>
      </c>
      <c r="B1845">
        <v>5809</v>
      </c>
      <c r="C1845">
        <v>188</v>
      </c>
      <c r="D1845">
        <v>340.780499456646</v>
      </c>
      <c r="E1845">
        <v>415</v>
      </c>
      <c r="F1845">
        <v>470.03696000000002</v>
      </c>
      <c r="G1845">
        <v>36</v>
      </c>
      <c r="H1845">
        <v>10.90398472175</v>
      </c>
      <c r="I1845">
        <v>18.853653497877499</v>
      </c>
      <c r="J1845">
        <v>79.720382556319194</v>
      </c>
      <c r="K1845">
        <v>4.1949426550481803</v>
      </c>
      <c r="L1845">
        <v>2.9619592097070702</v>
      </c>
      <c r="M1845">
        <v>19.743897787864402</v>
      </c>
      <c r="N1845">
        <v>1.0063298841317401</v>
      </c>
      <c r="O1845">
        <v>1.2690536913791E-3</v>
      </c>
      <c r="P1845">
        <v>6.9485258695244198E-4</v>
      </c>
      <c r="Q1845">
        <v>0.45301204819277102</v>
      </c>
      <c r="R1845">
        <v>0.72500788403111505</v>
      </c>
      <c r="S1845" t="s">
        <v>4159</v>
      </c>
      <c r="T1845">
        <v>83622106</v>
      </c>
      <c r="U1845" t="s">
        <v>4059</v>
      </c>
      <c r="V1845">
        <v>94770</v>
      </c>
      <c r="W1845">
        <v>37.0632246096241</v>
      </c>
      <c r="X1845">
        <v>-122.005674334386</v>
      </c>
      <c r="Y1845" t="s">
        <v>4160</v>
      </c>
      <c r="Z1845">
        <v>125</v>
      </c>
      <c r="AA1845">
        <v>215</v>
      </c>
      <c r="AB1845">
        <v>18412.225170417401</v>
      </c>
      <c r="AC1845">
        <v>6436.7786118387103</v>
      </c>
      <c r="AD1845">
        <v>11975.4465585787</v>
      </c>
      <c r="AE1845">
        <v>3595.96488079132</v>
      </c>
      <c r="AF1845">
        <v>9723.1687979124399</v>
      </c>
      <c r="AG1845">
        <v>2.50146931302879E-2</v>
      </c>
      <c r="AH1845">
        <v>5.7328004659211703E-3</v>
      </c>
      <c r="AI1845">
        <v>1.8126622311523699</v>
      </c>
      <c r="AJ1845">
        <v>11.5277777777777</v>
      </c>
      <c r="AK1845">
        <v>569</v>
      </c>
      <c r="AL1845" s="4">
        <f t="shared" si="28"/>
        <v>4.5685932889647604E-2</v>
      </c>
      <c r="AM1845" s="12">
        <f>$AM$2-SUM(AL$2:AL1844)</f>
        <v>517.92997665153598</v>
      </c>
      <c r="AN1845" s="12">
        <f>SUM(AE$2:AE1845)*0.621/1000</f>
        <v>20700.98726147971</v>
      </c>
      <c r="AO1845" s="13">
        <f>IFERROR(INDEX(Mapping!$B:$B,MATCH(in!$Y1845,Mapping!$A:$A,0)),0)</f>
        <v>0</v>
      </c>
    </row>
    <row r="1846" spans="1:41" x14ac:dyDescent="0.3">
      <c r="A1846" t="s">
        <v>4050</v>
      </c>
      <c r="B1846">
        <v>8987</v>
      </c>
      <c r="C1846">
        <v>13</v>
      </c>
      <c r="D1846">
        <v>24.251227752982899</v>
      </c>
      <c r="E1846">
        <v>24</v>
      </c>
      <c r="F1846">
        <v>29.936433999999998</v>
      </c>
      <c r="G1846">
        <v>2</v>
      </c>
      <c r="H1846">
        <v>7.1969480514526296</v>
      </c>
      <c r="I1846">
        <v>1.2231696844100901</v>
      </c>
      <c r="J1846">
        <v>11.856089591979901</v>
      </c>
      <c r="K1846">
        <v>0.17065532505512199</v>
      </c>
      <c r="L1846">
        <v>0</v>
      </c>
      <c r="M1846">
        <v>0.109513275325298</v>
      </c>
      <c r="N1846">
        <v>1</v>
      </c>
      <c r="O1846" s="1">
        <v>5.1732608732617602E-6</v>
      </c>
      <c r="P1846">
        <v>6.8555842153727997E-4</v>
      </c>
      <c r="Q1846">
        <v>0.54166666666666596</v>
      </c>
      <c r="R1846">
        <v>0.81009073830868605</v>
      </c>
      <c r="S1846" t="s">
        <v>4161</v>
      </c>
      <c r="T1846">
        <v>83622103</v>
      </c>
      <c r="U1846" t="s">
        <v>4162</v>
      </c>
      <c r="V1846" t="s">
        <v>43</v>
      </c>
      <c r="W1846">
        <v>37.041764309307602</v>
      </c>
      <c r="X1846">
        <v>-122.02502382839999</v>
      </c>
      <c r="Y1846" t="s">
        <v>4163</v>
      </c>
      <c r="Z1846">
        <v>16</v>
      </c>
      <c r="AA1846">
        <v>4</v>
      </c>
      <c r="AB1846">
        <v>392.841176457156</v>
      </c>
      <c r="AC1846">
        <v>190.657572602182</v>
      </c>
      <c r="AD1846">
        <v>202.183603854974</v>
      </c>
      <c r="AE1846">
        <v>146.191188158062</v>
      </c>
      <c r="AF1846">
        <v>202.183603854974</v>
      </c>
      <c r="AG1846">
        <v>1.3711168430745599E-3</v>
      </c>
      <c r="AH1846">
        <v>1.5574626377201601E-4</v>
      </c>
      <c r="AI1846">
        <v>1.8654790579217599</v>
      </c>
      <c r="AJ1846">
        <v>12</v>
      </c>
      <c r="AK1846">
        <v>578</v>
      </c>
      <c r="AL1846" s="4">
        <f t="shared" si="28"/>
        <v>1.034652174652352E-5</v>
      </c>
      <c r="AM1846" s="12">
        <f>$AM$2-SUM(AL$2:AL1845)</f>
        <v>517.8842907186463</v>
      </c>
      <c r="AN1846" s="12">
        <f>SUM(AE$2:AE1846)*0.621/1000</f>
        <v>20701.078046207556</v>
      </c>
      <c r="AO1846" s="13">
        <f>IFERROR(INDEX(Mapping!$B:$B,MATCH(in!$Y1846,Mapping!$A:$A,0)),0)</f>
        <v>0</v>
      </c>
    </row>
    <row r="1847" spans="1:41" x14ac:dyDescent="0.3">
      <c r="A1847" t="s">
        <v>4050</v>
      </c>
      <c r="B1847">
        <v>4680</v>
      </c>
      <c r="C1847">
        <v>16</v>
      </c>
      <c r="D1847">
        <v>35.6367557187165</v>
      </c>
      <c r="E1847">
        <v>23</v>
      </c>
      <c r="F1847">
        <v>39.947090000000003</v>
      </c>
      <c r="G1847">
        <v>9</v>
      </c>
      <c r="H1847">
        <v>43.476307582855199</v>
      </c>
      <c r="I1847">
        <v>182.72019958496</v>
      </c>
      <c r="J1847">
        <v>706.16378784179597</v>
      </c>
      <c r="K1847">
        <v>39.803177261352502</v>
      </c>
      <c r="L1847">
        <v>20.627089694349301</v>
      </c>
      <c r="M1847">
        <v>103.631295220409</v>
      </c>
      <c r="N1847">
        <v>1.0459685458077299</v>
      </c>
      <c r="O1847">
        <v>9.2694409846507692E-3</v>
      </c>
      <c r="P1847">
        <v>6.7674465551842997E-4</v>
      </c>
      <c r="Q1847">
        <v>0.69565217391304301</v>
      </c>
      <c r="R1847">
        <v>0.89209891348431003</v>
      </c>
      <c r="S1847" t="s">
        <v>4164</v>
      </c>
      <c r="T1847">
        <v>182541103</v>
      </c>
      <c r="U1847" t="s">
        <v>4165</v>
      </c>
      <c r="V1847" t="s">
        <v>4166</v>
      </c>
      <c r="W1847">
        <v>35.458063458027297</v>
      </c>
      <c r="X1847">
        <v>-120.645647422759</v>
      </c>
      <c r="Y1847" t="s">
        <v>4167</v>
      </c>
      <c r="Z1847">
        <v>97</v>
      </c>
      <c r="AA1847">
        <v>47</v>
      </c>
      <c r="AB1847">
        <v>6488.0984572387297</v>
      </c>
      <c r="AC1847">
        <v>4273.7537134057102</v>
      </c>
      <c r="AD1847">
        <v>2214.3447438330099</v>
      </c>
      <c r="AE1847">
        <v>1106.7141145839901</v>
      </c>
      <c r="AF1847">
        <v>842.00936502624597</v>
      </c>
      <c r="AG1847">
        <v>6.09070189966587E-3</v>
      </c>
      <c r="AH1847">
        <v>2.8083015422453102E-4</v>
      </c>
      <c r="AI1847">
        <v>2.2272972324197799</v>
      </c>
      <c r="AJ1847">
        <v>2.55555555555555</v>
      </c>
      <c r="AK1847">
        <v>591</v>
      </c>
      <c r="AL1847" s="4">
        <f t="shared" si="28"/>
        <v>8.3424968861856921E-2</v>
      </c>
      <c r="AM1847" s="12">
        <f>$AM$2-SUM(AL$2:AL1846)</f>
        <v>517.88428037212452</v>
      </c>
      <c r="AN1847" s="12">
        <f>SUM(AE$2:AE1847)*0.621/1000</f>
        <v>20701.76531567271</v>
      </c>
      <c r="AO1847" s="13">
        <f>IFERROR(INDEX(Mapping!$B:$B,MATCH(in!$Y1847,Mapping!$A:$A,0)),0)</f>
        <v>0</v>
      </c>
    </row>
    <row r="1848" spans="1:41" x14ac:dyDescent="0.3">
      <c r="A1848" t="s">
        <v>4050</v>
      </c>
      <c r="B1848">
        <v>6797</v>
      </c>
      <c r="C1848">
        <v>1305</v>
      </c>
      <c r="D1848">
        <v>2886.1332620826402</v>
      </c>
      <c r="E1848">
        <v>1392</v>
      </c>
      <c r="F1848">
        <v>2929.3308000000002</v>
      </c>
      <c r="G1848">
        <v>78</v>
      </c>
      <c r="H1848">
        <v>4.8318766494805399</v>
      </c>
      <c r="I1848">
        <v>30.552438199508401</v>
      </c>
      <c r="J1848">
        <v>226.63380841148299</v>
      </c>
      <c r="K1848">
        <v>2.5567538492506698</v>
      </c>
      <c r="L1848">
        <v>0.40083956784114999</v>
      </c>
      <c r="M1848">
        <v>6.0426933888513101</v>
      </c>
      <c r="N1848">
        <v>1.0055309732755</v>
      </c>
      <c r="O1848" s="1">
        <v>1.5467035982498302E-5</v>
      </c>
      <c r="P1848">
        <v>6.7271000894464003E-4</v>
      </c>
      <c r="Q1848">
        <v>0.9375</v>
      </c>
      <c r="R1848">
        <v>0.98525344139736704</v>
      </c>
      <c r="S1848" t="s">
        <v>4168</v>
      </c>
      <c r="T1848">
        <v>83622105</v>
      </c>
      <c r="U1848" t="s">
        <v>4067</v>
      </c>
      <c r="V1848">
        <v>10786</v>
      </c>
      <c r="W1848">
        <v>37.092653188384297</v>
      </c>
      <c r="X1848">
        <v>-122.096952985272</v>
      </c>
      <c r="Y1848" t="s">
        <v>4169</v>
      </c>
      <c r="Z1848">
        <v>119</v>
      </c>
      <c r="AA1848">
        <v>110</v>
      </c>
      <c r="AB1848">
        <v>13530.533714991399</v>
      </c>
      <c r="AC1848">
        <v>7281.9330344425098</v>
      </c>
      <c r="AD1848">
        <v>6248.6006805489797</v>
      </c>
      <c r="AE1848">
        <v>7281.9330344425098</v>
      </c>
      <c r="AF1848">
        <v>6248.6006805489797</v>
      </c>
      <c r="AG1848">
        <v>5.2471380697681903E-2</v>
      </c>
      <c r="AH1848">
        <v>1.81605671241413E-2</v>
      </c>
      <c r="AI1848">
        <v>2.21159636941199</v>
      </c>
      <c r="AJ1848">
        <v>17.846153846153801</v>
      </c>
      <c r="AK1848">
        <v>593</v>
      </c>
      <c r="AL1848" s="4">
        <f t="shared" si="28"/>
        <v>1.2064288066348675E-3</v>
      </c>
      <c r="AM1848" s="12">
        <f>$AM$2-SUM(AL$2:AL1847)</f>
        <v>517.80085540326309</v>
      </c>
      <c r="AN1848" s="12">
        <f>SUM(AE$2:AE1848)*0.621/1000</f>
        <v>20706.2873960871</v>
      </c>
      <c r="AO1848" s="13">
        <f>IFERROR(INDEX(Mapping!$B:$B,MATCH(in!$Y1848,Mapping!$A:$A,0)),0)</f>
        <v>0</v>
      </c>
    </row>
    <row r="1849" spans="1:41" x14ac:dyDescent="0.3">
      <c r="A1849" t="s">
        <v>4050</v>
      </c>
      <c r="B1849">
        <v>9640</v>
      </c>
      <c r="C1849">
        <v>7</v>
      </c>
      <c r="D1849">
        <v>10.745675617806301</v>
      </c>
      <c r="E1849">
        <v>9</v>
      </c>
      <c r="F1849">
        <v>11.544402</v>
      </c>
      <c r="G1849">
        <v>2</v>
      </c>
      <c r="H1849">
        <v>2.6864714920520698</v>
      </c>
      <c r="I1849">
        <v>5.1148033440112997</v>
      </c>
      <c r="J1849">
        <v>16.0567768812179</v>
      </c>
      <c r="K1849">
        <v>8.3205740898847497E-2</v>
      </c>
      <c r="L1849">
        <v>0.82079648971557595</v>
      </c>
      <c r="M1849">
        <v>5.9274334907531703</v>
      </c>
      <c r="N1849">
        <v>1</v>
      </c>
      <c r="O1849" s="1">
        <v>1.5974602223765E-5</v>
      </c>
      <c r="P1849">
        <v>6.5694234217517002E-4</v>
      </c>
      <c r="Q1849">
        <v>0.77777777777777701</v>
      </c>
      <c r="R1849">
        <v>0.93081265740608299</v>
      </c>
      <c r="S1849" t="s">
        <v>4170</v>
      </c>
      <c r="T1849">
        <v>83622105</v>
      </c>
      <c r="U1849" t="s">
        <v>4067</v>
      </c>
      <c r="V1849">
        <v>10996</v>
      </c>
      <c r="W1849">
        <v>37.074797685836202</v>
      </c>
      <c r="X1849">
        <v>-122.084566264402</v>
      </c>
      <c r="Y1849" t="s">
        <v>4171</v>
      </c>
      <c r="Z1849">
        <v>10</v>
      </c>
      <c r="AA1849">
        <v>1</v>
      </c>
      <c r="AB1849">
        <v>1252.9999269152399</v>
      </c>
      <c r="AC1849">
        <v>1226.20928867776</v>
      </c>
      <c r="AD1849">
        <v>26.7906382374773</v>
      </c>
      <c r="AE1849">
        <v>1226.20928867776</v>
      </c>
      <c r="AF1849">
        <v>26.7906382374773</v>
      </c>
      <c r="AG1849">
        <v>1.31388468435034E-3</v>
      </c>
      <c r="AH1849">
        <v>4.8093652003444699E-4</v>
      </c>
      <c r="AI1849">
        <v>1.5350965168294799</v>
      </c>
      <c r="AJ1849">
        <v>4.5</v>
      </c>
      <c r="AK1849">
        <v>607</v>
      </c>
      <c r="AL1849" s="4">
        <f t="shared" si="28"/>
        <v>3.194920444753E-5</v>
      </c>
      <c r="AM1849" s="12">
        <f>$AM$2-SUM(AL$2:AL1848)</f>
        <v>517.79964897445643</v>
      </c>
      <c r="AN1849" s="12">
        <f>SUM(AE$2:AE1849)*0.621/1000</f>
        <v>20707.048872055369</v>
      </c>
      <c r="AO1849" s="13">
        <f>IFERROR(INDEX(Mapping!$B:$B,MATCH(in!$Y1849,Mapping!$A:$A,0)),0)</f>
        <v>0</v>
      </c>
    </row>
    <row r="1850" spans="1:41" x14ac:dyDescent="0.3">
      <c r="A1850" t="s">
        <v>4050</v>
      </c>
      <c r="B1850">
        <v>2632</v>
      </c>
      <c r="C1850">
        <v>14</v>
      </c>
      <c r="D1850">
        <v>34.745666644132001</v>
      </c>
      <c r="E1850">
        <v>182</v>
      </c>
      <c r="F1850">
        <v>135.21562</v>
      </c>
      <c r="G1850">
        <v>36</v>
      </c>
      <c r="H1850">
        <v>33.397992181427298</v>
      </c>
      <c r="I1850">
        <v>308.75916121637101</v>
      </c>
      <c r="J1850">
        <v>1023.3772320532</v>
      </c>
      <c r="K1850">
        <v>63.812258300426201</v>
      </c>
      <c r="L1850">
        <v>39.243854616251198</v>
      </c>
      <c r="M1850">
        <v>409.96248625425801</v>
      </c>
      <c r="N1850">
        <v>1.42059979836146</v>
      </c>
      <c r="O1850">
        <v>0.107149113011523</v>
      </c>
      <c r="P1850">
        <v>6.5372511936819401E-4</v>
      </c>
      <c r="Q1850">
        <v>7.69230769230769E-2</v>
      </c>
      <c r="R1850">
        <v>0.25696488426042902</v>
      </c>
      <c r="S1850" t="s">
        <v>4172</v>
      </c>
      <c r="T1850">
        <v>183041102</v>
      </c>
      <c r="U1850" t="s">
        <v>4118</v>
      </c>
      <c r="V1850" t="s">
        <v>43</v>
      </c>
      <c r="W1850">
        <v>34.625021929545603</v>
      </c>
      <c r="X1850">
        <v>-120.18581406877099</v>
      </c>
      <c r="Y1850" t="s">
        <v>4173</v>
      </c>
      <c r="Z1850">
        <v>244</v>
      </c>
      <c r="AA1850">
        <v>375</v>
      </c>
      <c r="AB1850">
        <v>41538.6655275917</v>
      </c>
      <c r="AC1850">
        <v>20359.330822419699</v>
      </c>
      <c r="AD1850">
        <v>21179.334705171899</v>
      </c>
      <c r="AE1850">
        <v>8489.4268272365298</v>
      </c>
      <c r="AF1850">
        <v>3070.6036624121298</v>
      </c>
      <c r="AG1850">
        <v>2.3534104297254999E-2</v>
      </c>
      <c r="AH1850">
        <v>1.2992845486223801E-3</v>
      </c>
      <c r="AI1850">
        <v>2.4818333317237098</v>
      </c>
      <c r="AJ1850">
        <v>5.05555555555555</v>
      </c>
      <c r="AK1850">
        <v>610</v>
      </c>
      <c r="AL1850" s="4">
        <f t="shared" si="28"/>
        <v>3.8573680684148277</v>
      </c>
      <c r="AM1850" s="12">
        <f>$AM$2-SUM(AL$2:AL1849)</f>
        <v>517.79961702525179</v>
      </c>
      <c r="AN1850" s="12">
        <f>SUM(AE$2:AE1850)*0.621/1000</f>
        <v>20712.320806115084</v>
      </c>
      <c r="AO1850" s="13">
        <f>IFERROR(INDEX(Mapping!$B:$B,MATCH(in!$Y1850,Mapping!$A:$A,0)),0)</f>
        <v>0</v>
      </c>
    </row>
    <row r="1851" spans="1:41" x14ac:dyDescent="0.3">
      <c r="A1851" t="s">
        <v>4050</v>
      </c>
      <c r="B1851">
        <v>3012</v>
      </c>
      <c r="C1851">
        <v>798</v>
      </c>
      <c r="D1851">
        <v>1512.3884795378101</v>
      </c>
      <c r="E1851">
        <v>2132</v>
      </c>
      <c r="F1851">
        <v>2246.5459999999998</v>
      </c>
      <c r="G1851">
        <v>151</v>
      </c>
      <c r="H1851">
        <v>5.0613982570568901</v>
      </c>
      <c r="I1851">
        <v>11.7928256745884</v>
      </c>
      <c r="J1851">
        <v>64.546990589276902</v>
      </c>
      <c r="K1851">
        <v>1.3560929799891901</v>
      </c>
      <c r="L1851">
        <v>0.38567368356845999</v>
      </c>
      <c r="M1851">
        <v>2.8441379238166702</v>
      </c>
      <c r="N1851">
        <v>0.99576569235088297</v>
      </c>
      <c r="O1851">
        <v>2.2487375806527201E-4</v>
      </c>
      <c r="P1851">
        <v>5.9241634717419696E-4</v>
      </c>
      <c r="Q1851">
        <v>0.37429643527204498</v>
      </c>
      <c r="R1851">
        <v>0.67320613417677999</v>
      </c>
      <c r="S1851" t="s">
        <v>4174</v>
      </c>
      <c r="T1851">
        <v>83622105</v>
      </c>
      <c r="U1851" t="s">
        <v>4067</v>
      </c>
      <c r="V1851">
        <v>10728</v>
      </c>
      <c r="W1851">
        <v>37.0665173110309</v>
      </c>
      <c r="X1851">
        <v>-122.079702503653</v>
      </c>
      <c r="Y1851" t="s">
        <v>4175</v>
      </c>
      <c r="Z1851">
        <v>273</v>
      </c>
      <c r="AA1851">
        <v>1013</v>
      </c>
      <c r="AB1851">
        <v>65013.835667510903</v>
      </c>
      <c r="AC1851">
        <v>16827.138098431798</v>
      </c>
      <c r="AD1851">
        <v>48186.697569079101</v>
      </c>
      <c r="AE1851">
        <v>16827.138098431798</v>
      </c>
      <c r="AF1851">
        <v>48186.697569079101</v>
      </c>
      <c r="AG1851">
        <v>8.9454868423303802E-2</v>
      </c>
      <c r="AH1851">
        <v>3.2345881030778401E-2</v>
      </c>
      <c r="AI1851">
        <v>1.8952236585686799</v>
      </c>
      <c r="AJ1851">
        <v>14.119205298013201</v>
      </c>
      <c r="AK1851">
        <v>678</v>
      </c>
      <c r="AL1851" s="4">
        <f t="shared" si="28"/>
        <v>3.3955937467856072E-2</v>
      </c>
      <c r="AM1851" s="12">
        <f>$AM$2-SUM(AL$2:AL1850)</f>
        <v>513.94224895683692</v>
      </c>
      <c r="AN1851" s="12">
        <f>SUM(AE$2:AE1851)*0.621/1000</f>
        <v>20722.770458874209</v>
      </c>
      <c r="AO1851" s="13">
        <f>IFERROR(INDEX(Mapping!$B:$B,MATCH(in!$Y1851,Mapping!$A:$A,0)),0)</f>
        <v>0</v>
      </c>
    </row>
    <row r="1852" spans="1:41" x14ac:dyDescent="0.3">
      <c r="A1852" t="s">
        <v>4050</v>
      </c>
      <c r="B1852">
        <v>5960</v>
      </c>
      <c r="C1852">
        <v>1026</v>
      </c>
      <c r="D1852">
        <v>1915.53780992932</v>
      </c>
      <c r="E1852">
        <v>2091</v>
      </c>
      <c r="F1852">
        <v>2545.9767999999999</v>
      </c>
      <c r="G1852">
        <v>116</v>
      </c>
      <c r="H1852">
        <v>4.0159127489087503</v>
      </c>
      <c r="I1852">
        <v>14.313279174694401</v>
      </c>
      <c r="J1852">
        <v>67.687348754377993</v>
      </c>
      <c r="K1852">
        <v>0.86628476227940099</v>
      </c>
      <c r="L1852">
        <v>0.249618552994509</v>
      </c>
      <c r="M1852">
        <v>4.8331572844341801</v>
      </c>
      <c r="N1852">
        <v>1.00801037919932</v>
      </c>
      <c r="O1852">
        <v>3.8474785713150201E-4</v>
      </c>
      <c r="P1852">
        <v>5.8423215034851702E-4</v>
      </c>
      <c r="Q1852">
        <v>0.49067431850789001</v>
      </c>
      <c r="R1852">
        <v>0.75237834254148095</v>
      </c>
      <c r="S1852" t="s">
        <v>4176</v>
      </c>
      <c r="T1852">
        <v>83622105</v>
      </c>
      <c r="U1852" t="s">
        <v>4067</v>
      </c>
      <c r="V1852" t="s">
        <v>43</v>
      </c>
      <c r="W1852">
        <v>37.041860271357201</v>
      </c>
      <c r="X1852">
        <v>-122.025066539075</v>
      </c>
      <c r="Y1852" t="s">
        <v>4177</v>
      </c>
      <c r="Z1852">
        <v>237</v>
      </c>
      <c r="AA1852">
        <v>353</v>
      </c>
      <c r="AB1852">
        <v>35304.709521598001</v>
      </c>
      <c r="AC1852">
        <v>16540.5741102633</v>
      </c>
      <c r="AD1852">
        <v>18764.135411334599</v>
      </c>
      <c r="AE1852">
        <v>12905.2689561484</v>
      </c>
      <c r="AF1852">
        <v>13680.899779220001</v>
      </c>
      <c r="AG1852">
        <v>6.7770929440427993E-2</v>
      </c>
      <c r="AH1852">
        <v>2.3743235680740299E-2</v>
      </c>
      <c r="AI1852">
        <v>1.8669959161104499</v>
      </c>
      <c r="AJ1852">
        <v>18.025862068965498</v>
      </c>
      <c r="AK1852">
        <v>689</v>
      </c>
      <c r="AL1852" s="4">
        <f t="shared" si="28"/>
        <v>4.4630751427254235E-2</v>
      </c>
      <c r="AM1852" s="12">
        <f>$AM$2-SUM(AL$2:AL1851)</f>
        <v>513.90829301936901</v>
      </c>
      <c r="AN1852" s="12">
        <f>SUM(AE$2:AE1852)*0.621/1000</f>
        <v>20730.784630895974</v>
      </c>
      <c r="AO1852" s="13">
        <f>IFERROR(INDEX(Mapping!$B:$B,MATCH(in!$Y1852,Mapping!$A:$A,0)),0)</f>
        <v>0</v>
      </c>
    </row>
    <row r="1853" spans="1:41" x14ac:dyDescent="0.3">
      <c r="A1853" t="s">
        <v>4050</v>
      </c>
      <c r="B1853">
        <v>3526</v>
      </c>
      <c r="C1853">
        <v>2682</v>
      </c>
      <c r="D1853">
        <v>4535.96562989207</v>
      </c>
      <c r="E1853">
        <v>4287</v>
      </c>
      <c r="F1853">
        <v>5473.9696999999996</v>
      </c>
      <c r="G1853">
        <v>238</v>
      </c>
      <c r="H1853">
        <v>9.53996763879063</v>
      </c>
      <c r="I1853">
        <v>48.436069358643401</v>
      </c>
      <c r="J1853">
        <v>288.25345436235898</v>
      </c>
      <c r="K1853">
        <v>5.0091180740354098</v>
      </c>
      <c r="L1853">
        <v>0.87619915456678699</v>
      </c>
      <c r="M1853">
        <v>12.3707378561522</v>
      </c>
      <c r="N1853">
        <v>1.0271993715222101</v>
      </c>
      <c r="O1853">
        <v>9.8292013453816899E-4</v>
      </c>
      <c r="P1853">
        <v>5.8122592789854304E-4</v>
      </c>
      <c r="Q1853">
        <v>0.62561231630510805</v>
      </c>
      <c r="R1853">
        <v>0.82864280521707001</v>
      </c>
      <c r="S1853" t="s">
        <v>4178</v>
      </c>
      <c r="T1853">
        <v>82841102</v>
      </c>
      <c r="U1853" t="s">
        <v>4147</v>
      </c>
      <c r="V1853">
        <v>12992</v>
      </c>
      <c r="W1853">
        <v>37.198698903518199</v>
      </c>
      <c r="X1853">
        <v>-122.153619696101</v>
      </c>
      <c r="Y1853" t="s">
        <v>4179</v>
      </c>
      <c r="Z1853">
        <v>294</v>
      </c>
      <c r="AA1853">
        <v>654</v>
      </c>
      <c r="AB1853">
        <v>60432.8982033504</v>
      </c>
      <c r="AC1853">
        <v>22897.585536555001</v>
      </c>
      <c r="AD1853">
        <v>37535.312666795297</v>
      </c>
      <c r="AE1853">
        <v>22897.585536555001</v>
      </c>
      <c r="AF1853">
        <v>37535.312666795297</v>
      </c>
      <c r="AG1853">
        <v>0.13833177083985301</v>
      </c>
      <c r="AH1853">
        <v>2.49388350603112E-2</v>
      </c>
      <c r="AI1853">
        <v>1.6912623526816</v>
      </c>
      <c r="AJ1853">
        <v>18.012605042016801</v>
      </c>
      <c r="AK1853">
        <v>694</v>
      </c>
      <c r="AL1853" s="4">
        <f t="shared" si="28"/>
        <v>0.23393499202008422</v>
      </c>
      <c r="AM1853" s="12">
        <f>$AM$2-SUM(AL$2:AL1852)</f>
        <v>513.86366226794144</v>
      </c>
      <c r="AN1853" s="12">
        <f>SUM(AE$2:AE1853)*0.621/1000</f>
        <v>20745.004031514178</v>
      </c>
      <c r="AO1853" s="13">
        <f>IFERROR(INDEX(Mapping!$B:$B,MATCH(in!$Y1853,Mapping!$A:$A,0)),0)</f>
        <v>1</v>
      </c>
    </row>
    <row r="1854" spans="1:41" x14ac:dyDescent="0.3">
      <c r="A1854" t="s">
        <v>4050</v>
      </c>
      <c r="B1854">
        <v>5506</v>
      </c>
      <c r="C1854">
        <v>649</v>
      </c>
      <c r="D1854">
        <v>1237.4990384666</v>
      </c>
      <c r="E1854">
        <v>856</v>
      </c>
      <c r="F1854">
        <v>1350.578</v>
      </c>
      <c r="G1854">
        <v>60</v>
      </c>
      <c r="H1854">
        <v>7.0803872138349098</v>
      </c>
      <c r="I1854">
        <v>86.192691782450595</v>
      </c>
      <c r="J1854">
        <v>1588.92156252979</v>
      </c>
      <c r="K1854">
        <v>20.865814689482502</v>
      </c>
      <c r="L1854">
        <v>0.316887902235649</v>
      </c>
      <c r="M1854">
        <v>5.9715855473186803</v>
      </c>
      <c r="N1854">
        <v>1.0176622370878801</v>
      </c>
      <c r="O1854">
        <v>6.3079247973433898E-4</v>
      </c>
      <c r="P1854">
        <v>5.7074672529372104E-4</v>
      </c>
      <c r="Q1854">
        <v>0.75817757009345799</v>
      </c>
      <c r="R1854">
        <v>0.91627365156415397</v>
      </c>
      <c r="S1854" t="s">
        <v>4180</v>
      </c>
      <c r="T1854">
        <v>82841102</v>
      </c>
      <c r="U1854" t="s">
        <v>4147</v>
      </c>
      <c r="V1854">
        <v>12758</v>
      </c>
      <c r="W1854">
        <v>37.148547738627201</v>
      </c>
      <c r="X1854">
        <v>-122.17481808880299</v>
      </c>
      <c r="Y1854" t="s">
        <v>4181</v>
      </c>
      <c r="Z1854">
        <v>146</v>
      </c>
      <c r="AA1854">
        <v>393</v>
      </c>
      <c r="AB1854">
        <v>27849.9661841089</v>
      </c>
      <c r="AC1854">
        <v>9878.3440987045997</v>
      </c>
      <c r="AD1854">
        <v>17971.622085404299</v>
      </c>
      <c r="AE1854">
        <v>9878.3440987045997</v>
      </c>
      <c r="AF1854">
        <v>17971.622085404299</v>
      </c>
      <c r="AG1854">
        <v>3.4244803517623199E-2</v>
      </c>
      <c r="AH1854">
        <v>9.8426118674978993E-3</v>
      </c>
      <c r="AI1854">
        <v>1.9067781794554799</v>
      </c>
      <c r="AJ1854">
        <v>14.2666666666666</v>
      </c>
      <c r="AK1854">
        <v>710</v>
      </c>
      <c r="AL1854" s="4">
        <f t="shared" si="28"/>
        <v>3.7847548784060339E-2</v>
      </c>
      <c r="AM1854" s="12">
        <f>$AM$2-SUM(AL$2:AL1853)</f>
        <v>513.62972727592114</v>
      </c>
      <c r="AN1854" s="12">
        <f>SUM(AE$2:AE1854)*0.621/1000</f>
        <v>20751.138483199473</v>
      </c>
      <c r="AO1854" s="13">
        <f>IFERROR(INDEX(Mapping!$B:$B,MATCH(in!$Y1854,Mapping!$A:$A,0)),0)</f>
        <v>1</v>
      </c>
    </row>
    <row r="1855" spans="1:41" x14ac:dyDescent="0.3">
      <c r="A1855" t="s">
        <v>4050</v>
      </c>
      <c r="B1855">
        <v>8709</v>
      </c>
      <c r="C1855">
        <v>190</v>
      </c>
      <c r="D1855">
        <v>324.88987479494301</v>
      </c>
      <c r="E1855">
        <v>234</v>
      </c>
      <c r="F1855">
        <v>349.19846000000001</v>
      </c>
      <c r="G1855">
        <v>5</v>
      </c>
      <c r="H1855">
        <v>3.9494782090187002</v>
      </c>
      <c r="I1855">
        <v>9.5701780617237002</v>
      </c>
      <c r="J1855">
        <v>35.0866048932075</v>
      </c>
      <c r="K1855">
        <v>0.215561251156032</v>
      </c>
      <c r="L1855">
        <v>0.63893805705010798</v>
      </c>
      <c r="M1855">
        <v>5.75566372871398</v>
      </c>
      <c r="N1855">
        <v>1.0088495731353699</v>
      </c>
      <c r="O1855">
        <v>6.8611274046420099E-3</v>
      </c>
      <c r="P1855">
        <v>5.7045541834668204E-4</v>
      </c>
      <c r="Q1855">
        <v>0.81196581196581197</v>
      </c>
      <c r="R1855">
        <v>0.93038748994700204</v>
      </c>
      <c r="S1855" t="s">
        <v>4182</v>
      </c>
      <c r="T1855">
        <v>83622105</v>
      </c>
      <c r="U1855" t="s">
        <v>4067</v>
      </c>
      <c r="V1855">
        <v>10225</v>
      </c>
      <c r="W1855">
        <v>37.0994728149617</v>
      </c>
      <c r="X1855">
        <v>-122.049462535435</v>
      </c>
      <c r="Y1855" t="s">
        <v>4183</v>
      </c>
      <c r="Z1855">
        <v>6</v>
      </c>
      <c r="AA1855">
        <v>12</v>
      </c>
      <c r="AB1855">
        <v>665.99497285680604</v>
      </c>
      <c r="AC1855">
        <v>292.73212893163202</v>
      </c>
      <c r="AD1855">
        <v>373.262843925173</v>
      </c>
      <c r="AE1855">
        <v>292.73212893163202</v>
      </c>
      <c r="AF1855">
        <v>373.262843925173</v>
      </c>
      <c r="AG1855">
        <v>2.8522770917334102E-3</v>
      </c>
      <c r="AH1855">
        <v>8.8471805793233205E-4</v>
      </c>
      <c r="AI1855">
        <v>1.7099467094470699</v>
      </c>
      <c r="AJ1855">
        <v>46.8</v>
      </c>
      <c r="AK1855">
        <v>711</v>
      </c>
      <c r="AL1855" s="4">
        <f t="shared" si="28"/>
        <v>3.4305637023210052E-2</v>
      </c>
      <c r="AM1855" s="12">
        <f>$AM$2-SUM(AL$2:AL1854)</f>
        <v>513.59187972713698</v>
      </c>
      <c r="AN1855" s="12">
        <f>SUM(AE$2:AE1855)*0.621/1000</f>
        <v>20751.320269851542</v>
      </c>
      <c r="AO1855" s="13">
        <f>IFERROR(INDEX(Mapping!$B:$B,MATCH(in!$Y1855,Mapping!$A:$A,0)),0)</f>
        <v>0</v>
      </c>
    </row>
    <row r="1856" spans="1:41" x14ac:dyDescent="0.3">
      <c r="A1856" t="s">
        <v>4050</v>
      </c>
      <c r="B1856">
        <v>6747</v>
      </c>
      <c r="C1856">
        <v>432</v>
      </c>
      <c r="D1856">
        <v>899.12866976894099</v>
      </c>
      <c r="E1856">
        <v>623</v>
      </c>
      <c r="F1856">
        <v>1014.1130000000001</v>
      </c>
      <c r="G1856">
        <v>25</v>
      </c>
      <c r="H1856">
        <v>5.3268892869818902</v>
      </c>
      <c r="I1856">
        <v>31.472942065447501</v>
      </c>
      <c r="J1856">
        <v>236.40874386951299</v>
      </c>
      <c r="K1856">
        <v>2.6496900241926298</v>
      </c>
      <c r="L1856">
        <v>0.41964602097869003</v>
      </c>
      <c r="M1856">
        <v>9.6299999165534906</v>
      </c>
      <c r="N1856">
        <v>1.00938053131103</v>
      </c>
      <c r="O1856" s="1">
        <v>9.9751075808909495E-6</v>
      </c>
      <c r="P1856">
        <v>5.6953062454340295E-4</v>
      </c>
      <c r="Q1856">
        <v>0.69341894060995102</v>
      </c>
      <c r="R1856">
        <v>0.88661588105262301</v>
      </c>
      <c r="S1856" t="s">
        <v>4184</v>
      </c>
      <c r="T1856">
        <v>183582101</v>
      </c>
      <c r="U1856" t="s">
        <v>4185</v>
      </c>
      <c r="V1856" t="s">
        <v>43</v>
      </c>
      <c r="W1856">
        <v>37.095168071609002</v>
      </c>
      <c r="X1856">
        <v>-122.144211185853</v>
      </c>
      <c r="Y1856" t="s">
        <v>4186</v>
      </c>
      <c r="Z1856">
        <v>44</v>
      </c>
      <c r="AA1856">
        <v>41</v>
      </c>
      <c r="AB1856">
        <v>5159.4392219318897</v>
      </c>
      <c r="AC1856">
        <v>2668.3534659629599</v>
      </c>
      <c r="AD1856">
        <v>2491.0857559689298</v>
      </c>
      <c r="AE1856">
        <v>2668.3534659629599</v>
      </c>
      <c r="AF1856">
        <v>2491.0857559689298</v>
      </c>
      <c r="AG1856">
        <v>1.4238265613585E-2</v>
      </c>
      <c r="AH1856">
        <v>3.7539225231739601E-3</v>
      </c>
      <c r="AI1856">
        <v>2.0813163652058799</v>
      </c>
      <c r="AJ1856">
        <v>24.92</v>
      </c>
      <c r="AK1856">
        <v>712</v>
      </c>
      <c r="AL1856" s="4">
        <f t="shared" si="28"/>
        <v>2.4937768952227376E-4</v>
      </c>
      <c r="AM1856" s="12">
        <f>$AM$2-SUM(AL$2:AL1855)</f>
        <v>513.55757409011403</v>
      </c>
      <c r="AN1856" s="12">
        <f>SUM(AE$2:AE1856)*0.621/1000</f>
        <v>20752.977317353903</v>
      </c>
      <c r="AO1856" s="13">
        <f>IFERROR(INDEX(Mapping!$B:$B,MATCH(in!$Y1856,Mapping!$A:$A,0)),0)</f>
        <v>0</v>
      </c>
    </row>
    <row r="1857" spans="1:41" x14ac:dyDescent="0.3">
      <c r="A1857" t="s">
        <v>4050</v>
      </c>
      <c r="B1857">
        <v>2265</v>
      </c>
      <c r="C1857">
        <v>38</v>
      </c>
      <c r="D1857">
        <v>79.004173090473401</v>
      </c>
      <c r="E1857">
        <v>206</v>
      </c>
      <c r="F1857">
        <v>176.37466000000001</v>
      </c>
      <c r="G1857">
        <v>17</v>
      </c>
      <c r="H1857">
        <v>3.7738703948755998</v>
      </c>
      <c r="I1857">
        <v>2.4036432964106398</v>
      </c>
      <c r="J1857">
        <v>6.6806370715300201</v>
      </c>
      <c r="K1857">
        <v>0.12977634812705199</v>
      </c>
      <c r="L1857">
        <v>0.25533575707061301</v>
      </c>
      <c r="M1857">
        <v>0.37658770656322699</v>
      </c>
      <c r="N1857">
        <v>1</v>
      </c>
      <c r="O1857" s="1">
        <v>1.72883777076303E-5</v>
      </c>
      <c r="P1857">
        <v>5.66176615821485E-4</v>
      </c>
      <c r="Q1857">
        <v>0.18446601941747501</v>
      </c>
      <c r="R1857">
        <v>0.44793379707370301</v>
      </c>
      <c r="S1857" t="s">
        <v>4187</v>
      </c>
      <c r="T1857">
        <v>83040401</v>
      </c>
      <c r="U1857" t="s">
        <v>4082</v>
      </c>
      <c r="V1857">
        <v>16010</v>
      </c>
      <c r="W1857">
        <v>37.088633165217601</v>
      </c>
      <c r="X1857">
        <v>-122.087425576789</v>
      </c>
      <c r="Y1857" t="s">
        <v>4188</v>
      </c>
      <c r="Z1857">
        <v>40</v>
      </c>
      <c r="AA1857">
        <v>162</v>
      </c>
      <c r="AB1857">
        <v>10465.0564047303</v>
      </c>
      <c r="AC1857">
        <v>2728.9115091343501</v>
      </c>
      <c r="AD1857">
        <v>7736.1448955959804</v>
      </c>
      <c r="AE1857">
        <v>2728.9115091343501</v>
      </c>
      <c r="AF1857">
        <v>7736.1448955959804</v>
      </c>
      <c r="AG1857">
        <v>9.6250024689652491E-3</v>
      </c>
      <c r="AH1857">
        <v>4.4241604773560504E-3</v>
      </c>
      <c r="AI1857">
        <v>2.0790571865913998</v>
      </c>
      <c r="AJ1857">
        <v>12.117647058823501</v>
      </c>
      <c r="AK1857">
        <v>718</v>
      </c>
      <c r="AL1857" s="4">
        <f t="shared" si="28"/>
        <v>2.9390242102971513E-4</v>
      </c>
      <c r="AM1857" s="12">
        <f>$AM$2-SUM(AL$2:AL1856)</f>
        <v>513.55732471242482</v>
      </c>
      <c r="AN1857" s="12">
        <f>SUM(AE$2:AE1857)*0.621/1000</f>
        <v>20754.671971401076</v>
      </c>
      <c r="AO1857" s="13">
        <f>IFERROR(INDEX(Mapping!$B:$B,MATCH(in!$Y1857,Mapping!$A:$A,0)),0)</f>
        <v>0</v>
      </c>
    </row>
    <row r="1858" spans="1:41" x14ac:dyDescent="0.3">
      <c r="A1858" t="s">
        <v>4050</v>
      </c>
      <c r="B1858">
        <v>8134</v>
      </c>
      <c r="C1858">
        <v>869</v>
      </c>
      <c r="D1858">
        <v>1935.2910944084499</v>
      </c>
      <c r="E1858">
        <v>1145</v>
      </c>
      <c r="F1858">
        <v>2101.9940999999999</v>
      </c>
      <c r="G1858">
        <v>40</v>
      </c>
      <c r="H1858">
        <v>9.5475681614544605</v>
      </c>
      <c r="I1858">
        <v>41.496685334377801</v>
      </c>
      <c r="J1858">
        <v>208.50408616330799</v>
      </c>
      <c r="K1858">
        <v>3.5508975912250902</v>
      </c>
      <c r="L1858">
        <v>0.31294248113409101</v>
      </c>
      <c r="M1858">
        <v>3.6712666161358301</v>
      </c>
      <c r="N1858">
        <v>1.00005531013011</v>
      </c>
      <c r="O1858" s="1">
        <v>7.8290453496174506E-6</v>
      </c>
      <c r="P1858">
        <v>5.6122516243704E-4</v>
      </c>
      <c r="Q1858">
        <v>0.758951965065502</v>
      </c>
      <c r="R1858">
        <v>0.92069290632418999</v>
      </c>
      <c r="S1858" t="s">
        <v>4189</v>
      </c>
      <c r="T1858">
        <v>82931101</v>
      </c>
      <c r="U1858" t="s">
        <v>4155</v>
      </c>
      <c r="V1858">
        <v>5401</v>
      </c>
      <c r="W1858">
        <v>37.0647861149004</v>
      </c>
      <c r="X1858">
        <v>-122.123255238757</v>
      </c>
      <c r="Y1858" t="s">
        <v>4190</v>
      </c>
      <c r="Z1858">
        <v>59</v>
      </c>
      <c r="AA1858">
        <v>62</v>
      </c>
      <c r="AB1858">
        <v>7198.6471171209196</v>
      </c>
      <c r="AC1858">
        <v>4092.0756656502999</v>
      </c>
      <c r="AD1858">
        <v>3106.5714514706201</v>
      </c>
      <c r="AE1858">
        <v>4092.0756656502999</v>
      </c>
      <c r="AF1858">
        <v>3106.5714514706201</v>
      </c>
      <c r="AG1858">
        <v>2.2449006497481602E-2</v>
      </c>
      <c r="AH1858">
        <v>4.7140752212726502E-3</v>
      </c>
      <c r="AI1858">
        <v>2.22703232958394</v>
      </c>
      <c r="AJ1858">
        <v>28.625</v>
      </c>
      <c r="AK1858">
        <v>721</v>
      </c>
      <c r="AL1858" s="4">
        <f t="shared" ref="AL1858:AL1921" si="29">O1858*G1858</f>
        <v>3.1316181398469801E-4</v>
      </c>
      <c r="AM1858" s="12">
        <f>$AM$2-SUM(AL$2:AL1857)</f>
        <v>513.55703081000411</v>
      </c>
      <c r="AN1858" s="12">
        <f>SUM(AE$2:AE1858)*0.621/1000</f>
        <v>20757.213150389445</v>
      </c>
      <c r="AO1858" s="13">
        <f>IFERROR(INDEX(Mapping!$B:$B,MATCH(in!$Y1858,Mapping!$A:$A,0)),0)</f>
        <v>0</v>
      </c>
    </row>
    <row r="1859" spans="1:41" x14ac:dyDescent="0.3">
      <c r="A1859" t="s">
        <v>4050</v>
      </c>
      <c r="B1859">
        <v>4885</v>
      </c>
      <c r="C1859">
        <v>5</v>
      </c>
      <c r="D1859">
        <v>7.62745489104082</v>
      </c>
      <c r="E1859">
        <v>18</v>
      </c>
      <c r="F1859">
        <v>15.774099</v>
      </c>
      <c r="G1859">
        <v>5</v>
      </c>
      <c r="H1859">
        <v>21.065734545389802</v>
      </c>
      <c r="I1859">
        <v>186.73724778493201</v>
      </c>
      <c r="J1859">
        <v>662.80536778767896</v>
      </c>
      <c r="K1859">
        <v>23.742126395304901</v>
      </c>
      <c r="L1859">
        <v>3.6685840129852201</v>
      </c>
      <c r="M1859">
        <v>22.319646438956202</v>
      </c>
      <c r="N1859">
        <v>1.00176990032196</v>
      </c>
      <c r="O1859">
        <v>3.6615099876732501E-4</v>
      </c>
      <c r="P1859">
        <v>5.59005071409046E-4</v>
      </c>
      <c r="Q1859">
        <v>0.27777777777777701</v>
      </c>
      <c r="R1859">
        <v>0.48354297268025198</v>
      </c>
      <c r="S1859" t="s">
        <v>4191</v>
      </c>
      <c r="T1859">
        <v>182541101</v>
      </c>
      <c r="U1859" t="s">
        <v>4192</v>
      </c>
      <c r="V1859" t="s">
        <v>4193</v>
      </c>
      <c r="W1859">
        <v>35.474111196593199</v>
      </c>
      <c r="X1859">
        <v>-120.666116009974</v>
      </c>
      <c r="Y1859" t="s">
        <v>4194</v>
      </c>
      <c r="Z1859">
        <v>363</v>
      </c>
      <c r="AA1859">
        <v>1253</v>
      </c>
      <c r="AB1859">
        <v>86163.098678395603</v>
      </c>
      <c r="AC1859">
        <v>21047.123921284001</v>
      </c>
      <c r="AD1859">
        <v>65115.974757111697</v>
      </c>
      <c r="AE1859">
        <v>209.55349576936001</v>
      </c>
      <c r="AF1859">
        <v>3172.1619582484</v>
      </c>
      <c r="AG1859">
        <v>2.7950253570452302E-3</v>
      </c>
      <c r="AH1859">
        <v>1.6889443213585699E-4</v>
      </c>
      <c r="AI1859">
        <v>1.52549097820816</v>
      </c>
      <c r="AJ1859">
        <v>3.6</v>
      </c>
      <c r="AK1859">
        <v>725</v>
      </c>
      <c r="AL1859" s="4">
        <f t="shared" si="29"/>
        <v>1.830754993836625E-3</v>
      </c>
      <c r="AM1859" s="12">
        <f>$AM$2-SUM(AL$2:AL1858)</f>
        <v>513.55671764818999</v>
      </c>
      <c r="AN1859" s="12">
        <f>SUM(AE$2:AE1859)*0.621/1000</f>
        <v>20757.343283110316</v>
      </c>
      <c r="AO1859" s="13">
        <f>IFERROR(INDEX(Mapping!$B:$B,MATCH(in!$Y1859,Mapping!$A:$A,0)),0)</f>
        <v>0</v>
      </c>
    </row>
    <row r="1860" spans="1:41" x14ac:dyDescent="0.3">
      <c r="A1860" t="s">
        <v>4050</v>
      </c>
      <c r="B1860">
        <v>9573</v>
      </c>
      <c r="C1860">
        <v>145</v>
      </c>
      <c r="D1860">
        <v>315.84498005563302</v>
      </c>
      <c r="E1860">
        <v>175</v>
      </c>
      <c r="F1860">
        <v>332.41565000000003</v>
      </c>
      <c r="G1860">
        <v>10</v>
      </c>
      <c r="H1860">
        <v>8.0514994462331106</v>
      </c>
      <c r="I1860">
        <v>28.923169930775899</v>
      </c>
      <c r="J1860">
        <v>66.800554911295507</v>
      </c>
      <c r="K1860">
        <v>0.62121319149931198</v>
      </c>
      <c r="L1860">
        <v>0.53473451137547501</v>
      </c>
      <c r="M1860">
        <v>3.0333849221467899</v>
      </c>
      <c r="N1860">
        <v>1</v>
      </c>
      <c r="O1860" s="1">
        <v>7.1749649170184302E-6</v>
      </c>
      <c r="P1860">
        <v>5.5765376455383297E-4</v>
      </c>
      <c r="Q1860">
        <v>0.82857142857142796</v>
      </c>
      <c r="R1860">
        <v>0.95015075437140895</v>
      </c>
      <c r="S1860" t="s">
        <v>4195</v>
      </c>
      <c r="T1860">
        <v>82931101</v>
      </c>
      <c r="U1860" t="s">
        <v>4155</v>
      </c>
      <c r="V1860">
        <v>10722</v>
      </c>
      <c r="W1860">
        <v>37.077728294138197</v>
      </c>
      <c r="X1860">
        <v>-122.133203643339</v>
      </c>
      <c r="Y1860" t="s">
        <v>4196</v>
      </c>
      <c r="Z1860">
        <v>21</v>
      </c>
      <c r="AA1860">
        <v>20</v>
      </c>
      <c r="AB1860">
        <v>1949.1397417462199</v>
      </c>
      <c r="AC1860">
        <v>974.50605048996499</v>
      </c>
      <c r="AD1860">
        <v>974.63369125626002</v>
      </c>
      <c r="AE1860">
        <v>974.50605048996499</v>
      </c>
      <c r="AF1860">
        <v>974.63369125626002</v>
      </c>
      <c r="AG1860">
        <v>5.5765376455383297E-3</v>
      </c>
      <c r="AH1860">
        <v>1.0800590243888999E-3</v>
      </c>
      <c r="AI1860">
        <v>2.1782412417629802</v>
      </c>
      <c r="AJ1860">
        <v>17.5</v>
      </c>
      <c r="AK1860">
        <v>727</v>
      </c>
      <c r="AL1860" s="4">
        <f t="shared" si="29"/>
        <v>7.1749649170184304E-5</v>
      </c>
      <c r="AM1860" s="12">
        <f>$AM$2-SUM(AL$2:AL1859)</f>
        <v>513.55488689319645</v>
      </c>
      <c r="AN1860" s="12">
        <f>SUM(AE$2:AE1860)*0.621/1000</f>
        <v>20757.948451367673</v>
      </c>
      <c r="AO1860" s="13">
        <f>IFERROR(INDEX(Mapping!$B:$B,MATCH(in!$Y1860,Mapping!$A:$A,0)),0)</f>
        <v>0</v>
      </c>
    </row>
    <row r="1861" spans="1:41" x14ac:dyDescent="0.3">
      <c r="A1861" t="s">
        <v>4050</v>
      </c>
      <c r="B1861">
        <v>5717</v>
      </c>
      <c r="C1861">
        <v>775</v>
      </c>
      <c r="D1861">
        <v>1534.7533275427199</v>
      </c>
      <c r="E1861">
        <v>1848</v>
      </c>
      <c r="F1861">
        <v>2124.9169999999999</v>
      </c>
      <c r="G1861">
        <v>273</v>
      </c>
      <c r="H1861">
        <v>10.2117698456036</v>
      </c>
      <c r="I1861">
        <v>1146.9022352013901</v>
      </c>
      <c r="J1861">
        <v>7569.3642804924602</v>
      </c>
      <c r="K1861">
        <v>120.036065515422</v>
      </c>
      <c r="L1861">
        <v>9.6529385114136392</v>
      </c>
      <c r="M1861">
        <v>323.063720878715</v>
      </c>
      <c r="N1861">
        <v>1.4364647179732799</v>
      </c>
      <c r="O1861">
        <v>5.0691970494095902E-3</v>
      </c>
      <c r="P1861">
        <v>5.5138148384696996E-4</v>
      </c>
      <c r="Q1861">
        <v>0.41937229437229401</v>
      </c>
      <c r="R1861">
        <v>0.72226507349953695</v>
      </c>
      <c r="S1861" t="s">
        <v>4197</v>
      </c>
      <c r="T1861">
        <v>183052113</v>
      </c>
      <c r="U1861" t="s">
        <v>4085</v>
      </c>
      <c r="V1861" t="s">
        <v>4198</v>
      </c>
      <c r="W1861">
        <v>35.410699937198999</v>
      </c>
      <c r="X1861">
        <v>-120.565678187608</v>
      </c>
      <c r="Y1861" t="s">
        <v>4199</v>
      </c>
      <c r="Z1861">
        <v>320</v>
      </c>
      <c r="AA1861">
        <v>285</v>
      </c>
      <c r="AB1861">
        <v>70409.866956008002</v>
      </c>
      <c r="AC1861">
        <v>49852.259295760901</v>
      </c>
      <c r="AD1861">
        <v>20557.6076602471</v>
      </c>
      <c r="AE1861">
        <v>49852.259295760901</v>
      </c>
      <c r="AF1861">
        <v>20557.6076602471</v>
      </c>
      <c r="AG1861">
        <v>0.150527145090222</v>
      </c>
      <c r="AH1861">
        <v>2.7117771016492001E-2</v>
      </c>
      <c r="AI1861">
        <v>1.9803268742486699</v>
      </c>
      <c r="AJ1861">
        <v>6.7692307692307603</v>
      </c>
      <c r="AK1861">
        <v>734</v>
      </c>
      <c r="AL1861" s="4">
        <f t="shared" si="29"/>
        <v>1.3838907944888181</v>
      </c>
      <c r="AM1861" s="12">
        <f>$AM$2-SUM(AL$2:AL1860)</f>
        <v>513.55481514354688</v>
      </c>
      <c r="AN1861" s="12">
        <f>SUM(AE$2:AE1861)*0.621/1000</f>
        <v>20788.906704390338</v>
      </c>
      <c r="AO1861" s="13">
        <f>IFERROR(INDEX(Mapping!$B:$B,MATCH(in!$Y1861,Mapping!$A:$A,0)),0)</f>
        <v>0</v>
      </c>
    </row>
    <row r="1862" spans="1:41" x14ac:dyDescent="0.3">
      <c r="A1862" t="s">
        <v>4050</v>
      </c>
      <c r="B1862">
        <v>819</v>
      </c>
      <c r="C1862">
        <v>267</v>
      </c>
      <c r="D1862">
        <v>397.42172046227699</v>
      </c>
      <c r="E1862">
        <v>924</v>
      </c>
      <c r="F1862">
        <v>767.71027000000004</v>
      </c>
      <c r="G1862">
        <v>238</v>
      </c>
      <c r="H1862">
        <v>15.2243012593492</v>
      </c>
      <c r="I1862">
        <v>503.62748022675498</v>
      </c>
      <c r="J1862">
        <v>2063.7794648331101</v>
      </c>
      <c r="K1862">
        <v>50.644142732234997</v>
      </c>
      <c r="L1862">
        <v>38.109587725971899</v>
      </c>
      <c r="M1862">
        <v>1063.35661810694</v>
      </c>
      <c r="N1862">
        <v>1.54976946466109</v>
      </c>
      <c r="O1862">
        <v>0.162619377472177</v>
      </c>
      <c r="P1862">
        <v>5.4231164269172695E-4</v>
      </c>
      <c r="Q1862">
        <v>0.28896103896103897</v>
      </c>
      <c r="R1862">
        <v>0.51767149405767499</v>
      </c>
      <c r="S1862" t="s">
        <v>4200</v>
      </c>
      <c r="T1862">
        <v>182681102</v>
      </c>
      <c r="U1862" t="s">
        <v>4143</v>
      </c>
      <c r="V1862" t="s">
        <v>4201</v>
      </c>
      <c r="W1862">
        <v>34.6532799065616</v>
      </c>
      <c r="X1862">
        <v>-120.071412417373</v>
      </c>
      <c r="Y1862" t="s">
        <v>4202</v>
      </c>
      <c r="Z1862">
        <v>435</v>
      </c>
      <c r="AA1862">
        <v>142</v>
      </c>
      <c r="AB1862">
        <v>71672.870594454595</v>
      </c>
      <c r="AC1862">
        <v>54621.7415004012</v>
      </c>
      <c r="AD1862">
        <v>17051.1290940533</v>
      </c>
      <c r="AE1862">
        <v>53471.066070611603</v>
      </c>
      <c r="AF1862">
        <v>15937.4696731719</v>
      </c>
      <c r="AG1862">
        <v>0.129070170960631</v>
      </c>
      <c r="AH1862">
        <v>1.6251175742581801E-2</v>
      </c>
      <c r="AI1862">
        <v>1.48847086315459</v>
      </c>
      <c r="AJ1862">
        <v>3.8823529411764701</v>
      </c>
      <c r="AK1862">
        <v>746</v>
      </c>
      <c r="AL1862" s="4">
        <f t="shared" si="29"/>
        <v>38.703411838378123</v>
      </c>
      <c r="AM1862" s="12">
        <f>$AM$2-SUM(AL$2:AL1861)</f>
        <v>512.17092434905771</v>
      </c>
      <c r="AN1862" s="12">
        <f>SUM(AE$2:AE1862)*0.621/1000</f>
        <v>20822.112236420187</v>
      </c>
      <c r="AO1862" s="13">
        <f>IFERROR(INDEX(Mapping!$B:$B,MATCH(in!$Y1862,Mapping!$A:$A,0)),0)</f>
        <v>0</v>
      </c>
    </row>
    <row r="1863" spans="1:41" x14ac:dyDescent="0.3">
      <c r="A1863" t="s">
        <v>4050</v>
      </c>
      <c r="B1863">
        <v>4597</v>
      </c>
      <c r="C1863">
        <v>7</v>
      </c>
      <c r="D1863">
        <v>8.7221528202662597</v>
      </c>
      <c r="E1863">
        <v>19</v>
      </c>
      <c r="F1863">
        <v>15.570328</v>
      </c>
      <c r="G1863">
        <v>8</v>
      </c>
      <c r="H1863">
        <v>24.854755306243799</v>
      </c>
      <c r="I1863">
        <v>2715.0147460937501</v>
      </c>
      <c r="J1863">
        <v>14808.5846679687</v>
      </c>
      <c r="K1863">
        <v>478.12187194824202</v>
      </c>
      <c r="L1863">
        <v>4.0353981852531398</v>
      </c>
      <c r="M1863">
        <v>368.43484497070301</v>
      </c>
      <c r="N1863">
        <v>1.18252213299274</v>
      </c>
      <c r="O1863">
        <v>1.5233192531497099E-3</v>
      </c>
      <c r="P1863">
        <v>5.37527016717831E-4</v>
      </c>
      <c r="Q1863">
        <v>0.36842105263157798</v>
      </c>
      <c r="R1863">
        <v>0.56017785594415703</v>
      </c>
      <c r="S1863" t="s">
        <v>4203</v>
      </c>
      <c r="T1863">
        <v>182551102</v>
      </c>
      <c r="U1863" t="s">
        <v>4204</v>
      </c>
      <c r="V1863" t="s">
        <v>4205</v>
      </c>
      <c r="W1863">
        <v>35.424494473081097</v>
      </c>
      <c r="X1863">
        <v>-120.87849784888</v>
      </c>
      <c r="Y1863" t="s">
        <v>4206</v>
      </c>
      <c r="Z1863">
        <v>399</v>
      </c>
      <c r="AA1863">
        <v>2424</v>
      </c>
      <c r="AB1863">
        <v>129020.962623543</v>
      </c>
      <c r="AC1863">
        <v>36681.1720852566</v>
      </c>
      <c r="AD1863">
        <v>92339.790538287198</v>
      </c>
      <c r="AE1863">
        <v>3816.3109876303402</v>
      </c>
      <c r="AF1863">
        <v>1467.0552704194599</v>
      </c>
      <c r="AG1863">
        <v>4.3002161337426497E-3</v>
      </c>
      <c r="AH1863">
        <v>2.4444844439130899E-4</v>
      </c>
      <c r="AI1863">
        <v>1.2460218314666001</v>
      </c>
      <c r="AJ1863">
        <v>2.375</v>
      </c>
      <c r="AK1863">
        <v>749</v>
      </c>
      <c r="AL1863" s="4">
        <f t="shared" si="29"/>
        <v>1.2186554025197679E-2</v>
      </c>
      <c r="AM1863" s="12">
        <f>$AM$2-SUM(AL$2:AL1862)</f>
        <v>473.46751251067963</v>
      </c>
      <c r="AN1863" s="12">
        <f>SUM(AE$2:AE1863)*0.621/1000</f>
        <v>20824.482165543508</v>
      </c>
      <c r="AO1863" s="13">
        <f>IFERROR(INDEX(Mapping!$B:$B,MATCH(in!$Y1863,Mapping!$A:$A,0)),0)</f>
        <v>0</v>
      </c>
    </row>
    <row r="1864" spans="1:41" x14ac:dyDescent="0.3">
      <c r="A1864" t="s">
        <v>4050</v>
      </c>
      <c r="B1864">
        <v>2591</v>
      </c>
      <c r="C1864">
        <v>1005</v>
      </c>
      <c r="D1864">
        <v>1752.74824097039</v>
      </c>
      <c r="E1864">
        <v>3969</v>
      </c>
      <c r="F1864">
        <v>3611.0933</v>
      </c>
      <c r="G1864">
        <v>495</v>
      </c>
      <c r="H1864">
        <v>15.485862681212</v>
      </c>
      <c r="I1864">
        <v>52.249068118701999</v>
      </c>
      <c r="J1864">
        <v>187.23986861867499</v>
      </c>
      <c r="K1864">
        <v>7.1038972219496701</v>
      </c>
      <c r="L1864">
        <v>11.408705834494301</v>
      </c>
      <c r="M1864">
        <v>45.7332317283253</v>
      </c>
      <c r="N1864">
        <v>1.18908107666054</v>
      </c>
      <c r="O1864">
        <v>6.3680041939664402E-3</v>
      </c>
      <c r="P1864">
        <v>5.3271753518837099E-4</v>
      </c>
      <c r="Q1864">
        <v>0.25321239606953799</v>
      </c>
      <c r="R1864">
        <v>0.48537883514427499</v>
      </c>
      <c r="S1864" t="s">
        <v>4207</v>
      </c>
      <c r="T1864">
        <v>183052111</v>
      </c>
      <c r="U1864" t="s">
        <v>4208</v>
      </c>
      <c r="V1864" t="s">
        <v>4209</v>
      </c>
      <c r="W1864">
        <v>35.521309951062399</v>
      </c>
      <c r="X1864">
        <v>-120.712560892152</v>
      </c>
      <c r="Y1864" t="s">
        <v>4210</v>
      </c>
      <c r="Z1864">
        <v>682</v>
      </c>
      <c r="AA1864">
        <v>773</v>
      </c>
      <c r="AB1864">
        <v>101958.40804050201</v>
      </c>
      <c r="AC1864">
        <v>54317.835669396598</v>
      </c>
      <c r="AD1864">
        <v>47640.572371105998</v>
      </c>
      <c r="AE1864">
        <v>54317.835669396598</v>
      </c>
      <c r="AF1864">
        <v>47640.572371105998</v>
      </c>
      <c r="AG1864">
        <v>0.26369517991824398</v>
      </c>
      <c r="AH1864">
        <v>3.2885388669455999E-2</v>
      </c>
      <c r="AI1864">
        <v>1.74402810046805</v>
      </c>
      <c r="AJ1864">
        <v>8.0181818181818105</v>
      </c>
      <c r="AK1864">
        <v>755</v>
      </c>
      <c r="AL1864" s="4">
        <f t="shared" si="29"/>
        <v>3.1521620760133877</v>
      </c>
      <c r="AM1864" s="12">
        <f>$AM$2-SUM(AL$2:AL1863)</f>
        <v>473.45532595665463</v>
      </c>
      <c r="AN1864" s="12">
        <f>SUM(AE$2:AE1864)*0.621/1000</f>
        <v>20858.213541494202</v>
      </c>
      <c r="AO1864" s="13">
        <f>IFERROR(INDEX(Mapping!$B:$B,MATCH(in!$Y1864,Mapping!$A:$A,0)),0)</f>
        <v>0</v>
      </c>
    </row>
    <row r="1865" spans="1:41" x14ac:dyDescent="0.3">
      <c r="A1865" t="s">
        <v>4050</v>
      </c>
      <c r="B1865">
        <v>3035</v>
      </c>
      <c r="C1865">
        <v>180</v>
      </c>
      <c r="D1865">
        <v>314.06612858441002</v>
      </c>
      <c r="E1865">
        <v>535</v>
      </c>
      <c r="F1865">
        <v>500.01373000000001</v>
      </c>
      <c r="G1865">
        <v>65</v>
      </c>
      <c r="H1865">
        <v>16.2725265499393</v>
      </c>
      <c r="I1865">
        <v>115.450711349534</v>
      </c>
      <c r="J1865">
        <v>487.99973358750799</v>
      </c>
      <c r="K1865">
        <v>10.1367936890751</v>
      </c>
      <c r="L1865">
        <v>17.275995550987599</v>
      </c>
      <c r="M1865">
        <v>100.535378740634</v>
      </c>
      <c r="N1865">
        <v>1.69819606267488</v>
      </c>
      <c r="O1865">
        <v>4.6321294122039199E-3</v>
      </c>
      <c r="P1865">
        <v>5.3196464819485196E-4</v>
      </c>
      <c r="Q1865">
        <v>0.33644859813084099</v>
      </c>
      <c r="R1865">
        <v>0.62811500547494503</v>
      </c>
      <c r="S1865" t="s">
        <v>4211</v>
      </c>
      <c r="T1865">
        <v>182541103</v>
      </c>
      <c r="U1865" t="s">
        <v>4165</v>
      </c>
      <c r="V1865" t="s">
        <v>43</v>
      </c>
      <c r="W1865">
        <v>35.465596200032898</v>
      </c>
      <c r="X1865">
        <v>-120.671316380089</v>
      </c>
      <c r="Y1865" t="s">
        <v>4212</v>
      </c>
      <c r="Z1865">
        <v>174</v>
      </c>
      <c r="AA1865">
        <v>306</v>
      </c>
      <c r="AB1865">
        <v>30826.336977790499</v>
      </c>
      <c r="AC1865">
        <v>15502.913659308</v>
      </c>
      <c r="AD1865">
        <v>15323.423318482501</v>
      </c>
      <c r="AE1865">
        <v>11975.686873617</v>
      </c>
      <c r="AF1865">
        <v>6797.5022476878803</v>
      </c>
      <c r="AG1865">
        <v>3.4577702132665401E-2</v>
      </c>
      <c r="AH1865">
        <v>3.8419676184275799E-3</v>
      </c>
      <c r="AI1865">
        <v>1.74481182546894</v>
      </c>
      <c r="AJ1865">
        <v>8.2307692307692299</v>
      </c>
      <c r="AK1865">
        <v>756</v>
      </c>
      <c r="AL1865" s="4">
        <f t="shared" si="29"/>
        <v>0.3010884117932548</v>
      </c>
      <c r="AM1865" s="12">
        <f>$AM$2-SUM(AL$2:AL1864)</f>
        <v>470.30316388064148</v>
      </c>
      <c r="AN1865" s="12">
        <f>SUM(AE$2:AE1865)*0.621/1000</f>
        <v>20865.650443042719</v>
      </c>
      <c r="AO1865" s="13">
        <f>IFERROR(INDEX(Mapping!$B:$B,MATCH(in!$Y1865,Mapping!$A:$A,0)),0)</f>
        <v>0</v>
      </c>
    </row>
    <row r="1866" spans="1:41" x14ac:dyDescent="0.3">
      <c r="A1866" t="s">
        <v>4050</v>
      </c>
      <c r="B1866">
        <v>1205</v>
      </c>
      <c r="C1866">
        <v>212</v>
      </c>
      <c r="D1866">
        <v>433.03557123742399</v>
      </c>
      <c r="E1866">
        <v>407</v>
      </c>
      <c r="F1866">
        <v>529.71019999999999</v>
      </c>
      <c r="G1866">
        <v>80</v>
      </c>
      <c r="H1866">
        <v>24.321158927529599</v>
      </c>
      <c r="I1866">
        <v>889.70177840146903</v>
      </c>
      <c r="J1866">
        <v>4478.3207953835599</v>
      </c>
      <c r="K1866">
        <v>142.80766357617699</v>
      </c>
      <c r="L1866">
        <v>17.476133825944199</v>
      </c>
      <c r="M1866">
        <v>392.869185061613</v>
      </c>
      <c r="N1866">
        <v>1.48949114978313</v>
      </c>
      <c r="O1866">
        <v>1.97754138609114E-2</v>
      </c>
      <c r="P1866">
        <v>5.2331318480653896E-4</v>
      </c>
      <c r="Q1866">
        <v>0.52088452088451997</v>
      </c>
      <c r="R1866">
        <v>0.81749524001252205</v>
      </c>
      <c r="S1866" t="s">
        <v>4213</v>
      </c>
      <c r="T1866">
        <v>183052113</v>
      </c>
      <c r="U1866" t="s">
        <v>4085</v>
      </c>
      <c r="V1866" t="s">
        <v>4214</v>
      </c>
      <c r="W1866">
        <v>35.462141344311902</v>
      </c>
      <c r="X1866">
        <v>-120.62206196566</v>
      </c>
      <c r="Y1866" t="s">
        <v>4215</v>
      </c>
      <c r="Z1866">
        <v>399</v>
      </c>
      <c r="AA1866">
        <v>474</v>
      </c>
      <c r="AB1866">
        <v>68913.639638040404</v>
      </c>
      <c r="AC1866">
        <v>39393.622089442899</v>
      </c>
      <c r="AD1866">
        <v>29520.017548597501</v>
      </c>
      <c r="AE1866">
        <v>13880.8277767869</v>
      </c>
      <c r="AF1866">
        <v>5946.61609848438</v>
      </c>
      <c r="AG1866">
        <v>4.1865054784523098E-2</v>
      </c>
      <c r="AH1866">
        <v>3.4588931875987302E-3</v>
      </c>
      <c r="AI1866">
        <v>2.0426206190444498</v>
      </c>
      <c r="AJ1866">
        <v>5.0875000000000004</v>
      </c>
      <c r="AK1866">
        <v>768</v>
      </c>
      <c r="AL1866" s="4">
        <f t="shared" si="29"/>
        <v>1.582033108872912</v>
      </c>
      <c r="AM1866" s="12">
        <f>$AM$2-SUM(AL$2:AL1865)</f>
        <v>470.00207546884849</v>
      </c>
      <c r="AN1866" s="12">
        <f>SUM(AE$2:AE1866)*0.621/1000</f>
        <v>20874.270437092102</v>
      </c>
      <c r="AO1866" s="13">
        <f>IFERROR(INDEX(Mapping!$B:$B,MATCH(in!$Y1866,Mapping!$A:$A,0)),0)</f>
        <v>0</v>
      </c>
    </row>
    <row r="1867" spans="1:41" x14ac:dyDescent="0.3">
      <c r="A1867" t="s">
        <v>4050</v>
      </c>
      <c r="B1867">
        <v>3696</v>
      </c>
      <c r="C1867">
        <v>266</v>
      </c>
      <c r="D1867">
        <v>461.74496211935701</v>
      </c>
      <c r="E1867">
        <v>568</v>
      </c>
      <c r="F1867">
        <v>626.21234000000004</v>
      </c>
      <c r="G1867">
        <v>30</v>
      </c>
      <c r="H1867">
        <v>10.5380531386895</v>
      </c>
      <c r="I1867">
        <v>12.8400320383635</v>
      </c>
      <c r="J1867">
        <v>42.119046330451901</v>
      </c>
      <c r="K1867">
        <v>0.65602090914035205</v>
      </c>
      <c r="L1867">
        <v>0.58525073826313001</v>
      </c>
      <c r="M1867">
        <v>2.2505531072616498</v>
      </c>
      <c r="N1867">
        <v>1.0006637175877799</v>
      </c>
      <c r="O1867" s="1">
        <v>7.4891752163895997E-6</v>
      </c>
      <c r="P1867">
        <v>5.2262555812679498E-4</v>
      </c>
      <c r="Q1867">
        <v>0.46830985915492901</v>
      </c>
      <c r="R1867">
        <v>0.73736164502036206</v>
      </c>
      <c r="S1867" t="s">
        <v>4216</v>
      </c>
      <c r="T1867">
        <v>82021106</v>
      </c>
      <c r="U1867" t="s">
        <v>4217</v>
      </c>
      <c r="V1867" t="s">
        <v>4218</v>
      </c>
      <c r="W1867">
        <v>37.161458005914199</v>
      </c>
      <c r="X1867">
        <v>-121.981682403798</v>
      </c>
      <c r="Y1867" t="s">
        <v>4219</v>
      </c>
      <c r="Z1867">
        <v>40</v>
      </c>
      <c r="AA1867">
        <v>196</v>
      </c>
      <c r="AB1867">
        <v>12539.8682416703</v>
      </c>
      <c r="AC1867">
        <v>2467.65521765726</v>
      </c>
      <c r="AD1867">
        <v>10072.213024013001</v>
      </c>
      <c r="AE1867">
        <v>2467.65521765726</v>
      </c>
      <c r="AF1867">
        <v>10072.213024013001</v>
      </c>
      <c r="AG1867">
        <v>1.56787667438038E-2</v>
      </c>
      <c r="AH1867">
        <v>3.3820728203863802E-3</v>
      </c>
      <c r="AI1867">
        <v>1.7358833162381799</v>
      </c>
      <c r="AJ1867">
        <v>18.933333333333302</v>
      </c>
      <c r="AK1867">
        <v>770</v>
      </c>
      <c r="AL1867" s="4">
        <f t="shared" si="29"/>
        <v>2.24675256491688E-4</v>
      </c>
      <c r="AM1867" s="12">
        <f>$AM$2-SUM(AL$2:AL1866)</f>
        <v>468.42004235997592</v>
      </c>
      <c r="AN1867" s="12">
        <f>SUM(AE$2:AE1867)*0.621/1000</f>
        <v>20875.802850982269</v>
      </c>
      <c r="AO1867" s="13">
        <f>IFERROR(INDEX(Mapping!$B:$B,MATCH(in!$Y1867,Mapping!$A:$A,0)),0)</f>
        <v>0</v>
      </c>
    </row>
    <row r="1868" spans="1:41" x14ac:dyDescent="0.3">
      <c r="A1868" t="s">
        <v>4050</v>
      </c>
      <c r="B1868">
        <v>125</v>
      </c>
      <c r="C1868">
        <v>649</v>
      </c>
      <c r="D1868">
        <v>1025.32906362323</v>
      </c>
      <c r="E1868">
        <v>1582</v>
      </c>
      <c r="F1868">
        <v>1563.8966</v>
      </c>
      <c r="G1868">
        <v>66</v>
      </c>
      <c r="H1868">
        <v>5.6182977785779604</v>
      </c>
      <c r="I1868">
        <v>26.875135312703499</v>
      </c>
      <c r="J1868">
        <v>91.7644693946296</v>
      </c>
      <c r="K1868">
        <v>0.90063563145552195</v>
      </c>
      <c r="L1868">
        <v>0.72308260351983999</v>
      </c>
      <c r="M1868">
        <v>9.0220669417670205</v>
      </c>
      <c r="N1868">
        <v>0.98816706375642205</v>
      </c>
      <c r="O1868" s="1">
        <v>1.37855793319798E-5</v>
      </c>
      <c r="P1868">
        <v>5.1697959905582002E-4</v>
      </c>
      <c r="Q1868">
        <v>0.41024020227559999</v>
      </c>
      <c r="R1868">
        <v>0.65562458502533505</v>
      </c>
      <c r="S1868" t="s">
        <v>4220</v>
      </c>
      <c r="T1868">
        <v>83622105</v>
      </c>
      <c r="U1868" t="s">
        <v>4067</v>
      </c>
      <c r="V1868">
        <v>5232</v>
      </c>
      <c r="W1868">
        <v>37.075108839000201</v>
      </c>
      <c r="X1868">
        <v>-122.054061675895</v>
      </c>
      <c r="Y1868" t="s">
        <v>4221</v>
      </c>
      <c r="Z1868">
        <v>111</v>
      </c>
      <c r="AA1868">
        <v>238</v>
      </c>
      <c r="AB1868">
        <v>19670.157886658599</v>
      </c>
      <c r="AC1868">
        <v>7297.0471354434203</v>
      </c>
      <c r="AD1868">
        <v>12373.110751215199</v>
      </c>
      <c r="AE1868">
        <v>7297.0471354434203</v>
      </c>
      <c r="AF1868">
        <v>12373.110751215199</v>
      </c>
      <c r="AG1868">
        <v>3.4120653537684099E-2</v>
      </c>
      <c r="AH1868">
        <v>1.3696092028112601E-2</v>
      </c>
      <c r="AI1868">
        <v>1.57985988231623</v>
      </c>
      <c r="AJ1868">
        <v>23.969696969696901</v>
      </c>
      <c r="AK1868">
        <v>777</v>
      </c>
      <c r="AL1868" s="4">
        <f t="shared" si="29"/>
        <v>9.0984823591066675E-4</v>
      </c>
      <c r="AM1868" s="12">
        <f>$AM$2-SUM(AL$2:AL1867)</f>
        <v>468.41981768471942</v>
      </c>
      <c r="AN1868" s="12">
        <f>SUM(AE$2:AE1868)*0.621/1000</f>
        <v>20880.334317253379</v>
      </c>
      <c r="AO1868" s="13">
        <f>IFERROR(INDEX(Mapping!$B:$B,MATCH(in!$Y1868,Mapping!$A:$A,0)),0)</f>
        <v>0</v>
      </c>
    </row>
    <row r="1869" spans="1:41" x14ac:dyDescent="0.3">
      <c r="A1869" t="s">
        <v>4050</v>
      </c>
      <c r="B1869">
        <v>711</v>
      </c>
      <c r="C1869">
        <v>1635</v>
      </c>
      <c r="D1869">
        <v>3362.0950635583899</v>
      </c>
      <c r="E1869">
        <v>1912</v>
      </c>
      <c r="F1869">
        <v>3528.0261</v>
      </c>
      <c r="G1869">
        <v>104</v>
      </c>
      <c r="H1869">
        <v>7.5215382757025502</v>
      </c>
      <c r="I1869">
        <v>61.5721893636861</v>
      </c>
      <c r="J1869">
        <v>522.85616750874601</v>
      </c>
      <c r="K1869">
        <v>6.6724996455874503</v>
      </c>
      <c r="L1869">
        <v>0.56503148599921704</v>
      </c>
      <c r="M1869">
        <v>11.559317524902999</v>
      </c>
      <c r="N1869">
        <v>1.0181671186135299</v>
      </c>
      <c r="O1869">
        <v>1.79224862494519E-3</v>
      </c>
      <c r="P1869">
        <v>4.8981410714405197E-4</v>
      </c>
      <c r="Q1869">
        <v>0.85512552301255196</v>
      </c>
      <c r="R1869">
        <v>0.95296773501632104</v>
      </c>
      <c r="S1869" t="s">
        <v>4222</v>
      </c>
      <c r="T1869">
        <v>82841102</v>
      </c>
      <c r="U1869" t="s">
        <v>4147</v>
      </c>
      <c r="V1869">
        <v>96986</v>
      </c>
      <c r="W1869">
        <v>37.171979464416502</v>
      </c>
      <c r="X1869">
        <v>-122.164844878686</v>
      </c>
      <c r="Y1869" t="s">
        <v>4223</v>
      </c>
      <c r="Z1869">
        <v>96</v>
      </c>
      <c r="AA1869">
        <v>93</v>
      </c>
      <c r="AB1869">
        <v>17195.367801357901</v>
      </c>
      <c r="AC1869">
        <v>9463.8689033932696</v>
      </c>
      <c r="AD1869">
        <v>7731.4988979646596</v>
      </c>
      <c r="AE1869">
        <v>9463.8689033932696</v>
      </c>
      <c r="AF1869">
        <v>7731.4988979646596</v>
      </c>
      <c r="AG1869">
        <v>5.0940667142981497E-2</v>
      </c>
      <c r="AH1869">
        <v>1.16209863808762E-2</v>
      </c>
      <c r="AI1869">
        <v>2.05632725599901</v>
      </c>
      <c r="AJ1869">
        <v>18.384615384615302</v>
      </c>
      <c r="AK1869">
        <v>798</v>
      </c>
      <c r="AL1869" s="4">
        <f t="shared" si="29"/>
        <v>0.18639385699429975</v>
      </c>
      <c r="AM1869" s="12">
        <f>$AM$2-SUM(AL$2:AL1868)</f>
        <v>468.41890783648341</v>
      </c>
      <c r="AN1869" s="12">
        <f>SUM(AE$2:AE1869)*0.621/1000</f>
        <v>20886.211379842385</v>
      </c>
      <c r="AO1869" s="13">
        <f>IFERROR(INDEX(Mapping!$B:$B,MATCH(in!$Y1869,Mapping!$A:$A,0)),0)</f>
        <v>1</v>
      </c>
    </row>
    <row r="1870" spans="1:41" x14ac:dyDescent="0.3">
      <c r="A1870" t="s">
        <v>4050</v>
      </c>
      <c r="B1870">
        <v>6054</v>
      </c>
      <c r="C1870">
        <v>1</v>
      </c>
      <c r="D1870">
        <v>1.9449774433158999</v>
      </c>
      <c r="E1870">
        <v>4</v>
      </c>
      <c r="F1870">
        <v>3.7063481999999999</v>
      </c>
      <c r="G1870">
        <v>3</v>
      </c>
      <c r="H1870">
        <v>48.8526611328125</v>
      </c>
      <c r="I1870">
        <v>48.443561553955</v>
      </c>
      <c r="J1870">
        <v>138.30353927612299</v>
      </c>
      <c r="K1870">
        <v>6.87892365455627</v>
      </c>
      <c r="L1870">
        <v>20.525074323018298</v>
      </c>
      <c r="M1870">
        <v>78.548231760660798</v>
      </c>
      <c r="N1870">
        <v>1.27138646443684</v>
      </c>
      <c r="O1870" s="1">
        <v>9.6346290593926698E-7</v>
      </c>
      <c r="P1870">
        <v>4.8581131583584099E-4</v>
      </c>
      <c r="Q1870">
        <v>0.25</v>
      </c>
      <c r="R1870">
        <v>0.52476921985008096</v>
      </c>
      <c r="S1870" t="s">
        <v>4224</v>
      </c>
      <c r="T1870">
        <v>83242111</v>
      </c>
      <c r="U1870" t="s">
        <v>4225</v>
      </c>
      <c r="V1870" t="s">
        <v>43</v>
      </c>
      <c r="W1870">
        <v>37.126923009597</v>
      </c>
      <c r="X1870">
        <v>-121.65891026307</v>
      </c>
      <c r="Y1870" t="s">
        <v>4226</v>
      </c>
      <c r="Z1870">
        <v>97</v>
      </c>
      <c r="AA1870">
        <v>103</v>
      </c>
      <c r="AB1870">
        <v>9312.3580384962206</v>
      </c>
      <c r="AC1870">
        <v>4339.1172982806502</v>
      </c>
      <c r="AD1870">
        <v>4973.2407402155604</v>
      </c>
      <c r="AE1870">
        <v>461.92658512127201</v>
      </c>
      <c r="AF1870">
        <v>978.90354967662302</v>
      </c>
      <c r="AG1870">
        <v>1.4574339475075201E-3</v>
      </c>
      <c r="AH1870" s="1">
        <v>4.3509041461220402E-5</v>
      </c>
      <c r="AI1870">
        <v>1.9449774433158999</v>
      </c>
      <c r="AJ1870">
        <v>1.3333333333333299</v>
      </c>
      <c r="AK1870">
        <v>802</v>
      </c>
      <c r="AL1870" s="4">
        <f t="shared" si="29"/>
        <v>2.8903887178178009E-6</v>
      </c>
      <c r="AM1870" s="12">
        <f>$AM$2-SUM(AL$2:AL1869)</f>
        <v>468.23251397948934</v>
      </c>
      <c r="AN1870" s="12">
        <f>SUM(AE$2:AE1870)*0.621/1000</f>
        <v>20886.498236251744</v>
      </c>
      <c r="AO1870" s="13">
        <f>IFERROR(INDEX(Mapping!$B:$B,MATCH(in!$Y1870,Mapping!$A:$A,0)),0)</f>
        <v>0</v>
      </c>
    </row>
    <row r="1871" spans="1:41" x14ac:dyDescent="0.3">
      <c r="A1871" t="s">
        <v>4050</v>
      </c>
      <c r="B1871">
        <v>4005</v>
      </c>
      <c r="C1871">
        <v>1007</v>
      </c>
      <c r="D1871">
        <v>1844.0464873344999</v>
      </c>
      <c r="E1871">
        <v>1855</v>
      </c>
      <c r="F1871">
        <v>2345.0403000000001</v>
      </c>
      <c r="G1871">
        <v>96</v>
      </c>
      <c r="H1871">
        <v>4.7276399914379699</v>
      </c>
      <c r="I1871">
        <v>26.1772048782966</v>
      </c>
      <c r="J1871">
        <v>99.170069784289396</v>
      </c>
      <c r="K1871">
        <v>0.79029443087266704</v>
      </c>
      <c r="L1871">
        <v>0.41652839584276202</v>
      </c>
      <c r="M1871">
        <v>8.3825197573654204</v>
      </c>
      <c r="N1871">
        <v>1.00910306597749</v>
      </c>
      <c r="O1871">
        <v>9.5443944248261995E-4</v>
      </c>
      <c r="P1871">
        <v>4.7074792328327599E-4</v>
      </c>
      <c r="Q1871">
        <v>0.54285714285714204</v>
      </c>
      <c r="R1871">
        <v>0.78636026022362904</v>
      </c>
      <c r="S1871" t="s">
        <v>4227</v>
      </c>
      <c r="T1871">
        <v>83622104</v>
      </c>
      <c r="U1871" t="s">
        <v>4064</v>
      </c>
      <c r="V1871">
        <v>10442</v>
      </c>
      <c r="W1871">
        <v>37.061161918025299</v>
      </c>
      <c r="X1871">
        <v>-122.002853051594</v>
      </c>
      <c r="Y1871" t="s">
        <v>4228</v>
      </c>
      <c r="Z1871">
        <v>240</v>
      </c>
      <c r="AA1871">
        <v>573</v>
      </c>
      <c r="AB1871">
        <v>44973.200161340101</v>
      </c>
      <c r="AC1871">
        <v>16787.143373660099</v>
      </c>
      <c r="AD1871">
        <v>28186.0567876801</v>
      </c>
      <c r="AE1871">
        <v>8552.2815440706399</v>
      </c>
      <c r="AF1871">
        <v>8774.9518398334603</v>
      </c>
      <c r="AG1871">
        <v>4.5191800635194498E-2</v>
      </c>
      <c r="AH1871">
        <v>1.7316340828983801E-2</v>
      </c>
      <c r="AI1871">
        <v>1.8312278920898699</v>
      </c>
      <c r="AJ1871">
        <v>19.3229166666666</v>
      </c>
      <c r="AK1871">
        <v>825</v>
      </c>
      <c r="AL1871" s="4">
        <f t="shared" si="29"/>
        <v>9.1626186478331512E-2</v>
      </c>
      <c r="AM1871" s="12">
        <f>$AM$2-SUM(AL$2:AL1870)</f>
        <v>468.23251108910063</v>
      </c>
      <c r="AN1871" s="12">
        <f>SUM(AE$2:AE1871)*0.621/1000</f>
        <v>20891.809203090612</v>
      </c>
      <c r="AO1871" s="13">
        <f>IFERROR(INDEX(Mapping!$B:$B,MATCH(in!$Y1871,Mapping!$A:$A,0)),0)</f>
        <v>0</v>
      </c>
    </row>
    <row r="1872" spans="1:41" x14ac:dyDescent="0.3">
      <c r="A1872" t="s">
        <v>4050</v>
      </c>
      <c r="B1872">
        <v>3711</v>
      </c>
      <c r="C1872">
        <v>2630</v>
      </c>
      <c r="D1872">
        <v>5416.7331200135905</v>
      </c>
      <c r="E1872">
        <v>3530</v>
      </c>
      <c r="F1872">
        <v>5956.0429999999997</v>
      </c>
      <c r="G1872">
        <v>179</v>
      </c>
      <c r="H1872">
        <v>9.03252816250229</v>
      </c>
      <c r="I1872">
        <v>65.023584046741803</v>
      </c>
      <c r="J1872">
        <v>568.15454652814606</v>
      </c>
      <c r="K1872">
        <v>14.7245698396626</v>
      </c>
      <c r="L1872">
        <v>0.705121863680232</v>
      </c>
      <c r="M1872">
        <v>11.5557805727308</v>
      </c>
      <c r="N1872">
        <v>1.0185024991381699</v>
      </c>
      <c r="O1872">
        <v>1.25230988018513E-4</v>
      </c>
      <c r="P1872">
        <v>4.7064575791887399E-4</v>
      </c>
      <c r="Q1872">
        <v>0.74504249291784697</v>
      </c>
      <c r="R1872">
        <v>0.90945165245347503</v>
      </c>
      <c r="S1872" t="s">
        <v>4229</v>
      </c>
      <c r="T1872">
        <v>82931101</v>
      </c>
      <c r="U1872" t="s">
        <v>4155</v>
      </c>
      <c r="V1872">
        <v>10726</v>
      </c>
      <c r="W1872">
        <v>37.061416568933197</v>
      </c>
      <c r="X1872">
        <v>-122.14885316874199</v>
      </c>
      <c r="Y1872" t="s">
        <v>4230</v>
      </c>
      <c r="Z1872">
        <v>226</v>
      </c>
      <c r="AA1872">
        <v>233</v>
      </c>
      <c r="AB1872">
        <v>31898.820658287699</v>
      </c>
      <c r="AC1872">
        <v>17020.6225267154</v>
      </c>
      <c r="AD1872">
        <v>14878.198131572301</v>
      </c>
      <c r="AE1872">
        <v>17020.6225267154</v>
      </c>
      <c r="AF1872">
        <v>14878.198131572301</v>
      </c>
      <c r="AG1872">
        <v>8.4245590667478595E-2</v>
      </c>
      <c r="AH1872">
        <v>1.75455690368835E-2</v>
      </c>
      <c r="AI1872">
        <v>2.0595943422104899</v>
      </c>
      <c r="AJ1872">
        <v>19.7206703910614</v>
      </c>
      <c r="AK1872">
        <v>826</v>
      </c>
      <c r="AL1872" s="4">
        <f t="shared" si="29"/>
        <v>2.2416346855313827E-2</v>
      </c>
      <c r="AM1872" s="12">
        <f>$AM$2-SUM(AL$2:AL1871)</f>
        <v>468.14088490262202</v>
      </c>
      <c r="AN1872" s="12">
        <f>SUM(AE$2:AE1872)*0.621/1000</f>
        <v>20902.379009679702</v>
      </c>
      <c r="AO1872" s="13">
        <f>IFERROR(INDEX(Mapping!$B:$B,MATCH(in!$Y1872,Mapping!$A:$A,0)),0)</f>
        <v>0</v>
      </c>
    </row>
    <row r="1873" spans="1:41" x14ac:dyDescent="0.3">
      <c r="A1873" t="s">
        <v>4050</v>
      </c>
      <c r="B1873">
        <v>5867</v>
      </c>
      <c r="C1873">
        <v>826</v>
      </c>
      <c r="D1873">
        <v>1620.1311504667301</v>
      </c>
      <c r="E1873">
        <v>1048</v>
      </c>
      <c r="F1873">
        <v>1757.3154</v>
      </c>
      <c r="G1873">
        <v>46</v>
      </c>
      <c r="H1873">
        <v>6.0029305004761202</v>
      </c>
      <c r="I1873">
        <v>31.368119090795499</v>
      </c>
      <c r="J1873">
        <v>171.11961018425501</v>
      </c>
      <c r="K1873">
        <v>1.71494918314205</v>
      </c>
      <c r="L1873">
        <v>0.63947672726910398</v>
      </c>
      <c r="M1873">
        <v>5.1896739563216299</v>
      </c>
      <c r="N1873">
        <v>1.0030781082485001</v>
      </c>
      <c r="O1873" s="1">
        <v>1.04335236932125E-5</v>
      </c>
      <c r="P1873">
        <v>4.67919422743905E-4</v>
      </c>
      <c r="Q1873">
        <v>0.788167938931297</v>
      </c>
      <c r="R1873">
        <v>0.921935312862323</v>
      </c>
      <c r="S1873" t="s">
        <v>4231</v>
      </c>
      <c r="T1873">
        <v>82931101</v>
      </c>
      <c r="U1873" t="s">
        <v>4155</v>
      </c>
      <c r="V1873">
        <v>39126</v>
      </c>
      <c r="W1873">
        <v>37.077843127600403</v>
      </c>
      <c r="X1873">
        <v>-122.132613920769</v>
      </c>
      <c r="Y1873" t="s">
        <v>4232</v>
      </c>
      <c r="Z1873">
        <v>58</v>
      </c>
      <c r="AA1873">
        <v>77</v>
      </c>
      <c r="AB1873">
        <v>8714.3147537978803</v>
      </c>
      <c r="AC1873">
        <v>3614.1844412933701</v>
      </c>
      <c r="AD1873">
        <v>5100.1303125045097</v>
      </c>
      <c r="AE1873">
        <v>3614.1844412933701</v>
      </c>
      <c r="AF1873">
        <v>5100.1303125045097</v>
      </c>
      <c r="AG1873">
        <v>2.1524293446219599E-2</v>
      </c>
      <c r="AH1873">
        <v>7.2246455747517696E-3</v>
      </c>
      <c r="AI1873">
        <v>1.9614178577079</v>
      </c>
      <c r="AJ1873">
        <v>22.782608695652101</v>
      </c>
      <c r="AK1873">
        <v>833</v>
      </c>
      <c r="AL1873" s="4">
        <f t="shared" si="29"/>
        <v>4.7994208988777498E-4</v>
      </c>
      <c r="AM1873" s="12">
        <f>$AM$2-SUM(AL$2:AL1872)</f>
        <v>468.11846855576641</v>
      </c>
      <c r="AN1873" s="12">
        <f>SUM(AE$2:AE1873)*0.621/1000</f>
        <v>20904.62341821774</v>
      </c>
      <c r="AO1873" s="13">
        <f>IFERROR(INDEX(Mapping!$B:$B,MATCH(in!$Y1873,Mapping!$A:$A,0)),0)</f>
        <v>0</v>
      </c>
    </row>
    <row r="1874" spans="1:41" x14ac:dyDescent="0.3">
      <c r="A1874" t="s">
        <v>4050</v>
      </c>
      <c r="B1874">
        <v>-1</v>
      </c>
      <c r="C1874">
        <v>9924</v>
      </c>
      <c r="D1874">
        <v>19791.630742548699</v>
      </c>
      <c r="E1874">
        <v>17362</v>
      </c>
      <c r="F1874">
        <v>23958.695</v>
      </c>
      <c r="G1874">
        <v>1057</v>
      </c>
      <c r="H1874">
        <v>7.6356316113689902</v>
      </c>
      <c r="I1874">
        <v>74.364745856033196</v>
      </c>
      <c r="J1874">
        <v>353.38550608315398</v>
      </c>
      <c r="K1874">
        <v>6.3336695003761898</v>
      </c>
      <c r="L1874">
        <v>3.4179451334915898</v>
      </c>
      <c r="M1874">
        <v>66.521172392791499</v>
      </c>
      <c r="N1874">
        <v>1.0770024529243201</v>
      </c>
      <c r="O1874">
        <v>4.1040935458975403E-3</v>
      </c>
      <c r="P1874">
        <v>4.6725931971705701E-4</v>
      </c>
      <c r="Q1874">
        <v>0.57159313443151705</v>
      </c>
      <c r="R1874">
        <v>0.826072976195112</v>
      </c>
      <c r="Z1874">
        <v>24027</v>
      </c>
      <c r="AA1874">
        <v>74104</v>
      </c>
      <c r="AB1874">
        <v>3888777.1576358299</v>
      </c>
      <c r="AC1874">
        <v>1329581.1795027701</v>
      </c>
      <c r="AD1874">
        <v>2559195.9781330498</v>
      </c>
      <c r="AE1874">
        <v>524269.18404055602</v>
      </c>
      <c r="AF1874">
        <v>795782.49766666803</v>
      </c>
      <c r="AG1874">
        <v>0.49389310094092898</v>
      </c>
      <c r="AH1874">
        <v>0.102897692032001</v>
      </c>
      <c r="AI1874">
        <v>1.99431990553695</v>
      </c>
      <c r="AJ1874">
        <v>16.425733207190099</v>
      </c>
      <c r="AK1874">
        <v>836</v>
      </c>
      <c r="AL1874" s="4">
        <f t="shared" si="29"/>
        <v>4.3380268780137001</v>
      </c>
      <c r="AM1874" s="12">
        <f>$AM$2-SUM(AL$2:AL1873)</f>
        <v>468.11798861367697</v>
      </c>
      <c r="AN1874" s="12">
        <f>SUM(AE$2:AE1874)*0.621/1000</f>
        <v>21230.194581506927</v>
      </c>
      <c r="AO1874" s="13">
        <f>IFERROR(INDEX(Mapping!$B:$B,MATCH(in!$Y1874,Mapping!$A:$A,0)),0)</f>
        <v>0</v>
      </c>
    </row>
    <row r="1875" spans="1:41" x14ac:dyDescent="0.3">
      <c r="A1875" t="s">
        <v>4050</v>
      </c>
      <c r="B1875">
        <v>6393</v>
      </c>
      <c r="C1875">
        <v>394</v>
      </c>
      <c r="D1875">
        <v>723.02990818767103</v>
      </c>
      <c r="E1875">
        <v>776</v>
      </c>
      <c r="F1875">
        <v>930.76009999999997</v>
      </c>
      <c r="G1875">
        <v>55</v>
      </c>
      <c r="H1875">
        <v>5.7532110578846103</v>
      </c>
      <c r="I1875">
        <v>15.724564590056699</v>
      </c>
      <c r="J1875">
        <v>50.404145062442197</v>
      </c>
      <c r="K1875">
        <v>0.56853517813036203</v>
      </c>
      <c r="L1875">
        <v>3.7671359956772399</v>
      </c>
      <c r="M1875">
        <v>11.183415154977199</v>
      </c>
      <c r="N1875">
        <v>1.0000804510983501</v>
      </c>
      <c r="O1875" s="1">
        <v>9.2834976499488298E-6</v>
      </c>
      <c r="P1875">
        <v>4.62997560312446E-4</v>
      </c>
      <c r="Q1875">
        <v>0.50773195876288602</v>
      </c>
      <c r="R1875">
        <v>0.77681663714431903</v>
      </c>
      <c r="S1875" t="s">
        <v>4233</v>
      </c>
      <c r="T1875">
        <v>83252102</v>
      </c>
      <c r="U1875" t="s">
        <v>4234</v>
      </c>
      <c r="V1875">
        <v>5291</v>
      </c>
      <c r="W1875">
        <v>36.975594664056104</v>
      </c>
      <c r="X1875">
        <v>-122.058413885756</v>
      </c>
      <c r="Y1875" t="s">
        <v>4235</v>
      </c>
      <c r="Z1875">
        <v>119</v>
      </c>
      <c r="AA1875">
        <v>103</v>
      </c>
      <c r="AB1875">
        <v>11822.3314396645</v>
      </c>
      <c r="AC1875">
        <v>6995.8694452851996</v>
      </c>
      <c r="AD1875">
        <v>4826.4619943793004</v>
      </c>
      <c r="AE1875">
        <v>5450.0474681109099</v>
      </c>
      <c r="AF1875">
        <v>2065.9614817941201</v>
      </c>
      <c r="AG1875">
        <v>2.54648658171845E-2</v>
      </c>
      <c r="AH1875">
        <v>7.6859505061293003E-3</v>
      </c>
      <c r="AI1875">
        <v>1.8351012898164201</v>
      </c>
      <c r="AJ1875">
        <v>14.1090909090909</v>
      </c>
      <c r="AK1875">
        <v>842</v>
      </c>
      <c r="AL1875" s="4">
        <f t="shared" si="29"/>
        <v>5.1059237074718559E-4</v>
      </c>
      <c r="AM1875" s="12">
        <f>$AM$2-SUM(AL$2:AL1874)</f>
        <v>463.77996173566316</v>
      </c>
      <c r="AN1875" s="12">
        <f>SUM(AE$2:AE1875)*0.621/1000</f>
        <v>21233.579060984623</v>
      </c>
      <c r="AO1875" s="13">
        <f>IFERROR(INDEX(Mapping!$B:$B,MATCH(in!$Y1875,Mapping!$A:$A,0)),0)</f>
        <v>0</v>
      </c>
    </row>
    <row r="1876" spans="1:41" x14ac:dyDescent="0.3">
      <c r="A1876" t="s">
        <v>4050</v>
      </c>
      <c r="B1876">
        <v>659</v>
      </c>
      <c r="C1876">
        <v>2951</v>
      </c>
      <c r="D1876">
        <v>5292.0487579716701</v>
      </c>
      <c r="E1876">
        <v>5306</v>
      </c>
      <c r="F1876">
        <v>6609.6387000000004</v>
      </c>
      <c r="G1876">
        <v>317</v>
      </c>
      <c r="H1876">
        <v>4.3110624525337302</v>
      </c>
      <c r="I1876">
        <v>30.1480432512782</v>
      </c>
      <c r="J1876">
        <v>140.98804074007501</v>
      </c>
      <c r="K1876">
        <v>0.98531622947875597</v>
      </c>
      <c r="L1876">
        <v>0.94931743106855504</v>
      </c>
      <c r="M1876">
        <v>12.027448292990499</v>
      </c>
      <c r="N1876">
        <v>1.04597163651643</v>
      </c>
      <c r="O1876">
        <v>5.2281768713766802E-4</v>
      </c>
      <c r="P1876">
        <v>4.5881355378541799E-4</v>
      </c>
      <c r="Q1876">
        <v>0.55616283452695003</v>
      </c>
      <c r="R1876">
        <v>0.80065628708118797</v>
      </c>
      <c r="S1876" t="s">
        <v>4236</v>
      </c>
      <c r="T1876">
        <v>83622104</v>
      </c>
      <c r="U1876" t="s">
        <v>4064</v>
      </c>
      <c r="V1876">
        <v>5096</v>
      </c>
      <c r="W1876">
        <v>37.051149682825397</v>
      </c>
      <c r="X1876">
        <v>-122.03696232171301</v>
      </c>
      <c r="Y1876" t="s">
        <v>4237</v>
      </c>
      <c r="Z1876">
        <v>350</v>
      </c>
      <c r="AA1876">
        <v>603</v>
      </c>
      <c r="AB1876">
        <v>68309.7588988465</v>
      </c>
      <c r="AC1876">
        <v>33040.895318214098</v>
      </c>
      <c r="AD1876">
        <v>35268.863580632198</v>
      </c>
      <c r="AE1876">
        <v>32780.545581930397</v>
      </c>
      <c r="AF1876">
        <v>35268.863580632198</v>
      </c>
      <c r="AG1876">
        <v>0.145443896549977</v>
      </c>
      <c r="AH1876">
        <v>5.4014261600968803E-2</v>
      </c>
      <c r="AI1876">
        <v>1.7933069325556299</v>
      </c>
      <c r="AJ1876">
        <v>16.738170347003098</v>
      </c>
      <c r="AK1876">
        <v>850</v>
      </c>
      <c r="AL1876" s="4">
        <f t="shared" si="29"/>
        <v>0.16573320682264076</v>
      </c>
      <c r="AM1876" s="12">
        <f>$AM$2-SUM(AL$2:AL1875)</f>
        <v>463.77945114329214</v>
      </c>
      <c r="AN1876" s="12">
        <f>SUM(AE$2:AE1876)*0.621/1000</f>
        <v>21253.935779791002</v>
      </c>
      <c r="AO1876" s="13">
        <f>IFERROR(INDEX(Mapping!$B:$B,MATCH(in!$Y1876,Mapping!$A:$A,0)),0)</f>
        <v>0</v>
      </c>
    </row>
    <row r="1877" spans="1:41" x14ac:dyDescent="0.3">
      <c r="A1877" t="s">
        <v>4050</v>
      </c>
      <c r="B1877">
        <v>2681</v>
      </c>
      <c r="C1877">
        <v>713</v>
      </c>
      <c r="D1877">
        <v>1192.3901393412</v>
      </c>
      <c r="E1877">
        <v>1015</v>
      </c>
      <c r="F1877">
        <v>1380.9467999999999</v>
      </c>
      <c r="G1877">
        <v>69</v>
      </c>
      <c r="H1877">
        <v>5.8051339562695699</v>
      </c>
      <c r="I1877">
        <v>49.2410878791258</v>
      </c>
      <c r="J1877">
        <v>582.19717746514505</v>
      </c>
      <c r="K1877">
        <v>10.3432892106557</v>
      </c>
      <c r="L1877">
        <v>0.793221760676178</v>
      </c>
      <c r="M1877">
        <v>15.6181191430575</v>
      </c>
      <c r="N1877">
        <v>1.06752596558004</v>
      </c>
      <c r="O1877">
        <v>1.27653621451094E-3</v>
      </c>
      <c r="P1877">
        <v>4.4156106763614802E-4</v>
      </c>
      <c r="Q1877">
        <v>0.70246305418719202</v>
      </c>
      <c r="R1877">
        <v>0.86345843221761798</v>
      </c>
      <c r="S1877" t="s">
        <v>4238</v>
      </c>
      <c r="T1877">
        <v>82841102</v>
      </c>
      <c r="U1877" t="s">
        <v>4147</v>
      </c>
      <c r="V1877">
        <v>12124</v>
      </c>
      <c r="W1877">
        <v>37.167787800579298</v>
      </c>
      <c r="X1877">
        <v>-122.166124130394</v>
      </c>
      <c r="Y1877" t="s">
        <v>4239</v>
      </c>
      <c r="Z1877">
        <v>107</v>
      </c>
      <c r="AA1877">
        <v>117</v>
      </c>
      <c r="AB1877">
        <v>15143.429451362101</v>
      </c>
      <c r="AC1877">
        <v>6852.9075429177801</v>
      </c>
      <c r="AD1877">
        <v>8290.5219084443706</v>
      </c>
      <c r="AE1877">
        <v>6852.9075429177801</v>
      </c>
      <c r="AF1877">
        <v>8290.5219084443706</v>
      </c>
      <c r="AG1877">
        <v>3.04677136668942E-2</v>
      </c>
      <c r="AH1877">
        <v>1.03721846680855E-2</v>
      </c>
      <c r="AI1877">
        <v>1.6723564366636801</v>
      </c>
      <c r="AJ1877">
        <v>14.7101449275362</v>
      </c>
      <c r="AK1877">
        <v>879</v>
      </c>
      <c r="AL1877" s="4">
        <f t="shared" si="29"/>
        <v>8.8080998801254862E-2</v>
      </c>
      <c r="AM1877" s="12">
        <f>$AM$2-SUM(AL$2:AL1876)</f>
        <v>463.61371793646958</v>
      </c>
      <c r="AN1877" s="12">
        <f>SUM(AE$2:AE1877)*0.621/1000</f>
        <v>21258.191435375149</v>
      </c>
      <c r="AO1877" s="13">
        <f>IFERROR(INDEX(Mapping!$B:$B,MATCH(in!$Y1877,Mapping!$A:$A,0)),0)</f>
        <v>1</v>
      </c>
    </row>
    <row r="1878" spans="1:41" x14ac:dyDescent="0.3">
      <c r="A1878" t="s">
        <v>4050</v>
      </c>
      <c r="B1878">
        <v>8520</v>
      </c>
      <c r="C1878">
        <v>45</v>
      </c>
      <c r="D1878">
        <v>77.240551505018104</v>
      </c>
      <c r="E1878">
        <v>362</v>
      </c>
      <c r="F1878">
        <v>281.33251999999999</v>
      </c>
      <c r="G1878">
        <v>41</v>
      </c>
      <c r="H1878">
        <v>11.489858387413801</v>
      </c>
      <c r="I1878">
        <v>45.629093851894098</v>
      </c>
      <c r="J1878">
        <v>202.23836467245701</v>
      </c>
      <c r="K1878">
        <v>5.4915492436372499</v>
      </c>
      <c r="L1878">
        <v>4.2587955637221597</v>
      </c>
      <c r="M1878">
        <v>38.618427543378402</v>
      </c>
      <c r="N1878">
        <v>1.0977228589174199</v>
      </c>
      <c r="O1878">
        <v>3.9331292264014103E-3</v>
      </c>
      <c r="P1878">
        <v>4.2823480717319801E-4</v>
      </c>
      <c r="Q1878">
        <v>0.124309392265193</v>
      </c>
      <c r="R1878">
        <v>0.27455251754654802</v>
      </c>
      <c r="S1878" t="s">
        <v>4240</v>
      </c>
      <c r="T1878">
        <v>182631107</v>
      </c>
      <c r="U1878" t="s">
        <v>4241</v>
      </c>
      <c r="V1878" t="s">
        <v>4242</v>
      </c>
      <c r="W1878">
        <v>35.188871847261296</v>
      </c>
      <c r="X1878">
        <v>-120.71890000547999</v>
      </c>
      <c r="Y1878" t="s">
        <v>4243</v>
      </c>
      <c r="Z1878">
        <v>107</v>
      </c>
      <c r="AA1878">
        <v>92</v>
      </c>
      <c r="AB1878">
        <v>14439.5934983681</v>
      </c>
      <c r="AC1878">
        <v>11135.883522420199</v>
      </c>
      <c r="AD1878">
        <v>3303.7099759478901</v>
      </c>
      <c r="AE1878">
        <v>10856.786169519901</v>
      </c>
      <c r="AF1878">
        <v>2903.6967189414499</v>
      </c>
      <c r="AG1878">
        <v>1.7557627094101101E-2</v>
      </c>
      <c r="AH1878">
        <v>1.85391116247046E-3</v>
      </c>
      <c r="AI1878">
        <v>1.7164567001115101</v>
      </c>
      <c r="AJ1878">
        <v>8.8292682926829205</v>
      </c>
      <c r="AK1878">
        <v>895</v>
      </c>
      <c r="AL1878" s="4">
        <f t="shared" si="29"/>
        <v>0.16125829828245783</v>
      </c>
      <c r="AM1878" s="12">
        <f>$AM$2-SUM(AL$2:AL1877)</f>
        <v>463.52563693766842</v>
      </c>
      <c r="AN1878" s="12">
        <f>SUM(AE$2:AE1878)*0.621/1000</f>
        <v>21264.933499586423</v>
      </c>
      <c r="AO1878" s="13">
        <f>IFERROR(INDEX(Mapping!$B:$B,MATCH(in!$Y1878,Mapping!$A:$A,0)),0)</f>
        <v>0</v>
      </c>
    </row>
    <row r="1879" spans="1:41" x14ac:dyDescent="0.3">
      <c r="A1879" t="s">
        <v>4050</v>
      </c>
      <c r="B1879">
        <v>8891</v>
      </c>
      <c r="C1879">
        <v>937</v>
      </c>
      <c r="D1879">
        <v>1634.3704477426199</v>
      </c>
      <c r="E1879">
        <v>1542</v>
      </c>
      <c r="F1879">
        <v>1968.7677000000001</v>
      </c>
      <c r="G1879">
        <v>86</v>
      </c>
      <c r="H1879">
        <v>6.2015348948084501</v>
      </c>
      <c r="I1879">
        <v>57.115842463114298</v>
      </c>
      <c r="J1879">
        <v>239.54353276430001</v>
      </c>
      <c r="K1879">
        <v>1.8156263620322399</v>
      </c>
      <c r="L1879">
        <v>0.214164434823887</v>
      </c>
      <c r="M1879">
        <v>18.104020784587298</v>
      </c>
      <c r="N1879">
        <v>1.0049393010693899</v>
      </c>
      <c r="O1879">
        <v>5.0107098855909997E-4</v>
      </c>
      <c r="P1879">
        <v>4.2277429383929301E-4</v>
      </c>
      <c r="Q1879">
        <v>0.60765239948119298</v>
      </c>
      <c r="R1879">
        <v>0.83014895438424996</v>
      </c>
      <c r="S1879" t="s">
        <v>4244</v>
      </c>
      <c r="T1879">
        <v>82841102</v>
      </c>
      <c r="U1879" t="s">
        <v>4147</v>
      </c>
      <c r="V1879">
        <v>8403</v>
      </c>
      <c r="W1879">
        <v>37.154840365597401</v>
      </c>
      <c r="X1879">
        <v>-122.13326313586199</v>
      </c>
      <c r="Y1879" t="s">
        <v>4245</v>
      </c>
      <c r="Z1879">
        <v>56</v>
      </c>
      <c r="AA1879">
        <v>130</v>
      </c>
      <c r="AB1879">
        <v>16583.412409023102</v>
      </c>
      <c r="AC1879">
        <v>7917.1189921620198</v>
      </c>
      <c r="AD1879">
        <v>8666.29341686117</v>
      </c>
      <c r="AE1879">
        <v>7917.1189921620198</v>
      </c>
      <c r="AF1879">
        <v>8666.29341686117</v>
      </c>
      <c r="AG1879">
        <v>3.6358589270179202E-2</v>
      </c>
      <c r="AH1879">
        <v>7.9116646375041403E-3</v>
      </c>
      <c r="AI1879">
        <v>1.74425874892489</v>
      </c>
      <c r="AJ1879">
        <v>17.930232558139501</v>
      </c>
      <c r="AK1879">
        <v>906</v>
      </c>
      <c r="AL1879" s="4">
        <f t="shared" si="29"/>
        <v>4.3092105016082599E-2</v>
      </c>
      <c r="AM1879" s="12">
        <f>$AM$2-SUM(AL$2:AL1878)</f>
        <v>463.3643786393859</v>
      </c>
      <c r="AN1879" s="12">
        <f>SUM(AE$2:AE1879)*0.621/1000</f>
        <v>21269.850030480557</v>
      </c>
      <c r="AO1879" s="13">
        <f>IFERROR(INDEX(Mapping!$B:$B,MATCH(in!$Y1879,Mapping!$A:$A,0)),0)</f>
        <v>0</v>
      </c>
    </row>
    <row r="1880" spans="1:41" x14ac:dyDescent="0.3">
      <c r="A1880" t="s">
        <v>4050</v>
      </c>
      <c r="B1880">
        <v>6679</v>
      </c>
      <c r="C1880">
        <v>116</v>
      </c>
      <c r="D1880">
        <v>237.66662489946</v>
      </c>
      <c r="E1880">
        <v>216</v>
      </c>
      <c r="F1880">
        <v>291.96285999999998</v>
      </c>
      <c r="G1880">
        <v>58</v>
      </c>
      <c r="H1880">
        <v>6.2019466362627398</v>
      </c>
      <c r="I1880">
        <v>525.75951407796504</v>
      </c>
      <c r="J1880">
        <v>3485.5522482544102</v>
      </c>
      <c r="K1880">
        <v>59.942094665622399</v>
      </c>
      <c r="L1880">
        <v>11.226884309940999</v>
      </c>
      <c r="M1880">
        <v>380.994238736429</v>
      </c>
      <c r="N1880">
        <v>1.4424397205484301</v>
      </c>
      <c r="O1880">
        <v>2.7902485204639001E-2</v>
      </c>
      <c r="P1880">
        <v>4.1906769394997801E-4</v>
      </c>
      <c r="Q1880">
        <v>0.53703703703703698</v>
      </c>
      <c r="R1880">
        <v>0.81403033526940904</v>
      </c>
      <c r="S1880" t="s">
        <v>4246</v>
      </c>
      <c r="T1880">
        <v>183052113</v>
      </c>
      <c r="U1880" t="s">
        <v>4085</v>
      </c>
      <c r="V1880">
        <v>6055</v>
      </c>
      <c r="W1880">
        <v>35.454920216146</v>
      </c>
      <c r="X1880">
        <v>-120.486918685878</v>
      </c>
      <c r="Y1880" t="s">
        <v>4247</v>
      </c>
      <c r="Z1880">
        <v>310</v>
      </c>
      <c r="AA1880">
        <v>326</v>
      </c>
      <c r="AB1880">
        <v>87605.931261722697</v>
      </c>
      <c r="AC1880">
        <v>63807.831953280802</v>
      </c>
      <c r="AD1880">
        <v>23798.099308441899</v>
      </c>
      <c r="AE1880">
        <v>63807.831953280802</v>
      </c>
      <c r="AF1880">
        <v>23798.099308441899</v>
      </c>
      <c r="AG1880">
        <v>2.4305926249098699E-2</v>
      </c>
      <c r="AH1880">
        <v>6.0872746253153301E-3</v>
      </c>
      <c r="AI1880">
        <v>2.0488502146505199</v>
      </c>
      <c r="AJ1880">
        <v>3.72413793103448</v>
      </c>
      <c r="AK1880">
        <v>912</v>
      </c>
      <c r="AL1880" s="4">
        <f t="shared" si="29"/>
        <v>1.6183441418690621</v>
      </c>
      <c r="AM1880" s="12">
        <f>$AM$2-SUM(AL$2:AL1879)</f>
        <v>463.32128653436939</v>
      </c>
      <c r="AN1880" s="12">
        <f>SUM(AE$2:AE1880)*0.621/1000</f>
        <v>21309.474694123543</v>
      </c>
      <c r="AO1880" s="13">
        <f>IFERROR(INDEX(Mapping!$B:$B,MATCH(in!$Y1880,Mapping!$A:$A,0)),0)</f>
        <v>0</v>
      </c>
    </row>
    <row r="1881" spans="1:41" x14ac:dyDescent="0.3">
      <c r="A1881" t="s">
        <v>4050</v>
      </c>
      <c r="B1881">
        <v>8443</v>
      </c>
      <c r="C1881">
        <v>0</v>
      </c>
      <c r="D1881">
        <v>0</v>
      </c>
      <c r="E1881">
        <v>4</v>
      </c>
      <c r="F1881">
        <v>2.7190905000000001</v>
      </c>
      <c r="G1881">
        <v>1</v>
      </c>
      <c r="H1881">
        <v>22.7493171691894</v>
      </c>
      <c r="I1881">
        <v>11.6609230041503</v>
      </c>
      <c r="J1881">
        <v>30.769910812377901</v>
      </c>
      <c r="K1881">
        <v>0.71008950471877996</v>
      </c>
      <c r="L1881">
        <v>0.21238937973976099</v>
      </c>
      <c r="M1881">
        <v>50.882522583007798</v>
      </c>
      <c r="N1881">
        <v>1.0442477464675901</v>
      </c>
      <c r="O1881" s="1">
        <v>1.20962287708398E-6</v>
      </c>
      <c r="P1881">
        <v>4.1423054062761301E-4</v>
      </c>
      <c r="Q1881">
        <v>0</v>
      </c>
      <c r="R1881">
        <v>0</v>
      </c>
      <c r="S1881" t="s">
        <v>4248</v>
      </c>
      <c r="T1881">
        <v>182402106</v>
      </c>
      <c r="U1881" t="s">
        <v>4249</v>
      </c>
      <c r="V1881">
        <v>37286</v>
      </c>
      <c r="W1881">
        <v>36.643637803433698</v>
      </c>
      <c r="X1881">
        <v>-121.789512838761</v>
      </c>
      <c r="Y1881" t="s">
        <v>4250</v>
      </c>
      <c r="Z1881">
        <v>33</v>
      </c>
      <c r="AA1881">
        <v>3</v>
      </c>
      <c r="AB1881">
        <v>5986.7736385663902</v>
      </c>
      <c r="AC1881">
        <v>5924.4604872147802</v>
      </c>
      <c r="AD1881">
        <v>62.313151351608703</v>
      </c>
      <c r="AE1881">
        <v>3227.61225809092</v>
      </c>
      <c r="AF1881">
        <v>27.312840189874301</v>
      </c>
      <c r="AG1881">
        <v>4.1423054062761301E-4</v>
      </c>
      <c r="AH1881" s="1">
        <v>1.82084822881734E-5</v>
      </c>
      <c r="AJ1881">
        <v>4</v>
      </c>
      <c r="AK1881">
        <v>920</v>
      </c>
      <c r="AL1881" s="4">
        <f t="shared" si="29"/>
        <v>1.20962287708398E-6</v>
      </c>
      <c r="AM1881" s="12">
        <f>$AM$2-SUM(AL$2:AL1880)</f>
        <v>461.70294239250052</v>
      </c>
      <c r="AN1881" s="12">
        <f>SUM(AE$2:AE1881)*0.621/1000</f>
        <v>21311.479041335817</v>
      </c>
      <c r="AO1881" s="13">
        <f>IFERROR(INDEX(Mapping!$B:$B,MATCH(in!$Y1881,Mapping!$A:$A,0)),0)</f>
        <v>0</v>
      </c>
    </row>
    <row r="1882" spans="1:41" x14ac:dyDescent="0.3">
      <c r="A1882" t="s">
        <v>4050</v>
      </c>
      <c r="B1882">
        <v>1717</v>
      </c>
      <c r="C1882">
        <v>99</v>
      </c>
      <c r="D1882">
        <v>199.129079577602</v>
      </c>
      <c r="E1882">
        <v>378</v>
      </c>
      <c r="F1882">
        <v>377.77100000000002</v>
      </c>
      <c r="G1882">
        <v>32</v>
      </c>
      <c r="H1882">
        <v>13.9259952356417</v>
      </c>
      <c r="I1882">
        <v>61.2110190888245</v>
      </c>
      <c r="J1882">
        <v>207.11306490500701</v>
      </c>
      <c r="K1882">
        <v>5.2168192650789296</v>
      </c>
      <c r="L1882">
        <v>20.409637727541799</v>
      </c>
      <c r="M1882">
        <v>117.595844477415</v>
      </c>
      <c r="N1882">
        <v>1.16696625575423</v>
      </c>
      <c r="O1882">
        <v>1.9632597153211698E-2</v>
      </c>
      <c r="P1882">
        <v>4.1197711242801899E-4</v>
      </c>
      <c r="Q1882">
        <v>0.26190476190476097</v>
      </c>
      <c r="R1882">
        <v>0.52711584964607805</v>
      </c>
      <c r="S1882" t="s">
        <v>4251</v>
      </c>
      <c r="T1882">
        <v>183052111</v>
      </c>
      <c r="U1882" t="s">
        <v>4208</v>
      </c>
      <c r="V1882" t="s">
        <v>43</v>
      </c>
      <c r="W1882">
        <v>35.555463254253297</v>
      </c>
      <c r="X1882">
        <v>-120.67993369545199</v>
      </c>
      <c r="Y1882" t="s">
        <v>4252</v>
      </c>
      <c r="Z1882">
        <v>199</v>
      </c>
      <c r="AA1882">
        <v>101</v>
      </c>
      <c r="AB1882">
        <v>23715.562381194999</v>
      </c>
      <c r="AC1882">
        <v>17899.6887278541</v>
      </c>
      <c r="AD1882">
        <v>5815.8736533408401</v>
      </c>
      <c r="AE1882">
        <v>2988.8541974315399</v>
      </c>
      <c r="AF1882">
        <v>2459.7262518321199</v>
      </c>
      <c r="AG1882">
        <v>1.3183267597696601E-2</v>
      </c>
      <c r="AH1882">
        <v>1.79855009628226E-3</v>
      </c>
      <c r="AI1882">
        <v>2.0114048442182</v>
      </c>
      <c r="AJ1882">
        <v>11.8125</v>
      </c>
      <c r="AK1882">
        <v>925</v>
      </c>
      <c r="AL1882" s="4">
        <f t="shared" si="29"/>
        <v>0.62824310890277435</v>
      </c>
      <c r="AM1882" s="12">
        <f>$AM$2-SUM(AL$2:AL1881)</f>
        <v>461.70294118287802</v>
      </c>
      <c r="AN1882" s="12">
        <f>SUM(AE$2:AE1882)*0.621/1000</f>
        <v>21313.335119792424</v>
      </c>
      <c r="AO1882" s="13">
        <f>IFERROR(INDEX(Mapping!$B:$B,MATCH(in!$Y1882,Mapping!$A:$A,0)),0)</f>
        <v>0</v>
      </c>
    </row>
    <row r="1883" spans="1:41" x14ac:dyDescent="0.3">
      <c r="A1883" t="s">
        <v>4050</v>
      </c>
      <c r="B1883">
        <v>227</v>
      </c>
      <c r="C1883">
        <v>42</v>
      </c>
      <c r="D1883">
        <v>83.905305551321405</v>
      </c>
      <c r="E1883">
        <v>171</v>
      </c>
      <c r="F1883">
        <v>156.08356000000001</v>
      </c>
      <c r="G1883">
        <v>16</v>
      </c>
      <c r="H1883">
        <v>12.174074559073301</v>
      </c>
      <c r="I1883">
        <v>9.5096256601225004</v>
      </c>
      <c r="J1883">
        <v>26.862228542300201</v>
      </c>
      <c r="K1883">
        <v>0.60063934141570396</v>
      </c>
      <c r="L1883">
        <v>1.1020464305183799</v>
      </c>
      <c r="M1883">
        <v>6.25625014014076</v>
      </c>
      <c r="N1883">
        <v>1</v>
      </c>
      <c r="O1883" s="1">
        <v>3.4111579846131402E-6</v>
      </c>
      <c r="P1883">
        <v>4.0979518330885802E-4</v>
      </c>
      <c r="Q1883">
        <v>0.24561403508771901</v>
      </c>
      <c r="R1883">
        <v>0.53756658993891104</v>
      </c>
      <c r="S1883" t="s">
        <v>4253</v>
      </c>
      <c r="T1883">
        <v>83252106</v>
      </c>
      <c r="U1883" t="s">
        <v>4129</v>
      </c>
      <c r="V1883">
        <v>12828</v>
      </c>
      <c r="W1883">
        <v>36.9873781424645</v>
      </c>
      <c r="X1883">
        <v>-121.949031869032</v>
      </c>
      <c r="Y1883" t="s">
        <v>4254</v>
      </c>
      <c r="Z1883">
        <v>156</v>
      </c>
      <c r="AA1883">
        <v>462</v>
      </c>
      <c r="AB1883">
        <v>28182.327996632499</v>
      </c>
      <c r="AC1883">
        <v>8000.0514309866503</v>
      </c>
      <c r="AD1883">
        <v>20182.276565645901</v>
      </c>
      <c r="AE1883">
        <v>1804.68397302315</v>
      </c>
      <c r="AF1883">
        <v>3092.1648791478001</v>
      </c>
      <c r="AG1883">
        <v>6.55672293294173E-3</v>
      </c>
      <c r="AH1883">
        <v>8.21570957668882E-4</v>
      </c>
      <c r="AI1883">
        <v>1.99774537026955</v>
      </c>
      <c r="AJ1883">
        <v>10.6875</v>
      </c>
      <c r="AK1883">
        <v>930</v>
      </c>
      <c r="AL1883" s="4">
        <f t="shared" si="29"/>
        <v>5.4578527753810242E-5</v>
      </c>
      <c r="AM1883" s="12">
        <f>$AM$2-SUM(AL$2:AL1882)</f>
        <v>461.07469807397501</v>
      </c>
      <c r="AN1883" s="12">
        <f>SUM(AE$2:AE1883)*0.621/1000</f>
        <v>21314.455828539674</v>
      </c>
      <c r="AO1883" s="13">
        <f>IFERROR(INDEX(Mapping!$B:$B,MATCH(in!$Y1883,Mapping!$A:$A,0)),0)</f>
        <v>0</v>
      </c>
    </row>
    <row r="1884" spans="1:41" x14ac:dyDescent="0.3">
      <c r="A1884" t="s">
        <v>4050</v>
      </c>
      <c r="B1884">
        <v>463</v>
      </c>
      <c r="C1884">
        <v>636</v>
      </c>
      <c r="D1884">
        <v>1108.3335515456499</v>
      </c>
      <c r="E1884">
        <v>1292</v>
      </c>
      <c r="F1884">
        <v>1482.077</v>
      </c>
      <c r="G1884">
        <v>73</v>
      </c>
      <c r="H1884">
        <v>3.1733355098243399</v>
      </c>
      <c r="I1884">
        <v>7.8433290267812703</v>
      </c>
      <c r="J1884">
        <v>28.7804213084023</v>
      </c>
      <c r="K1884">
        <v>0.23164150113916501</v>
      </c>
      <c r="L1884">
        <v>0.28703198957331399</v>
      </c>
      <c r="M1884">
        <v>2.1403199457420099</v>
      </c>
      <c r="N1884">
        <v>1.10958904109589</v>
      </c>
      <c r="O1884" s="1">
        <v>1.43372229570096E-5</v>
      </c>
      <c r="P1884">
        <v>4.0429372530861499E-4</v>
      </c>
      <c r="Q1884">
        <v>0.492260061919504</v>
      </c>
      <c r="R1884">
        <v>0.74782452721931703</v>
      </c>
      <c r="S1884" t="s">
        <v>4255</v>
      </c>
      <c r="T1884">
        <v>82841101</v>
      </c>
      <c r="U1884" t="s">
        <v>4056</v>
      </c>
      <c r="V1884">
        <v>5028</v>
      </c>
      <c r="W1884">
        <v>37.128412368288103</v>
      </c>
      <c r="X1884">
        <v>-122.122186241348</v>
      </c>
      <c r="Y1884" t="s">
        <v>4256</v>
      </c>
      <c r="Z1884">
        <v>119</v>
      </c>
      <c r="AA1884">
        <v>338</v>
      </c>
      <c r="AB1884">
        <v>25127.7626844646</v>
      </c>
      <c r="AC1884">
        <v>7931.4865932101302</v>
      </c>
      <c r="AD1884">
        <v>17196.276091254502</v>
      </c>
      <c r="AE1884">
        <v>7931.4865932101302</v>
      </c>
      <c r="AF1884">
        <v>17196.276091254502</v>
      </c>
      <c r="AG1884">
        <v>2.95134419475289E-2</v>
      </c>
      <c r="AH1884">
        <v>1.6295406283461399E-2</v>
      </c>
      <c r="AI1884">
        <v>1.7426628168956799</v>
      </c>
      <c r="AJ1884">
        <v>17.698630136986299</v>
      </c>
      <c r="AK1884">
        <v>937</v>
      </c>
      <c r="AL1884" s="4">
        <f t="shared" si="29"/>
        <v>1.0466172758617008E-3</v>
      </c>
      <c r="AM1884" s="12">
        <f>$AM$2-SUM(AL$2:AL1883)</f>
        <v>461.07464349544716</v>
      </c>
      <c r="AN1884" s="12">
        <f>SUM(AE$2:AE1884)*0.621/1000</f>
        <v>21319.381281714057</v>
      </c>
      <c r="AO1884" s="13">
        <f>IFERROR(INDEX(Mapping!$B:$B,MATCH(in!$Y1884,Mapping!$A:$A,0)),0)</f>
        <v>1</v>
      </c>
    </row>
    <row r="1885" spans="1:41" x14ac:dyDescent="0.3">
      <c r="A1885" t="s">
        <v>4050</v>
      </c>
      <c r="B1885">
        <v>938</v>
      </c>
      <c r="C1885">
        <v>248</v>
      </c>
      <c r="D1885">
        <v>621.34916530253997</v>
      </c>
      <c r="E1885">
        <v>898</v>
      </c>
      <c r="F1885">
        <v>987.49994000000004</v>
      </c>
      <c r="G1885">
        <v>52</v>
      </c>
      <c r="H1885">
        <v>10.8088272112607</v>
      </c>
      <c r="I1885">
        <v>16.975352712869601</v>
      </c>
      <c r="J1885">
        <v>64.056582658290793</v>
      </c>
      <c r="K1885">
        <v>1.2904947418533199</v>
      </c>
      <c r="L1885">
        <v>0.75101768348366105</v>
      </c>
      <c r="M1885">
        <v>5.9136105743795602</v>
      </c>
      <c r="N1885">
        <v>1.0787525543799701</v>
      </c>
      <c r="O1885" s="1">
        <v>5.3930279534421699E-5</v>
      </c>
      <c r="P1885">
        <v>4.0424720670601401E-4</v>
      </c>
      <c r="Q1885">
        <v>0.276169265033407</v>
      </c>
      <c r="R1885">
        <v>0.62921438350049497</v>
      </c>
      <c r="S1885" t="s">
        <v>4257</v>
      </c>
      <c r="T1885">
        <v>83252106</v>
      </c>
      <c r="U1885" t="s">
        <v>4129</v>
      </c>
      <c r="V1885" t="s">
        <v>43</v>
      </c>
      <c r="W1885">
        <v>36.992251050107498</v>
      </c>
      <c r="X1885">
        <v>-121.982278009156</v>
      </c>
      <c r="Y1885" t="s">
        <v>4258</v>
      </c>
      <c r="Z1885">
        <v>420</v>
      </c>
      <c r="AA1885">
        <v>728</v>
      </c>
      <c r="AB1885">
        <v>55127.921591209</v>
      </c>
      <c r="AC1885">
        <v>22673.597509564101</v>
      </c>
      <c r="AD1885">
        <v>32454.3240816449</v>
      </c>
      <c r="AE1885">
        <v>8257.1442480637506</v>
      </c>
      <c r="AF1885">
        <v>4436.5430405768002</v>
      </c>
      <c r="AG1885">
        <v>2.1020854748712701E-2</v>
      </c>
      <c r="AH1885">
        <v>3.7853369885851801E-3</v>
      </c>
      <c r="AI1885">
        <v>2.50544018267153</v>
      </c>
      <c r="AJ1885">
        <v>17.269230769230699</v>
      </c>
      <c r="AK1885">
        <v>938</v>
      </c>
      <c r="AL1885" s="4">
        <f t="shared" si="29"/>
        <v>2.8043745357899282E-3</v>
      </c>
      <c r="AM1885" s="12">
        <f>$AM$2-SUM(AL$2:AL1884)</f>
        <v>461.07359687817097</v>
      </c>
      <c r="AN1885" s="12">
        <f>SUM(AE$2:AE1885)*0.621/1000</f>
        <v>21324.508968292103</v>
      </c>
      <c r="AO1885" s="13">
        <f>IFERROR(INDEX(Mapping!$B:$B,MATCH(in!$Y1885,Mapping!$A:$A,0)),0)</f>
        <v>0</v>
      </c>
    </row>
    <row r="1886" spans="1:41" x14ac:dyDescent="0.3">
      <c r="A1886" t="s">
        <v>4050</v>
      </c>
      <c r="B1886">
        <v>2154</v>
      </c>
      <c r="C1886">
        <v>727</v>
      </c>
      <c r="D1886">
        <v>1247.2998558249801</v>
      </c>
      <c r="E1886">
        <v>2079</v>
      </c>
      <c r="F1886">
        <v>2056.4079999999999</v>
      </c>
      <c r="G1886">
        <v>325</v>
      </c>
      <c r="H1886">
        <v>10.339806374446599</v>
      </c>
      <c r="I1886">
        <v>54.190400008148401</v>
      </c>
      <c r="J1886">
        <v>217.47087535121801</v>
      </c>
      <c r="K1886">
        <v>4.1082813415372303</v>
      </c>
      <c r="L1886">
        <v>10.187892095893099</v>
      </c>
      <c r="M1886">
        <v>62.829870113454497</v>
      </c>
      <c r="N1886">
        <v>1.1590061239095799</v>
      </c>
      <c r="O1886">
        <v>1.2397555292528799E-2</v>
      </c>
      <c r="P1886">
        <v>4.0356297462516502E-4</v>
      </c>
      <c r="Q1886">
        <v>0.34968734968734899</v>
      </c>
      <c r="R1886">
        <v>0.60654300153604002</v>
      </c>
      <c r="S1886" t="s">
        <v>4259</v>
      </c>
      <c r="T1886">
        <v>182541101</v>
      </c>
      <c r="U1886" t="s">
        <v>4192</v>
      </c>
      <c r="V1886" t="s">
        <v>4260</v>
      </c>
      <c r="W1886">
        <v>35.483789463125397</v>
      </c>
      <c r="X1886">
        <v>-120.684156281985</v>
      </c>
      <c r="Y1886" t="s">
        <v>4261</v>
      </c>
      <c r="Z1886">
        <v>364</v>
      </c>
      <c r="AA1886">
        <v>425</v>
      </c>
      <c r="AB1886">
        <v>67048.625206893397</v>
      </c>
      <c r="AC1886">
        <v>42537.754954817101</v>
      </c>
      <c r="AD1886">
        <v>24510.870252076202</v>
      </c>
      <c r="AE1886">
        <v>42537.754954817101</v>
      </c>
      <c r="AF1886">
        <v>24510.870252076202</v>
      </c>
      <c r="AG1886">
        <v>0.13115796675317801</v>
      </c>
      <c r="AH1886">
        <v>2.3059451595145199E-2</v>
      </c>
      <c r="AI1886">
        <v>1.71568068201511</v>
      </c>
      <c r="AJ1886">
        <v>6.3969230769230698</v>
      </c>
      <c r="AK1886">
        <v>939</v>
      </c>
      <c r="AL1886" s="4">
        <f t="shared" si="29"/>
        <v>4.0292054700718598</v>
      </c>
      <c r="AM1886" s="12">
        <f>$AM$2-SUM(AL$2:AL1885)</f>
        <v>461.07079250363495</v>
      </c>
      <c r="AN1886" s="12">
        <f>SUM(AE$2:AE1886)*0.621/1000</f>
        <v>21350.924914119041</v>
      </c>
      <c r="AO1886" s="13">
        <f>IFERROR(INDEX(Mapping!$B:$B,MATCH(in!$Y1886,Mapping!$A:$A,0)),0)</f>
        <v>0</v>
      </c>
    </row>
    <row r="1887" spans="1:41" x14ac:dyDescent="0.3">
      <c r="A1887" t="s">
        <v>4050</v>
      </c>
      <c r="B1887">
        <v>5030</v>
      </c>
      <c r="C1887">
        <v>3896</v>
      </c>
      <c r="D1887">
        <v>6759.7986558905504</v>
      </c>
      <c r="E1887">
        <v>6179</v>
      </c>
      <c r="F1887">
        <v>8061.4795000000004</v>
      </c>
      <c r="G1887">
        <v>240</v>
      </c>
      <c r="H1887">
        <v>5.9703958985031296</v>
      </c>
      <c r="I1887">
        <v>31.3335434312405</v>
      </c>
      <c r="J1887">
        <v>151.74788604871</v>
      </c>
      <c r="K1887">
        <v>1.74679554161371</v>
      </c>
      <c r="L1887">
        <v>0.81735804455045402</v>
      </c>
      <c r="M1887">
        <v>10.5372806180734</v>
      </c>
      <c r="N1887">
        <v>1.032098086675</v>
      </c>
      <c r="O1887">
        <v>6.7304871956436598E-4</v>
      </c>
      <c r="P1887">
        <v>4.0323967988579502E-4</v>
      </c>
      <c r="Q1887">
        <v>0.63052273830716898</v>
      </c>
      <c r="R1887">
        <v>0.83853077619828698</v>
      </c>
      <c r="S1887" t="s">
        <v>4262</v>
      </c>
      <c r="T1887">
        <v>83622106</v>
      </c>
      <c r="U1887" t="s">
        <v>4059</v>
      </c>
      <c r="V1887">
        <v>5020</v>
      </c>
      <c r="W1887">
        <v>37.102454202462802</v>
      </c>
      <c r="X1887">
        <v>-121.984745454326</v>
      </c>
      <c r="Y1887" t="s">
        <v>4263</v>
      </c>
      <c r="Z1887">
        <v>321</v>
      </c>
      <c r="AA1887">
        <v>336</v>
      </c>
      <c r="AB1887">
        <v>42076.3787769927</v>
      </c>
      <c r="AC1887">
        <v>24453.237574147501</v>
      </c>
      <c r="AD1887">
        <v>17623.1412028452</v>
      </c>
      <c r="AE1887">
        <v>24453.237574147501</v>
      </c>
      <c r="AF1887">
        <v>17623.1412028452</v>
      </c>
      <c r="AG1887">
        <v>9.6777523172590904E-2</v>
      </c>
      <c r="AH1887">
        <v>2.8626712792174599E-2</v>
      </c>
      <c r="AI1887">
        <v>1.73506125664542</v>
      </c>
      <c r="AJ1887">
        <v>25.745833333333302</v>
      </c>
      <c r="AK1887">
        <v>941</v>
      </c>
      <c r="AL1887" s="4">
        <f t="shared" si="29"/>
        <v>0.16153169269544784</v>
      </c>
      <c r="AM1887" s="12">
        <f>$AM$2-SUM(AL$2:AL1886)</f>
        <v>457.04158703356279</v>
      </c>
      <c r="AN1887" s="12">
        <f>SUM(AE$2:AE1887)*0.621/1000</f>
        <v>21366.110374652588</v>
      </c>
      <c r="AO1887" s="13">
        <f>IFERROR(INDEX(Mapping!$B:$B,MATCH(in!$Y1887,Mapping!$A:$A,0)),0)</f>
        <v>0</v>
      </c>
    </row>
    <row r="1888" spans="1:41" x14ac:dyDescent="0.3">
      <c r="A1888" t="s">
        <v>4050</v>
      </c>
      <c r="B1888">
        <v>1949</v>
      </c>
      <c r="C1888">
        <v>3</v>
      </c>
      <c r="D1888">
        <v>9.3441734797106903</v>
      </c>
      <c r="E1888">
        <v>21</v>
      </c>
      <c r="F1888">
        <v>17.547419000000001</v>
      </c>
      <c r="G1888">
        <v>5</v>
      </c>
      <c r="H1888">
        <v>22.490289688110298</v>
      </c>
      <c r="I1888">
        <v>786.47780354817701</v>
      </c>
      <c r="J1888">
        <v>4193.85595703125</v>
      </c>
      <c r="K1888">
        <v>105.03121693929</v>
      </c>
      <c r="L1888">
        <v>51.280973815917903</v>
      </c>
      <c r="M1888">
        <v>884.18332519531202</v>
      </c>
      <c r="N1888">
        <v>1.8057521820068301</v>
      </c>
      <c r="O1888">
        <v>8.7117002415512707E-2</v>
      </c>
      <c r="P1888">
        <v>3.99977276902063E-4</v>
      </c>
      <c r="Q1888">
        <v>0.14285714285714199</v>
      </c>
      <c r="R1888">
        <v>0.53250986345728701</v>
      </c>
      <c r="S1888" t="s">
        <v>4264</v>
      </c>
      <c r="T1888">
        <v>182661105</v>
      </c>
      <c r="U1888" t="s">
        <v>4265</v>
      </c>
      <c r="V1888" t="s">
        <v>43</v>
      </c>
      <c r="W1888">
        <v>35.752157586612299</v>
      </c>
      <c r="X1888">
        <v>-120.684410571519</v>
      </c>
      <c r="Y1888" t="s">
        <v>4266</v>
      </c>
      <c r="Z1888">
        <v>181</v>
      </c>
      <c r="AA1888">
        <v>535</v>
      </c>
      <c r="AB1888">
        <v>34348.9156140739</v>
      </c>
      <c r="AC1888">
        <v>16697.352670078901</v>
      </c>
      <c r="AD1888">
        <v>17651.562943994999</v>
      </c>
      <c r="AE1888">
        <v>2410.7396219726002</v>
      </c>
      <c r="AF1888">
        <v>426.98317605224099</v>
      </c>
      <c r="AG1888">
        <v>1.9998863845103101E-3</v>
      </c>
      <c r="AH1888">
        <v>1.3310338181327E-4</v>
      </c>
      <c r="AI1888">
        <v>3.1147244932368898</v>
      </c>
      <c r="AJ1888">
        <v>4.2</v>
      </c>
      <c r="AK1888">
        <v>944</v>
      </c>
      <c r="AL1888" s="4">
        <f t="shared" si="29"/>
        <v>0.4355850120775635</v>
      </c>
      <c r="AM1888" s="12">
        <f>$AM$2-SUM(AL$2:AL1887)</f>
        <v>456.88005534086733</v>
      </c>
      <c r="AN1888" s="12">
        <f>SUM(AE$2:AE1888)*0.621/1000</f>
        <v>21367.607443957833</v>
      </c>
      <c r="AO1888" s="13">
        <f>IFERROR(INDEX(Mapping!$B:$B,MATCH(in!$Y1888,Mapping!$A:$A,0)),0)</f>
        <v>1</v>
      </c>
    </row>
    <row r="1889" spans="1:41" x14ac:dyDescent="0.3">
      <c r="A1889" t="s">
        <v>4050</v>
      </c>
      <c r="B1889">
        <v>1189</v>
      </c>
      <c r="C1889">
        <v>1037</v>
      </c>
      <c r="D1889">
        <v>1776.2855464824199</v>
      </c>
      <c r="E1889">
        <v>2397</v>
      </c>
      <c r="F1889">
        <v>2603.1696999999999</v>
      </c>
      <c r="G1889">
        <v>97</v>
      </c>
      <c r="H1889">
        <v>10.2745244018733</v>
      </c>
      <c r="I1889">
        <v>40.127821403079501</v>
      </c>
      <c r="J1889">
        <v>366.57243621614202</v>
      </c>
      <c r="K1889">
        <v>7.4988438904138102</v>
      </c>
      <c r="L1889">
        <v>0.52928564591890803</v>
      </c>
      <c r="M1889">
        <v>6.4535055297244401</v>
      </c>
      <c r="N1889">
        <v>1.0007298619476701</v>
      </c>
      <c r="O1889">
        <v>2.1752625634715E-4</v>
      </c>
      <c r="P1889">
        <v>3.9792255987332803E-4</v>
      </c>
      <c r="Q1889">
        <v>0.43262411347517699</v>
      </c>
      <c r="R1889">
        <v>0.68235488515231202</v>
      </c>
      <c r="S1889" t="s">
        <v>4267</v>
      </c>
      <c r="T1889">
        <v>83692105</v>
      </c>
      <c r="U1889" t="s">
        <v>4268</v>
      </c>
      <c r="V1889">
        <v>5166</v>
      </c>
      <c r="W1889">
        <v>36.9817843443765</v>
      </c>
      <c r="X1889">
        <v>-121.90100423142999</v>
      </c>
      <c r="Y1889" t="s">
        <v>4269</v>
      </c>
      <c r="Z1889">
        <v>177</v>
      </c>
      <c r="AA1889">
        <v>281</v>
      </c>
      <c r="AB1889">
        <v>22536.567881685001</v>
      </c>
      <c r="AC1889">
        <v>8833.6806576248891</v>
      </c>
      <c r="AD1889">
        <v>13702.887224060099</v>
      </c>
      <c r="AE1889">
        <v>8833.6806576248891</v>
      </c>
      <c r="AF1889">
        <v>13702.887224060099</v>
      </c>
      <c r="AG1889">
        <v>3.85984883077128E-2</v>
      </c>
      <c r="AH1889">
        <v>7.1352781233144898E-3</v>
      </c>
      <c r="AI1889">
        <v>1.7129079522491999</v>
      </c>
      <c r="AJ1889">
        <v>24.711340206185501</v>
      </c>
      <c r="AK1889">
        <v>946</v>
      </c>
      <c r="AL1889" s="4">
        <f t="shared" si="29"/>
        <v>2.1100046865673551E-2</v>
      </c>
      <c r="AM1889" s="12">
        <f>$AM$2-SUM(AL$2:AL1888)</f>
        <v>456.44447032878998</v>
      </c>
      <c r="AN1889" s="12">
        <f>SUM(AE$2:AE1889)*0.621/1000</f>
        <v>21373.093159646218</v>
      </c>
      <c r="AO1889" s="13">
        <f>IFERROR(INDEX(Mapping!$B:$B,MATCH(in!$Y1889,Mapping!$A:$A,0)),0)</f>
        <v>0</v>
      </c>
    </row>
    <row r="1890" spans="1:41" x14ac:dyDescent="0.3">
      <c r="A1890" t="s">
        <v>4050</v>
      </c>
      <c r="B1890">
        <v>669</v>
      </c>
      <c r="C1890">
        <v>4317</v>
      </c>
      <c r="D1890">
        <v>7686.3689265603798</v>
      </c>
      <c r="E1890">
        <v>8153</v>
      </c>
      <c r="F1890">
        <v>9892.7880000000005</v>
      </c>
      <c r="G1890">
        <v>442</v>
      </c>
      <c r="H1890">
        <v>3.92958808678021</v>
      </c>
      <c r="I1890">
        <v>25.5860826740916</v>
      </c>
      <c r="J1890">
        <v>108.36936818245201</v>
      </c>
      <c r="K1890">
        <v>0.86129447423055405</v>
      </c>
      <c r="L1890">
        <v>0.79760141194929801</v>
      </c>
      <c r="M1890">
        <v>10.6124840235343</v>
      </c>
      <c r="N1890">
        <v>1.02249429317621</v>
      </c>
      <c r="O1890">
        <v>4.6108155630139E-4</v>
      </c>
      <c r="P1890">
        <v>3.9667778391422998E-4</v>
      </c>
      <c r="Q1890">
        <v>0.52949834416779096</v>
      </c>
      <c r="R1890">
        <v>0.77696690354526798</v>
      </c>
      <c r="S1890" t="s">
        <v>4270</v>
      </c>
      <c r="T1890">
        <v>83622106</v>
      </c>
      <c r="U1890" t="s">
        <v>4059</v>
      </c>
      <c r="V1890">
        <v>12760</v>
      </c>
      <c r="W1890">
        <v>37.067571032291703</v>
      </c>
      <c r="X1890">
        <v>-121.99658777373099</v>
      </c>
      <c r="Y1890" t="s">
        <v>4271</v>
      </c>
      <c r="Z1890">
        <v>464</v>
      </c>
      <c r="AA1890">
        <v>459</v>
      </c>
      <c r="AB1890">
        <v>70236.862782422293</v>
      </c>
      <c r="AC1890">
        <v>42950.8829077685</v>
      </c>
      <c r="AD1890">
        <v>27285.9798746536</v>
      </c>
      <c r="AE1890">
        <v>42934.880868382897</v>
      </c>
      <c r="AF1890">
        <v>27285.9798746536</v>
      </c>
      <c r="AG1890">
        <v>0.17533158049008901</v>
      </c>
      <c r="AH1890">
        <v>6.8406203918129904E-2</v>
      </c>
      <c r="AI1890">
        <v>1.78048851669223</v>
      </c>
      <c r="AJ1890">
        <v>18.445701357466</v>
      </c>
      <c r="AK1890">
        <v>948</v>
      </c>
      <c r="AL1890" s="4">
        <f t="shared" si="29"/>
        <v>0.20379804788521438</v>
      </c>
      <c r="AM1890" s="12">
        <f>$AM$2-SUM(AL$2:AL1889)</f>
        <v>456.42337028192469</v>
      </c>
      <c r="AN1890" s="12">
        <f>SUM(AE$2:AE1890)*0.621/1000</f>
        <v>21399.755720665482</v>
      </c>
      <c r="AO1890" s="13">
        <f>IFERROR(INDEX(Mapping!$B:$B,MATCH(in!$Y1890,Mapping!$A:$A,0)),0)</f>
        <v>0</v>
      </c>
    </row>
    <row r="1891" spans="1:41" x14ac:dyDescent="0.3">
      <c r="A1891" t="s">
        <v>4050</v>
      </c>
      <c r="B1891">
        <v>2873</v>
      </c>
      <c r="C1891">
        <v>255</v>
      </c>
      <c r="D1891">
        <v>489.22348439945199</v>
      </c>
      <c r="E1891">
        <v>771</v>
      </c>
      <c r="F1891">
        <v>778.27106000000003</v>
      </c>
      <c r="G1891">
        <v>63</v>
      </c>
      <c r="H1891">
        <v>8.1878398877075398</v>
      </c>
      <c r="I1891">
        <v>22.977635092649798</v>
      </c>
      <c r="J1891">
        <v>218.64670290074801</v>
      </c>
      <c r="K1891">
        <v>10.4124664068129</v>
      </c>
      <c r="L1891">
        <v>0.48047478950864497</v>
      </c>
      <c r="M1891">
        <v>2.1366027547933499</v>
      </c>
      <c r="N1891">
        <v>0.93664840667966798</v>
      </c>
      <c r="O1891" s="1">
        <v>3.7601099549942103E-5</v>
      </c>
      <c r="P1891">
        <v>3.9392849451013698E-4</v>
      </c>
      <c r="Q1891">
        <v>0.33073929961089399</v>
      </c>
      <c r="R1891">
        <v>0.62860295255515497</v>
      </c>
      <c r="S1891" t="s">
        <v>4272</v>
      </c>
      <c r="T1891">
        <v>83692105</v>
      </c>
      <c r="U1891" t="s">
        <v>4268</v>
      </c>
      <c r="V1891">
        <v>38430</v>
      </c>
      <c r="W1891">
        <v>36.975584279047702</v>
      </c>
      <c r="X1891">
        <v>-121.88850533444401</v>
      </c>
      <c r="Y1891" t="s">
        <v>4273</v>
      </c>
      <c r="Z1891">
        <v>481</v>
      </c>
      <c r="AA1891">
        <v>1487</v>
      </c>
      <c r="AB1891">
        <v>77980.305881093896</v>
      </c>
      <c r="AC1891">
        <v>21756.951804025899</v>
      </c>
      <c r="AD1891">
        <v>56223.354077067997</v>
      </c>
      <c r="AE1891">
        <v>8878.6769220090391</v>
      </c>
      <c r="AF1891">
        <v>14071.516207225701</v>
      </c>
      <c r="AG1891">
        <v>2.48174951541386E-2</v>
      </c>
      <c r="AH1891">
        <v>4.3177250227017698E-3</v>
      </c>
      <c r="AI1891">
        <v>1.91852346823314</v>
      </c>
      <c r="AJ1891">
        <v>12.2380952380952</v>
      </c>
      <c r="AK1891">
        <v>953</v>
      </c>
      <c r="AL1891" s="4">
        <f t="shared" si="29"/>
        <v>2.3688692716463526E-3</v>
      </c>
      <c r="AM1891" s="12">
        <f>$AM$2-SUM(AL$2:AL1890)</f>
        <v>456.21957223403933</v>
      </c>
      <c r="AN1891" s="12">
        <f>SUM(AE$2:AE1891)*0.621/1000</f>
        <v>21405.269379034049</v>
      </c>
      <c r="AO1891" s="13">
        <f>IFERROR(INDEX(Mapping!$B:$B,MATCH(in!$Y1891,Mapping!$A:$A,0)),0)</f>
        <v>0</v>
      </c>
    </row>
    <row r="1892" spans="1:41" x14ac:dyDescent="0.3">
      <c r="A1892" t="s">
        <v>4050</v>
      </c>
      <c r="B1892">
        <v>2615</v>
      </c>
      <c r="C1892">
        <v>3374</v>
      </c>
      <c r="D1892">
        <v>5556.8201201501997</v>
      </c>
      <c r="E1892">
        <v>6366</v>
      </c>
      <c r="F1892">
        <v>7318.3842999999997</v>
      </c>
      <c r="G1892">
        <v>381</v>
      </c>
      <c r="H1892">
        <v>7.0709211731028798</v>
      </c>
      <c r="I1892">
        <v>57.682603154469703</v>
      </c>
      <c r="J1892">
        <v>558.02215505475999</v>
      </c>
      <c r="K1892">
        <v>9.3035598816645209</v>
      </c>
      <c r="L1892">
        <v>1.26044062749188</v>
      </c>
      <c r="M1892">
        <v>13.1849900724566</v>
      </c>
      <c r="N1892">
        <v>1.0641592944388001</v>
      </c>
      <c r="O1892">
        <v>1.2847948159262E-3</v>
      </c>
      <c r="P1892">
        <v>3.8821606809981603E-4</v>
      </c>
      <c r="Q1892">
        <v>0.530003141690229</v>
      </c>
      <c r="R1892">
        <v>0.75929602895450599</v>
      </c>
      <c r="S1892" t="s">
        <v>4274</v>
      </c>
      <c r="T1892">
        <v>83622106</v>
      </c>
      <c r="U1892" t="s">
        <v>4059</v>
      </c>
      <c r="V1892">
        <v>60124</v>
      </c>
      <c r="W1892">
        <v>37.146189814661703</v>
      </c>
      <c r="X1892">
        <v>-121.98230747171</v>
      </c>
      <c r="Y1892" t="s">
        <v>4275</v>
      </c>
      <c r="Z1892">
        <v>468</v>
      </c>
      <c r="AA1892">
        <v>644</v>
      </c>
      <c r="AB1892">
        <v>70920.584503702994</v>
      </c>
      <c r="AC1892">
        <v>36237.241623404203</v>
      </c>
      <c r="AD1892">
        <v>34683.342880298696</v>
      </c>
      <c r="AE1892">
        <v>36237.241623404203</v>
      </c>
      <c r="AF1892">
        <v>34683.342880298696</v>
      </c>
      <c r="AG1892">
        <v>0.14791032194602999</v>
      </c>
      <c r="AH1892">
        <v>4.21827836289594E-2</v>
      </c>
      <c r="AI1892">
        <v>1.6469532069206201</v>
      </c>
      <c r="AJ1892">
        <v>16.708661417322801</v>
      </c>
      <c r="AK1892">
        <v>959</v>
      </c>
      <c r="AL1892" s="4">
        <f t="shared" si="29"/>
        <v>0.48950682486788222</v>
      </c>
      <c r="AM1892" s="12">
        <f>$AM$2-SUM(AL$2:AL1891)</f>
        <v>456.21720336476756</v>
      </c>
      <c r="AN1892" s="12">
        <f>SUM(AE$2:AE1892)*0.621/1000</f>
        <v>21427.772706082182</v>
      </c>
      <c r="AO1892" s="13">
        <f>IFERROR(INDEX(Mapping!$B:$B,MATCH(in!$Y1892,Mapping!$A:$A,0)),0)</f>
        <v>0</v>
      </c>
    </row>
    <row r="1893" spans="1:41" x14ac:dyDescent="0.3">
      <c r="A1893" t="s">
        <v>4050</v>
      </c>
      <c r="B1893">
        <v>286</v>
      </c>
      <c r="C1893">
        <v>2357</v>
      </c>
      <c r="D1893">
        <v>4009.6889532886898</v>
      </c>
      <c r="E1893">
        <v>4209</v>
      </c>
      <c r="F1893">
        <v>5071.2866000000004</v>
      </c>
      <c r="G1893">
        <v>312</v>
      </c>
      <c r="H1893">
        <v>4.8744431777215302</v>
      </c>
      <c r="I1893">
        <v>39.382635206653497</v>
      </c>
      <c r="J1893">
        <v>165.96446864607299</v>
      </c>
      <c r="K1893">
        <v>1.29294630722951</v>
      </c>
      <c r="L1893">
        <v>0.63319009716789998</v>
      </c>
      <c r="M1893">
        <v>13.910461947032299</v>
      </c>
      <c r="N1893">
        <v>1.0289454307311601</v>
      </c>
      <c r="O1893">
        <v>8.4830951720723505E-4</v>
      </c>
      <c r="P1893">
        <v>3.8462536976998198E-4</v>
      </c>
      <c r="Q1893">
        <v>0.55999049655500099</v>
      </c>
      <c r="R1893">
        <v>0.79066502307532804</v>
      </c>
      <c r="S1893" t="s">
        <v>4276</v>
      </c>
      <c r="T1893">
        <v>82841101</v>
      </c>
      <c r="U1893" t="s">
        <v>4056</v>
      </c>
      <c r="V1893">
        <v>69550</v>
      </c>
      <c r="W1893">
        <v>37.131900001617304</v>
      </c>
      <c r="X1893">
        <v>-122.10948964467801</v>
      </c>
      <c r="Y1893" t="s">
        <v>4277</v>
      </c>
      <c r="Z1893">
        <v>328</v>
      </c>
      <c r="AA1893">
        <v>398</v>
      </c>
      <c r="AB1893">
        <v>52726.390994028101</v>
      </c>
      <c r="AC1893">
        <v>28833.072570499098</v>
      </c>
      <c r="AD1893">
        <v>23893.318423528999</v>
      </c>
      <c r="AE1893">
        <v>28833.072570499098</v>
      </c>
      <c r="AF1893">
        <v>23893.318423528999</v>
      </c>
      <c r="AG1893">
        <v>0.12000311536823401</v>
      </c>
      <c r="AH1893">
        <v>4.3435370214865501E-2</v>
      </c>
      <c r="AI1893">
        <v>1.7011832640172599</v>
      </c>
      <c r="AJ1893">
        <v>13.490384615384601</v>
      </c>
      <c r="AK1893">
        <v>961</v>
      </c>
      <c r="AL1893" s="4">
        <f t="shared" si="29"/>
        <v>0.26467256936865735</v>
      </c>
      <c r="AM1893" s="12">
        <f>$AM$2-SUM(AL$2:AL1892)</f>
        <v>455.72769653989963</v>
      </c>
      <c r="AN1893" s="12">
        <f>SUM(AE$2:AE1893)*0.621/1000</f>
        <v>21445.678044148463</v>
      </c>
      <c r="AO1893" s="13">
        <f>IFERROR(INDEX(Mapping!$B:$B,MATCH(in!$Y1893,Mapping!$A:$A,0)),0)</f>
        <v>1</v>
      </c>
    </row>
    <row r="1894" spans="1:41" x14ac:dyDescent="0.3">
      <c r="A1894" t="s">
        <v>4050</v>
      </c>
      <c r="B1894">
        <v>3883</v>
      </c>
      <c r="C1894">
        <v>2818</v>
      </c>
      <c r="D1894">
        <v>4830.4780643847898</v>
      </c>
      <c r="E1894">
        <v>4669</v>
      </c>
      <c r="F1894">
        <v>5859.6369999999997</v>
      </c>
      <c r="G1894">
        <v>250</v>
      </c>
      <c r="H1894">
        <v>6.3508806653413901</v>
      </c>
      <c r="I1894">
        <v>71.782780084814803</v>
      </c>
      <c r="J1894">
        <v>403.17944243967497</v>
      </c>
      <c r="K1894">
        <v>5.6654924745053901</v>
      </c>
      <c r="L1894">
        <v>0.54919468848407205</v>
      </c>
      <c r="M1894">
        <v>15.2998822044134</v>
      </c>
      <c r="N1894">
        <v>1.05815044355392</v>
      </c>
      <c r="O1894">
        <v>1.23367184989219E-3</v>
      </c>
      <c r="P1894">
        <v>3.7801095196152802E-4</v>
      </c>
      <c r="Q1894">
        <v>0.60355536517455499</v>
      </c>
      <c r="R1894">
        <v>0.82436469933470902</v>
      </c>
      <c r="S1894" t="s">
        <v>4278</v>
      </c>
      <c r="T1894">
        <v>83622105</v>
      </c>
      <c r="U1894" t="s">
        <v>4067</v>
      </c>
      <c r="V1894">
        <v>10214</v>
      </c>
      <c r="W1894">
        <v>37.090856926285802</v>
      </c>
      <c r="X1894">
        <v>-122.044096092204</v>
      </c>
      <c r="Y1894" t="s">
        <v>4279</v>
      </c>
      <c r="Z1894">
        <v>214</v>
      </c>
      <c r="AA1894">
        <v>272</v>
      </c>
      <c r="AB1894">
        <v>37954.109866304403</v>
      </c>
      <c r="AC1894">
        <v>22399.235575189101</v>
      </c>
      <c r="AD1894">
        <v>15554.8742911153</v>
      </c>
      <c r="AE1894">
        <v>22399.235575189101</v>
      </c>
      <c r="AF1894">
        <v>15554.8742911153</v>
      </c>
      <c r="AG1894">
        <v>9.4502737990382002E-2</v>
      </c>
      <c r="AH1894">
        <v>2.9677089914912299E-2</v>
      </c>
      <c r="AI1894">
        <v>1.7141511938909799</v>
      </c>
      <c r="AJ1894">
        <v>18.675999999999998</v>
      </c>
      <c r="AK1894">
        <v>972</v>
      </c>
      <c r="AL1894" s="4">
        <f t="shared" si="29"/>
        <v>0.30841796247304754</v>
      </c>
      <c r="AM1894" s="12">
        <f>$AM$2-SUM(AL$2:AL1893)</f>
        <v>455.46302397053114</v>
      </c>
      <c r="AN1894" s="12">
        <f>SUM(AE$2:AE1894)*0.621/1000</f>
        <v>21459.587969440658</v>
      </c>
      <c r="AO1894" s="13">
        <f>IFERROR(INDEX(Mapping!$B:$B,MATCH(in!$Y1894,Mapping!$A:$A,0)),0)</f>
        <v>0</v>
      </c>
    </row>
    <row r="1895" spans="1:41" x14ac:dyDescent="0.3">
      <c r="A1895" t="s">
        <v>4050</v>
      </c>
      <c r="B1895">
        <v>1416</v>
      </c>
      <c r="C1895">
        <v>579</v>
      </c>
      <c r="D1895">
        <v>1128.08053895589</v>
      </c>
      <c r="E1895">
        <v>752</v>
      </c>
      <c r="F1895">
        <v>1230.4115999999999</v>
      </c>
      <c r="G1895">
        <v>74</v>
      </c>
      <c r="H1895">
        <v>8.1551001211902197</v>
      </c>
      <c r="I1895">
        <v>343.93128083208001</v>
      </c>
      <c r="J1895">
        <v>5998.27180004821</v>
      </c>
      <c r="K1895">
        <v>37.147177156972504</v>
      </c>
      <c r="L1895">
        <v>1.2401040435038699</v>
      </c>
      <c r="M1895">
        <v>23.995912803185899</v>
      </c>
      <c r="N1895">
        <v>1.1100813279280699</v>
      </c>
      <c r="O1895">
        <v>1.8068897151563899E-3</v>
      </c>
      <c r="P1895">
        <v>3.7218173684083397E-4</v>
      </c>
      <c r="Q1895">
        <v>0.76994680851063801</v>
      </c>
      <c r="R1895">
        <v>0.91683183059755902</v>
      </c>
      <c r="S1895" t="s">
        <v>4280</v>
      </c>
      <c r="T1895">
        <v>82841102</v>
      </c>
      <c r="U1895" t="s">
        <v>4147</v>
      </c>
      <c r="V1895" t="s">
        <v>43</v>
      </c>
      <c r="W1895">
        <v>37.131026170032897</v>
      </c>
      <c r="X1895">
        <v>-122.17216377830999</v>
      </c>
      <c r="Y1895" t="s">
        <v>4281</v>
      </c>
      <c r="Z1895">
        <v>100</v>
      </c>
      <c r="AA1895">
        <v>62</v>
      </c>
      <c r="AB1895">
        <v>14256.5772968236</v>
      </c>
      <c r="AC1895">
        <v>10031.524662260799</v>
      </c>
      <c r="AD1895">
        <v>4225.0526345627804</v>
      </c>
      <c r="AE1895">
        <v>10031.524662260799</v>
      </c>
      <c r="AF1895">
        <v>4225.0526345627804</v>
      </c>
      <c r="AG1895">
        <v>2.7541448526221701E-2</v>
      </c>
      <c r="AH1895">
        <v>6.6183778890262996E-3</v>
      </c>
      <c r="AI1895">
        <v>1.9483256285939401</v>
      </c>
      <c r="AJ1895">
        <v>10.162162162162099</v>
      </c>
      <c r="AK1895">
        <v>979</v>
      </c>
      <c r="AL1895" s="4">
        <f t="shared" si="29"/>
        <v>0.13370983892157284</v>
      </c>
      <c r="AM1895" s="12">
        <f>$AM$2-SUM(AL$2:AL1894)</f>
        <v>455.15460600805818</v>
      </c>
      <c r="AN1895" s="12">
        <f>SUM(AE$2:AE1895)*0.621/1000</f>
        <v>21465.817546255923</v>
      </c>
      <c r="AO1895" s="13">
        <f>IFERROR(INDEX(Mapping!$B:$B,MATCH(in!$Y1895,Mapping!$A:$A,0)),0)</f>
        <v>1</v>
      </c>
    </row>
    <row r="1896" spans="1:41" x14ac:dyDescent="0.3">
      <c r="A1896" t="s">
        <v>4050</v>
      </c>
      <c r="B1896">
        <v>1399</v>
      </c>
      <c r="C1896">
        <v>150</v>
      </c>
      <c r="D1896">
        <v>259.345918600331</v>
      </c>
      <c r="E1896">
        <v>310</v>
      </c>
      <c r="F1896">
        <v>347.64614999999998</v>
      </c>
      <c r="G1896">
        <v>79</v>
      </c>
      <c r="H1896">
        <v>21.746245768304899</v>
      </c>
      <c r="I1896">
        <v>350.05147696585402</v>
      </c>
      <c r="J1896">
        <v>1085.02272012208</v>
      </c>
      <c r="K1896">
        <v>52.560614668786002</v>
      </c>
      <c r="L1896">
        <v>56.976559717538201</v>
      </c>
      <c r="M1896">
        <v>688.60798022867698</v>
      </c>
      <c r="N1896">
        <v>1.37610619581198</v>
      </c>
      <c r="O1896">
        <v>0.122705356884117</v>
      </c>
      <c r="P1896">
        <v>3.7112978575614498E-4</v>
      </c>
      <c r="Q1896">
        <v>0.483870967741935</v>
      </c>
      <c r="R1896">
        <v>0.74600544140596503</v>
      </c>
      <c r="S1896" t="s">
        <v>4282</v>
      </c>
      <c r="T1896">
        <v>182681102</v>
      </c>
      <c r="U1896" t="s">
        <v>4143</v>
      </c>
      <c r="V1896" t="s">
        <v>4283</v>
      </c>
      <c r="W1896">
        <v>34.6502551102013</v>
      </c>
      <c r="X1896">
        <v>-120.09455646310199</v>
      </c>
      <c r="Y1896" t="s">
        <v>4284</v>
      </c>
      <c r="Z1896">
        <v>245</v>
      </c>
      <c r="AA1896">
        <v>116</v>
      </c>
      <c r="AB1896">
        <v>32802.068959190998</v>
      </c>
      <c r="AC1896">
        <v>21124.036449943698</v>
      </c>
      <c r="AD1896">
        <v>11678.032509247299</v>
      </c>
      <c r="AE1896">
        <v>15863.980233951501</v>
      </c>
      <c r="AF1896">
        <v>7724.99507792639</v>
      </c>
      <c r="AG1896">
        <v>2.9319253074735398E-2</v>
      </c>
      <c r="AH1896">
        <v>2.96749767767323E-3</v>
      </c>
      <c r="AI1896">
        <v>1.7289727906688701</v>
      </c>
      <c r="AJ1896">
        <v>3.9240506329113898</v>
      </c>
      <c r="AK1896">
        <v>982</v>
      </c>
      <c r="AL1896" s="4">
        <f t="shared" si="29"/>
        <v>9.6937231938452424</v>
      </c>
      <c r="AM1896" s="12">
        <f>$AM$2-SUM(AL$2:AL1895)</f>
        <v>455.0208961691369</v>
      </c>
      <c r="AN1896" s="12">
        <f>SUM(AE$2:AE1896)*0.621/1000</f>
        <v>21475.669077981209</v>
      </c>
      <c r="AO1896" s="13">
        <f>IFERROR(INDEX(Mapping!$B:$B,MATCH(in!$Y1896,Mapping!$A:$A,0)),0)</f>
        <v>0</v>
      </c>
    </row>
    <row r="1897" spans="1:41" x14ac:dyDescent="0.3">
      <c r="A1897" t="s">
        <v>4050</v>
      </c>
      <c r="B1897">
        <v>9000</v>
      </c>
      <c r="C1897">
        <v>57</v>
      </c>
      <c r="D1897">
        <v>98.549551445859805</v>
      </c>
      <c r="E1897">
        <v>216</v>
      </c>
      <c r="F1897">
        <v>181.67985999999999</v>
      </c>
      <c r="G1897">
        <v>31</v>
      </c>
      <c r="H1897">
        <v>18.203491797404599</v>
      </c>
      <c r="I1897">
        <v>418.23277051108198</v>
      </c>
      <c r="J1897">
        <v>2356.8931441988202</v>
      </c>
      <c r="K1897">
        <v>64.612630110366993</v>
      </c>
      <c r="L1897">
        <v>20.044033768676901</v>
      </c>
      <c r="M1897">
        <v>382.36930847167901</v>
      </c>
      <c r="N1897">
        <v>1.37039679096591</v>
      </c>
      <c r="O1897">
        <v>5.2132490723167502E-2</v>
      </c>
      <c r="P1897">
        <v>3.7007229691205803E-4</v>
      </c>
      <c r="Q1897">
        <v>0.26388888888888801</v>
      </c>
      <c r="R1897">
        <v>0.54243521527363903</v>
      </c>
      <c r="S1897" t="s">
        <v>4285</v>
      </c>
      <c r="T1897">
        <v>182611103</v>
      </c>
      <c r="U1897" t="s">
        <v>4150</v>
      </c>
      <c r="V1897">
        <v>59763</v>
      </c>
      <c r="W1897">
        <v>35.641455207323098</v>
      </c>
      <c r="X1897">
        <v>-120.72587190345</v>
      </c>
      <c r="Y1897" t="s">
        <v>4286</v>
      </c>
      <c r="Z1897">
        <v>36</v>
      </c>
      <c r="AA1897">
        <v>43</v>
      </c>
      <c r="AB1897">
        <v>7322.4927383275699</v>
      </c>
      <c r="AC1897">
        <v>4529.9706929922904</v>
      </c>
      <c r="AD1897">
        <v>2792.5220453352699</v>
      </c>
      <c r="AE1897">
        <v>4529.9706929922904</v>
      </c>
      <c r="AF1897">
        <v>2792.5220453352699</v>
      </c>
      <c r="AG1897">
        <v>1.14722412042738E-2</v>
      </c>
      <c r="AH1897">
        <v>1.3094563291815499E-3</v>
      </c>
      <c r="AI1897">
        <v>1.7289394990501701</v>
      </c>
      <c r="AJ1897">
        <v>6.9677419354838701</v>
      </c>
      <c r="AK1897">
        <v>983</v>
      </c>
      <c r="AL1897" s="4">
        <f t="shared" si="29"/>
        <v>1.6161072124181926</v>
      </c>
      <c r="AM1897" s="12">
        <f>$AM$2-SUM(AL$2:AL1896)</f>
        <v>445.32717297529143</v>
      </c>
      <c r="AN1897" s="12">
        <f>SUM(AE$2:AE1897)*0.621/1000</f>
        <v>21478.482189781556</v>
      </c>
      <c r="AO1897" s="13">
        <f>IFERROR(INDEX(Mapping!$B:$B,MATCH(in!$Y1897,Mapping!$A:$A,0)),0)</f>
        <v>0</v>
      </c>
    </row>
    <row r="1898" spans="1:41" x14ac:dyDescent="0.3">
      <c r="A1898" t="s">
        <v>4050</v>
      </c>
      <c r="B1898">
        <v>3127</v>
      </c>
      <c r="C1898">
        <v>63</v>
      </c>
      <c r="D1898">
        <v>156.73222373703001</v>
      </c>
      <c r="E1898">
        <v>163</v>
      </c>
      <c r="F1898">
        <v>184.76129</v>
      </c>
      <c r="G1898">
        <v>49</v>
      </c>
      <c r="H1898">
        <v>17.6862283643956</v>
      </c>
      <c r="I1898">
        <v>449.80259046951898</v>
      </c>
      <c r="J1898">
        <v>2148.7349913318899</v>
      </c>
      <c r="K1898">
        <v>114.299179398353</v>
      </c>
      <c r="L1898">
        <v>47.151796864003501</v>
      </c>
      <c r="M1898">
        <v>809.33158662367805</v>
      </c>
      <c r="N1898">
        <v>1.64962976562733</v>
      </c>
      <c r="O1898">
        <v>0.125822330483776</v>
      </c>
      <c r="P1898">
        <v>3.6865269474414402E-4</v>
      </c>
      <c r="Q1898">
        <v>0.38650306748466201</v>
      </c>
      <c r="R1898">
        <v>0.84829577917145604</v>
      </c>
      <c r="S1898" t="s">
        <v>4287</v>
      </c>
      <c r="T1898">
        <v>182661104</v>
      </c>
      <c r="U1898" t="s">
        <v>4288</v>
      </c>
      <c r="V1898" t="s">
        <v>4289</v>
      </c>
      <c r="W1898">
        <v>35.720823632810799</v>
      </c>
      <c r="X1898">
        <v>-120.684587981341</v>
      </c>
      <c r="Y1898" t="s">
        <v>4290</v>
      </c>
      <c r="Z1898">
        <v>311</v>
      </c>
      <c r="AA1898">
        <v>268</v>
      </c>
      <c r="AB1898">
        <v>54720.290570016303</v>
      </c>
      <c r="AC1898">
        <v>38699.3305281422</v>
      </c>
      <c r="AD1898">
        <v>16020.960041873999</v>
      </c>
      <c r="AE1898">
        <v>14371.1044613253</v>
      </c>
      <c r="AF1898">
        <v>3302.8724306960298</v>
      </c>
      <c r="AG1898">
        <v>1.8063982042463001E-2</v>
      </c>
      <c r="AH1898">
        <v>1.62806251682923E-3</v>
      </c>
      <c r="AI1898">
        <v>2.4878130751909602</v>
      </c>
      <c r="AJ1898">
        <v>3.3265306122448899</v>
      </c>
      <c r="AK1898">
        <v>985</v>
      </c>
      <c r="AL1898" s="4">
        <f t="shared" si="29"/>
        <v>6.1652941937050239</v>
      </c>
      <c r="AM1898" s="12">
        <f>$AM$2-SUM(AL$2:AL1897)</f>
        <v>443.71106576287366</v>
      </c>
      <c r="AN1898" s="12">
        <f>SUM(AE$2:AE1898)*0.621/1000</f>
        <v>21487.406645652041</v>
      </c>
      <c r="AO1898" s="13">
        <f>IFERROR(INDEX(Mapping!$B:$B,MATCH(in!$Y1898,Mapping!$A:$A,0)),0)</f>
        <v>0</v>
      </c>
    </row>
    <row r="1899" spans="1:41" x14ac:dyDescent="0.3">
      <c r="A1899" t="s">
        <v>4050</v>
      </c>
      <c r="B1899">
        <v>4155</v>
      </c>
      <c r="C1899">
        <v>656</v>
      </c>
      <c r="D1899">
        <v>1149.3825394673299</v>
      </c>
      <c r="E1899">
        <v>1126</v>
      </c>
      <c r="F1899">
        <v>1406.6881000000001</v>
      </c>
      <c r="G1899">
        <v>89</v>
      </c>
      <c r="H1899">
        <v>4.0743339625219503</v>
      </c>
      <c r="I1899">
        <v>22.966559400161099</v>
      </c>
      <c r="J1899">
        <v>141.99889758891501</v>
      </c>
      <c r="K1899">
        <v>0.65588715527943897</v>
      </c>
      <c r="L1899">
        <v>0.139782785655717</v>
      </c>
      <c r="M1899">
        <v>4.2395758941866299</v>
      </c>
      <c r="N1899">
        <v>1.21442776583553</v>
      </c>
      <c r="O1899">
        <v>3.6727218715694801E-4</v>
      </c>
      <c r="P1899">
        <v>3.6328894783981003E-4</v>
      </c>
      <c r="Q1899">
        <v>0.58259325044404897</v>
      </c>
      <c r="R1899">
        <v>0.81708413614164899</v>
      </c>
      <c r="S1899" t="s">
        <v>4291</v>
      </c>
      <c r="T1899">
        <v>83622106</v>
      </c>
      <c r="U1899" t="s">
        <v>4059</v>
      </c>
      <c r="V1899">
        <v>5302</v>
      </c>
      <c r="W1899">
        <v>37.043776233427202</v>
      </c>
      <c r="X1899">
        <v>-122.075484971987</v>
      </c>
      <c r="Y1899" t="s">
        <v>4292</v>
      </c>
      <c r="Z1899">
        <v>102</v>
      </c>
      <c r="AA1899">
        <v>248</v>
      </c>
      <c r="AB1899">
        <v>20903.855552863999</v>
      </c>
      <c r="AC1899">
        <v>9619.5871583875905</v>
      </c>
      <c r="AD1899">
        <v>11284.268394476399</v>
      </c>
      <c r="AE1899">
        <v>9619.5871583875905</v>
      </c>
      <c r="AF1899">
        <v>11284.268394476399</v>
      </c>
      <c r="AG1899">
        <v>3.2332716357743103E-2</v>
      </c>
      <c r="AH1899">
        <v>1.42803776507207E-2</v>
      </c>
      <c r="AI1899">
        <v>1.75210752967581</v>
      </c>
      <c r="AJ1899">
        <v>12.651685393258401</v>
      </c>
      <c r="AK1899">
        <v>992</v>
      </c>
      <c r="AL1899" s="4">
        <f t="shared" si="29"/>
        <v>3.2687224656968369E-2</v>
      </c>
      <c r="AM1899" s="12">
        <f>$AM$2-SUM(AL$2:AL1898)</f>
        <v>437.54577156916821</v>
      </c>
      <c r="AN1899" s="12">
        <f>SUM(AE$2:AE1899)*0.621/1000</f>
        <v>21493.380409277401</v>
      </c>
      <c r="AO1899" s="13">
        <f>IFERROR(INDEX(Mapping!$B:$B,MATCH(in!$Y1899,Mapping!$A:$A,0)),0)</f>
        <v>0</v>
      </c>
    </row>
    <row r="1900" spans="1:41" x14ac:dyDescent="0.3">
      <c r="A1900" t="s">
        <v>4050</v>
      </c>
      <c r="B1900">
        <v>1533</v>
      </c>
      <c r="C1900">
        <v>675</v>
      </c>
      <c r="D1900">
        <v>1289.8366597479401</v>
      </c>
      <c r="E1900">
        <v>2020</v>
      </c>
      <c r="F1900">
        <v>2067.098</v>
      </c>
      <c r="G1900">
        <v>118</v>
      </c>
      <c r="H1900">
        <v>4.4993733528654198</v>
      </c>
      <c r="I1900">
        <v>40.518293474564103</v>
      </c>
      <c r="J1900">
        <v>339.17801298024199</v>
      </c>
      <c r="K1900">
        <v>5.7654124353005702</v>
      </c>
      <c r="L1900">
        <v>0.37451252453345601</v>
      </c>
      <c r="M1900">
        <v>7.5887336328830797</v>
      </c>
      <c r="N1900">
        <v>1.0217864068888001</v>
      </c>
      <c r="O1900">
        <v>1.23444254943004E-3</v>
      </c>
      <c r="P1900">
        <v>3.6105882677364302E-4</v>
      </c>
      <c r="Q1900">
        <v>0.33415841584158401</v>
      </c>
      <c r="R1900">
        <v>0.623984311291789</v>
      </c>
      <c r="S1900" t="s">
        <v>4293</v>
      </c>
      <c r="T1900">
        <v>83252106</v>
      </c>
      <c r="U1900" t="s">
        <v>4129</v>
      </c>
      <c r="V1900">
        <v>5178</v>
      </c>
      <c r="W1900">
        <v>37.032604323906298</v>
      </c>
      <c r="X1900">
        <v>-121.94622185874201</v>
      </c>
      <c r="Y1900" t="s">
        <v>4294</v>
      </c>
      <c r="Z1900">
        <v>164</v>
      </c>
      <c r="AA1900">
        <v>164</v>
      </c>
      <c r="AB1900">
        <v>22492.394511961102</v>
      </c>
      <c r="AC1900">
        <v>11755.134207507001</v>
      </c>
      <c r="AD1900">
        <v>10737.260304453999</v>
      </c>
      <c r="AE1900">
        <v>11755.134207507001</v>
      </c>
      <c r="AF1900">
        <v>10737.260304453999</v>
      </c>
      <c r="AG1900">
        <v>4.2604941559289899E-2</v>
      </c>
      <c r="AH1900">
        <v>1.5880246653978199E-2</v>
      </c>
      <c r="AI1900">
        <v>1.9108691255525101</v>
      </c>
      <c r="AJ1900">
        <v>17.118644067796598</v>
      </c>
      <c r="AK1900">
        <v>996</v>
      </c>
      <c r="AL1900" s="4">
        <f t="shared" si="29"/>
        <v>0.14566422083274472</v>
      </c>
      <c r="AM1900" s="12">
        <f>$AM$2-SUM(AL$2:AL1899)</f>
        <v>437.5130843445113</v>
      </c>
      <c r="AN1900" s="12">
        <f>SUM(AE$2:AE1900)*0.621/1000</f>
        <v>21500.680347620262</v>
      </c>
      <c r="AO1900" s="13">
        <f>IFERROR(INDEX(Mapping!$B:$B,MATCH(in!$Y1900,Mapping!$A:$A,0)),0)</f>
        <v>0</v>
      </c>
    </row>
    <row r="1901" spans="1:41" x14ac:dyDescent="0.3">
      <c r="A1901" t="s">
        <v>4050</v>
      </c>
      <c r="B1901">
        <v>5408</v>
      </c>
      <c r="C1901">
        <v>109</v>
      </c>
      <c r="D1901">
        <v>162.34905793651299</v>
      </c>
      <c r="E1901">
        <v>533</v>
      </c>
      <c r="F1901">
        <v>440.19824</v>
      </c>
      <c r="G1901">
        <v>92</v>
      </c>
      <c r="H1901">
        <v>1.5415327589760199</v>
      </c>
      <c r="I1901">
        <v>564.43034705268701</v>
      </c>
      <c r="J1901">
        <v>3468.54966106554</v>
      </c>
      <c r="K1901">
        <v>15.187330083907501</v>
      </c>
      <c r="L1901">
        <v>6.0420353615393196</v>
      </c>
      <c r="M1901">
        <v>356.21666903379702</v>
      </c>
      <c r="N1901">
        <v>1.2859513344972</v>
      </c>
      <c r="O1901">
        <v>1.7835229526127899E-2</v>
      </c>
      <c r="P1901">
        <v>3.5146433528979702E-4</v>
      </c>
      <c r="Q1901">
        <v>0.20450281425891101</v>
      </c>
      <c r="R1901">
        <v>0.36880896463771401</v>
      </c>
      <c r="S1901" t="s">
        <v>4295</v>
      </c>
      <c r="T1901">
        <v>182721101</v>
      </c>
      <c r="U1901" t="s">
        <v>4296</v>
      </c>
      <c r="V1901" t="s">
        <v>4297</v>
      </c>
      <c r="W1901">
        <v>34.598077057291398</v>
      </c>
      <c r="X1901">
        <v>-120.02963523968199</v>
      </c>
      <c r="Y1901" t="s">
        <v>4298</v>
      </c>
      <c r="Z1901">
        <v>209</v>
      </c>
      <c r="AA1901">
        <v>161</v>
      </c>
      <c r="AB1901">
        <v>44112.511959577801</v>
      </c>
      <c r="AC1901">
        <v>38825.6097761001</v>
      </c>
      <c r="AD1901">
        <v>5286.9021834777404</v>
      </c>
      <c r="AE1901">
        <v>36116.113482607499</v>
      </c>
      <c r="AF1901">
        <v>4717.4034440364403</v>
      </c>
      <c r="AG1901">
        <v>3.2334718846661302E-2</v>
      </c>
      <c r="AH1901">
        <v>1.9553887283109299E-2</v>
      </c>
      <c r="AI1901">
        <v>1.48944089850012</v>
      </c>
      <c r="AJ1901">
        <v>5.7934782608695601</v>
      </c>
      <c r="AK1901">
        <v>1011</v>
      </c>
      <c r="AL1901" s="4">
        <f t="shared" si="29"/>
        <v>1.6408411164037666</v>
      </c>
      <c r="AM1901" s="12">
        <f>$AM$2-SUM(AL$2:AL1900)</f>
        <v>437.36742012367813</v>
      </c>
      <c r="AN1901" s="12">
        <f>SUM(AE$2:AE1901)*0.621/1000</f>
        <v>21523.108454092966</v>
      </c>
      <c r="AO1901" s="13">
        <f>IFERROR(INDEX(Mapping!$B:$B,MATCH(in!$Y1901,Mapping!$A:$A,0)),0)</f>
        <v>0</v>
      </c>
    </row>
    <row r="1902" spans="1:41" x14ac:dyDescent="0.3">
      <c r="A1902" t="s">
        <v>4050</v>
      </c>
      <c r="B1902">
        <v>989</v>
      </c>
      <c r="C1902">
        <v>188</v>
      </c>
      <c r="D1902">
        <v>417.25170779883001</v>
      </c>
      <c r="E1902">
        <v>689</v>
      </c>
      <c r="F1902">
        <v>609.55160000000001</v>
      </c>
      <c r="G1902">
        <v>163</v>
      </c>
      <c r="H1902">
        <v>26.249652964075</v>
      </c>
      <c r="I1902">
        <v>594.11056161313797</v>
      </c>
      <c r="J1902">
        <v>3171.92180841748</v>
      </c>
      <c r="K1902">
        <v>101.145858825773</v>
      </c>
      <c r="L1902">
        <v>33.322289447214402</v>
      </c>
      <c r="M1902">
        <v>508.07439133831099</v>
      </c>
      <c r="N1902">
        <v>1.29032520794429</v>
      </c>
      <c r="O1902">
        <v>4.5462682706483203E-2</v>
      </c>
      <c r="P1902">
        <v>3.4814447841433901E-4</v>
      </c>
      <c r="Q1902">
        <v>0.27285921625544202</v>
      </c>
      <c r="R1902">
        <v>0.68452240156933997</v>
      </c>
      <c r="S1902" t="s">
        <v>4299</v>
      </c>
      <c r="T1902">
        <v>183052113</v>
      </c>
      <c r="U1902" t="s">
        <v>4085</v>
      </c>
      <c r="V1902" t="s">
        <v>4300</v>
      </c>
      <c r="W1902">
        <v>35.502392473709797</v>
      </c>
      <c r="X1902">
        <v>-120.64898320080199</v>
      </c>
      <c r="Y1902" t="s">
        <v>4301</v>
      </c>
      <c r="Z1902">
        <v>851</v>
      </c>
      <c r="AA1902">
        <v>710</v>
      </c>
      <c r="AB1902">
        <v>153188.04055151099</v>
      </c>
      <c r="AC1902">
        <v>107119.932732862</v>
      </c>
      <c r="AD1902">
        <v>46068.107818649602</v>
      </c>
      <c r="AE1902">
        <v>39039.5645945613</v>
      </c>
      <c r="AF1902">
        <v>20971.058780408599</v>
      </c>
      <c r="AG1902">
        <v>5.6747549981537297E-2</v>
      </c>
      <c r="AH1902">
        <v>4.38629344262153E-3</v>
      </c>
      <c r="AI1902">
        <v>2.2194239776533502</v>
      </c>
      <c r="AJ1902">
        <v>4.2269938650306704</v>
      </c>
      <c r="AK1902">
        <v>1016</v>
      </c>
      <c r="AL1902" s="4">
        <f t="shared" si="29"/>
        <v>7.4104172811567617</v>
      </c>
      <c r="AM1902" s="12">
        <f>$AM$2-SUM(AL$2:AL1901)</f>
        <v>435.72657900727427</v>
      </c>
      <c r="AN1902" s="12">
        <f>SUM(AE$2:AE1902)*0.621/1000</f>
        <v>21547.352023706186</v>
      </c>
      <c r="AO1902" s="13">
        <f>IFERROR(INDEX(Mapping!$B:$B,MATCH(in!$Y1902,Mapping!$A:$A,0)),0)</f>
        <v>0</v>
      </c>
    </row>
    <row r="1903" spans="1:41" x14ac:dyDescent="0.3">
      <c r="A1903" t="s">
        <v>4050</v>
      </c>
      <c r="B1903">
        <v>4981</v>
      </c>
      <c r="C1903">
        <v>2</v>
      </c>
      <c r="D1903">
        <v>5.6281803439651998</v>
      </c>
      <c r="E1903">
        <v>4</v>
      </c>
      <c r="F1903">
        <v>6.5396523000000002</v>
      </c>
      <c r="G1903">
        <v>2</v>
      </c>
      <c r="H1903">
        <v>12.7207118272781</v>
      </c>
      <c r="I1903">
        <v>118.10997581481899</v>
      </c>
      <c r="J1903">
        <v>527.39019012451104</v>
      </c>
      <c r="K1903">
        <v>2.9184041023254301</v>
      </c>
      <c r="L1903">
        <v>0.376106206327676</v>
      </c>
      <c r="M1903">
        <v>7.9516590833663896</v>
      </c>
      <c r="N1903">
        <v>1</v>
      </c>
      <c r="O1903" s="1">
        <v>2.9942888229066702E-6</v>
      </c>
      <c r="P1903">
        <v>3.4692036388150801E-4</v>
      </c>
      <c r="Q1903">
        <v>0.5</v>
      </c>
      <c r="R1903">
        <v>0.86062378316808896</v>
      </c>
      <c r="S1903" t="s">
        <v>4302</v>
      </c>
      <c r="T1903">
        <v>182951101</v>
      </c>
      <c r="U1903" t="s">
        <v>4303</v>
      </c>
      <c r="V1903" t="s">
        <v>43</v>
      </c>
      <c r="W1903">
        <v>35.286166052881299</v>
      </c>
      <c r="X1903">
        <v>-120.70612343191701</v>
      </c>
      <c r="Y1903" t="s">
        <v>4304</v>
      </c>
      <c r="Z1903">
        <v>192</v>
      </c>
      <c r="AA1903">
        <v>171</v>
      </c>
      <c r="AB1903">
        <v>47278.0835841757</v>
      </c>
      <c r="AC1903">
        <v>35204.280091723303</v>
      </c>
      <c r="AD1903">
        <v>12073.8034924523</v>
      </c>
      <c r="AE1903">
        <v>18495.1348348049</v>
      </c>
      <c r="AF1903">
        <v>7447.7524955198096</v>
      </c>
      <c r="AG1903">
        <v>6.9384072776301699E-4</v>
      </c>
      <c r="AH1903" s="1">
        <v>4.5385288103716401E-5</v>
      </c>
      <c r="AI1903">
        <v>2.8140901719825999</v>
      </c>
      <c r="AJ1903">
        <v>2</v>
      </c>
      <c r="AK1903">
        <v>1018</v>
      </c>
      <c r="AL1903" s="4">
        <f t="shared" si="29"/>
        <v>5.9885776458133404E-6</v>
      </c>
      <c r="AM1903" s="12">
        <f>$AM$2-SUM(AL$2:AL1902)</f>
        <v>428.31616172611757</v>
      </c>
      <c r="AN1903" s="12">
        <f>SUM(AE$2:AE1903)*0.621/1000</f>
        <v>21558.837502438597</v>
      </c>
      <c r="AO1903" s="13">
        <f>IFERROR(INDEX(Mapping!$B:$B,MATCH(in!$Y1903,Mapping!$A:$A,0)),0)</f>
        <v>0</v>
      </c>
    </row>
    <row r="1904" spans="1:41" x14ac:dyDescent="0.3">
      <c r="A1904" t="s">
        <v>4050</v>
      </c>
      <c r="B1904">
        <v>8644</v>
      </c>
      <c r="C1904">
        <v>9</v>
      </c>
      <c r="D1904">
        <v>12.674867538300299</v>
      </c>
      <c r="E1904">
        <v>210</v>
      </c>
      <c r="F1904">
        <v>63.964770000000001</v>
      </c>
      <c r="G1904">
        <v>38</v>
      </c>
      <c r="H1904">
        <v>8.1575251395503603</v>
      </c>
      <c r="I1904">
        <v>393.81737200419099</v>
      </c>
      <c r="J1904">
        <v>2586.91087065802</v>
      </c>
      <c r="K1904">
        <v>71.517265053258996</v>
      </c>
      <c r="L1904">
        <v>4.96774563230084</v>
      </c>
      <c r="M1904">
        <v>372.28759389331401</v>
      </c>
      <c r="N1904">
        <v>1.2501746792542301</v>
      </c>
      <c r="O1904">
        <v>4.0576328802722104E-3</v>
      </c>
      <c r="P1904">
        <v>3.4421677091095698E-4</v>
      </c>
      <c r="Q1904">
        <v>4.2857142857142802E-2</v>
      </c>
      <c r="R1904">
        <v>0.198153878869507</v>
      </c>
      <c r="S1904" t="s">
        <v>4305</v>
      </c>
      <c r="T1904">
        <v>182611103</v>
      </c>
      <c r="U1904" t="s">
        <v>4150</v>
      </c>
      <c r="V1904" t="s">
        <v>4306</v>
      </c>
      <c r="W1904">
        <v>35.688506211058801</v>
      </c>
      <c r="X1904">
        <v>-120.76532958425</v>
      </c>
      <c r="Y1904" t="s">
        <v>4307</v>
      </c>
      <c r="Z1904">
        <v>44</v>
      </c>
      <c r="AA1904">
        <v>21</v>
      </c>
      <c r="AB1904">
        <v>12177.5719304046</v>
      </c>
      <c r="AC1904">
        <v>10495.5857163975</v>
      </c>
      <c r="AD1904">
        <v>1681.98621400708</v>
      </c>
      <c r="AE1904">
        <v>10495.5857163975</v>
      </c>
      <c r="AF1904">
        <v>1681.98621400708</v>
      </c>
      <c r="AG1904">
        <v>1.30802372946163E-2</v>
      </c>
      <c r="AH1904">
        <v>2.0292686895118E-3</v>
      </c>
      <c r="AI1904">
        <v>1.4083186153667</v>
      </c>
      <c r="AJ1904">
        <v>5.5263157894736796</v>
      </c>
      <c r="AK1904">
        <v>1022</v>
      </c>
      <c r="AL1904" s="4">
        <f t="shared" si="29"/>
        <v>0.15419004945034401</v>
      </c>
      <c r="AM1904" s="12">
        <f>$AM$2-SUM(AL$2:AL1903)</f>
        <v>428.3161557375397</v>
      </c>
      <c r="AN1904" s="12">
        <f>SUM(AE$2:AE1904)*0.621/1000</f>
        <v>21565.355261168479</v>
      </c>
      <c r="AO1904" s="13">
        <f>IFERROR(INDEX(Mapping!$B:$B,MATCH(in!$Y1904,Mapping!$A:$A,0)),0)</f>
        <v>0</v>
      </c>
    </row>
    <row r="1905" spans="1:41" x14ac:dyDescent="0.3">
      <c r="A1905" t="s">
        <v>4050</v>
      </c>
      <c r="B1905">
        <v>5648</v>
      </c>
      <c r="C1905">
        <v>477</v>
      </c>
      <c r="D1905">
        <v>919.03255589277296</v>
      </c>
      <c r="E1905">
        <v>1694</v>
      </c>
      <c r="F1905">
        <v>1626.7743</v>
      </c>
      <c r="G1905">
        <v>101</v>
      </c>
      <c r="H1905">
        <v>3.1117669798761498</v>
      </c>
      <c r="I1905">
        <v>16.901451784019699</v>
      </c>
      <c r="J1905">
        <v>64.671756876743402</v>
      </c>
      <c r="K1905">
        <v>0.27384229172341801</v>
      </c>
      <c r="L1905">
        <v>0.20805221877185101</v>
      </c>
      <c r="M1905">
        <v>4.1517634002980897</v>
      </c>
      <c r="N1905">
        <v>0.99053710404009299</v>
      </c>
      <c r="O1905" s="1">
        <v>1.2117779834597399E-5</v>
      </c>
      <c r="P1905">
        <v>3.4023978587368898E-4</v>
      </c>
      <c r="Q1905">
        <v>0.28158205430932698</v>
      </c>
      <c r="R1905">
        <v>0.56494165196531498</v>
      </c>
      <c r="S1905" t="s">
        <v>4308</v>
      </c>
      <c r="T1905">
        <v>83622106</v>
      </c>
      <c r="U1905" t="s">
        <v>4059</v>
      </c>
      <c r="V1905">
        <v>11044</v>
      </c>
      <c r="W1905">
        <v>37.040520988717297</v>
      </c>
      <c r="X1905">
        <v>-122.029361488091</v>
      </c>
      <c r="Y1905" t="s">
        <v>4309</v>
      </c>
      <c r="Z1905">
        <v>322</v>
      </c>
      <c r="AA1905">
        <v>797</v>
      </c>
      <c r="AB1905">
        <v>56362.6090370604</v>
      </c>
      <c r="AC1905">
        <v>19987.954299884401</v>
      </c>
      <c r="AD1905">
        <v>36374.654737175799</v>
      </c>
      <c r="AE1905">
        <v>12091.4268298766</v>
      </c>
      <c r="AF1905">
        <v>16910.084704391102</v>
      </c>
      <c r="AG1905">
        <v>3.4364218373242598E-2</v>
      </c>
      <c r="AH1905">
        <v>1.8423474390147E-2</v>
      </c>
      <c r="AI1905">
        <v>1.92669298929302</v>
      </c>
      <c r="AJ1905">
        <v>16.7722772277227</v>
      </c>
      <c r="AK1905">
        <v>1028</v>
      </c>
      <c r="AL1905" s="4">
        <f t="shared" si="29"/>
        <v>1.2238957632943373E-3</v>
      </c>
      <c r="AM1905" s="12">
        <f>$AM$2-SUM(AL$2:AL1904)</f>
        <v>428.16196568808937</v>
      </c>
      <c r="AN1905" s="12">
        <f>SUM(AE$2:AE1905)*0.621/1000</f>
        <v>21572.864037229832</v>
      </c>
      <c r="AO1905" s="13">
        <f>IFERROR(INDEX(Mapping!$B:$B,MATCH(in!$Y1905,Mapping!$A:$A,0)),0)</f>
        <v>0</v>
      </c>
    </row>
    <row r="1906" spans="1:41" x14ac:dyDescent="0.3">
      <c r="A1906" t="s">
        <v>4050</v>
      </c>
      <c r="B1906">
        <v>5123</v>
      </c>
      <c r="C1906">
        <v>398</v>
      </c>
      <c r="D1906">
        <v>792.03948781786903</v>
      </c>
      <c r="E1906">
        <v>649</v>
      </c>
      <c r="F1906">
        <v>947.49800000000005</v>
      </c>
      <c r="G1906">
        <v>33</v>
      </c>
      <c r="H1906">
        <v>4.7107235618274297</v>
      </c>
      <c r="I1906">
        <v>11.218679812821399</v>
      </c>
      <c r="J1906">
        <v>43.455395839430999</v>
      </c>
      <c r="K1906">
        <v>0.38877706850259702</v>
      </c>
      <c r="L1906">
        <v>0.29263877270348199</v>
      </c>
      <c r="M1906">
        <v>3.8533654899308099</v>
      </c>
      <c r="N1906">
        <v>1.00040225187937</v>
      </c>
      <c r="O1906">
        <v>2.3225722991258E-4</v>
      </c>
      <c r="P1906">
        <v>3.4008536600925801E-4</v>
      </c>
      <c r="Q1906">
        <v>0.61325115562403698</v>
      </c>
      <c r="R1906">
        <v>0.83592735779361105</v>
      </c>
      <c r="S1906" t="s">
        <v>4310</v>
      </c>
      <c r="T1906">
        <v>82841101</v>
      </c>
      <c r="U1906" t="s">
        <v>4056</v>
      </c>
      <c r="V1906">
        <v>5000</v>
      </c>
      <c r="W1906">
        <v>37.102758056694597</v>
      </c>
      <c r="X1906">
        <v>-122.141326128928</v>
      </c>
      <c r="Y1906" t="s">
        <v>4311</v>
      </c>
      <c r="Z1906">
        <v>47</v>
      </c>
      <c r="AA1906">
        <v>61</v>
      </c>
      <c r="AB1906">
        <v>6943.3771647878102</v>
      </c>
      <c r="AC1906">
        <v>3211.5434912209998</v>
      </c>
      <c r="AD1906">
        <v>3731.8336735667999</v>
      </c>
      <c r="AE1906">
        <v>3211.5434912209998</v>
      </c>
      <c r="AF1906">
        <v>3731.8336735667999</v>
      </c>
      <c r="AG1906">
        <v>1.12228170783055E-2</v>
      </c>
      <c r="AH1906">
        <v>5.0051568978233202E-3</v>
      </c>
      <c r="AI1906">
        <v>1.9900489643665</v>
      </c>
      <c r="AJ1906">
        <v>19.6666666666666</v>
      </c>
      <c r="AK1906">
        <v>1029</v>
      </c>
      <c r="AL1906" s="4">
        <f t="shared" si="29"/>
        <v>7.66448858711514E-3</v>
      </c>
      <c r="AM1906" s="12">
        <f>$AM$2-SUM(AL$2:AL1905)</f>
        <v>428.16074179232601</v>
      </c>
      <c r="AN1906" s="12">
        <f>SUM(AE$2:AE1906)*0.621/1000</f>
        <v>21574.858405737879</v>
      </c>
      <c r="AO1906" s="13">
        <f>IFERROR(INDEX(Mapping!$B:$B,MATCH(in!$Y1906,Mapping!$A:$A,0)),0)</f>
        <v>0</v>
      </c>
    </row>
    <row r="1907" spans="1:41" x14ac:dyDescent="0.3">
      <c r="A1907" t="s">
        <v>4050</v>
      </c>
      <c r="B1907">
        <v>9104</v>
      </c>
      <c r="C1907">
        <v>27</v>
      </c>
      <c r="D1907">
        <v>79.576414963284805</v>
      </c>
      <c r="E1907">
        <v>92</v>
      </c>
      <c r="F1907">
        <v>117.50785999999999</v>
      </c>
      <c r="G1907">
        <v>6</v>
      </c>
      <c r="H1907">
        <v>21.023458798726399</v>
      </c>
      <c r="I1907">
        <v>22.590320746103899</v>
      </c>
      <c r="J1907">
        <v>52.583824793497698</v>
      </c>
      <c r="K1907">
        <v>1.3700569197535499</v>
      </c>
      <c r="L1907">
        <v>0.60508849720160096</v>
      </c>
      <c r="M1907">
        <v>1.52584803601106</v>
      </c>
      <c r="N1907">
        <v>1</v>
      </c>
      <c r="O1907" s="1">
        <v>2.1773120513936099E-6</v>
      </c>
      <c r="P1907">
        <v>3.3948934348397098E-4</v>
      </c>
      <c r="Q1907">
        <v>0.29347826086956502</v>
      </c>
      <c r="R1907">
        <v>0.67720079431733604</v>
      </c>
      <c r="S1907" t="s">
        <v>4312</v>
      </c>
      <c r="T1907">
        <v>182222103</v>
      </c>
      <c r="U1907" t="s">
        <v>4313</v>
      </c>
      <c r="V1907">
        <v>2204</v>
      </c>
      <c r="W1907">
        <v>36.556754680561603</v>
      </c>
      <c r="X1907">
        <v>-121.897987242806</v>
      </c>
      <c r="Y1907" t="s">
        <v>4314</v>
      </c>
      <c r="Z1907">
        <v>12</v>
      </c>
      <c r="AA1907">
        <v>0</v>
      </c>
      <c r="AB1907">
        <v>592.64129784544605</v>
      </c>
      <c r="AC1907">
        <v>592.64129784544605</v>
      </c>
      <c r="AD1907">
        <v>0</v>
      </c>
      <c r="AE1907">
        <v>592.64129784544605</v>
      </c>
      <c r="AF1907">
        <v>0</v>
      </c>
      <c r="AG1907">
        <v>2.0369360609038198E-3</v>
      </c>
      <c r="AH1907">
        <v>1.96650784346275E-4</v>
      </c>
      <c r="AI1907">
        <v>2.9472746282698101</v>
      </c>
      <c r="AJ1907">
        <v>15.3333333333333</v>
      </c>
      <c r="AK1907">
        <v>1030</v>
      </c>
      <c r="AL1907" s="4">
        <f t="shared" si="29"/>
        <v>1.3063872308361659E-5</v>
      </c>
      <c r="AM1907" s="12">
        <f>$AM$2-SUM(AL$2:AL1906)</f>
        <v>428.15307730373934</v>
      </c>
      <c r="AN1907" s="12">
        <f>SUM(AE$2:AE1907)*0.621/1000</f>
        <v>21575.226435983845</v>
      </c>
      <c r="AO1907" s="13">
        <f>IFERROR(INDEX(Mapping!$B:$B,MATCH(in!$Y1907,Mapping!$A:$A,0)),0)</f>
        <v>0</v>
      </c>
    </row>
    <row r="1908" spans="1:41" x14ac:dyDescent="0.3">
      <c r="A1908" t="s">
        <v>4050</v>
      </c>
      <c r="B1908">
        <v>5138</v>
      </c>
      <c r="C1908">
        <v>273</v>
      </c>
      <c r="D1908">
        <v>548.22512760268</v>
      </c>
      <c r="E1908">
        <v>943</v>
      </c>
      <c r="F1908">
        <v>921.46789999999999</v>
      </c>
      <c r="G1908">
        <v>72</v>
      </c>
      <c r="H1908">
        <v>4.4724595945291696</v>
      </c>
      <c r="I1908">
        <v>37.2818633798313</v>
      </c>
      <c r="J1908">
        <v>249.75343445217899</v>
      </c>
      <c r="K1908">
        <v>2.8467744400561799</v>
      </c>
      <c r="L1908">
        <v>1.17671460895024</v>
      </c>
      <c r="M1908">
        <v>10.2535921165577</v>
      </c>
      <c r="N1908">
        <v>1.00801990595128</v>
      </c>
      <c r="O1908">
        <v>2.07289697501636E-3</v>
      </c>
      <c r="P1908">
        <v>3.3813097375083102E-4</v>
      </c>
      <c r="Q1908">
        <v>0.28950159066808001</v>
      </c>
      <c r="R1908">
        <v>0.59494761594548895</v>
      </c>
      <c r="S1908" t="s">
        <v>4315</v>
      </c>
      <c r="T1908">
        <v>83252106</v>
      </c>
      <c r="U1908" t="s">
        <v>4129</v>
      </c>
      <c r="V1908">
        <v>10424</v>
      </c>
      <c r="W1908">
        <v>37.012302455672703</v>
      </c>
      <c r="X1908">
        <v>-121.95298695122101</v>
      </c>
      <c r="Y1908" t="s">
        <v>4316</v>
      </c>
      <c r="Z1908">
        <v>168</v>
      </c>
      <c r="AA1908">
        <v>187</v>
      </c>
      <c r="AB1908">
        <v>25057.902211975801</v>
      </c>
      <c r="AC1908">
        <v>11634.085681624099</v>
      </c>
      <c r="AD1908">
        <v>13423.8165303516</v>
      </c>
      <c r="AE1908">
        <v>9066.2649143385206</v>
      </c>
      <c r="AF1908">
        <v>10287.2785713291</v>
      </c>
      <c r="AG1908">
        <v>2.4345430110059799E-2</v>
      </c>
      <c r="AH1908">
        <v>8.7164819196914305E-3</v>
      </c>
      <c r="AI1908">
        <v>2.0081506505592599</v>
      </c>
      <c r="AJ1908">
        <v>13.0972222222222</v>
      </c>
      <c r="AK1908">
        <v>1036</v>
      </c>
      <c r="AL1908" s="4">
        <f t="shared" si="29"/>
        <v>0.14924858220117793</v>
      </c>
      <c r="AM1908" s="12">
        <f>$AM$2-SUM(AL$2:AL1907)</f>
        <v>428.15306423986658</v>
      </c>
      <c r="AN1908" s="12">
        <f>SUM(AE$2:AE1908)*0.621/1000</f>
        <v>21580.856586495651</v>
      </c>
      <c r="AO1908" s="13">
        <f>IFERROR(INDEX(Mapping!$B:$B,MATCH(in!$Y1908,Mapping!$A:$A,0)),0)</f>
        <v>0</v>
      </c>
    </row>
    <row r="1909" spans="1:41" x14ac:dyDescent="0.3">
      <c r="A1909" t="s">
        <v>4050</v>
      </c>
      <c r="B1909">
        <v>1169</v>
      </c>
      <c r="C1909">
        <v>128</v>
      </c>
      <c r="D1909">
        <v>416.08797478893803</v>
      </c>
      <c r="E1909">
        <v>795</v>
      </c>
      <c r="F1909">
        <v>831.78139999999996</v>
      </c>
      <c r="G1909">
        <v>108</v>
      </c>
      <c r="H1909">
        <v>33.355851529777802</v>
      </c>
      <c r="I1909">
        <v>183.129684817776</v>
      </c>
      <c r="J1909">
        <v>943.17792257111398</v>
      </c>
      <c r="K1909">
        <v>67.605383406111002</v>
      </c>
      <c r="L1909">
        <v>18.026732923255999</v>
      </c>
      <c r="M1909">
        <v>184.85611090303701</v>
      </c>
      <c r="N1909">
        <v>1.22269338700506</v>
      </c>
      <c r="O1909">
        <v>1.1021413499371101E-2</v>
      </c>
      <c r="P1909">
        <v>3.3348953038935902E-4</v>
      </c>
      <c r="Q1909">
        <v>0.16100628930817601</v>
      </c>
      <c r="R1909">
        <v>0.50023718823287699</v>
      </c>
      <c r="S1909" t="s">
        <v>4317</v>
      </c>
      <c r="T1909">
        <v>182601104</v>
      </c>
      <c r="U1909" t="s">
        <v>4318</v>
      </c>
      <c r="V1909" t="s">
        <v>4319</v>
      </c>
      <c r="W1909">
        <v>35.144957865071</v>
      </c>
      <c r="X1909">
        <v>-120.529953106467</v>
      </c>
      <c r="Y1909" t="s">
        <v>4320</v>
      </c>
      <c r="Z1909">
        <v>234</v>
      </c>
      <c r="AA1909">
        <v>272</v>
      </c>
      <c r="AB1909">
        <v>39866.817210418703</v>
      </c>
      <c r="AC1909">
        <v>21377.062599849301</v>
      </c>
      <c r="AD1909">
        <v>18489.7546105693</v>
      </c>
      <c r="AE1909">
        <v>15485.8163613788</v>
      </c>
      <c r="AF1909">
        <v>12119.5094967038</v>
      </c>
      <c r="AG1909">
        <v>3.6016869282050799E-2</v>
      </c>
      <c r="AH1909">
        <v>1.9554113896447199E-3</v>
      </c>
      <c r="AI1909">
        <v>3.2506873030385801</v>
      </c>
      <c r="AJ1909">
        <v>7.3611111111111098</v>
      </c>
      <c r="AK1909">
        <v>1048</v>
      </c>
      <c r="AL1909" s="4">
        <f t="shared" si="29"/>
        <v>1.1903126579320789</v>
      </c>
      <c r="AM1909" s="12">
        <f>$AM$2-SUM(AL$2:AL1908)</f>
        <v>428.00381565766565</v>
      </c>
      <c r="AN1909" s="12">
        <f>SUM(AE$2:AE1909)*0.621/1000</f>
        <v>21590.473278456066</v>
      </c>
      <c r="AO1909" s="13">
        <f>IFERROR(INDEX(Mapping!$B:$B,MATCH(in!$Y1909,Mapping!$A:$A,0)),0)</f>
        <v>0</v>
      </c>
    </row>
    <row r="1910" spans="1:41" x14ac:dyDescent="0.3">
      <c r="A1910" t="s">
        <v>4050</v>
      </c>
      <c r="B1910">
        <v>3780</v>
      </c>
      <c r="C1910">
        <v>1489</v>
      </c>
      <c r="D1910">
        <v>2625.4241496559398</v>
      </c>
      <c r="E1910">
        <v>3153</v>
      </c>
      <c r="F1910">
        <v>3568.0587999999998</v>
      </c>
      <c r="G1910">
        <v>177</v>
      </c>
      <c r="H1910">
        <v>6.93491261072095</v>
      </c>
      <c r="I1910">
        <v>27.093514460482002</v>
      </c>
      <c r="J1910">
        <v>164.70698520501901</v>
      </c>
      <c r="K1910">
        <v>1.9272940623892401</v>
      </c>
      <c r="L1910">
        <v>0.97232638790387305</v>
      </c>
      <c r="M1910">
        <v>7.8305346536539497</v>
      </c>
      <c r="N1910">
        <v>1.0132118409636299</v>
      </c>
      <c r="O1910" s="1">
        <v>5.4140755237520702E-5</v>
      </c>
      <c r="P1910">
        <v>3.3066993005735298E-4</v>
      </c>
      <c r="Q1910">
        <v>0.47224865207738598</v>
      </c>
      <c r="R1910">
        <v>0.73581302017094796</v>
      </c>
      <c r="S1910" t="s">
        <v>4321</v>
      </c>
      <c r="T1910">
        <v>82021106</v>
      </c>
      <c r="U1910" t="s">
        <v>4217</v>
      </c>
      <c r="V1910">
        <v>60116</v>
      </c>
      <c r="W1910">
        <v>37.173399452436499</v>
      </c>
      <c r="X1910">
        <v>-121.99285497205</v>
      </c>
      <c r="Y1910" t="s">
        <v>4322</v>
      </c>
      <c r="Z1910">
        <v>301</v>
      </c>
      <c r="AA1910">
        <v>359</v>
      </c>
      <c r="AB1910">
        <v>41854.170499172498</v>
      </c>
      <c r="AC1910">
        <v>19897.480435294401</v>
      </c>
      <c r="AD1910">
        <v>21956.690063878101</v>
      </c>
      <c r="AE1910">
        <v>19897.480435294401</v>
      </c>
      <c r="AF1910">
        <v>21956.690063878101</v>
      </c>
      <c r="AG1910">
        <v>5.8528577620151602E-2</v>
      </c>
      <c r="AH1910">
        <v>1.6650892139295999E-2</v>
      </c>
      <c r="AI1910">
        <v>1.7632129950677899</v>
      </c>
      <c r="AJ1910">
        <v>17.8135593220339</v>
      </c>
      <c r="AK1910">
        <v>1053</v>
      </c>
      <c r="AL1910" s="4">
        <f t="shared" si="29"/>
        <v>9.5829136770411646E-3</v>
      </c>
      <c r="AM1910" s="12">
        <f>$AM$2-SUM(AL$2:AL1909)</f>
        <v>426.81350299973383</v>
      </c>
      <c r="AN1910" s="12">
        <f>SUM(AE$2:AE1910)*0.621/1000</f>
        <v>21602.829613806385</v>
      </c>
      <c r="AO1910" s="13">
        <f>IFERROR(INDEX(Mapping!$B:$B,MATCH(in!$Y1910,Mapping!$A:$A,0)),0)</f>
        <v>0</v>
      </c>
    </row>
    <row r="1911" spans="1:41" x14ac:dyDescent="0.3">
      <c r="A1911" t="s">
        <v>4050</v>
      </c>
      <c r="B1911">
        <v>3271</v>
      </c>
      <c r="C1911">
        <v>441</v>
      </c>
      <c r="D1911">
        <v>796.35168759234398</v>
      </c>
      <c r="E1911">
        <v>1595</v>
      </c>
      <c r="F1911">
        <v>1403.0188000000001</v>
      </c>
      <c r="G1911">
        <v>87</v>
      </c>
      <c r="H1911">
        <v>2.1292399540269602</v>
      </c>
      <c r="I1911">
        <v>6.6744743818896497</v>
      </c>
      <c r="J1911">
        <v>25.099965174148299</v>
      </c>
      <c r="K1911">
        <v>0.108475092425043</v>
      </c>
      <c r="L1911">
        <v>0.18838367965500899</v>
      </c>
      <c r="M1911">
        <v>2.0045697386430001</v>
      </c>
      <c r="N1911">
        <v>1.0006611744562699</v>
      </c>
      <c r="O1911" s="1">
        <v>1.4590372946470601E-5</v>
      </c>
      <c r="P1911">
        <v>3.3029643574191699E-4</v>
      </c>
      <c r="Q1911">
        <v>0.27648902821316601</v>
      </c>
      <c r="R1911">
        <v>0.56759872943790801</v>
      </c>
      <c r="S1911" t="s">
        <v>4323</v>
      </c>
      <c r="T1911">
        <v>83622105</v>
      </c>
      <c r="U1911" t="s">
        <v>4067</v>
      </c>
      <c r="V1911">
        <v>5146</v>
      </c>
      <c r="W1911">
        <v>37.057696366209498</v>
      </c>
      <c r="X1911">
        <v>-122.059513946804</v>
      </c>
      <c r="Y1911" t="s">
        <v>4324</v>
      </c>
      <c r="Z1911">
        <v>139</v>
      </c>
      <c r="AA1911">
        <v>235</v>
      </c>
      <c r="AB1911">
        <v>21486.602804569498</v>
      </c>
      <c r="AC1911">
        <v>9692.8147952996896</v>
      </c>
      <c r="AD1911">
        <v>11793.7880092698</v>
      </c>
      <c r="AE1911">
        <v>9692.8147952996896</v>
      </c>
      <c r="AF1911">
        <v>11793.7880092698</v>
      </c>
      <c r="AG1911">
        <v>2.87357899095468E-2</v>
      </c>
      <c r="AH1911">
        <v>1.9107917338260401E-2</v>
      </c>
      <c r="AI1911">
        <v>1.80578613966518</v>
      </c>
      <c r="AJ1911">
        <v>18.3333333333333</v>
      </c>
      <c r="AK1911">
        <v>1054</v>
      </c>
      <c r="AL1911" s="4">
        <f t="shared" si="29"/>
        <v>1.2693624463429422E-3</v>
      </c>
      <c r="AM1911" s="12">
        <f>$AM$2-SUM(AL$2:AL1910)</f>
        <v>426.80392008605668</v>
      </c>
      <c r="AN1911" s="12">
        <f>SUM(AE$2:AE1911)*0.621/1000</f>
        <v>21608.848851794264</v>
      </c>
      <c r="AO1911" s="13">
        <f>IFERROR(INDEX(Mapping!$B:$B,MATCH(in!$Y1911,Mapping!$A:$A,0)),0)</f>
        <v>0</v>
      </c>
    </row>
    <row r="1912" spans="1:41" x14ac:dyDescent="0.3">
      <c r="A1912" t="s">
        <v>4050</v>
      </c>
      <c r="B1912">
        <v>6723</v>
      </c>
      <c r="C1912">
        <v>1669</v>
      </c>
      <c r="D1912">
        <v>3182.91070629961</v>
      </c>
      <c r="E1912">
        <v>3201</v>
      </c>
      <c r="F1912">
        <v>4076.0645</v>
      </c>
      <c r="G1912">
        <v>184</v>
      </c>
      <c r="H1912">
        <v>5.6357069820093297</v>
      </c>
      <c r="I1912">
        <v>21.5216785235137</v>
      </c>
      <c r="J1912">
        <v>74.426503453981695</v>
      </c>
      <c r="K1912">
        <v>0.87870533311873</v>
      </c>
      <c r="L1912">
        <v>1.1893035635129401</v>
      </c>
      <c r="M1912">
        <v>8.0223836146456993</v>
      </c>
      <c r="N1912">
        <v>1.0025370360716499</v>
      </c>
      <c r="O1912">
        <v>2.6155476178189098E-4</v>
      </c>
      <c r="P1912">
        <v>3.2118325377601399E-4</v>
      </c>
      <c r="Q1912">
        <v>0.52139956263667597</v>
      </c>
      <c r="R1912">
        <v>0.78087840437836298</v>
      </c>
      <c r="S1912" t="s">
        <v>4325</v>
      </c>
      <c r="T1912">
        <v>83252106</v>
      </c>
      <c r="U1912" t="s">
        <v>4129</v>
      </c>
      <c r="V1912">
        <v>428102</v>
      </c>
      <c r="W1912">
        <v>36.9976205775409</v>
      </c>
      <c r="X1912">
        <v>-121.951539362906</v>
      </c>
      <c r="Y1912" t="s">
        <v>4326</v>
      </c>
      <c r="Z1912">
        <v>256</v>
      </c>
      <c r="AA1912">
        <v>356</v>
      </c>
      <c r="AB1912">
        <v>41269.686809068698</v>
      </c>
      <c r="AC1912">
        <v>20879.844620522701</v>
      </c>
      <c r="AD1912">
        <v>20389.842188545899</v>
      </c>
      <c r="AE1912">
        <v>19212.614455477698</v>
      </c>
      <c r="AF1912">
        <v>16930.958141801901</v>
      </c>
      <c r="AG1912">
        <v>5.9097718694786701E-2</v>
      </c>
      <c r="AH1912">
        <v>1.8088079677909201E-2</v>
      </c>
      <c r="AI1912">
        <v>1.9070765166564501</v>
      </c>
      <c r="AJ1912">
        <v>17.3967391304347</v>
      </c>
      <c r="AK1912">
        <v>1071</v>
      </c>
      <c r="AL1912" s="4">
        <f t="shared" si="29"/>
        <v>4.8126076167867939E-2</v>
      </c>
      <c r="AM1912" s="12">
        <f>$AM$2-SUM(AL$2:AL1911)</f>
        <v>426.80265072360999</v>
      </c>
      <c r="AN1912" s="12">
        <f>SUM(AE$2:AE1912)*0.621/1000</f>
        <v>21620.779885371114</v>
      </c>
      <c r="AO1912" s="13">
        <f>IFERROR(INDEX(Mapping!$B:$B,MATCH(in!$Y1912,Mapping!$A:$A,0)),0)</f>
        <v>0</v>
      </c>
    </row>
    <row r="1913" spans="1:41" x14ac:dyDescent="0.3">
      <c r="A1913" t="s">
        <v>4050</v>
      </c>
      <c r="B1913">
        <v>8528</v>
      </c>
      <c r="C1913">
        <v>246</v>
      </c>
      <c r="D1913">
        <v>441.78184299738001</v>
      </c>
      <c r="E1913">
        <v>304</v>
      </c>
      <c r="F1913">
        <v>475.67766999999998</v>
      </c>
      <c r="G1913">
        <v>23</v>
      </c>
      <c r="H1913">
        <v>5.2221682931606903</v>
      </c>
      <c r="I1913">
        <v>38.207226601739698</v>
      </c>
      <c r="J1913">
        <v>223.450043603777</v>
      </c>
      <c r="K1913">
        <v>1.9954446481286401</v>
      </c>
      <c r="L1913">
        <v>1.03838014019572</v>
      </c>
      <c r="M1913">
        <v>17.106011966000398</v>
      </c>
      <c r="N1913">
        <v>1.0628126237703399</v>
      </c>
      <c r="O1913">
        <v>1.73087702450358E-3</v>
      </c>
      <c r="P1913">
        <v>3.1970908365940899E-4</v>
      </c>
      <c r="Q1913">
        <v>0.80921052631578905</v>
      </c>
      <c r="R1913">
        <v>0.92874201956027702</v>
      </c>
      <c r="S1913" t="s">
        <v>4327</v>
      </c>
      <c r="T1913">
        <v>82841102</v>
      </c>
      <c r="U1913" t="s">
        <v>4147</v>
      </c>
      <c r="V1913">
        <v>2253</v>
      </c>
      <c r="W1913">
        <v>37.171084374871299</v>
      </c>
      <c r="X1913">
        <v>-122.16529676371</v>
      </c>
      <c r="Y1913" t="s">
        <v>4328</v>
      </c>
      <c r="Z1913">
        <v>17</v>
      </c>
      <c r="AA1913">
        <v>16</v>
      </c>
      <c r="AB1913">
        <v>3716.5479251314</v>
      </c>
      <c r="AC1913">
        <v>2352.45434810188</v>
      </c>
      <c r="AD1913">
        <v>1364.09357702951</v>
      </c>
      <c r="AE1913">
        <v>2352.45434810188</v>
      </c>
      <c r="AF1913">
        <v>1364.09357702951</v>
      </c>
      <c r="AG1913">
        <v>7.3533089241664103E-3</v>
      </c>
      <c r="AH1913">
        <v>2.3127380554797102E-3</v>
      </c>
      <c r="AI1913">
        <v>1.7958611503958499</v>
      </c>
      <c r="AJ1913">
        <v>13.2173913043478</v>
      </c>
      <c r="AK1913">
        <v>1076</v>
      </c>
      <c r="AL1913" s="4">
        <f t="shared" si="29"/>
        <v>3.9810171563582339E-2</v>
      </c>
      <c r="AM1913" s="12">
        <f>$AM$2-SUM(AL$2:AL1912)</f>
        <v>426.75452464744194</v>
      </c>
      <c r="AN1913" s="12">
        <f>SUM(AE$2:AE1913)*0.621/1000</f>
        <v>21622.240759521286</v>
      </c>
      <c r="AO1913" s="13">
        <f>IFERROR(INDEX(Mapping!$B:$B,MATCH(in!$Y1913,Mapping!$A:$A,0)),0)</f>
        <v>0</v>
      </c>
    </row>
    <row r="1914" spans="1:41" x14ac:dyDescent="0.3">
      <c r="A1914" t="s">
        <v>4050</v>
      </c>
      <c r="B1914">
        <v>3703</v>
      </c>
      <c r="C1914">
        <v>3392</v>
      </c>
      <c r="D1914">
        <v>6398.7304908219103</v>
      </c>
      <c r="E1914">
        <v>5006</v>
      </c>
      <c r="F1914">
        <v>7315.0326999999997</v>
      </c>
      <c r="G1914">
        <v>270</v>
      </c>
      <c r="H1914">
        <v>4.3974543266757102</v>
      </c>
      <c r="I1914">
        <v>36.5465907435375</v>
      </c>
      <c r="J1914">
        <v>155.67819737083499</v>
      </c>
      <c r="K1914">
        <v>1.5848939525684</v>
      </c>
      <c r="L1914">
        <v>0.60249099193348399</v>
      </c>
      <c r="M1914">
        <v>12.835140070871001</v>
      </c>
      <c r="N1914">
        <v>1.03342346526958</v>
      </c>
      <c r="O1914">
        <v>3.3974784223467003E-4</v>
      </c>
      <c r="P1914">
        <v>3.1895956824979098E-4</v>
      </c>
      <c r="Q1914">
        <v>0.67758689572512898</v>
      </c>
      <c r="R1914">
        <v>0.87473709828221702</v>
      </c>
      <c r="S1914" t="s">
        <v>4329</v>
      </c>
      <c r="T1914">
        <v>83622106</v>
      </c>
      <c r="U1914" t="s">
        <v>4059</v>
      </c>
      <c r="V1914">
        <v>12518</v>
      </c>
      <c r="W1914">
        <v>37.0790122671104</v>
      </c>
      <c r="X1914">
        <v>-122.003657753176</v>
      </c>
      <c r="Y1914" t="s">
        <v>4330</v>
      </c>
      <c r="Z1914">
        <v>249</v>
      </c>
      <c r="AA1914">
        <v>234</v>
      </c>
      <c r="AB1914">
        <v>38887.163781726798</v>
      </c>
      <c r="AC1914">
        <v>25588.935747308398</v>
      </c>
      <c r="AD1914">
        <v>13298.2280344183</v>
      </c>
      <c r="AE1914">
        <v>25588.935747308398</v>
      </c>
      <c r="AF1914">
        <v>13298.2280344183</v>
      </c>
      <c r="AG1914">
        <v>8.6119083427443593E-2</v>
      </c>
      <c r="AH1914">
        <v>3.3504213482956402E-2</v>
      </c>
      <c r="AI1914">
        <v>1.8864181871526799</v>
      </c>
      <c r="AJ1914">
        <v>18.540740740740699</v>
      </c>
      <c r="AK1914">
        <v>1079</v>
      </c>
      <c r="AL1914" s="4">
        <f t="shared" si="29"/>
        <v>9.173191740336091E-2</v>
      </c>
      <c r="AM1914" s="12">
        <f>$AM$2-SUM(AL$2:AL1913)</f>
        <v>426.71471447587828</v>
      </c>
      <c r="AN1914" s="12">
        <f>SUM(AE$2:AE1914)*0.621/1000</f>
        <v>21638.131488620365</v>
      </c>
      <c r="AO1914" s="13">
        <f>IFERROR(INDEX(Mapping!$B:$B,MATCH(in!$Y1914,Mapping!$A:$A,0)),0)</f>
        <v>0</v>
      </c>
    </row>
    <row r="1915" spans="1:41" x14ac:dyDescent="0.3">
      <c r="A1915" t="s">
        <v>4050</v>
      </c>
      <c r="B1915">
        <v>4066</v>
      </c>
      <c r="C1915">
        <v>1395</v>
      </c>
      <c r="D1915">
        <v>2522.6969128764599</v>
      </c>
      <c r="E1915">
        <v>1932</v>
      </c>
      <c r="F1915">
        <v>2793.1904</v>
      </c>
      <c r="G1915">
        <v>140</v>
      </c>
      <c r="H1915">
        <v>2.3080533865458199</v>
      </c>
      <c r="I1915">
        <v>22.955629267588701</v>
      </c>
      <c r="J1915">
        <v>168.43123112432599</v>
      </c>
      <c r="K1915">
        <v>2.20335691555097</v>
      </c>
      <c r="L1915">
        <v>0.45292351286462701</v>
      </c>
      <c r="M1915">
        <v>4.8648072001191602</v>
      </c>
      <c r="N1915">
        <v>1.00458280614444</v>
      </c>
      <c r="O1915">
        <v>2.6440284350054801E-4</v>
      </c>
      <c r="P1915">
        <v>3.1682390113404898E-4</v>
      </c>
      <c r="Q1915">
        <v>0.72204968944099301</v>
      </c>
      <c r="R1915">
        <v>0.90315965788222397</v>
      </c>
      <c r="S1915" t="s">
        <v>4331</v>
      </c>
      <c r="T1915">
        <v>83622106</v>
      </c>
      <c r="U1915" t="s">
        <v>4059</v>
      </c>
      <c r="V1915">
        <v>10718</v>
      </c>
      <c r="W1915">
        <v>37.036089630744897</v>
      </c>
      <c r="X1915">
        <v>-122.107022847122</v>
      </c>
      <c r="Y1915" t="s">
        <v>4332</v>
      </c>
      <c r="Z1915">
        <v>162</v>
      </c>
      <c r="AA1915">
        <v>159</v>
      </c>
      <c r="AB1915">
        <v>25549.9184769852</v>
      </c>
      <c r="AC1915">
        <v>13748.687888135</v>
      </c>
      <c r="AD1915">
        <v>11801.2305888501</v>
      </c>
      <c r="AE1915">
        <v>13748.687888135</v>
      </c>
      <c r="AF1915">
        <v>11801.2305888501</v>
      </c>
      <c r="AG1915">
        <v>4.4355346158766899E-2</v>
      </c>
      <c r="AH1915">
        <v>2.8294541752984501E-2</v>
      </c>
      <c r="AI1915">
        <v>1.8083848837824099</v>
      </c>
      <c r="AJ1915">
        <v>13.8</v>
      </c>
      <c r="AK1915">
        <v>1087</v>
      </c>
      <c r="AL1915" s="4">
        <f t="shared" si="29"/>
        <v>3.7016398090076723E-2</v>
      </c>
      <c r="AM1915" s="12">
        <f>$AM$2-SUM(AL$2:AL1914)</f>
        <v>426.62298255847509</v>
      </c>
      <c r="AN1915" s="12">
        <f>SUM(AE$2:AE1915)*0.621/1000</f>
        <v>21646.6694237989</v>
      </c>
      <c r="AO1915" s="13">
        <f>IFERROR(INDEX(Mapping!$B:$B,MATCH(in!$Y1915,Mapping!$A:$A,0)),0)</f>
        <v>0</v>
      </c>
    </row>
    <row r="1916" spans="1:41" x14ac:dyDescent="0.3">
      <c r="A1916" t="s">
        <v>4050</v>
      </c>
      <c r="B1916">
        <v>362</v>
      </c>
      <c r="C1916">
        <v>1474</v>
      </c>
      <c r="D1916">
        <v>2678.08701717953</v>
      </c>
      <c r="E1916">
        <v>1964</v>
      </c>
      <c r="F1916">
        <v>2951.0846999999999</v>
      </c>
      <c r="G1916">
        <v>134</v>
      </c>
      <c r="H1916">
        <v>7.0893974358332299</v>
      </c>
      <c r="I1916">
        <v>68.629715120187001</v>
      </c>
      <c r="J1916">
        <v>425.77617138717301</v>
      </c>
      <c r="K1916">
        <v>5.68065151259625</v>
      </c>
      <c r="L1916">
        <v>1.3083146219975901</v>
      </c>
      <c r="M1916">
        <v>20.131919589616398</v>
      </c>
      <c r="N1916">
        <v>1.0416226431505</v>
      </c>
      <c r="O1916">
        <v>8.0462283472895095E-4</v>
      </c>
      <c r="P1916">
        <v>3.1600365067578103E-4</v>
      </c>
      <c r="Q1916">
        <v>0.75050916496944997</v>
      </c>
      <c r="R1916">
        <v>0.90749242200215197</v>
      </c>
      <c r="S1916" t="s">
        <v>4333</v>
      </c>
      <c r="T1916">
        <v>82931101</v>
      </c>
      <c r="U1916" t="s">
        <v>4155</v>
      </c>
      <c r="V1916">
        <v>5078</v>
      </c>
      <c r="W1916">
        <v>37.031531527771399</v>
      </c>
      <c r="X1916">
        <v>-122.186693999832</v>
      </c>
      <c r="Y1916" t="s">
        <v>4334</v>
      </c>
      <c r="Z1916">
        <v>256</v>
      </c>
      <c r="AA1916">
        <v>239</v>
      </c>
      <c r="AB1916">
        <v>38071.410693773301</v>
      </c>
      <c r="AC1916">
        <v>23596.455737830001</v>
      </c>
      <c r="AD1916">
        <v>14474.9549559432</v>
      </c>
      <c r="AE1916">
        <v>23596.455737830001</v>
      </c>
      <c r="AF1916">
        <v>14474.9549559432</v>
      </c>
      <c r="AG1916">
        <v>4.2344489190554599E-2</v>
      </c>
      <c r="AH1916">
        <v>1.08724649417126E-2</v>
      </c>
      <c r="AI1916">
        <v>1.8168840008002201</v>
      </c>
      <c r="AJ1916">
        <v>14.656716417910401</v>
      </c>
      <c r="AK1916">
        <v>1089</v>
      </c>
      <c r="AL1916" s="4">
        <f t="shared" si="29"/>
        <v>0.10781945985367943</v>
      </c>
      <c r="AM1916" s="12">
        <f>$AM$2-SUM(AL$2:AL1915)</f>
        <v>426.5859661603854</v>
      </c>
      <c r="AN1916" s="12">
        <f>SUM(AE$2:AE1916)*0.621/1000</f>
        <v>21661.322822812097</v>
      </c>
      <c r="AO1916" s="13">
        <f>IFERROR(INDEX(Mapping!$B:$B,MATCH(in!$Y1916,Mapping!$A:$A,0)),0)</f>
        <v>0</v>
      </c>
    </row>
    <row r="1917" spans="1:41" x14ac:dyDescent="0.3">
      <c r="A1917" t="s">
        <v>4050</v>
      </c>
      <c r="B1917">
        <v>2902</v>
      </c>
      <c r="C1917">
        <v>455</v>
      </c>
      <c r="D1917">
        <v>794.31621756051595</v>
      </c>
      <c r="E1917">
        <v>611</v>
      </c>
      <c r="F1917">
        <v>885.32635000000005</v>
      </c>
      <c r="G1917">
        <v>38</v>
      </c>
      <c r="H1917">
        <v>2.8391302694676801</v>
      </c>
      <c r="I1917">
        <v>23.068635650861399</v>
      </c>
      <c r="J1917">
        <v>251.35785734927899</v>
      </c>
      <c r="K1917">
        <v>1.6933226597925499</v>
      </c>
      <c r="L1917">
        <v>1.6884118984077401</v>
      </c>
      <c r="M1917">
        <v>7.5013095527962799</v>
      </c>
      <c r="N1917">
        <v>1.04779926099275</v>
      </c>
      <c r="O1917">
        <v>4.5464366097093799E-4</v>
      </c>
      <c r="P1917">
        <v>3.1578123167064703E-4</v>
      </c>
      <c r="Q1917">
        <v>0.74468085106382897</v>
      </c>
      <c r="R1917">
        <v>0.89720159474755501</v>
      </c>
      <c r="S1917" t="s">
        <v>4335</v>
      </c>
      <c r="T1917">
        <v>82841102</v>
      </c>
      <c r="U1917" t="s">
        <v>4147</v>
      </c>
      <c r="V1917">
        <v>76752</v>
      </c>
      <c r="W1917">
        <v>37.153454165775699</v>
      </c>
      <c r="X1917">
        <v>-122.161241332899</v>
      </c>
      <c r="Y1917" t="s">
        <v>4336</v>
      </c>
      <c r="Z1917">
        <v>76</v>
      </c>
      <c r="AA1917">
        <v>169</v>
      </c>
      <c r="AB1917">
        <v>11898.374697023301</v>
      </c>
      <c r="AC1917">
        <v>4328.6941462302202</v>
      </c>
      <c r="AD1917">
        <v>7569.6805507931203</v>
      </c>
      <c r="AE1917">
        <v>4328.6941462302202</v>
      </c>
      <c r="AF1917">
        <v>7569.6805507931203</v>
      </c>
      <c r="AG1917">
        <v>1.1999686803484601E-2</v>
      </c>
      <c r="AH1917">
        <v>6.0537860699696397E-3</v>
      </c>
      <c r="AI1917">
        <v>1.74574992870443</v>
      </c>
      <c r="AJ1917">
        <v>16.078947368421002</v>
      </c>
      <c r="AK1917">
        <v>1091</v>
      </c>
      <c r="AL1917" s="4">
        <f t="shared" si="29"/>
        <v>1.7276459116895643E-2</v>
      </c>
      <c r="AM1917" s="12">
        <f>$AM$2-SUM(AL$2:AL1916)</f>
        <v>426.4781467005314</v>
      </c>
      <c r="AN1917" s="12">
        <f>SUM(AE$2:AE1917)*0.621/1000</f>
        <v>21664.010941876903</v>
      </c>
      <c r="AO1917" s="13">
        <f>IFERROR(INDEX(Mapping!$B:$B,MATCH(in!$Y1917,Mapping!$A:$A,0)),0)</f>
        <v>1</v>
      </c>
    </row>
    <row r="1918" spans="1:41" x14ac:dyDescent="0.3">
      <c r="A1918" t="s">
        <v>4050</v>
      </c>
      <c r="B1918">
        <v>7660</v>
      </c>
      <c r="C1918">
        <v>419</v>
      </c>
      <c r="D1918">
        <v>719.62796680823806</v>
      </c>
      <c r="E1918">
        <v>1004</v>
      </c>
      <c r="F1918">
        <v>1048.0150000000001</v>
      </c>
      <c r="G1918">
        <v>69</v>
      </c>
      <c r="H1918">
        <v>3.9534705657112799</v>
      </c>
      <c r="I1918">
        <v>33.711204412792398</v>
      </c>
      <c r="J1918">
        <v>227.484737975256</v>
      </c>
      <c r="K1918">
        <v>1.5552067917991299</v>
      </c>
      <c r="L1918">
        <v>1.19991663192817</v>
      </c>
      <c r="M1918">
        <v>12.5058675253952</v>
      </c>
      <c r="N1918">
        <v>1.0646081817322799</v>
      </c>
      <c r="O1918">
        <v>8.8262641418151804E-4</v>
      </c>
      <c r="P1918">
        <v>3.1560399233110701E-4</v>
      </c>
      <c r="Q1918">
        <v>0.41733067729083601</v>
      </c>
      <c r="R1918">
        <v>0.68665806954077002</v>
      </c>
      <c r="S1918" t="s">
        <v>4337</v>
      </c>
      <c r="T1918">
        <v>83622106</v>
      </c>
      <c r="U1918" t="s">
        <v>4059</v>
      </c>
      <c r="V1918">
        <v>12840</v>
      </c>
      <c r="W1918">
        <v>37.053876406015</v>
      </c>
      <c r="X1918">
        <v>-121.95473473153299</v>
      </c>
      <c r="Y1918" t="s">
        <v>4338</v>
      </c>
      <c r="Z1918">
        <v>78</v>
      </c>
      <c r="AA1918">
        <v>66</v>
      </c>
      <c r="AB1918">
        <v>10925.1046168911</v>
      </c>
      <c r="AC1918">
        <v>6527.3424836758004</v>
      </c>
      <c r="AD1918">
        <v>4397.7621332153703</v>
      </c>
      <c r="AE1918">
        <v>6527.3424836758004</v>
      </c>
      <c r="AF1918">
        <v>4397.7621332153703</v>
      </c>
      <c r="AG1918">
        <v>2.1776675470846302E-2</v>
      </c>
      <c r="AH1918">
        <v>9.5267406650236808E-3</v>
      </c>
      <c r="AI1918">
        <v>1.71748918092658</v>
      </c>
      <c r="AJ1918">
        <v>14.5507246376811</v>
      </c>
      <c r="AK1918">
        <v>1092</v>
      </c>
      <c r="AL1918" s="4">
        <f t="shared" si="29"/>
        <v>6.0901222578524747E-2</v>
      </c>
      <c r="AM1918" s="12">
        <f>$AM$2-SUM(AL$2:AL1917)</f>
        <v>426.46087024141434</v>
      </c>
      <c r="AN1918" s="12">
        <f>SUM(AE$2:AE1918)*0.621/1000</f>
        <v>21668.064421559266</v>
      </c>
      <c r="AO1918" s="13">
        <f>IFERROR(INDEX(Mapping!$B:$B,MATCH(in!$Y1918,Mapping!$A:$A,0)),0)</f>
        <v>0</v>
      </c>
    </row>
    <row r="1919" spans="1:41" x14ac:dyDescent="0.3">
      <c r="A1919" t="s">
        <v>4050</v>
      </c>
      <c r="B1919">
        <v>1251</v>
      </c>
      <c r="C1919">
        <v>4</v>
      </c>
      <c r="D1919">
        <v>7.4993001766575098</v>
      </c>
      <c r="E1919">
        <v>33</v>
      </c>
      <c r="F1919">
        <v>20.939678000000001</v>
      </c>
      <c r="G1919">
        <v>5</v>
      </c>
      <c r="H1919">
        <v>20.798279762267999</v>
      </c>
      <c r="I1919">
        <v>840.20639038085903</v>
      </c>
      <c r="J1919">
        <v>2776.3416137695299</v>
      </c>
      <c r="K1919">
        <v>66.145675659179602</v>
      </c>
      <c r="L1919">
        <v>2.83185839653015E-2</v>
      </c>
      <c r="M1919">
        <v>1.40707965940237E-2</v>
      </c>
      <c r="N1919">
        <v>1</v>
      </c>
      <c r="O1919" s="1">
        <v>2.5403223084567101E-6</v>
      </c>
      <c r="P1919">
        <v>3.1158931815298202E-4</v>
      </c>
      <c r="Q1919">
        <v>0.12121212121212099</v>
      </c>
      <c r="R1919">
        <v>0.35813827260597297</v>
      </c>
      <c r="S1919" t="s">
        <v>4339</v>
      </c>
      <c r="T1919">
        <v>182721104</v>
      </c>
      <c r="U1919" t="s">
        <v>4138</v>
      </c>
      <c r="V1919" t="s">
        <v>4340</v>
      </c>
      <c r="W1919">
        <v>34.6352685688246</v>
      </c>
      <c r="X1919">
        <v>-120.089059308489</v>
      </c>
      <c r="Y1919" t="s">
        <v>4341</v>
      </c>
      <c r="Z1919">
        <v>356</v>
      </c>
      <c r="AA1919">
        <v>873</v>
      </c>
      <c r="AB1919">
        <v>65202.250975714996</v>
      </c>
      <c r="AC1919">
        <v>21907.9146979541</v>
      </c>
      <c r="AD1919">
        <v>43294.336277761002</v>
      </c>
      <c r="AE1919">
        <v>984.77889542846401</v>
      </c>
      <c r="AF1919">
        <v>1028.14167066039</v>
      </c>
      <c r="AG1919">
        <v>1.55794659076491E-3</v>
      </c>
      <c r="AH1919">
        <v>1.9119744683848599E-4</v>
      </c>
      <c r="AI1919">
        <v>1.8748250441643699</v>
      </c>
      <c r="AJ1919">
        <v>6.6</v>
      </c>
      <c r="AK1919">
        <v>1098</v>
      </c>
      <c r="AL1919" s="4">
        <f t="shared" si="29"/>
        <v>1.2701611542283551E-5</v>
      </c>
      <c r="AM1919" s="12">
        <f>$AM$2-SUM(AL$2:AL1918)</f>
        <v>426.39996901883569</v>
      </c>
      <c r="AN1919" s="12">
        <f>SUM(AE$2:AE1919)*0.621/1000</f>
        <v>21668.675969253327</v>
      </c>
      <c r="AO1919" s="13">
        <f>IFERROR(INDEX(Mapping!$B:$B,MATCH(in!$Y1919,Mapping!$A:$A,0)),0)</f>
        <v>0</v>
      </c>
    </row>
    <row r="1920" spans="1:41" x14ac:dyDescent="0.3">
      <c r="A1920" t="s">
        <v>4050</v>
      </c>
      <c r="B1920">
        <v>5296</v>
      </c>
      <c r="C1920">
        <v>107</v>
      </c>
      <c r="D1920">
        <v>188.69701782660201</v>
      </c>
      <c r="E1920">
        <v>630</v>
      </c>
      <c r="F1920">
        <v>499.54523</v>
      </c>
      <c r="G1920">
        <v>109</v>
      </c>
      <c r="H1920">
        <v>10.0422225995171</v>
      </c>
      <c r="I1920">
        <v>213.52069048320499</v>
      </c>
      <c r="J1920">
        <v>647.96331026273594</v>
      </c>
      <c r="K1920">
        <v>17.5149614691232</v>
      </c>
      <c r="L1920">
        <v>27.622675770876601</v>
      </c>
      <c r="M1920">
        <v>515.193940049601</v>
      </c>
      <c r="N1920">
        <v>1.30510675579036</v>
      </c>
      <c r="O1920">
        <v>7.3531792314782601E-2</v>
      </c>
      <c r="P1920">
        <v>3.09199579070966E-4</v>
      </c>
      <c r="Q1920">
        <v>0.16984126984126899</v>
      </c>
      <c r="R1920">
        <v>0.37773760534283002</v>
      </c>
      <c r="S1920" t="s">
        <v>4342</v>
      </c>
      <c r="T1920">
        <v>182681102</v>
      </c>
      <c r="U1920" t="s">
        <v>4143</v>
      </c>
      <c r="V1920" t="s">
        <v>43</v>
      </c>
      <c r="W1920">
        <v>34.696709997922802</v>
      </c>
      <c r="X1920">
        <v>-120.151507797672</v>
      </c>
      <c r="Y1920" t="s">
        <v>4343</v>
      </c>
      <c r="Z1920">
        <v>291</v>
      </c>
      <c r="AA1920">
        <v>348</v>
      </c>
      <c r="AB1920">
        <v>52894.666425262498</v>
      </c>
      <c r="AC1920">
        <v>33377.751769379902</v>
      </c>
      <c r="AD1920">
        <v>19516.9146558826</v>
      </c>
      <c r="AE1920">
        <v>24178.811914873499</v>
      </c>
      <c r="AF1920">
        <v>8041.27051218624</v>
      </c>
      <c r="AG1920">
        <v>3.3702754118735301E-2</v>
      </c>
      <c r="AH1920">
        <v>6.1728032214887199E-3</v>
      </c>
      <c r="AI1920">
        <v>1.7635235310897399</v>
      </c>
      <c r="AJ1920">
        <v>5.7798165137614603</v>
      </c>
      <c r="AK1920">
        <v>1101</v>
      </c>
      <c r="AL1920" s="4">
        <f t="shared" si="29"/>
        <v>8.0149653623113029</v>
      </c>
      <c r="AM1920" s="12">
        <f>$AM$2-SUM(AL$2:AL1919)</f>
        <v>426.39995631722377</v>
      </c>
      <c r="AN1920" s="12">
        <f>SUM(AE$2:AE1920)*0.621/1000</f>
        <v>21683.691011452465</v>
      </c>
      <c r="AO1920" s="13">
        <f>IFERROR(INDEX(Mapping!$B:$B,MATCH(in!$Y1920,Mapping!$A:$A,0)),0)</f>
        <v>0</v>
      </c>
    </row>
    <row r="1921" spans="1:41" x14ac:dyDescent="0.3">
      <c r="A1921" t="s">
        <v>4050</v>
      </c>
      <c r="B1921">
        <v>3057</v>
      </c>
      <c r="C1921">
        <v>497</v>
      </c>
      <c r="D1921">
        <v>822.56579526903397</v>
      </c>
      <c r="E1921">
        <v>930</v>
      </c>
      <c r="F1921">
        <v>1101.6406999999999</v>
      </c>
      <c r="G1921">
        <v>84</v>
      </c>
      <c r="H1921">
        <v>4.6758775487644</v>
      </c>
      <c r="I1921">
        <v>296.54958688602699</v>
      </c>
      <c r="J1921">
        <v>4684.1351848250197</v>
      </c>
      <c r="K1921">
        <v>32.153011259341703</v>
      </c>
      <c r="L1921">
        <v>1.8408759915376001</v>
      </c>
      <c r="M1921">
        <v>27.876982738700001</v>
      </c>
      <c r="N1921">
        <v>1.18765803461983</v>
      </c>
      <c r="O1921">
        <v>9.3167753379408197E-4</v>
      </c>
      <c r="P1921">
        <v>3.0165567944131301E-4</v>
      </c>
      <c r="Q1921">
        <v>0.53440860215053698</v>
      </c>
      <c r="R1921">
        <v>0.74667335740490104</v>
      </c>
      <c r="S1921" t="s">
        <v>4344</v>
      </c>
      <c r="T1921">
        <v>82841101</v>
      </c>
      <c r="U1921" t="s">
        <v>4056</v>
      </c>
      <c r="V1921" t="s">
        <v>43</v>
      </c>
      <c r="W1921">
        <v>37.130992483404299</v>
      </c>
      <c r="X1921">
        <v>-122.17220303785</v>
      </c>
      <c r="Y1921" t="s">
        <v>4345</v>
      </c>
      <c r="Z1921">
        <v>77</v>
      </c>
      <c r="AA1921">
        <v>65</v>
      </c>
      <c r="AB1921">
        <v>14048.1866244383</v>
      </c>
      <c r="AC1921">
        <v>7584.3674097271396</v>
      </c>
      <c r="AD1921">
        <v>6463.8192147112304</v>
      </c>
      <c r="AE1921">
        <v>7584.3674097271396</v>
      </c>
      <c r="AF1921">
        <v>6463.8192147112304</v>
      </c>
      <c r="AG1921">
        <v>2.5339077073070301E-2</v>
      </c>
      <c r="AH1921">
        <v>9.27711854637891E-3</v>
      </c>
      <c r="AI1921">
        <v>1.65506196231193</v>
      </c>
      <c r="AJ1921">
        <v>11.0714285714285</v>
      </c>
      <c r="AK1921">
        <v>1119</v>
      </c>
      <c r="AL1921" s="4">
        <f t="shared" si="29"/>
        <v>7.8260912838702887E-2</v>
      </c>
      <c r="AM1921" s="12">
        <f>$AM$2-SUM(AL$2:AL1920)</f>
        <v>418.38499095491261</v>
      </c>
      <c r="AN1921" s="12">
        <f>SUM(AE$2:AE1921)*0.621/1000</f>
        <v>21688.400903613907</v>
      </c>
      <c r="AO1921" s="13">
        <f>IFERROR(INDEX(Mapping!$B:$B,MATCH(in!$Y1921,Mapping!$A:$A,0)),0)</f>
        <v>0</v>
      </c>
    </row>
    <row r="1922" spans="1:41" x14ac:dyDescent="0.3">
      <c r="A1922" t="s">
        <v>4050</v>
      </c>
      <c r="B1922">
        <v>7415</v>
      </c>
      <c r="C1922">
        <v>31</v>
      </c>
      <c r="D1922">
        <v>42.150395028089797</v>
      </c>
      <c r="E1922">
        <v>154</v>
      </c>
      <c r="F1922">
        <v>117.66591</v>
      </c>
      <c r="G1922">
        <v>32</v>
      </c>
      <c r="H1922">
        <v>20.172713045983901</v>
      </c>
      <c r="I1922">
        <v>356.42895015515302</v>
      </c>
      <c r="J1922">
        <v>1394.8192332731501</v>
      </c>
      <c r="K1922">
        <v>45.207000226495197</v>
      </c>
      <c r="L1922">
        <v>7.4820242982823402</v>
      </c>
      <c r="M1922">
        <v>380.52174049615797</v>
      </c>
      <c r="N1922">
        <v>1.36739490553736</v>
      </c>
      <c r="O1922">
        <v>2.9901463317415899E-3</v>
      </c>
      <c r="P1922">
        <v>3.0097134394946302E-4</v>
      </c>
      <c r="Q1922">
        <v>0.201298701298701</v>
      </c>
      <c r="R1922">
        <v>0.35822096181576601</v>
      </c>
      <c r="S1922" t="s">
        <v>4346</v>
      </c>
      <c r="T1922">
        <v>83182101</v>
      </c>
      <c r="U1922" t="s">
        <v>4347</v>
      </c>
      <c r="V1922" t="s">
        <v>4348</v>
      </c>
      <c r="W1922">
        <v>37.027892001626697</v>
      </c>
      <c r="X1922">
        <v>-121.527502937839</v>
      </c>
      <c r="Y1922" t="s">
        <v>4349</v>
      </c>
      <c r="Z1922">
        <v>239</v>
      </c>
      <c r="AA1922">
        <v>237</v>
      </c>
      <c r="AB1922">
        <v>42193.338798746001</v>
      </c>
      <c r="AC1922">
        <v>21353.5123509205</v>
      </c>
      <c r="AD1922">
        <v>20839.826447825501</v>
      </c>
      <c r="AE1922">
        <v>7394.3416056944297</v>
      </c>
      <c r="AF1922">
        <v>7123.5990516756201</v>
      </c>
      <c r="AG1922">
        <v>9.63108300638282E-3</v>
      </c>
      <c r="AH1922">
        <v>1.0395110666649901E-3</v>
      </c>
      <c r="AI1922">
        <v>1.3596901621964399</v>
      </c>
      <c r="AJ1922">
        <v>4.8125</v>
      </c>
      <c r="AK1922">
        <v>1121</v>
      </c>
      <c r="AL1922" s="4">
        <f t="shared" ref="AL1922:AL1985" si="30">O1922*G1922</f>
        <v>9.5684682615730876E-2</v>
      </c>
      <c r="AM1922" s="12">
        <f>$AM$2-SUM(AL$2:AL1921)</f>
        <v>418.30673004207347</v>
      </c>
      <c r="AN1922" s="12">
        <f>SUM(AE$2:AE1922)*0.621/1000</f>
        <v>21692.992789751042</v>
      </c>
      <c r="AO1922" s="13">
        <f>IFERROR(INDEX(Mapping!$B:$B,MATCH(in!$Y1922,Mapping!$A:$A,0)),0)</f>
        <v>0</v>
      </c>
    </row>
    <row r="1923" spans="1:41" x14ac:dyDescent="0.3">
      <c r="A1923" t="s">
        <v>4050</v>
      </c>
      <c r="B1923">
        <v>632</v>
      </c>
      <c r="C1923">
        <v>147</v>
      </c>
      <c r="D1923">
        <v>314.54027298948</v>
      </c>
      <c r="E1923">
        <v>563</v>
      </c>
      <c r="F1923">
        <v>560.83240000000001</v>
      </c>
      <c r="G1923">
        <v>71</v>
      </c>
      <c r="H1923">
        <v>1.9574077117087401</v>
      </c>
      <c r="I1923">
        <v>5.1371327954146899</v>
      </c>
      <c r="J1923">
        <v>16.490401192539998</v>
      </c>
      <c r="K1923">
        <v>0.16236159015467</v>
      </c>
      <c r="L1923">
        <v>0.40474261405131401</v>
      </c>
      <c r="M1923">
        <v>4.3610930910438901</v>
      </c>
      <c r="N1923">
        <v>1.0078524233589701</v>
      </c>
      <c r="O1923" s="1">
        <v>1.28923762168986E-5</v>
      </c>
      <c r="P1923">
        <v>2.9543607755164902E-4</v>
      </c>
      <c r="Q1923">
        <v>0.261101243339254</v>
      </c>
      <c r="R1923">
        <v>0.56084540481880496</v>
      </c>
      <c r="S1923" t="s">
        <v>4350</v>
      </c>
      <c r="T1923">
        <v>83622105</v>
      </c>
      <c r="U1923" t="s">
        <v>4067</v>
      </c>
      <c r="V1923">
        <v>11004</v>
      </c>
      <c r="W1923">
        <v>37.079188027115201</v>
      </c>
      <c r="X1923">
        <v>-122.077183896682</v>
      </c>
      <c r="Y1923" t="s">
        <v>4351</v>
      </c>
      <c r="Z1923">
        <v>104</v>
      </c>
      <c r="AA1923">
        <v>270</v>
      </c>
      <c r="AB1923">
        <v>20158.544140263799</v>
      </c>
      <c r="AC1923">
        <v>6906.8405551649103</v>
      </c>
      <c r="AD1923">
        <v>13251.7035850989</v>
      </c>
      <c r="AE1923">
        <v>6906.8405551649103</v>
      </c>
      <c r="AF1923">
        <v>13251.7035850989</v>
      </c>
      <c r="AG1923">
        <v>2.0975961506166999E-2</v>
      </c>
      <c r="AH1923">
        <v>1.3779042103124001E-2</v>
      </c>
      <c r="AI1923">
        <v>2.13972974822775</v>
      </c>
      <c r="AJ1923">
        <v>7.9295774647887303</v>
      </c>
      <c r="AK1923">
        <v>1135</v>
      </c>
      <c r="AL1923" s="4">
        <f t="shared" si="30"/>
        <v>9.1535871139980063E-4</v>
      </c>
      <c r="AM1923" s="12">
        <f>$AM$2-SUM(AL$2:AL1922)</f>
        <v>418.21104535945778</v>
      </c>
      <c r="AN1923" s="12">
        <f>SUM(AE$2:AE1923)*0.621/1000</f>
        <v>21697.281937735799</v>
      </c>
      <c r="AO1923" s="13">
        <f>IFERROR(INDEX(Mapping!$B:$B,MATCH(in!$Y1923,Mapping!$A:$A,0)),0)</f>
        <v>0</v>
      </c>
    </row>
    <row r="1924" spans="1:41" x14ac:dyDescent="0.3">
      <c r="A1924" t="s">
        <v>4050</v>
      </c>
      <c r="B1924">
        <v>4947</v>
      </c>
      <c r="C1924">
        <v>1223</v>
      </c>
      <c r="D1924">
        <v>2579.7422093089099</v>
      </c>
      <c r="E1924">
        <v>4198</v>
      </c>
      <c r="F1924">
        <v>4243.8896000000004</v>
      </c>
      <c r="G1924">
        <v>240</v>
      </c>
      <c r="H1924">
        <v>6.1085387979486701</v>
      </c>
      <c r="I1924">
        <v>21.919555345069501</v>
      </c>
      <c r="J1924">
        <v>87.772186055728199</v>
      </c>
      <c r="K1924">
        <v>0.98192522649154002</v>
      </c>
      <c r="L1924">
        <v>1.0992901936522601</v>
      </c>
      <c r="M1924">
        <v>10.091921111894701</v>
      </c>
      <c r="N1924">
        <v>1.0136983747283601</v>
      </c>
      <c r="O1924" s="1">
        <v>6.4881327076748404E-6</v>
      </c>
      <c r="P1924">
        <v>2.9453486241912602E-4</v>
      </c>
      <c r="Q1924">
        <v>0.291329204383039</v>
      </c>
      <c r="R1924">
        <v>0.60787212274916502</v>
      </c>
      <c r="S1924" t="s">
        <v>4352</v>
      </c>
      <c r="T1924">
        <v>83252104</v>
      </c>
      <c r="U1924" t="s">
        <v>4353</v>
      </c>
      <c r="V1924">
        <v>5394</v>
      </c>
      <c r="W1924">
        <v>36.988406061421202</v>
      </c>
      <c r="X1924">
        <v>-121.96972334755699</v>
      </c>
      <c r="Y1924" t="s">
        <v>4354</v>
      </c>
      <c r="Z1924">
        <v>310</v>
      </c>
      <c r="AA1924">
        <v>244</v>
      </c>
      <c r="AB1924">
        <v>39103.241078546402</v>
      </c>
      <c r="AC1924">
        <v>24535.806217774101</v>
      </c>
      <c r="AD1924">
        <v>14567.4348607723</v>
      </c>
      <c r="AE1924">
        <v>23022.138386620802</v>
      </c>
      <c r="AF1924">
        <v>13536.8873714743</v>
      </c>
      <c r="AG1924">
        <v>7.0688366980590403E-2</v>
      </c>
      <c r="AH1924">
        <v>2.3439817619873699E-2</v>
      </c>
      <c r="AI1924">
        <v>2.1093558538911799</v>
      </c>
      <c r="AJ1924">
        <v>17.4916666666666</v>
      </c>
      <c r="AK1924">
        <v>1138</v>
      </c>
      <c r="AL1924" s="4">
        <f t="shared" si="30"/>
        <v>1.5571518498419617E-3</v>
      </c>
      <c r="AM1924" s="12">
        <f>$AM$2-SUM(AL$2:AL1923)</f>
        <v>418.21013000074618</v>
      </c>
      <c r="AN1924" s="12">
        <f>SUM(AE$2:AE1924)*0.621/1000</f>
        <v>21711.578685673892</v>
      </c>
      <c r="AO1924" s="13">
        <f>IFERROR(INDEX(Mapping!$B:$B,MATCH(in!$Y1924,Mapping!$A:$A,0)),0)</f>
        <v>0</v>
      </c>
    </row>
    <row r="1925" spans="1:41" x14ac:dyDescent="0.3">
      <c r="A1925" t="s">
        <v>4050</v>
      </c>
      <c r="B1925">
        <v>2480</v>
      </c>
      <c r="C1925">
        <v>468</v>
      </c>
      <c r="D1925">
        <v>1487.9000008697401</v>
      </c>
      <c r="E1925">
        <v>1592</v>
      </c>
      <c r="F1925">
        <v>2150.4167000000002</v>
      </c>
      <c r="G1925">
        <v>180</v>
      </c>
      <c r="H1925">
        <v>32.880204749175803</v>
      </c>
      <c r="I1925">
        <v>193.25573560749601</v>
      </c>
      <c r="J1925">
        <v>1122.22982165752</v>
      </c>
      <c r="K1925">
        <v>101.069133229123</v>
      </c>
      <c r="L1925">
        <v>22.193817803822402</v>
      </c>
      <c r="M1925">
        <v>112.522613904832</v>
      </c>
      <c r="N1925">
        <v>1.15754670037163</v>
      </c>
      <c r="O1925">
        <v>1.14548350836751E-2</v>
      </c>
      <c r="P1925">
        <v>2.8423805438740698E-4</v>
      </c>
      <c r="Q1925">
        <v>0.29396984924623099</v>
      </c>
      <c r="R1925">
        <v>0.69191239429340401</v>
      </c>
      <c r="S1925" t="s">
        <v>4355</v>
      </c>
      <c r="T1925">
        <v>182601104</v>
      </c>
      <c r="U1925" t="s">
        <v>4318</v>
      </c>
      <c r="V1925" t="s">
        <v>4356</v>
      </c>
      <c r="W1925">
        <v>35.148140560587699</v>
      </c>
      <c r="X1925">
        <v>-120.589295055859</v>
      </c>
      <c r="Y1925" t="s">
        <v>4357</v>
      </c>
      <c r="Z1925">
        <v>236</v>
      </c>
      <c r="AA1925">
        <v>269</v>
      </c>
      <c r="AB1925">
        <v>35577.166186994698</v>
      </c>
      <c r="AC1925">
        <v>19963.006672645399</v>
      </c>
      <c r="AD1925">
        <v>15614.1595143492</v>
      </c>
      <c r="AE1925">
        <v>19963.006672645399</v>
      </c>
      <c r="AF1925">
        <v>15614.1595143492</v>
      </c>
      <c r="AG1925">
        <v>5.11628497897334E-2</v>
      </c>
      <c r="AH1925">
        <v>3.2046067167357199E-3</v>
      </c>
      <c r="AI1925">
        <v>3.1792735061319402</v>
      </c>
      <c r="AJ1925">
        <v>8.8444444444444397</v>
      </c>
      <c r="AK1925">
        <v>1161</v>
      </c>
      <c r="AL1925" s="4">
        <f t="shared" si="30"/>
        <v>2.0618703150615181</v>
      </c>
      <c r="AM1925" s="12">
        <f>$AM$2-SUM(AL$2:AL1924)</f>
        <v>418.20857284889644</v>
      </c>
      <c r="AN1925" s="12">
        <f>SUM(AE$2:AE1925)*0.621/1000</f>
        <v>21723.975712817602</v>
      </c>
      <c r="AO1925" s="13">
        <f>IFERROR(INDEX(Mapping!$B:$B,MATCH(in!$Y1925,Mapping!$A:$A,0)),0)</f>
        <v>0</v>
      </c>
    </row>
    <row r="1926" spans="1:41" x14ac:dyDescent="0.3">
      <c r="A1926" t="s">
        <v>4050</v>
      </c>
      <c r="B1926">
        <v>6506</v>
      </c>
      <c r="C1926">
        <v>52</v>
      </c>
      <c r="D1926">
        <v>115.590387891665</v>
      </c>
      <c r="E1926">
        <v>277</v>
      </c>
      <c r="F1926">
        <v>252.92966999999999</v>
      </c>
      <c r="G1926">
        <v>29</v>
      </c>
      <c r="H1926">
        <v>2.3298423852269998</v>
      </c>
      <c r="I1926">
        <v>21.715810150051301</v>
      </c>
      <c r="J1926">
        <v>112.064665473997</v>
      </c>
      <c r="K1926">
        <v>0.42210046044412802</v>
      </c>
      <c r="L1926">
        <v>1.3230088577959001</v>
      </c>
      <c r="M1926">
        <v>29.518064892754399</v>
      </c>
      <c r="N1926">
        <v>1.02975282586854</v>
      </c>
      <c r="O1926">
        <v>4.2520578690256899E-4</v>
      </c>
      <c r="P1926">
        <v>2.7937789168625899E-4</v>
      </c>
      <c r="Q1926">
        <v>0.18772563176895299</v>
      </c>
      <c r="R1926">
        <v>0.45700603992966898</v>
      </c>
      <c r="S1926" t="s">
        <v>4358</v>
      </c>
      <c r="T1926">
        <v>83622105</v>
      </c>
      <c r="U1926" t="s">
        <v>4067</v>
      </c>
      <c r="V1926">
        <v>5188</v>
      </c>
      <c r="W1926">
        <v>37.075874384919501</v>
      </c>
      <c r="X1926">
        <v>-122.057101249483</v>
      </c>
      <c r="Y1926" t="s">
        <v>4359</v>
      </c>
      <c r="Z1926">
        <v>26</v>
      </c>
      <c r="AA1926">
        <v>23</v>
      </c>
      <c r="AB1926">
        <v>5146.9112070499305</v>
      </c>
      <c r="AC1926">
        <v>3191.77124391486</v>
      </c>
      <c r="AD1926">
        <v>1955.13996313507</v>
      </c>
      <c r="AE1926">
        <v>3191.77124391486</v>
      </c>
      <c r="AF1926">
        <v>1955.13996313507</v>
      </c>
      <c r="AG1926">
        <v>8.1019588589015205E-3</v>
      </c>
      <c r="AH1926">
        <v>5.2818835247307998E-3</v>
      </c>
      <c r="AI1926">
        <v>2.2228920748397099</v>
      </c>
      <c r="AJ1926">
        <v>9.5517241379310303</v>
      </c>
      <c r="AK1926">
        <v>1179</v>
      </c>
      <c r="AL1926" s="4">
        <f t="shared" si="30"/>
        <v>1.2330967820174501E-2</v>
      </c>
      <c r="AM1926" s="12">
        <f>$AM$2-SUM(AL$2:AL1925)</f>
        <v>416.1467025338352</v>
      </c>
      <c r="AN1926" s="12">
        <f>SUM(AE$2:AE1926)*0.621/1000</f>
        <v>21725.957802760073</v>
      </c>
      <c r="AO1926" s="13">
        <f>IFERROR(INDEX(Mapping!$B:$B,MATCH(in!$Y1926,Mapping!$A:$A,0)),0)</f>
        <v>0</v>
      </c>
    </row>
    <row r="1927" spans="1:41" x14ac:dyDescent="0.3">
      <c r="A1927" t="s">
        <v>4050</v>
      </c>
      <c r="B1927">
        <v>4339</v>
      </c>
      <c r="C1927">
        <v>324</v>
      </c>
      <c r="D1927">
        <v>807.424998931956</v>
      </c>
      <c r="E1927">
        <v>692</v>
      </c>
      <c r="F1927">
        <v>983.55993999999998</v>
      </c>
      <c r="G1927">
        <v>118</v>
      </c>
      <c r="H1927">
        <v>7.87531493641794</v>
      </c>
      <c r="I1927">
        <v>355.48590201827199</v>
      </c>
      <c r="J1927">
        <v>1005.52754040406</v>
      </c>
      <c r="K1927">
        <v>12.3844160790551</v>
      </c>
      <c r="L1927">
        <v>51.0799087544871</v>
      </c>
      <c r="M1927">
        <v>710.92192710835002</v>
      </c>
      <c r="N1927">
        <v>1.55770961409908</v>
      </c>
      <c r="O1927">
        <v>0.22707015554187401</v>
      </c>
      <c r="P1927">
        <v>2.7613434170203698E-4</v>
      </c>
      <c r="Q1927">
        <v>0.46820809248554901</v>
      </c>
      <c r="R1927">
        <v>0.82092099215217995</v>
      </c>
      <c r="S1927" t="s">
        <v>4360</v>
      </c>
      <c r="T1927">
        <v>182721104</v>
      </c>
      <c r="U1927" t="s">
        <v>4138</v>
      </c>
      <c r="V1927" t="s">
        <v>4361</v>
      </c>
      <c r="W1927">
        <v>34.635426766284098</v>
      </c>
      <c r="X1927">
        <v>-120.06557331171</v>
      </c>
      <c r="Y1927" t="s">
        <v>4362</v>
      </c>
      <c r="Z1927">
        <v>343</v>
      </c>
      <c r="AA1927">
        <v>182</v>
      </c>
      <c r="AB1927">
        <v>55695.166325202597</v>
      </c>
      <c r="AC1927">
        <v>35646.773722489503</v>
      </c>
      <c r="AD1927">
        <v>20048.392602713</v>
      </c>
      <c r="AE1927">
        <v>24112.941549782801</v>
      </c>
      <c r="AF1927">
        <v>9815.6323749009898</v>
      </c>
      <c r="AG1927">
        <v>3.2583852320840302E-2</v>
      </c>
      <c r="AH1927">
        <v>8.4996067507745396E-3</v>
      </c>
      <c r="AI1927">
        <v>2.4920524658393699</v>
      </c>
      <c r="AJ1927">
        <v>5.8644067796610102</v>
      </c>
      <c r="AK1927">
        <v>1183</v>
      </c>
      <c r="AL1927" s="4">
        <f t="shared" si="30"/>
        <v>26.794278353941134</v>
      </c>
      <c r="AM1927" s="12">
        <f>$AM$2-SUM(AL$2:AL1926)</f>
        <v>416.13437156601503</v>
      </c>
      <c r="AN1927" s="12">
        <f>SUM(AE$2:AE1927)*0.621/1000</f>
        <v>21740.931939462491</v>
      </c>
      <c r="AO1927" s="13">
        <f>IFERROR(INDEX(Mapping!$B:$B,MATCH(in!$Y1927,Mapping!$A:$A,0)),0)</f>
        <v>0</v>
      </c>
    </row>
    <row r="1928" spans="1:41" x14ac:dyDescent="0.3">
      <c r="A1928" t="s">
        <v>4050</v>
      </c>
      <c r="B1928">
        <v>1656</v>
      </c>
      <c r="C1928">
        <v>1968</v>
      </c>
      <c r="D1928">
        <v>3593.5372041781902</v>
      </c>
      <c r="E1928">
        <v>4477</v>
      </c>
      <c r="F1928">
        <v>4980.5309999999999</v>
      </c>
      <c r="G1928">
        <v>228</v>
      </c>
      <c r="H1928">
        <v>4.3071712416468602</v>
      </c>
      <c r="I1928">
        <v>21.985937429391701</v>
      </c>
      <c r="J1928">
        <v>69.4861815933603</v>
      </c>
      <c r="K1928">
        <v>0.49078417742806502</v>
      </c>
      <c r="L1928">
        <v>0.59667559677997495</v>
      </c>
      <c r="M1928">
        <v>9.3986570205041104</v>
      </c>
      <c r="N1928">
        <v>1.0180581457782201</v>
      </c>
      <c r="O1928" s="1">
        <v>7.37203140034617E-6</v>
      </c>
      <c r="P1928">
        <v>2.7248291479222401E-4</v>
      </c>
      <c r="Q1928">
        <v>0.43958007594371201</v>
      </c>
      <c r="R1928">
        <v>0.72151691779493798</v>
      </c>
      <c r="S1928" t="s">
        <v>4363</v>
      </c>
      <c r="T1928">
        <v>83622103</v>
      </c>
      <c r="U1928" t="s">
        <v>4162</v>
      </c>
      <c r="V1928">
        <v>12990</v>
      </c>
      <c r="W1928">
        <v>37.039019796265499</v>
      </c>
      <c r="X1928">
        <v>-122.02146479355299</v>
      </c>
      <c r="Y1928" t="s">
        <v>4364</v>
      </c>
      <c r="Z1928">
        <v>278</v>
      </c>
      <c r="AA1928">
        <v>339</v>
      </c>
      <c r="AB1928">
        <v>43900.554740098698</v>
      </c>
      <c r="AC1928">
        <v>21722.133808157701</v>
      </c>
      <c r="AD1928">
        <v>22178.420931940898</v>
      </c>
      <c r="AE1928">
        <v>21722.133808157701</v>
      </c>
      <c r="AF1928">
        <v>22178.420931940898</v>
      </c>
      <c r="AG1928">
        <v>6.21261045726271E-2</v>
      </c>
      <c r="AH1928">
        <v>2.5301450623373901E-2</v>
      </c>
      <c r="AI1928">
        <v>1.8259843517165599</v>
      </c>
      <c r="AJ1928">
        <v>19.635964912280699</v>
      </c>
      <c r="AK1928">
        <v>1196</v>
      </c>
      <c r="AL1928" s="4">
        <f t="shared" si="30"/>
        <v>1.6808231592789268E-3</v>
      </c>
      <c r="AM1928" s="12">
        <f>$AM$2-SUM(AL$2:AL1927)</f>
        <v>389.34009321207395</v>
      </c>
      <c r="AN1928" s="12">
        <f>SUM(AE$2:AE1928)*0.621/1000</f>
        <v>21754.421384557354</v>
      </c>
      <c r="AO1928" s="13">
        <f>IFERROR(INDEX(Mapping!$B:$B,MATCH(in!$Y1928,Mapping!$A:$A,0)),0)</f>
        <v>0</v>
      </c>
    </row>
    <row r="1929" spans="1:41" x14ac:dyDescent="0.3">
      <c r="A1929" t="s">
        <v>4050</v>
      </c>
      <c r="B1929">
        <v>5597</v>
      </c>
      <c r="C1929">
        <v>681</v>
      </c>
      <c r="D1929">
        <v>1234.4428153271699</v>
      </c>
      <c r="E1929">
        <v>1938</v>
      </c>
      <c r="F1929">
        <v>1741.4855</v>
      </c>
      <c r="G1929">
        <v>283</v>
      </c>
      <c r="H1929">
        <v>4.3051936319638502</v>
      </c>
      <c r="I1929">
        <v>184.84395886188301</v>
      </c>
      <c r="J1929">
        <v>1024.04655961752</v>
      </c>
      <c r="K1929">
        <v>7.6404421004107004</v>
      </c>
      <c r="L1929">
        <v>4.33863627637799</v>
      </c>
      <c r="M1929">
        <v>86.297545991278497</v>
      </c>
      <c r="N1929">
        <v>1.1222130127593399</v>
      </c>
      <c r="O1929">
        <v>4.3256806721683602E-3</v>
      </c>
      <c r="P1929">
        <v>2.7245254844488999E-4</v>
      </c>
      <c r="Q1929">
        <v>0.351393188854489</v>
      </c>
      <c r="R1929">
        <v>0.70884473859668296</v>
      </c>
      <c r="S1929" t="s">
        <v>4365</v>
      </c>
      <c r="T1929">
        <v>183052110</v>
      </c>
      <c r="U1929" t="s">
        <v>4366</v>
      </c>
      <c r="V1929" t="s">
        <v>4367</v>
      </c>
      <c r="W1929">
        <v>35.681745475629697</v>
      </c>
      <c r="X1929">
        <v>-120.93651127211</v>
      </c>
      <c r="Y1929" t="s">
        <v>4368</v>
      </c>
      <c r="Z1929">
        <v>318</v>
      </c>
      <c r="AA1929">
        <v>430</v>
      </c>
      <c r="AB1929">
        <v>77756.422782718902</v>
      </c>
      <c r="AC1929">
        <v>47441.623121778801</v>
      </c>
      <c r="AD1929">
        <v>30314.799660940102</v>
      </c>
      <c r="AE1929">
        <v>46049.495235898699</v>
      </c>
      <c r="AF1929">
        <v>29814.301537734598</v>
      </c>
      <c r="AG1929">
        <v>7.7104071209903993E-2</v>
      </c>
      <c r="AH1929">
        <v>3.4346093765634501E-2</v>
      </c>
      <c r="AI1929">
        <v>1.8126913587770499</v>
      </c>
      <c r="AJ1929">
        <v>6.8480565371024698</v>
      </c>
      <c r="AK1929">
        <v>1197</v>
      </c>
      <c r="AL1929" s="4">
        <f t="shared" si="30"/>
        <v>1.2241676302236459</v>
      </c>
      <c r="AM1929" s="12">
        <f>$AM$2-SUM(AL$2:AL1928)</f>
        <v>389.33841238891455</v>
      </c>
      <c r="AN1929" s="12">
        <f>SUM(AE$2:AE1929)*0.621/1000</f>
        <v>21783.018121098848</v>
      </c>
      <c r="AO1929" s="13">
        <f>IFERROR(INDEX(Mapping!$B:$B,MATCH(in!$Y1929,Mapping!$A:$A,0)),0)</f>
        <v>0</v>
      </c>
    </row>
    <row r="1930" spans="1:41" x14ac:dyDescent="0.3">
      <c r="A1930" t="s">
        <v>4050</v>
      </c>
      <c r="B1930">
        <v>3149</v>
      </c>
      <c r="C1930">
        <v>136</v>
      </c>
      <c r="D1930">
        <v>262.213709218171</v>
      </c>
      <c r="E1930">
        <v>572</v>
      </c>
      <c r="F1930">
        <v>516.12305000000003</v>
      </c>
      <c r="G1930">
        <v>41</v>
      </c>
      <c r="H1930">
        <v>7.6348167852449498</v>
      </c>
      <c r="I1930">
        <v>5.9459490838803699</v>
      </c>
      <c r="J1930">
        <v>19.3402849082884</v>
      </c>
      <c r="K1930">
        <v>0.47020235901183999</v>
      </c>
      <c r="L1930">
        <v>6.1245413088217397E-2</v>
      </c>
      <c r="M1930">
        <v>8.2182171958976105E-2</v>
      </c>
      <c r="N1930">
        <v>0.365853658536618</v>
      </c>
      <c r="O1930" s="1">
        <v>4.5594206411630299E-6</v>
      </c>
      <c r="P1930">
        <v>2.7161094304066898E-4</v>
      </c>
      <c r="Q1930">
        <v>0.23776223776223701</v>
      </c>
      <c r="R1930">
        <v>0.50804495324479604</v>
      </c>
      <c r="S1930" t="s">
        <v>4369</v>
      </c>
      <c r="T1930">
        <v>83692105</v>
      </c>
      <c r="U1930" t="s">
        <v>4268</v>
      </c>
      <c r="V1930">
        <v>12474</v>
      </c>
      <c r="W1930">
        <v>36.971285648895297</v>
      </c>
      <c r="X1930">
        <v>-121.873517043752</v>
      </c>
      <c r="Y1930" t="s">
        <v>4370</v>
      </c>
      <c r="Z1930">
        <v>229</v>
      </c>
      <c r="AA1930">
        <v>605</v>
      </c>
      <c r="AB1930">
        <v>41838.160251391499</v>
      </c>
      <c r="AC1930">
        <v>13639.273563229401</v>
      </c>
      <c r="AD1930">
        <v>28198.8866881621</v>
      </c>
      <c r="AE1930">
        <v>4762.2826262053604</v>
      </c>
      <c r="AF1930">
        <v>12450.4122019407</v>
      </c>
      <c r="AG1930">
        <v>1.11360486646674E-2</v>
      </c>
      <c r="AH1930">
        <v>2.8139526148151998E-3</v>
      </c>
      <c r="AI1930">
        <v>1.92804197954537</v>
      </c>
      <c r="AJ1930">
        <v>13.951219512195101</v>
      </c>
      <c r="AK1930">
        <v>1200</v>
      </c>
      <c r="AL1930" s="4">
        <f t="shared" si="30"/>
        <v>1.8693624628768422E-4</v>
      </c>
      <c r="AM1930" s="12">
        <f>$AM$2-SUM(AL$2:AL1929)</f>
        <v>388.1142447586908</v>
      </c>
      <c r="AN1930" s="12">
        <f>SUM(AE$2:AE1930)*0.621/1000</f>
        <v>21785.975498609721</v>
      </c>
      <c r="AO1930" s="13">
        <f>IFERROR(INDEX(Mapping!$B:$B,MATCH(in!$Y1930,Mapping!$A:$A,0)),0)</f>
        <v>0</v>
      </c>
    </row>
    <row r="1931" spans="1:41" x14ac:dyDescent="0.3">
      <c r="A1931" t="s">
        <v>4050</v>
      </c>
      <c r="B1931">
        <v>7753</v>
      </c>
      <c r="C1931">
        <v>775</v>
      </c>
      <c r="D1931">
        <v>1261.530669234</v>
      </c>
      <c r="E1931">
        <v>1238</v>
      </c>
      <c r="F1931">
        <v>1530.7628</v>
      </c>
      <c r="G1931">
        <v>76</v>
      </c>
      <c r="H1931">
        <v>4.17278979266323</v>
      </c>
      <c r="I1931">
        <v>32.7242038116066</v>
      </c>
      <c r="J1931">
        <v>235.30243021078101</v>
      </c>
      <c r="K1931">
        <v>2.0740110403877798</v>
      </c>
      <c r="L1931">
        <v>1.20406382158402</v>
      </c>
      <c r="M1931">
        <v>14.368182425944701</v>
      </c>
      <c r="N1931">
        <v>1.0297508129948001</v>
      </c>
      <c r="O1931">
        <v>1.6774032441035001E-3</v>
      </c>
      <c r="P1931">
        <v>2.71488797069674E-4</v>
      </c>
      <c r="Q1931">
        <v>0.626009693053311</v>
      </c>
      <c r="R1931">
        <v>0.82411896533447104</v>
      </c>
      <c r="S1931" t="s">
        <v>4371</v>
      </c>
      <c r="T1931">
        <v>83622106</v>
      </c>
      <c r="U1931" t="s">
        <v>4059</v>
      </c>
      <c r="V1931">
        <v>60120</v>
      </c>
      <c r="W1931">
        <v>37.1304765361932</v>
      </c>
      <c r="X1931">
        <v>-121.978465843046</v>
      </c>
      <c r="Y1931" t="s">
        <v>4372</v>
      </c>
      <c r="Z1931">
        <v>68</v>
      </c>
      <c r="AA1931">
        <v>59</v>
      </c>
      <c r="AB1931">
        <v>11018.133971665</v>
      </c>
      <c r="AC1931">
        <v>7017.9485630363097</v>
      </c>
      <c r="AD1931">
        <v>4000.1854086287399</v>
      </c>
      <c r="AE1931">
        <v>7017.9485630363097</v>
      </c>
      <c r="AF1931">
        <v>4000.1854086287399</v>
      </c>
      <c r="AG1931">
        <v>2.0633148577295202E-2</v>
      </c>
      <c r="AH1931">
        <v>8.2290228529018298E-3</v>
      </c>
      <c r="AI1931">
        <v>1.6277815086890299</v>
      </c>
      <c r="AJ1931">
        <v>16.289473684210499</v>
      </c>
      <c r="AK1931">
        <v>1201</v>
      </c>
      <c r="AL1931" s="4">
        <f t="shared" si="30"/>
        <v>0.127482646551866</v>
      </c>
      <c r="AM1931" s="12">
        <f>$AM$2-SUM(AL$2:AL1930)</f>
        <v>388.11405782244492</v>
      </c>
      <c r="AN1931" s="12">
        <f>SUM(AE$2:AE1931)*0.621/1000</f>
        <v>21790.333644667367</v>
      </c>
      <c r="AO1931" s="13">
        <f>IFERROR(INDEX(Mapping!$B:$B,MATCH(in!$Y1931,Mapping!$A:$A,0)),0)</f>
        <v>0</v>
      </c>
    </row>
    <row r="1932" spans="1:41" x14ac:dyDescent="0.3">
      <c r="A1932" t="s">
        <v>4050</v>
      </c>
      <c r="B1932">
        <v>8313</v>
      </c>
      <c r="C1932">
        <v>291</v>
      </c>
      <c r="D1932">
        <v>515.19497223691405</v>
      </c>
      <c r="E1932">
        <v>329</v>
      </c>
      <c r="F1932">
        <v>535.65734999999995</v>
      </c>
      <c r="G1932">
        <v>14</v>
      </c>
      <c r="H1932">
        <v>6.3850683371225996</v>
      </c>
      <c r="I1932">
        <v>41.7046014467875</v>
      </c>
      <c r="J1932">
        <v>162.83042589823401</v>
      </c>
      <c r="K1932">
        <v>1.1282317737738199</v>
      </c>
      <c r="L1932">
        <v>0.786978503689169</v>
      </c>
      <c r="M1932">
        <v>11.990866239581701</v>
      </c>
      <c r="N1932">
        <v>1.0028445039476599</v>
      </c>
      <c r="O1932" s="1">
        <v>5.4548656675148903E-6</v>
      </c>
      <c r="P1932">
        <v>2.6889493736754398E-4</v>
      </c>
      <c r="Q1932">
        <v>0.88449848024316102</v>
      </c>
      <c r="R1932">
        <v>0.96179950401478598</v>
      </c>
      <c r="S1932" t="s">
        <v>4373</v>
      </c>
      <c r="T1932">
        <v>82841102</v>
      </c>
      <c r="U1932" t="s">
        <v>4147</v>
      </c>
      <c r="V1932">
        <v>6219</v>
      </c>
      <c r="W1932">
        <v>37.184045487505202</v>
      </c>
      <c r="X1932">
        <v>-122.140847121905</v>
      </c>
      <c r="Y1932" t="s">
        <v>4374</v>
      </c>
      <c r="Z1932">
        <v>16</v>
      </c>
      <c r="AA1932">
        <v>28</v>
      </c>
      <c r="AB1932">
        <v>3479.2897289942898</v>
      </c>
      <c r="AC1932">
        <v>1442.89167396724</v>
      </c>
      <c r="AD1932">
        <v>2036.3980550270501</v>
      </c>
      <c r="AE1932">
        <v>1442.89167396724</v>
      </c>
      <c r="AF1932">
        <v>2036.3980550270501</v>
      </c>
      <c r="AG1932">
        <v>3.76452912314562E-3</v>
      </c>
      <c r="AH1932">
        <v>1.1495815997477599E-3</v>
      </c>
      <c r="AI1932">
        <v>1.77042945785881</v>
      </c>
      <c r="AJ1932">
        <v>23.5</v>
      </c>
      <c r="AK1932">
        <v>1204</v>
      </c>
      <c r="AL1932" s="4">
        <f t="shared" si="30"/>
        <v>7.6368119345208464E-5</v>
      </c>
      <c r="AM1932" s="12">
        <f>$AM$2-SUM(AL$2:AL1931)</f>
        <v>387.98657517589345</v>
      </c>
      <c r="AN1932" s="12">
        <f>SUM(AE$2:AE1932)*0.621/1000</f>
        <v>21791.229680396904</v>
      </c>
      <c r="AO1932" s="13">
        <f>IFERROR(INDEX(Mapping!$B:$B,MATCH(in!$Y1932,Mapping!$A:$A,0)),0)</f>
        <v>0</v>
      </c>
    </row>
    <row r="1933" spans="1:41" x14ac:dyDescent="0.3">
      <c r="A1933" t="s">
        <v>4050</v>
      </c>
      <c r="B1933">
        <v>7417</v>
      </c>
      <c r="C1933">
        <v>13</v>
      </c>
      <c r="D1933">
        <v>47.3810727892049</v>
      </c>
      <c r="E1933">
        <v>45</v>
      </c>
      <c r="F1933">
        <v>66.659419999999997</v>
      </c>
      <c r="G1933">
        <v>4</v>
      </c>
      <c r="H1933">
        <v>7.8763672262430102</v>
      </c>
      <c r="I1933">
        <v>4.0517872646450996</v>
      </c>
      <c r="J1933">
        <v>10.165021687746</v>
      </c>
      <c r="K1933">
        <v>0.17929868496139501</v>
      </c>
      <c r="L1933">
        <v>0.10840707970783101</v>
      </c>
      <c r="M1933">
        <v>0.30774336308240802</v>
      </c>
      <c r="N1933">
        <v>1</v>
      </c>
      <c r="O1933" s="1">
        <v>2.0845209721258699E-6</v>
      </c>
      <c r="P1933">
        <v>2.6863196899284898E-4</v>
      </c>
      <c r="Q1933">
        <v>0.28888888888888797</v>
      </c>
      <c r="R1933">
        <v>0.71079339560893595</v>
      </c>
      <c r="S1933" t="s">
        <v>4375</v>
      </c>
      <c r="T1933">
        <v>182040402</v>
      </c>
      <c r="U1933" t="s">
        <v>4376</v>
      </c>
      <c r="V1933" t="s">
        <v>43</v>
      </c>
      <c r="W1933">
        <v>36.5608390290814</v>
      </c>
      <c r="X1933">
        <v>-121.919646765034</v>
      </c>
      <c r="Y1933" t="s">
        <v>4377</v>
      </c>
      <c r="Z1933">
        <v>64</v>
      </c>
      <c r="AA1933">
        <v>193</v>
      </c>
      <c r="AB1933">
        <v>7315.0098993498304</v>
      </c>
      <c r="AC1933">
        <v>2329.9611024337501</v>
      </c>
      <c r="AD1933">
        <v>4985.0487969160704</v>
      </c>
      <c r="AE1933">
        <v>461.40106097916401</v>
      </c>
      <c r="AF1933">
        <v>126.95794373305</v>
      </c>
      <c r="AG1933">
        <v>1.0745278759713901E-3</v>
      </c>
      <c r="AH1933">
        <v>1.25513377497554E-4</v>
      </c>
      <c r="AI1933">
        <v>3.6446979068619099</v>
      </c>
      <c r="AJ1933">
        <v>11.25</v>
      </c>
      <c r="AK1933">
        <v>1205</v>
      </c>
      <c r="AL1933" s="4">
        <f t="shared" si="30"/>
        <v>8.3380838885034796E-6</v>
      </c>
      <c r="AM1933" s="12">
        <f>$AM$2-SUM(AL$2:AL1932)</f>
        <v>387.9864988077743</v>
      </c>
      <c r="AN1933" s="12">
        <f>SUM(AE$2:AE1933)*0.621/1000</f>
        <v>21791.516210455768</v>
      </c>
      <c r="AO1933" s="13">
        <f>IFERROR(INDEX(Mapping!$B:$B,MATCH(in!$Y1933,Mapping!$A:$A,0)),0)</f>
        <v>0</v>
      </c>
    </row>
    <row r="1934" spans="1:41" x14ac:dyDescent="0.3">
      <c r="A1934" t="s">
        <v>4050</v>
      </c>
      <c r="B1934">
        <v>2810</v>
      </c>
      <c r="C1934">
        <v>1607</v>
      </c>
      <c r="D1934">
        <v>2950.6587966430702</v>
      </c>
      <c r="E1934">
        <v>4129</v>
      </c>
      <c r="F1934">
        <v>4384.8936000000003</v>
      </c>
      <c r="G1934">
        <v>260</v>
      </c>
      <c r="H1934">
        <v>4.0008761578878396</v>
      </c>
      <c r="I1934">
        <v>26.294278814559298</v>
      </c>
      <c r="J1934">
        <v>141.31667563528501</v>
      </c>
      <c r="K1934">
        <v>1.1648396346187699</v>
      </c>
      <c r="L1934">
        <v>0.681152140778997</v>
      </c>
      <c r="M1934">
        <v>9.9500680685150797</v>
      </c>
      <c r="N1934">
        <v>1.0162100049165499</v>
      </c>
      <c r="O1934">
        <v>1.7171690342331701E-4</v>
      </c>
      <c r="P1934">
        <v>2.6587645055528998E-4</v>
      </c>
      <c r="Q1934">
        <v>0.38919835311213302</v>
      </c>
      <c r="R1934">
        <v>0.67291457816319999</v>
      </c>
      <c r="S1934" t="s">
        <v>4378</v>
      </c>
      <c r="T1934">
        <v>83622103</v>
      </c>
      <c r="U1934" t="s">
        <v>4162</v>
      </c>
      <c r="V1934">
        <v>11046</v>
      </c>
      <c r="W1934">
        <v>36.999501094287602</v>
      </c>
      <c r="X1934">
        <v>-122.007903449566</v>
      </c>
      <c r="Y1934" t="s">
        <v>4379</v>
      </c>
      <c r="Z1934">
        <v>322</v>
      </c>
      <c r="AA1934">
        <v>381</v>
      </c>
      <c r="AB1934">
        <v>55708.760962173998</v>
      </c>
      <c r="AC1934">
        <v>26125.674623855</v>
      </c>
      <c r="AD1934">
        <v>29583.086338319001</v>
      </c>
      <c r="AE1934">
        <v>26125.674623855</v>
      </c>
      <c r="AF1934">
        <v>29583.086338319001</v>
      </c>
      <c r="AG1934">
        <v>6.9127877144375599E-2</v>
      </c>
      <c r="AH1934">
        <v>2.6128607976716001E-2</v>
      </c>
      <c r="AI1934">
        <v>1.8361286849054601</v>
      </c>
      <c r="AJ1934">
        <v>15.8807692307692</v>
      </c>
      <c r="AK1934">
        <v>1208</v>
      </c>
      <c r="AL1934" s="4">
        <f t="shared" si="30"/>
        <v>4.4646394890062426E-2</v>
      </c>
      <c r="AM1934" s="12">
        <f>$AM$2-SUM(AL$2:AL1933)</f>
        <v>387.98649046969058</v>
      </c>
      <c r="AN1934" s="12">
        <f>SUM(AE$2:AE1934)*0.621/1000</f>
        <v>21807.740254397184</v>
      </c>
      <c r="AO1934" s="13">
        <f>IFERROR(INDEX(Mapping!$B:$B,MATCH(in!$Y1934,Mapping!$A:$A,0)),0)</f>
        <v>0</v>
      </c>
    </row>
    <row r="1935" spans="1:41" x14ac:dyDescent="0.3">
      <c r="A1935" t="s">
        <v>4050</v>
      </c>
      <c r="B1935">
        <v>3212</v>
      </c>
      <c r="C1935">
        <v>478</v>
      </c>
      <c r="D1935">
        <v>1064.0048704333999</v>
      </c>
      <c r="E1935">
        <v>1395</v>
      </c>
      <c r="F1935">
        <v>1551.1858999999999</v>
      </c>
      <c r="G1935">
        <v>79</v>
      </c>
      <c r="H1935">
        <v>3.6322199223979701</v>
      </c>
      <c r="I1935">
        <v>6.8332391577821801</v>
      </c>
      <c r="J1935">
        <v>23.4092655578125</v>
      </c>
      <c r="K1935">
        <v>0.24028787426741499</v>
      </c>
      <c r="L1935">
        <v>0.551585084994483</v>
      </c>
      <c r="M1935">
        <v>1.95654475728427</v>
      </c>
      <c r="N1935">
        <v>1</v>
      </c>
      <c r="O1935" s="1">
        <v>8.1847613417949906E-6</v>
      </c>
      <c r="P1935">
        <v>2.6176048439736699E-4</v>
      </c>
      <c r="Q1935">
        <v>0.34265232974910298</v>
      </c>
      <c r="R1935">
        <v>0.68592994653791295</v>
      </c>
      <c r="S1935" t="s">
        <v>4380</v>
      </c>
      <c r="T1935">
        <v>83622103</v>
      </c>
      <c r="U1935" t="s">
        <v>4162</v>
      </c>
      <c r="V1935">
        <v>10946</v>
      </c>
      <c r="W1935">
        <v>37.034206265464803</v>
      </c>
      <c r="X1935">
        <v>-122.022677391171</v>
      </c>
      <c r="Y1935" t="s">
        <v>4381</v>
      </c>
      <c r="Z1935">
        <v>219</v>
      </c>
      <c r="AA1935">
        <v>320</v>
      </c>
      <c r="AB1935">
        <v>29567.185861548001</v>
      </c>
      <c r="AC1935">
        <v>13670.8284701349</v>
      </c>
      <c r="AD1935">
        <v>15896.357391413099</v>
      </c>
      <c r="AE1935">
        <v>8744.1235236018292</v>
      </c>
      <c r="AF1935">
        <v>7612.6191352441301</v>
      </c>
      <c r="AG1935">
        <v>2.0679078267392001E-2</v>
      </c>
      <c r="AH1935">
        <v>9.7332162804377696E-3</v>
      </c>
      <c r="AI1935">
        <v>2.2259516117853599</v>
      </c>
      <c r="AJ1935">
        <v>17.658227848101198</v>
      </c>
      <c r="AK1935">
        <v>1221</v>
      </c>
      <c r="AL1935" s="4">
        <f t="shared" si="30"/>
        <v>6.4659614600180422E-4</v>
      </c>
      <c r="AM1935" s="12">
        <f>$AM$2-SUM(AL$2:AL1934)</f>
        <v>387.94184407480043</v>
      </c>
      <c r="AN1935" s="12">
        <f>SUM(AE$2:AE1935)*0.621/1000</f>
        <v>21813.170355105336</v>
      </c>
      <c r="AO1935" s="13">
        <f>IFERROR(INDEX(Mapping!$B:$B,MATCH(in!$Y1935,Mapping!$A:$A,0)),0)</f>
        <v>0</v>
      </c>
    </row>
    <row r="1936" spans="1:41" x14ac:dyDescent="0.3">
      <c r="A1936" t="s">
        <v>4050</v>
      </c>
      <c r="B1936">
        <v>8571</v>
      </c>
      <c r="C1936">
        <v>29</v>
      </c>
      <c r="D1936">
        <v>45.3647660662809</v>
      </c>
      <c r="E1936">
        <v>65</v>
      </c>
      <c r="F1936">
        <v>65.375590000000003</v>
      </c>
      <c r="G1936">
        <v>3</v>
      </c>
      <c r="L1936">
        <v>8.2595869898795998E-2</v>
      </c>
      <c r="M1936">
        <v>3.84690269703666</v>
      </c>
      <c r="N1936">
        <v>1</v>
      </c>
      <c r="O1936" s="1">
        <v>1.7354253968864799E-5</v>
      </c>
      <c r="P1936">
        <v>2.6123637993199101E-4</v>
      </c>
      <c r="Q1936">
        <v>0.44615384615384601</v>
      </c>
      <c r="R1936">
        <v>0.69390988022390798</v>
      </c>
      <c r="S1936" t="s">
        <v>4382</v>
      </c>
      <c r="T1936">
        <v>83040401</v>
      </c>
      <c r="U1936" t="s">
        <v>4082</v>
      </c>
      <c r="V1936">
        <v>5400</v>
      </c>
      <c r="W1936">
        <v>37.080035565183302</v>
      </c>
      <c r="X1936">
        <v>-122.08384177140999</v>
      </c>
      <c r="Y1936" t="s">
        <v>4383</v>
      </c>
      <c r="Z1936">
        <v>10</v>
      </c>
      <c r="AA1936">
        <v>12</v>
      </c>
      <c r="AB1936">
        <v>1200.15636751536</v>
      </c>
      <c r="AC1936">
        <v>712.57071811477101</v>
      </c>
      <c r="AD1936">
        <v>487.58564940059699</v>
      </c>
      <c r="AE1936">
        <v>712.57071811477101</v>
      </c>
      <c r="AF1936">
        <v>487.58564940059699</v>
      </c>
      <c r="AG1936">
        <v>7.8370913979597303E-4</v>
      </c>
      <c r="AH1936">
        <v>7.8370913979597303E-4</v>
      </c>
      <c r="AI1936">
        <v>1.5643022781476099</v>
      </c>
      <c r="AJ1936">
        <v>21.6666666666666</v>
      </c>
      <c r="AK1936">
        <v>1224</v>
      </c>
      <c r="AL1936" s="4">
        <f t="shared" si="30"/>
        <v>5.2062761906594392E-5</v>
      </c>
      <c r="AM1936" s="12">
        <f>$AM$2-SUM(AL$2:AL1935)</f>
        <v>387.94119747865443</v>
      </c>
      <c r="AN1936" s="12">
        <f>SUM(AE$2:AE1936)*0.621/1000</f>
        <v>21813.612861521287</v>
      </c>
      <c r="AO1936" s="13">
        <f>IFERROR(INDEX(Mapping!$B:$B,MATCH(in!$Y1936,Mapping!$A:$A,0)),0)</f>
        <v>0</v>
      </c>
    </row>
    <row r="1937" spans="1:41" x14ac:dyDescent="0.3">
      <c r="A1937" t="s">
        <v>4050</v>
      </c>
      <c r="B1937">
        <v>5592</v>
      </c>
      <c r="C1937">
        <v>38</v>
      </c>
      <c r="D1937">
        <v>66.737761579780397</v>
      </c>
      <c r="E1937">
        <v>57</v>
      </c>
      <c r="F1937">
        <v>76.068854999999999</v>
      </c>
      <c r="G1937">
        <v>6</v>
      </c>
      <c r="H1937">
        <v>3.3295738697052002</v>
      </c>
      <c r="I1937">
        <v>11.9051599502563</v>
      </c>
      <c r="J1937">
        <v>54.8513374328613</v>
      </c>
      <c r="K1937">
        <v>0.23856312036514199</v>
      </c>
      <c r="L1937">
        <v>0.34255162222931701</v>
      </c>
      <c r="M1937">
        <v>7.2058259447415596</v>
      </c>
      <c r="N1937">
        <v>1.0014749169349599</v>
      </c>
      <c r="O1937">
        <v>6.1153936736989105E-4</v>
      </c>
      <c r="P1937">
        <v>2.6050728289798498E-4</v>
      </c>
      <c r="Q1937">
        <v>0.66666666666666596</v>
      </c>
      <c r="R1937">
        <v>0.87733358585685095</v>
      </c>
      <c r="S1937" t="s">
        <v>4384</v>
      </c>
      <c r="T1937">
        <v>83040401</v>
      </c>
      <c r="U1937" t="s">
        <v>4082</v>
      </c>
      <c r="V1937">
        <v>5206</v>
      </c>
      <c r="W1937">
        <v>37.095484297925999</v>
      </c>
      <c r="X1937">
        <v>-122.085719135056</v>
      </c>
      <c r="Y1937" t="s">
        <v>4385</v>
      </c>
      <c r="Z1937">
        <v>129</v>
      </c>
      <c r="AA1937">
        <v>144</v>
      </c>
      <c r="AB1937">
        <v>20497.1751178956</v>
      </c>
      <c r="AC1937">
        <v>11401.1639290032</v>
      </c>
      <c r="AD1937">
        <v>9096.0111888923602</v>
      </c>
      <c r="AE1937">
        <v>11401.1639290032</v>
      </c>
      <c r="AF1937">
        <v>9096.0111888923602</v>
      </c>
      <c r="AG1937">
        <v>1.5630436973879101E-3</v>
      </c>
      <c r="AH1937">
        <v>1.0536860936554099E-3</v>
      </c>
      <c r="AI1937">
        <v>1.75625688367843</v>
      </c>
      <c r="AJ1937">
        <v>9.5</v>
      </c>
      <c r="AK1937">
        <v>1225</v>
      </c>
      <c r="AL1937" s="4">
        <f t="shared" si="30"/>
        <v>3.6692362042193465E-3</v>
      </c>
      <c r="AM1937" s="12">
        <f>$AM$2-SUM(AL$2:AL1936)</f>
        <v>387.94114541589261</v>
      </c>
      <c r="AN1937" s="12">
        <f>SUM(AE$2:AE1937)*0.621/1000</f>
        <v>21820.692984321198</v>
      </c>
      <c r="AO1937" s="13">
        <f>IFERROR(INDEX(Mapping!$B:$B,MATCH(in!$Y1937,Mapping!$A:$A,0)),0)</f>
        <v>0</v>
      </c>
    </row>
    <row r="1938" spans="1:41" x14ac:dyDescent="0.3">
      <c r="A1938" t="s">
        <v>4050</v>
      </c>
      <c r="B1938">
        <v>1786</v>
      </c>
      <c r="C1938">
        <v>11</v>
      </c>
      <c r="D1938">
        <v>23.8460916469359</v>
      </c>
      <c r="E1938">
        <v>69</v>
      </c>
      <c r="F1938">
        <v>59.916682999999999</v>
      </c>
      <c r="G1938">
        <v>18</v>
      </c>
      <c r="H1938">
        <v>8.1464068855751606</v>
      </c>
      <c r="I1938">
        <v>970.37872655012302</v>
      </c>
      <c r="J1938">
        <v>5531.0587806376498</v>
      </c>
      <c r="K1938">
        <v>120.18541020319</v>
      </c>
      <c r="L1938">
        <v>1.49176500334093</v>
      </c>
      <c r="M1938">
        <v>101.59913670535499</v>
      </c>
      <c r="N1938">
        <v>1.02802360720104</v>
      </c>
      <c r="O1938">
        <v>5.3702259076352703E-4</v>
      </c>
      <c r="P1938">
        <v>2.5983418302249399E-4</v>
      </c>
      <c r="Q1938">
        <v>0.15942028985507201</v>
      </c>
      <c r="R1938">
        <v>0.39798751156708401</v>
      </c>
      <c r="S1938" t="s">
        <v>4386</v>
      </c>
      <c r="T1938">
        <v>183011101</v>
      </c>
      <c r="U1938" t="s">
        <v>4387</v>
      </c>
      <c r="V1938" t="s">
        <v>4388</v>
      </c>
      <c r="W1938">
        <v>35.376063483006</v>
      </c>
      <c r="X1938">
        <v>-120.85251286609601</v>
      </c>
      <c r="Y1938" t="s">
        <v>4389</v>
      </c>
      <c r="Z1938">
        <v>196</v>
      </c>
      <c r="AA1938">
        <v>213</v>
      </c>
      <c r="AB1938">
        <v>39237.278276958699</v>
      </c>
      <c r="AC1938">
        <v>26069.373869304902</v>
      </c>
      <c r="AD1938">
        <v>13167.904407653699</v>
      </c>
      <c r="AE1938">
        <v>5689.2050426307596</v>
      </c>
      <c r="AF1938">
        <v>2706.64405030734</v>
      </c>
      <c r="AG1938">
        <v>4.6770152944048899E-3</v>
      </c>
      <c r="AH1938">
        <v>6.77062432714592E-4</v>
      </c>
      <c r="AI1938">
        <v>2.1678265133578098</v>
      </c>
      <c r="AJ1938">
        <v>3.8333333333333299</v>
      </c>
      <c r="AK1938">
        <v>1228</v>
      </c>
      <c r="AL1938" s="4">
        <f t="shared" si="30"/>
        <v>9.6664066337434872E-3</v>
      </c>
      <c r="AM1938" s="12">
        <f>$AM$2-SUM(AL$2:AL1937)</f>
        <v>387.93747617968802</v>
      </c>
      <c r="AN1938" s="12">
        <f>SUM(AE$2:AE1938)*0.621/1000</f>
        <v>21824.225980652671</v>
      </c>
      <c r="AO1938" s="13">
        <f>IFERROR(INDEX(Mapping!$B:$B,MATCH(in!$Y1938,Mapping!$A:$A,0)),0)</f>
        <v>0</v>
      </c>
    </row>
    <row r="1939" spans="1:41" x14ac:dyDescent="0.3">
      <c r="A1939" t="s">
        <v>4050</v>
      </c>
      <c r="B1939">
        <v>4416</v>
      </c>
      <c r="C1939">
        <v>3968</v>
      </c>
      <c r="D1939">
        <v>7298.6859267212703</v>
      </c>
      <c r="E1939">
        <v>6487</v>
      </c>
      <c r="F1939">
        <v>8772.82</v>
      </c>
      <c r="G1939">
        <v>435</v>
      </c>
      <c r="H1939">
        <v>4.4292372345686299</v>
      </c>
      <c r="I1939">
        <v>31.0082453709033</v>
      </c>
      <c r="J1939">
        <v>168.08738679394401</v>
      </c>
      <c r="K1939">
        <v>1.89048239167722</v>
      </c>
      <c r="L1939">
        <v>1.65066117025142</v>
      </c>
      <c r="M1939">
        <v>13.104164395925499</v>
      </c>
      <c r="N1939">
        <v>1.0365679982064699</v>
      </c>
      <c r="O1939">
        <v>5.3943033264613799E-4</v>
      </c>
      <c r="P1939">
        <v>2.5970521697316903E-4</v>
      </c>
      <c r="Q1939">
        <v>0.61168490827809396</v>
      </c>
      <c r="R1939">
        <v>0.83196573812434005</v>
      </c>
      <c r="S1939" t="s">
        <v>4390</v>
      </c>
      <c r="T1939">
        <v>82021107</v>
      </c>
      <c r="U1939" t="s">
        <v>4391</v>
      </c>
      <c r="V1939">
        <v>60118</v>
      </c>
      <c r="W1939">
        <v>37.124630231116903</v>
      </c>
      <c r="X1939">
        <v>-121.93537393083</v>
      </c>
      <c r="Y1939" t="s">
        <v>4392</v>
      </c>
      <c r="Z1939">
        <v>495</v>
      </c>
      <c r="AA1939">
        <v>527</v>
      </c>
      <c r="AB1939">
        <v>84272.918747807504</v>
      </c>
      <c r="AC1939">
        <v>42371.339053305099</v>
      </c>
      <c r="AD1939">
        <v>41901.579694502398</v>
      </c>
      <c r="AE1939">
        <v>42371.339053305099</v>
      </c>
      <c r="AF1939">
        <v>41901.579694502398</v>
      </c>
      <c r="AG1939">
        <v>0.11297176938332799</v>
      </c>
      <c r="AH1939">
        <v>4.0025852247708799E-2</v>
      </c>
      <c r="AI1939">
        <v>1.8393865742745099</v>
      </c>
      <c r="AJ1939">
        <v>14.912643678160901</v>
      </c>
      <c r="AK1939">
        <v>1229</v>
      </c>
      <c r="AL1939" s="4">
        <f t="shared" si="30"/>
        <v>0.23465219470107002</v>
      </c>
      <c r="AM1939" s="12">
        <f>$AM$2-SUM(AL$2:AL1938)</f>
        <v>387.92780977305392</v>
      </c>
      <c r="AN1939" s="12">
        <f>SUM(AE$2:AE1939)*0.621/1000</f>
        <v>21850.538582204776</v>
      </c>
      <c r="AO1939" s="13">
        <f>IFERROR(INDEX(Mapping!$B:$B,MATCH(in!$Y1939,Mapping!$A:$A,0)),0)</f>
        <v>0</v>
      </c>
    </row>
    <row r="1940" spans="1:41" x14ac:dyDescent="0.3">
      <c r="A1940" t="s">
        <v>4050</v>
      </c>
      <c r="B1940">
        <v>751</v>
      </c>
      <c r="C1940">
        <v>170</v>
      </c>
      <c r="D1940">
        <v>320.61862537264301</v>
      </c>
      <c r="E1940">
        <v>853</v>
      </c>
      <c r="F1940">
        <v>735.87603999999999</v>
      </c>
      <c r="G1940">
        <v>65</v>
      </c>
      <c r="H1940">
        <v>4.71055938540957</v>
      </c>
      <c r="I1940">
        <v>4.3814759381736303</v>
      </c>
      <c r="J1940">
        <v>12.9986499221316</v>
      </c>
      <c r="K1940">
        <v>0.245430506662284</v>
      </c>
      <c r="L1940">
        <v>0.34731109755544898</v>
      </c>
      <c r="M1940">
        <v>1.74454053895404</v>
      </c>
      <c r="N1940">
        <v>0.87692307692307603</v>
      </c>
      <c r="O1940" s="1">
        <v>4.6724263650094903E-6</v>
      </c>
      <c r="P1940">
        <v>2.5592511765090898E-4</v>
      </c>
      <c r="Q1940">
        <v>0.19929660023446599</v>
      </c>
      <c r="R1940">
        <v>0.43569651543395199</v>
      </c>
      <c r="S1940" t="s">
        <v>4393</v>
      </c>
      <c r="T1940">
        <v>82021108</v>
      </c>
      <c r="U1940" t="s">
        <v>4394</v>
      </c>
      <c r="V1940" t="s">
        <v>4395</v>
      </c>
      <c r="W1940">
        <v>37.2260796821772</v>
      </c>
      <c r="X1940">
        <v>-121.982587392239</v>
      </c>
      <c r="Y1940" t="s">
        <v>4396</v>
      </c>
      <c r="Z1940">
        <v>209</v>
      </c>
      <c r="AA1940">
        <v>650</v>
      </c>
      <c r="AB1940">
        <v>35376.990379862102</v>
      </c>
      <c r="AC1940">
        <v>8579.3652779342701</v>
      </c>
      <c r="AD1940">
        <v>26797.625101927901</v>
      </c>
      <c r="AE1940">
        <v>7195.6750030500598</v>
      </c>
      <c r="AF1940">
        <v>19015.1766232523</v>
      </c>
      <c r="AG1940">
        <v>1.6635132647308998E-2</v>
      </c>
      <c r="AH1940">
        <v>4.5717222037637796E-3</v>
      </c>
      <c r="AI1940">
        <v>1.8859919139567201</v>
      </c>
      <c r="AJ1940">
        <v>13.1230769230769</v>
      </c>
      <c r="AK1940">
        <v>1236</v>
      </c>
      <c r="AL1940" s="4">
        <f t="shared" si="30"/>
        <v>3.0370771372561687E-4</v>
      </c>
      <c r="AM1940" s="12">
        <f>$AM$2-SUM(AL$2:AL1939)</f>
        <v>387.69315757835284</v>
      </c>
      <c r="AN1940" s="12">
        <f>SUM(AE$2:AE1940)*0.621/1000</f>
        <v>21855.007096381669</v>
      </c>
      <c r="AO1940" s="13">
        <f>IFERROR(INDEX(Mapping!$B:$B,MATCH(in!$Y1940,Mapping!$A:$A,0)),0)</f>
        <v>0</v>
      </c>
    </row>
    <row r="1941" spans="1:41" x14ac:dyDescent="0.3">
      <c r="A1941" t="s">
        <v>4050</v>
      </c>
      <c r="B1941">
        <v>4121</v>
      </c>
      <c r="C1941">
        <v>1528</v>
      </c>
      <c r="D1941">
        <v>2849.5305622240498</v>
      </c>
      <c r="E1941">
        <v>3201</v>
      </c>
      <c r="F1941">
        <v>3845.9533999999999</v>
      </c>
      <c r="G1941">
        <v>212</v>
      </c>
      <c r="H1941">
        <v>3.2704704699414799</v>
      </c>
      <c r="I1941">
        <v>12.347948073836401</v>
      </c>
      <c r="J1941">
        <v>50.614111590550102</v>
      </c>
      <c r="K1941">
        <v>0.41126698077391499</v>
      </c>
      <c r="L1941">
        <v>0.80500709777698898</v>
      </c>
      <c r="M1941">
        <v>7.4927283706393899</v>
      </c>
      <c r="N1941">
        <v>1.0121785762175</v>
      </c>
      <c r="O1941">
        <v>2.6739454261199397E-4</v>
      </c>
      <c r="P1941">
        <v>2.5361320193372899E-4</v>
      </c>
      <c r="Q1941">
        <v>0.47735082786629102</v>
      </c>
      <c r="R1941">
        <v>0.74091656573068998</v>
      </c>
      <c r="S1941" t="s">
        <v>4397</v>
      </c>
      <c r="T1941">
        <v>82021106</v>
      </c>
      <c r="U1941" t="s">
        <v>4217</v>
      </c>
      <c r="V1941" t="s">
        <v>4398</v>
      </c>
      <c r="W1941">
        <v>37.137321164779202</v>
      </c>
      <c r="X1941">
        <v>-121.96739902213299</v>
      </c>
      <c r="Y1941" t="s">
        <v>4399</v>
      </c>
      <c r="Z1941">
        <v>259</v>
      </c>
      <c r="AA1941">
        <v>402</v>
      </c>
      <c r="AB1941">
        <v>45605.100587551598</v>
      </c>
      <c r="AC1941">
        <v>20491.337677918102</v>
      </c>
      <c r="AD1941">
        <v>25113.762909633599</v>
      </c>
      <c r="AE1941">
        <v>20491.337677918102</v>
      </c>
      <c r="AF1941">
        <v>25113.762909633599</v>
      </c>
      <c r="AG1941">
        <v>5.3765998809950498E-2</v>
      </c>
      <c r="AH1941">
        <v>2.4280987028760099E-2</v>
      </c>
      <c r="AI1941">
        <v>1.8648760223979299</v>
      </c>
      <c r="AJ1941">
        <v>15.0990566037735</v>
      </c>
      <c r="AK1941">
        <v>1240</v>
      </c>
      <c r="AL1941" s="4">
        <f t="shared" si="30"/>
        <v>5.668764303374272E-2</v>
      </c>
      <c r="AM1941" s="12">
        <f>$AM$2-SUM(AL$2:AL1940)</f>
        <v>387.69285387063883</v>
      </c>
      <c r="AN1941" s="12">
        <f>SUM(AE$2:AE1941)*0.621/1000</f>
        <v>21867.732217079654</v>
      </c>
      <c r="AO1941" s="13">
        <f>IFERROR(INDEX(Mapping!$B:$B,MATCH(in!$Y1941,Mapping!$A:$A,0)),0)</f>
        <v>0</v>
      </c>
    </row>
    <row r="1942" spans="1:41" x14ac:dyDescent="0.3">
      <c r="A1942" t="s">
        <v>4050</v>
      </c>
      <c r="B1942">
        <v>9289</v>
      </c>
      <c r="C1942">
        <v>430</v>
      </c>
      <c r="D1942">
        <v>783.94905925272099</v>
      </c>
      <c r="E1942">
        <v>540</v>
      </c>
      <c r="F1942">
        <v>840.5865</v>
      </c>
      <c r="G1942">
        <v>44</v>
      </c>
      <c r="H1942">
        <v>6.2461878242126296</v>
      </c>
      <c r="I1942">
        <v>88.756749096016094</v>
      </c>
      <c r="J1942">
        <v>909.28580731153397</v>
      </c>
      <c r="K1942">
        <v>10.029283089637</v>
      </c>
      <c r="L1942">
        <v>0.99824013884857099</v>
      </c>
      <c r="M1942">
        <v>31.0734359446955</v>
      </c>
      <c r="N1942">
        <v>1.11258044838905</v>
      </c>
      <c r="O1942">
        <v>1.64864036311339E-4</v>
      </c>
      <c r="P1942">
        <v>2.5086090932352901E-4</v>
      </c>
      <c r="Q1942">
        <v>0.79629629629629595</v>
      </c>
      <c r="R1942">
        <v>0.93262153454525498</v>
      </c>
      <c r="S1942" t="s">
        <v>4400</v>
      </c>
      <c r="T1942">
        <v>83692104</v>
      </c>
      <c r="U1942" t="s">
        <v>4401</v>
      </c>
      <c r="V1942">
        <v>6577</v>
      </c>
      <c r="W1942">
        <v>37.047993068238803</v>
      </c>
      <c r="X1942">
        <v>-121.80809782101799</v>
      </c>
      <c r="Y1942" t="s">
        <v>4402</v>
      </c>
      <c r="Z1942">
        <v>46</v>
      </c>
      <c r="AA1942">
        <v>51</v>
      </c>
      <c r="AB1942">
        <v>12596.4359326228</v>
      </c>
      <c r="AC1942">
        <v>5612.3201419078796</v>
      </c>
      <c r="AD1942">
        <v>6984.11579071494</v>
      </c>
      <c r="AE1942">
        <v>5612.3201419078796</v>
      </c>
      <c r="AF1942">
        <v>6984.11579071494</v>
      </c>
      <c r="AG1942">
        <v>1.10378800102353E-2</v>
      </c>
      <c r="AH1942">
        <v>3.11146327476308E-3</v>
      </c>
      <c r="AI1942">
        <v>1.8231373470993499</v>
      </c>
      <c r="AJ1942">
        <v>12.272727272727201</v>
      </c>
      <c r="AK1942">
        <v>1246</v>
      </c>
      <c r="AL1942" s="4">
        <f t="shared" si="30"/>
        <v>7.2540175976989162E-3</v>
      </c>
      <c r="AM1942" s="12">
        <f>$AM$2-SUM(AL$2:AL1941)</f>
        <v>387.63616622760492</v>
      </c>
      <c r="AN1942" s="12">
        <f>SUM(AE$2:AE1942)*0.621/1000</f>
        <v>21871.217467887782</v>
      </c>
      <c r="AO1942" s="13">
        <f>IFERROR(INDEX(Mapping!$B:$B,MATCH(in!$Y1942,Mapping!$A:$A,0)),0)</f>
        <v>0</v>
      </c>
    </row>
    <row r="1943" spans="1:41" x14ac:dyDescent="0.3">
      <c r="A1943" t="s">
        <v>4050</v>
      </c>
      <c r="B1943">
        <v>3462</v>
      </c>
      <c r="C1943">
        <v>2</v>
      </c>
      <c r="D1943">
        <v>2.7861001427001</v>
      </c>
      <c r="E1943">
        <v>19</v>
      </c>
      <c r="F1943">
        <v>13.417382999999999</v>
      </c>
      <c r="G1943">
        <v>4</v>
      </c>
      <c r="H1943">
        <v>3.5587302446365299</v>
      </c>
      <c r="I1943">
        <v>2.96543204784393</v>
      </c>
      <c r="J1943">
        <v>7.3261044820149701</v>
      </c>
      <c r="K1943">
        <v>2.8182307568689099E-2</v>
      </c>
      <c r="L1943">
        <v>0.58241150435060196</v>
      </c>
      <c r="M1943">
        <v>1.86626105755567</v>
      </c>
      <c r="N1943">
        <v>0.75</v>
      </c>
      <c r="O1943" s="1">
        <v>6.1853573238802997E-6</v>
      </c>
      <c r="P1943">
        <v>2.4928539824031699E-4</v>
      </c>
      <c r="Q1943">
        <v>0.105263157894736</v>
      </c>
      <c r="R1943">
        <v>0.20764854833633101</v>
      </c>
      <c r="S1943" t="s">
        <v>4403</v>
      </c>
      <c r="T1943">
        <v>83500402</v>
      </c>
      <c r="U1943" t="s">
        <v>4404</v>
      </c>
      <c r="V1943" t="s">
        <v>43</v>
      </c>
      <c r="W1943">
        <v>36.984162002372898</v>
      </c>
      <c r="X1943">
        <v>-121.91543772128701</v>
      </c>
      <c r="Y1943" t="s">
        <v>4405</v>
      </c>
      <c r="Z1943">
        <v>46</v>
      </c>
      <c r="AA1943">
        <v>229</v>
      </c>
      <c r="AB1943">
        <v>12860.1259172633</v>
      </c>
      <c r="AC1943">
        <v>2486.9473484475202</v>
      </c>
      <c r="AD1943">
        <v>10373.1785688158</v>
      </c>
      <c r="AE1943">
        <v>417.79508951487003</v>
      </c>
      <c r="AF1943">
        <v>669.31478222687599</v>
      </c>
      <c r="AG1943">
        <v>9.9714159296126993E-4</v>
      </c>
      <c r="AH1943">
        <v>3.7243290717015E-4</v>
      </c>
      <c r="AI1943">
        <v>1.39305007135005</v>
      </c>
      <c r="AJ1943">
        <v>4.75</v>
      </c>
      <c r="AK1943">
        <v>1250</v>
      </c>
      <c r="AL1943" s="4">
        <f t="shared" si="30"/>
        <v>2.4741429295521199E-5</v>
      </c>
      <c r="AM1943" s="12">
        <f>$AM$2-SUM(AL$2:AL1942)</f>
        <v>387.628912210007</v>
      </c>
      <c r="AN1943" s="12">
        <f>SUM(AE$2:AE1943)*0.621/1000</f>
        <v>21871.476918638371</v>
      </c>
      <c r="AO1943" s="13">
        <f>IFERROR(INDEX(Mapping!$B:$B,MATCH(in!$Y1943,Mapping!$A:$A,0)),0)</f>
        <v>0</v>
      </c>
    </row>
    <row r="1944" spans="1:41" x14ac:dyDescent="0.3">
      <c r="A1944" t="s">
        <v>4050</v>
      </c>
      <c r="B1944">
        <v>6483</v>
      </c>
      <c r="C1944">
        <v>802</v>
      </c>
      <c r="D1944">
        <v>1467.8922185127799</v>
      </c>
      <c r="E1944">
        <v>2458</v>
      </c>
      <c r="F1944">
        <v>2355.0408000000002</v>
      </c>
      <c r="G1944">
        <v>275</v>
      </c>
      <c r="H1944">
        <v>8.4256443926917601</v>
      </c>
      <c r="I1944">
        <v>24.476267816181402</v>
      </c>
      <c r="J1944">
        <v>86.169705473742496</v>
      </c>
      <c r="K1944">
        <v>1.8709284174818901</v>
      </c>
      <c r="L1944">
        <v>7.06025688608901</v>
      </c>
      <c r="M1944">
        <v>28.5970402913409</v>
      </c>
      <c r="N1944">
        <v>1.51662107944488</v>
      </c>
      <c r="O1944">
        <v>6.0139511647105102E-4</v>
      </c>
      <c r="P1944">
        <v>2.49032948779209E-4</v>
      </c>
      <c r="Q1944">
        <v>0.32628152969894197</v>
      </c>
      <c r="R1944">
        <v>0.623298006678491</v>
      </c>
      <c r="S1944" t="s">
        <v>4406</v>
      </c>
      <c r="T1944">
        <v>182541101</v>
      </c>
      <c r="U1944" t="s">
        <v>4192</v>
      </c>
      <c r="V1944" t="s">
        <v>4407</v>
      </c>
      <c r="W1944">
        <v>35.465401557896399</v>
      </c>
      <c r="X1944">
        <v>-120.671216098169</v>
      </c>
      <c r="Y1944" t="s">
        <v>4408</v>
      </c>
      <c r="Z1944">
        <v>463</v>
      </c>
      <c r="AA1944">
        <v>907</v>
      </c>
      <c r="AB1944">
        <v>78714.612495389301</v>
      </c>
      <c r="AC1944">
        <v>33670.734003253499</v>
      </c>
      <c r="AD1944">
        <v>45043.878492135802</v>
      </c>
      <c r="AE1944">
        <v>30172.525264129399</v>
      </c>
      <c r="AF1944">
        <v>40379.334871945197</v>
      </c>
      <c r="AG1944">
        <v>6.8484060914282704E-2</v>
      </c>
      <c r="AH1944">
        <v>1.2984791152121001E-2</v>
      </c>
      <c r="AI1944">
        <v>1.83028954926781</v>
      </c>
      <c r="AJ1944">
        <v>8.9381818181818105</v>
      </c>
      <c r="AK1944">
        <v>1251</v>
      </c>
      <c r="AL1944" s="4">
        <f t="shared" si="30"/>
        <v>0.16538365702953903</v>
      </c>
      <c r="AM1944" s="12">
        <f>$AM$2-SUM(AL$2:AL1943)</f>
        <v>387.62888746857789</v>
      </c>
      <c r="AN1944" s="12">
        <f>SUM(AE$2:AE1944)*0.621/1000</f>
        <v>21890.214056827394</v>
      </c>
      <c r="AO1944" s="13">
        <f>IFERROR(INDEX(Mapping!$B:$B,MATCH(in!$Y1944,Mapping!$A:$A,0)),0)</f>
        <v>0</v>
      </c>
    </row>
    <row r="1945" spans="1:41" x14ac:dyDescent="0.3">
      <c r="A1945" t="s">
        <v>4050</v>
      </c>
      <c r="B1945">
        <v>6433</v>
      </c>
      <c r="C1945">
        <v>68</v>
      </c>
      <c r="D1945">
        <v>200.58370628030701</v>
      </c>
      <c r="E1945">
        <v>125</v>
      </c>
      <c r="F1945">
        <v>234.85831999999999</v>
      </c>
      <c r="G1945">
        <v>26</v>
      </c>
      <c r="H1945">
        <v>15.947218344608901</v>
      </c>
      <c r="I1945">
        <v>85.329471623897504</v>
      </c>
      <c r="J1945">
        <v>399.92907587687102</v>
      </c>
      <c r="K1945">
        <v>23.720498522184698</v>
      </c>
      <c r="L1945">
        <v>1.20277397965009</v>
      </c>
      <c r="M1945">
        <v>17.098672359608599</v>
      </c>
      <c r="N1945">
        <v>1.03684479456681</v>
      </c>
      <c r="O1945" s="1">
        <v>2.8313913749236602E-6</v>
      </c>
      <c r="P1945">
        <v>2.4347059827680101E-4</v>
      </c>
      <c r="Q1945">
        <v>0.54400000000000004</v>
      </c>
      <c r="R1945">
        <v>0.85406258739131602</v>
      </c>
      <c r="S1945" t="s">
        <v>4409</v>
      </c>
      <c r="T1945">
        <v>182371112</v>
      </c>
      <c r="U1945" t="s">
        <v>4410</v>
      </c>
      <c r="V1945">
        <v>438</v>
      </c>
      <c r="W1945">
        <v>36.4967245687168</v>
      </c>
      <c r="X1945">
        <v>-121.73133802157101</v>
      </c>
      <c r="Y1945" t="s">
        <v>4411</v>
      </c>
      <c r="Z1945">
        <v>85</v>
      </c>
      <c r="AA1945">
        <v>115</v>
      </c>
      <c r="AB1945">
        <v>15791.681032336701</v>
      </c>
      <c r="AC1945">
        <v>9219.1150509908202</v>
      </c>
      <c r="AD1945">
        <v>6572.5659813458797</v>
      </c>
      <c r="AE1945">
        <v>7535.0704836318901</v>
      </c>
      <c r="AF1945">
        <v>3480.3802350157198</v>
      </c>
      <c r="AG1945">
        <v>6.3302355551968503E-3</v>
      </c>
      <c r="AH1945">
        <v>8.8862361462815898E-4</v>
      </c>
      <c r="AI1945">
        <v>2.9497603864751101</v>
      </c>
      <c r="AJ1945">
        <v>4.8076923076923004</v>
      </c>
      <c r="AK1945">
        <v>1268</v>
      </c>
      <c r="AL1945" s="4">
        <f t="shared" si="30"/>
        <v>7.3616175748015162E-5</v>
      </c>
      <c r="AM1945" s="12">
        <f>$AM$2-SUM(AL$2:AL1944)</f>
        <v>387.46350381154843</v>
      </c>
      <c r="AN1945" s="12">
        <f>SUM(AE$2:AE1945)*0.621/1000</f>
        <v>21894.893335597731</v>
      </c>
      <c r="AO1945" s="13">
        <f>IFERROR(INDEX(Mapping!$B:$B,MATCH(in!$Y1945,Mapping!$A:$A,0)),0)</f>
        <v>0</v>
      </c>
    </row>
    <row r="1946" spans="1:41" x14ac:dyDescent="0.3">
      <c r="A1946" t="s">
        <v>4050</v>
      </c>
      <c r="B1946">
        <v>1114</v>
      </c>
      <c r="C1946">
        <v>1623</v>
      </c>
      <c r="D1946">
        <v>2473.7883854393199</v>
      </c>
      <c r="E1946">
        <v>3614</v>
      </c>
      <c r="F1946">
        <v>3583.4158000000002</v>
      </c>
      <c r="G1946">
        <v>287</v>
      </c>
      <c r="H1946">
        <v>6.6370466308728604</v>
      </c>
      <c r="I1946">
        <v>78.603833881014793</v>
      </c>
      <c r="J1946">
        <v>750.76856994640195</v>
      </c>
      <c r="K1946">
        <v>10.296721635472901</v>
      </c>
      <c r="L1946">
        <v>1.8467207272319801</v>
      </c>
      <c r="M1946">
        <v>21.753729447475799</v>
      </c>
      <c r="N1946">
        <v>1.0682988449256099</v>
      </c>
      <c r="O1946">
        <v>6.5898415327641797E-4</v>
      </c>
      <c r="P1946">
        <v>2.4055541015750899E-4</v>
      </c>
      <c r="Q1946">
        <v>0.44908688433868199</v>
      </c>
      <c r="R1946">
        <v>0.69034366738152497</v>
      </c>
      <c r="S1946" t="s">
        <v>4412</v>
      </c>
      <c r="T1946">
        <v>82021106</v>
      </c>
      <c r="U1946" t="s">
        <v>4217</v>
      </c>
      <c r="V1946" t="s">
        <v>4413</v>
      </c>
      <c r="W1946">
        <v>37.193810563060197</v>
      </c>
      <c r="X1946">
        <v>-121.995879084354</v>
      </c>
      <c r="Y1946" t="s">
        <v>4414</v>
      </c>
      <c r="Z1946">
        <v>337</v>
      </c>
      <c r="AA1946">
        <v>351</v>
      </c>
      <c r="AB1946">
        <v>57668.685524544802</v>
      </c>
      <c r="AC1946">
        <v>30802.2437793723</v>
      </c>
      <c r="AD1946">
        <v>26866.441745172498</v>
      </c>
      <c r="AE1946">
        <v>30802.2437793723</v>
      </c>
      <c r="AF1946">
        <v>26866.441745172498</v>
      </c>
      <c r="AG1946">
        <v>6.90394027152052E-2</v>
      </c>
      <c r="AH1946">
        <v>1.8971297762618598E-2</v>
      </c>
      <c r="AI1946">
        <v>1.52420726151529</v>
      </c>
      <c r="AJ1946">
        <v>12.5923344947735</v>
      </c>
      <c r="AK1946">
        <v>1276</v>
      </c>
      <c r="AL1946" s="4">
        <f t="shared" si="30"/>
        <v>0.18912845199033196</v>
      </c>
      <c r="AM1946" s="12">
        <f>$AM$2-SUM(AL$2:AL1945)</f>
        <v>387.46343019537289</v>
      </c>
      <c r="AN1946" s="12">
        <f>SUM(AE$2:AE1946)*0.621/1000</f>
        <v>21914.021528984718</v>
      </c>
      <c r="AO1946" s="13">
        <f>IFERROR(INDEX(Mapping!$B:$B,MATCH(in!$Y1946,Mapping!$A:$A,0)),0)</f>
        <v>0</v>
      </c>
    </row>
    <row r="1947" spans="1:41" x14ac:dyDescent="0.3">
      <c r="A1947" t="s">
        <v>4050</v>
      </c>
      <c r="B1947">
        <v>6149</v>
      </c>
      <c r="C1947">
        <v>39</v>
      </c>
      <c r="D1947">
        <v>63.791230280951098</v>
      </c>
      <c r="E1947">
        <v>149</v>
      </c>
      <c r="F1947">
        <v>125.02069</v>
      </c>
      <c r="G1947">
        <v>15</v>
      </c>
      <c r="H1947">
        <v>5.7532576151813002</v>
      </c>
      <c r="I1947">
        <v>4.8197663688721697</v>
      </c>
      <c r="J1947">
        <v>14.816314429665599</v>
      </c>
      <c r="K1947">
        <v>0.14626477018464301</v>
      </c>
      <c r="L1947">
        <v>1.18672565997892</v>
      </c>
      <c r="M1947">
        <v>1.46330378800631</v>
      </c>
      <c r="N1947">
        <v>0.86666666666669701</v>
      </c>
      <c r="O1947" s="1">
        <v>5.0044111320769496E-6</v>
      </c>
      <c r="P1947">
        <v>2.3941625983449401E-4</v>
      </c>
      <c r="Q1947">
        <v>0.26174496644295298</v>
      </c>
      <c r="R1947">
        <v>0.51024538268475195</v>
      </c>
      <c r="S1947" t="s">
        <v>4415</v>
      </c>
      <c r="T1947">
        <v>83692105</v>
      </c>
      <c r="U1947" t="s">
        <v>4268</v>
      </c>
      <c r="V1947">
        <v>71630</v>
      </c>
      <c r="W1947">
        <v>36.975960769757698</v>
      </c>
      <c r="X1947">
        <v>-121.894674611364</v>
      </c>
      <c r="Y1947" t="s">
        <v>4416</v>
      </c>
      <c r="Z1947">
        <v>52</v>
      </c>
      <c r="AA1947">
        <v>222</v>
      </c>
      <c r="AB1947">
        <v>14008.441810174099</v>
      </c>
      <c r="AC1947">
        <v>2893.6341070820899</v>
      </c>
      <c r="AD1947">
        <v>11114.807703091999</v>
      </c>
      <c r="AE1947">
        <v>1881.1604569210699</v>
      </c>
      <c r="AF1947">
        <v>5371.6035004342402</v>
      </c>
      <c r="AG1947">
        <v>3.5912438975174098E-3</v>
      </c>
      <c r="AH1947">
        <v>1.12997153337346E-3</v>
      </c>
      <c r="AI1947">
        <v>1.63567257130643</v>
      </c>
      <c r="AJ1947">
        <v>9.93333333333333</v>
      </c>
      <c r="AK1947">
        <v>1280</v>
      </c>
      <c r="AL1947" s="4">
        <f t="shared" si="30"/>
        <v>7.5066166981154248E-5</v>
      </c>
      <c r="AM1947" s="12">
        <f>$AM$2-SUM(AL$2:AL1946)</f>
        <v>387.27430174338224</v>
      </c>
      <c r="AN1947" s="12">
        <f>SUM(AE$2:AE1947)*0.621/1000</f>
        <v>21915.189729628462</v>
      </c>
      <c r="AO1947" s="13">
        <f>IFERROR(INDEX(Mapping!$B:$B,MATCH(in!$Y1947,Mapping!$A:$A,0)),0)</f>
        <v>0</v>
      </c>
    </row>
    <row r="1948" spans="1:41" x14ac:dyDescent="0.3">
      <c r="A1948" t="s">
        <v>4050</v>
      </c>
      <c r="B1948">
        <v>1597</v>
      </c>
      <c r="C1948">
        <v>6</v>
      </c>
      <c r="D1948">
        <v>18.178969044536</v>
      </c>
      <c r="E1948">
        <v>6</v>
      </c>
      <c r="F1948">
        <v>18.178968000000001</v>
      </c>
      <c r="G1948">
        <v>1</v>
      </c>
      <c r="H1948">
        <v>7.0259447097778303</v>
      </c>
      <c r="I1948">
        <v>13.788458824157701</v>
      </c>
      <c r="J1948">
        <v>36.612777709960902</v>
      </c>
      <c r="K1948">
        <v>0.25723937153816201</v>
      </c>
      <c r="L1948">
        <v>4.2035397142171797E-2</v>
      </c>
      <c r="M1948">
        <v>0.12831857800483701</v>
      </c>
      <c r="N1948">
        <v>1</v>
      </c>
      <c r="O1948" s="1">
        <v>2.2515668341989201E-6</v>
      </c>
      <c r="P1948">
        <v>2.3812930157873701E-4</v>
      </c>
      <c r="Q1948">
        <v>1</v>
      </c>
      <c r="R1948">
        <v>1.0000000338286801</v>
      </c>
      <c r="S1948" t="s">
        <v>4417</v>
      </c>
      <c r="T1948">
        <v>182631105</v>
      </c>
      <c r="U1948" t="s">
        <v>4418</v>
      </c>
      <c r="V1948" t="s">
        <v>43</v>
      </c>
      <c r="W1948">
        <v>35.261571001218897</v>
      </c>
      <c r="X1948">
        <v>-120.63497802545901</v>
      </c>
      <c r="Y1948" t="s">
        <v>4419</v>
      </c>
      <c r="Z1948">
        <v>116</v>
      </c>
      <c r="AA1948">
        <v>548</v>
      </c>
      <c r="AB1948">
        <v>29878.487094454798</v>
      </c>
      <c r="AC1948">
        <v>5631.4462996204602</v>
      </c>
      <c r="AD1948">
        <v>24247.040794834302</v>
      </c>
      <c r="AE1948">
        <v>67.490625575632293</v>
      </c>
      <c r="AF1948">
        <v>164.251398051786</v>
      </c>
      <c r="AG1948">
        <v>2.3812930157873701E-4</v>
      </c>
      <c r="AH1948" s="1">
        <v>3.3892851206473999E-5</v>
      </c>
      <c r="AI1948">
        <v>3.0298281740893298</v>
      </c>
      <c r="AJ1948">
        <v>6</v>
      </c>
      <c r="AK1948">
        <v>1282</v>
      </c>
      <c r="AL1948" s="4">
        <f t="shared" si="30"/>
        <v>2.2515668341989201E-6</v>
      </c>
      <c r="AM1948" s="12">
        <f>$AM$2-SUM(AL$2:AL1947)</f>
        <v>387.27422667721567</v>
      </c>
      <c r="AN1948" s="12">
        <f>SUM(AE$2:AE1948)*0.621/1000</f>
        <v>21915.231641306949</v>
      </c>
      <c r="AO1948" s="13">
        <f>IFERROR(INDEX(Mapping!$B:$B,MATCH(in!$Y1948,Mapping!$A:$A,0)),0)</f>
        <v>0</v>
      </c>
    </row>
    <row r="1949" spans="1:41" x14ac:dyDescent="0.3">
      <c r="A1949" t="s">
        <v>4050</v>
      </c>
      <c r="B1949">
        <v>3506</v>
      </c>
      <c r="C1949">
        <v>12</v>
      </c>
      <c r="D1949">
        <v>24.074012144388998</v>
      </c>
      <c r="E1949">
        <v>48</v>
      </c>
      <c r="F1949">
        <v>48.227333000000002</v>
      </c>
      <c r="G1949">
        <v>11</v>
      </c>
      <c r="H1949">
        <v>7.3376656089510197</v>
      </c>
      <c r="I1949">
        <v>801.595905848911</v>
      </c>
      <c r="J1949">
        <v>2390.4378792898901</v>
      </c>
      <c r="K1949">
        <v>25.081797361373901</v>
      </c>
      <c r="L1949">
        <v>19.354987747967201</v>
      </c>
      <c r="M1949">
        <v>840.86153377186099</v>
      </c>
      <c r="N1949">
        <v>1.53580047867514</v>
      </c>
      <c r="O1949">
        <v>4.97715044877554E-2</v>
      </c>
      <c r="P1949">
        <v>2.37076642654508E-4</v>
      </c>
      <c r="Q1949">
        <v>0.25</v>
      </c>
      <c r="R1949">
        <v>0.49917776108460798</v>
      </c>
      <c r="S1949" t="s">
        <v>4420</v>
      </c>
      <c r="T1949">
        <v>182721101</v>
      </c>
      <c r="U1949" t="s">
        <v>4296</v>
      </c>
      <c r="V1949" t="s">
        <v>4421</v>
      </c>
      <c r="W1949">
        <v>34.599349003700901</v>
      </c>
      <c r="X1949">
        <v>-120.09788791806901</v>
      </c>
      <c r="Y1949" t="s">
        <v>4422</v>
      </c>
      <c r="Z1949">
        <v>203</v>
      </c>
      <c r="AA1949">
        <v>153</v>
      </c>
      <c r="AB1949">
        <v>35864.828704800697</v>
      </c>
      <c r="AC1949">
        <v>26396.396238706599</v>
      </c>
      <c r="AD1949">
        <v>9468.4324660940401</v>
      </c>
      <c r="AE1949">
        <v>7302.2085693437402</v>
      </c>
      <c r="AF1949">
        <v>1454.93701261869</v>
      </c>
      <c r="AG1949">
        <v>2.60784306919958E-3</v>
      </c>
      <c r="AH1949">
        <v>6.05689067015191E-4</v>
      </c>
      <c r="AI1949">
        <v>2.0061676786990899</v>
      </c>
      <c r="AJ1949">
        <v>4.3636363636363598</v>
      </c>
      <c r="AK1949">
        <v>1287</v>
      </c>
      <c r="AL1949" s="4">
        <f t="shared" si="30"/>
        <v>0.54748654936530938</v>
      </c>
      <c r="AM1949" s="12">
        <f>$AM$2-SUM(AL$2:AL1948)</f>
        <v>387.27422442564875</v>
      </c>
      <c r="AN1949" s="12">
        <f>SUM(AE$2:AE1949)*0.621/1000</f>
        <v>21919.766312828506</v>
      </c>
      <c r="AO1949" s="13">
        <f>IFERROR(INDEX(Mapping!$B:$B,MATCH(in!$Y1949,Mapping!$A:$A,0)),0)</f>
        <v>0</v>
      </c>
    </row>
    <row r="1950" spans="1:41" x14ac:dyDescent="0.3">
      <c r="A1950" t="s">
        <v>4050</v>
      </c>
      <c r="B1950">
        <v>986</v>
      </c>
      <c r="C1950">
        <v>3997</v>
      </c>
      <c r="D1950">
        <v>7795.5730855106704</v>
      </c>
      <c r="E1950">
        <v>6877</v>
      </c>
      <c r="F1950">
        <v>9335.0910000000003</v>
      </c>
      <c r="G1950">
        <v>346</v>
      </c>
      <c r="H1950">
        <v>3.3507792951719999</v>
      </c>
      <c r="I1950">
        <v>35.167036906332903</v>
      </c>
      <c r="J1950">
        <v>142.452728143868</v>
      </c>
      <c r="K1950">
        <v>0.95126614543299304</v>
      </c>
      <c r="L1950">
        <v>0.56334083630956899</v>
      </c>
      <c r="M1950">
        <v>14.162280643560701</v>
      </c>
      <c r="N1950">
        <v>1.02787866378795</v>
      </c>
      <c r="O1950">
        <v>2.4665346809346698E-4</v>
      </c>
      <c r="P1950">
        <v>2.3705142905389699E-4</v>
      </c>
      <c r="Q1950">
        <v>0.58121273811254903</v>
      </c>
      <c r="R1950">
        <v>0.83508272555292695</v>
      </c>
      <c r="S1950" t="s">
        <v>4423</v>
      </c>
      <c r="T1950">
        <v>83692104</v>
      </c>
      <c r="U1950" t="s">
        <v>4401</v>
      </c>
      <c r="V1950">
        <v>5082</v>
      </c>
      <c r="W1950">
        <v>36.990726752005202</v>
      </c>
      <c r="X1950">
        <v>-121.80638276886199</v>
      </c>
      <c r="Y1950" t="s">
        <v>4424</v>
      </c>
      <c r="Z1950">
        <v>321</v>
      </c>
      <c r="AA1950">
        <v>286</v>
      </c>
      <c r="AB1950">
        <v>51579.443737289097</v>
      </c>
      <c r="AC1950">
        <v>33221.606542236099</v>
      </c>
      <c r="AD1950">
        <v>18357.837195053002</v>
      </c>
      <c r="AE1950">
        <v>32076.122025179899</v>
      </c>
      <c r="AF1950">
        <v>17153.060797405698</v>
      </c>
      <c r="AG1950">
        <v>8.2019794452648398E-2</v>
      </c>
      <c r="AH1950">
        <v>3.4079763459885698E-2</v>
      </c>
      <c r="AI1950">
        <v>1.95035603840647</v>
      </c>
      <c r="AJ1950">
        <v>19.875722543352602</v>
      </c>
      <c r="AK1950">
        <v>1288</v>
      </c>
      <c r="AL1950" s="4">
        <f t="shared" si="30"/>
        <v>8.5342099960339576E-2</v>
      </c>
      <c r="AM1950" s="12">
        <f>$AM$2-SUM(AL$2:AL1949)</f>
        <v>386.72673787628355</v>
      </c>
      <c r="AN1950" s="12">
        <f>SUM(AE$2:AE1950)*0.621/1000</f>
        <v>21939.685584606141</v>
      </c>
      <c r="AO1950" s="13">
        <f>IFERROR(INDEX(Mapping!$B:$B,MATCH(in!$Y1950,Mapping!$A:$A,0)),0)</f>
        <v>0</v>
      </c>
    </row>
    <row r="1951" spans="1:41" x14ac:dyDescent="0.3">
      <c r="A1951" t="s">
        <v>4050</v>
      </c>
      <c r="B1951">
        <v>308</v>
      </c>
      <c r="C1951">
        <v>18</v>
      </c>
      <c r="D1951">
        <v>44.952345879238401</v>
      </c>
      <c r="E1951">
        <v>69</v>
      </c>
      <c r="F1951">
        <v>72.130989999999997</v>
      </c>
      <c r="G1951">
        <v>8</v>
      </c>
      <c r="H1951">
        <v>5.7392142899334404</v>
      </c>
      <c r="I1951">
        <v>4.8856065273284903</v>
      </c>
      <c r="J1951">
        <v>10.9512597258823</v>
      </c>
      <c r="K1951">
        <v>0.17985099352275299</v>
      </c>
      <c r="L1951">
        <v>1.11172560602426</v>
      </c>
      <c r="M1951">
        <v>8.0925607681274396</v>
      </c>
      <c r="N1951">
        <v>1.00138275325298</v>
      </c>
      <c r="O1951" s="1">
        <v>5.2004432302940599E-6</v>
      </c>
      <c r="P1951">
        <v>2.3480704371081599E-4</v>
      </c>
      <c r="Q1951">
        <v>0.26086956521739102</v>
      </c>
      <c r="R1951">
        <v>0.62320434609153497</v>
      </c>
      <c r="S1951" t="s">
        <v>4425</v>
      </c>
      <c r="T1951">
        <v>83252102</v>
      </c>
      <c r="U1951" t="s">
        <v>4234</v>
      </c>
      <c r="V1951" t="s">
        <v>43</v>
      </c>
      <c r="W1951">
        <v>36.992266268318602</v>
      </c>
      <c r="X1951">
        <v>-121.982407398237</v>
      </c>
      <c r="Y1951" t="s">
        <v>4426</v>
      </c>
      <c r="Z1951">
        <v>167</v>
      </c>
      <c r="AA1951">
        <v>465</v>
      </c>
      <c r="AB1951">
        <v>29640.613949094801</v>
      </c>
      <c r="AC1951">
        <v>9537.14459119407</v>
      </c>
      <c r="AD1951">
        <v>20103.4693579007</v>
      </c>
      <c r="AE1951">
        <v>590.09544025826494</v>
      </c>
      <c r="AF1951">
        <v>95.862089645136706</v>
      </c>
      <c r="AG1951">
        <v>1.8784563496865301E-3</v>
      </c>
      <c r="AH1951">
        <v>6.26258464762941E-4</v>
      </c>
      <c r="AI1951">
        <v>2.49735254884658</v>
      </c>
      <c r="AJ1951">
        <v>8.625</v>
      </c>
      <c r="AK1951">
        <v>1298</v>
      </c>
      <c r="AL1951" s="4">
        <f t="shared" si="30"/>
        <v>4.1603545842352479E-5</v>
      </c>
      <c r="AM1951" s="12">
        <f>$AM$2-SUM(AL$2:AL1950)</f>
        <v>386.64139577632341</v>
      </c>
      <c r="AN1951" s="12">
        <f>SUM(AE$2:AE1951)*0.621/1000</f>
        <v>21940.052033874545</v>
      </c>
      <c r="AO1951" s="13">
        <f>IFERROR(INDEX(Mapping!$B:$B,MATCH(in!$Y1951,Mapping!$A:$A,0)),0)</f>
        <v>0</v>
      </c>
    </row>
    <row r="1952" spans="1:41" x14ac:dyDescent="0.3">
      <c r="A1952" t="s">
        <v>4050</v>
      </c>
      <c r="B1952">
        <v>3550</v>
      </c>
      <c r="C1952">
        <v>45</v>
      </c>
      <c r="D1952">
        <v>155.29977863221799</v>
      </c>
      <c r="E1952">
        <v>98</v>
      </c>
      <c r="F1952">
        <v>177.09452999999999</v>
      </c>
      <c r="G1952">
        <v>15</v>
      </c>
      <c r="H1952">
        <v>16.1647656547526</v>
      </c>
      <c r="I1952">
        <v>41.999326954285301</v>
      </c>
      <c r="J1952">
        <v>250.90411547819701</v>
      </c>
      <c r="K1952">
        <v>23.688634232764102</v>
      </c>
      <c r="L1952">
        <v>1.0718288851280999</v>
      </c>
      <c r="M1952">
        <v>49.6934657279402</v>
      </c>
      <c r="N1952">
        <v>1.0160766839980999</v>
      </c>
      <c r="O1952">
        <v>1.16148606554012E-4</v>
      </c>
      <c r="P1952">
        <v>2.3465218644863199E-4</v>
      </c>
      <c r="Q1952">
        <v>0.45918367346938699</v>
      </c>
      <c r="R1952">
        <v>0.87693154730547795</v>
      </c>
      <c r="S1952" t="s">
        <v>4427</v>
      </c>
      <c r="T1952">
        <v>183071101</v>
      </c>
      <c r="U1952" t="s">
        <v>4428</v>
      </c>
      <c r="V1952" t="s">
        <v>4429</v>
      </c>
      <c r="W1952">
        <v>35.5596889470295</v>
      </c>
      <c r="X1952">
        <v>-121.07649967706899</v>
      </c>
      <c r="Y1952" t="s">
        <v>4430</v>
      </c>
      <c r="Z1952">
        <v>102</v>
      </c>
      <c r="AA1952">
        <v>240</v>
      </c>
      <c r="AB1952">
        <v>13771.1853269984</v>
      </c>
      <c r="AC1952">
        <v>5002.9540699769695</v>
      </c>
      <c r="AD1952">
        <v>8768.2312570214599</v>
      </c>
      <c r="AE1952">
        <v>1316.7812606074699</v>
      </c>
      <c r="AF1952">
        <v>1715.94863397881</v>
      </c>
      <c r="AG1952">
        <v>3.5197827967294801E-3</v>
      </c>
      <c r="AH1952">
        <v>5.8036638438352297E-4</v>
      </c>
      <c r="AI1952">
        <v>3.45110619182707</v>
      </c>
      <c r="AJ1952">
        <v>6.5333333333333297</v>
      </c>
      <c r="AK1952">
        <v>1300</v>
      </c>
      <c r="AL1952" s="4">
        <f t="shared" si="30"/>
        <v>1.74222909831018E-3</v>
      </c>
      <c r="AM1952" s="12">
        <f>$AM$2-SUM(AL$2:AL1951)</f>
        <v>386.64135417277794</v>
      </c>
      <c r="AN1952" s="12">
        <f>SUM(AE$2:AE1952)*0.621/1000</f>
        <v>21940.869755037384</v>
      </c>
      <c r="AO1952" s="13">
        <f>IFERROR(INDEX(Mapping!$B:$B,MATCH(in!$Y1952,Mapping!$A:$A,0)),0)</f>
        <v>0</v>
      </c>
    </row>
    <row r="1953" spans="1:41" x14ac:dyDescent="0.3">
      <c r="A1953" t="s">
        <v>4050</v>
      </c>
      <c r="B1953">
        <v>4068</v>
      </c>
      <c r="C1953">
        <v>556</v>
      </c>
      <c r="D1953">
        <v>984.05588933316801</v>
      </c>
      <c r="E1953">
        <v>2103</v>
      </c>
      <c r="F1953">
        <v>1862.9746</v>
      </c>
      <c r="G1953">
        <v>149</v>
      </c>
      <c r="H1953">
        <v>4.1254210312613901</v>
      </c>
      <c r="I1953">
        <v>28.963974738464401</v>
      </c>
      <c r="J1953">
        <v>124.195785804121</v>
      </c>
      <c r="K1953">
        <v>0.80463878573064995</v>
      </c>
      <c r="L1953">
        <v>0.84980993698533902</v>
      </c>
      <c r="M1953">
        <v>9.86487944594165</v>
      </c>
      <c r="N1953">
        <v>1.0090277370990499</v>
      </c>
      <c r="O1953" s="1">
        <v>5.7578867169161297E-6</v>
      </c>
      <c r="P1953">
        <v>2.3258044984066401E-4</v>
      </c>
      <c r="Q1953">
        <v>0.264384213029006</v>
      </c>
      <c r="R1953">
        <v>0.52821755292913197</v>
      </c>
      <c r="S1953" t="s">
        <v>4431</v>
      </c>
      <c r="T1953">
        <v>82021107</v>
      </c>
      <c r="U1953" t="s">
        <v>4391</v>
      </c>
      <c r="V1953">
        <v>60092</v>
      </c>
      <c r="W1953">
        <v>37.182450652398799</v>
      </c>
      <c r="X1953">
        <v>-121.985018322752</v>
      </c>
      <c r="Y1953" t="s">
        <v>4432</v>
      </c>
      <c r="Z1953">
        <v>184</v>
      </c>
      <c r="AA1953">
        <v>254</v>
      </c>
      <c r="AB1953">
        <v>29029.320260308501</v>
      </c>
      <c r="AC1953">
        <v>15505.861103605301</v>
      </c>
      <c r="AD1953">
        <v>13523.4591567032</v>
      </c>
      <c r="AE1953">
        <v>15505.861103605301</v>
      </c>
      <c r="AF1953">
        <v>13523.4591567032</v>
      </c>
      <c r="AG1953">
        <v>3.4654487026259E-2</v>
      </c>
      <c r="AH1953">
        <v>1.29144850143347E-2</v>
      </c>
      <c r="AI1953">
        <v>1.7698846930452601</v>
      </c>
      <c r="AJ1953">
        <v>14.1140939597315</v>
      </c>
      <c r="AK1953">
        <v>1306</v>
      </c>
      <c r="AL1953" s="4">
        <f t="shared" si="30"/>
        <v>8.5792512082050328E-4</v>
      </c>
      <c r="AM1953" s="12">
        <f>$AM$2-SUM(AL$2:AL1952)</f>
        <v>386.63961194367948</v>
      </c>
      <c r="AN1953" s="12">
        <f>SUM(AE$2:AE1953)*0.621/1000</f>
        <v>21950.498894782719</v>
      </c>
      <c r="AO1953" s="13">
        <f>IFERROR(INDEX(Mapping!$B:$B,MATCH(in!$Y1953,Mapping!$A:$A,0)),0)</f>
        <v>0</v>
      </c>
    </row>
    <row r="1954" spans="1:41" x14ac:dyDescent="0.3">
      <c r="A1954" t="s">
        <v>4050</v>
      </c>
      <c r="B1954">
        <v>2897</v>
      </c>
      <c r="C1954">
        <v>3</v>
      </c>
      <c r="D1954">
        <v>4.0689524032625002</v>
      </c>
      <c r="E1954">
        <v>31</v>
      </c>
      <c r="F1954">
        <v>21.429532999999999</v>
      </c>
      <c r="G1954">
        <v>8</v>
      </c>
      <c r="H1954">
        <v>8.6680265553295595</v>
      </c>
      <c r="I1954">
        <v>57.262754172086701</v>
      </c>
      <c r="J1954">
        <v>191.59954087436199</v>
      </c>
      <c r="K1954">
        <v>2.81856339250225</v>
      </c>
      <c r="L1954">
        <v>11.196349475532701</v>
      </c>
      <c r="M1954">
        <v>50.070409759879098</v>
      </c>
      <c r="N1954">
        <v>1.0091261118650401</v>
      </c>
      <c r="O1954">
        <v>5.7167531412767602E-4</v>
      </c>
      <c r="P1954">
        <v>2.28985888952593E-4</v>
      </c>
      <c r="Q1954">
        <v>9.6774193548387094E-2</v>
      </c>
      <c r="R1954">
        <v>0.189875925077721</v>
      </c>
      <c r="S1954" t="s">
        <v>4433</v>
      </c>
      <c r="T1954">
        <v>83432101</v>
      </c>
      <c r="U1954" t="s">
        <v>4434</v>
      </c>
      <c r="V1954" t="s">
        <v>4435</v>
      </c>
      <c r="W1954">
        <v>37.212345604697497</v>
      </c>
      <c r="X1954">
        <v>-121.83604614713801</v>
      </c>
      <c r="Y1954" t="s">
        <v>4436</v>
      </c>
      <c r="Z1954">
        <v>312</v>
      </c>
      <c r="AA1954">
        <v>478</v>
      </c>
      <c r="AB1954">
        <v>37529.846863061699</v>
      </c>
      <c r="AC1954">
        <v>15349.8177776586</v>
      </c>
      <c r="AD1954">
        <v>22180.029085402999</v>
      </c>
      <c r="AE1954">
        <v>1339.2929761708899</v>
      </c>
      <c r="AF1954">
        <v>3306.0968106922101</v>
      </c>
      <c r="AG1954">
        <v>1.8318871116207399E-3</v>
      </c>
      <c r="AH1954">
        <v>1.9343236999702599E-4</v>
      </c>
      <c r="AI1954">
        <v>1.3563174677541601</v>
      </c>
      <c r="AJ1954">
        <v>3.875</v>
      </c>
      <c r="AK1954">
        <v>1313</v>
      </c>
      <c r="AL1954" s="4">
        <f t="shared" si="30"/>
        <v>4.5734025130214082E-3</v>
      </c>
      <c r="AM1954" s="12">
        <f>$AM$2-SUM(AL$2:AL1953)</f>
        <v>386.63875401855876</v>
      </c>
      <c r="AN1954" s="12">
        <f>SUM(AE$2:AE1954)*0.621/1000</f>
        <v>21951.33059572092</v>
      </c>
      <c r="AO1954" s="13">
        <f>IFERROR(INDEX(Mapping!$B:$B,MATCH(in!$Y1954,Mapping!$A:$A,0)),0)</f>
        <v>0</v>
      </c>
    </row>
    <row r="1955" spans="1:41" x14ac:dyDescent="0.3">
      <c r="A1955" t="s">
        <v>4050</v>
      </c>
      <c r="B1955">
        <v>532</v>
      </c>
      <c r="C1955">
        <v>29</v>
      </c>
      <c r="D1955">
        <v>60.091888870870903</v>
      </c>
      <c r="E1955">
        <v>44</v>
      </c>
      <c r="F1955">
        <v>67.099013999999997</v>
      </c>
      <c r="G1955">
        <v>11</v>
      </c>
      <c r="H1955">
        <v>10.625022588763301</v>
      </c>
      <c r="I1955">
        <v>803.81354212760903</v>
      </c>
      <c r="J1955">
        <v>4563.7817144393903</v>
      </c>
      <c r="K1955">
        <v>79.775944296270595</v>
      </c>
      <c r="L1955">
        <v>5.6220837272703603</v>
      </c>
      <c r="M1955">
        <v>292.13107785311598</v>
      </c>
      <c r="N1955">
        <v>1.1210780468854</v>
      </c>
      <c r="O1955">
        <v>2.6625336641388402E-3</v>
      </c>
      <c r="P1955">
        <v>2.2779013121717801E-4</v>
      </c>
      <c r="Q1955">
        <v>0.65909090909090895</v>
      </c>
      <c r="R1955">
        <v>0.89557036736958895</v>
      </c>
      <c r="S1955" t="s">
        <v>4437</v>
      </c>
      <c r="T1955">
        <v>183052113</v>
      </c>
      <c r="U1955" t="s">
        <v>4085</v>
      </c>
      <c r="V1955" t="s">
        <v>4438</v>
      </c>
      <c r="W1955">
        <v>35.529894824202302</v>
      </c>
      <c r="X1955">
        <v>-120.522972877931</v>
      </c>
      <c r="Y1955" t="s">
        <v>4439</v>
      </c>
      <c r="Z1955">
        <v>683</v>
      </c>
      <c r="AA1955">
        <v>548</v>
      </c>
      <c r="AB1955">
        <v>155125.06444891801</v>
      </c>
      <c r="AC1955">
        <v>111327.20510103001</v>
      </c>
      <c r="AD1955">
        <v>43797.859347888902</v>
      </c>
      <c r="AE1955">
        <v>60266.488753224701</v>
      </c>
      <c r="AF1955">
        <v>18150.623515219901</v>
      </c>
      <c r="AG1955">
        <v>2.5056914433889601E-3</v>
      </c>
      <c r="AH1955">
        <v>5.3835596372664397E-4</v>
      </c>
      <c r="AI1955">
        <v>2.0721340989955501</v>
      </c>
      <c r="AJ1955">
        <v>4</v>
      </c>
      <c r="AK1955">
        <v>1321</v>
      </c>
      <c r="AL1955" s="4">
        <f t="shared" si="30"/>
        <v>2.9287870305527243E-2</v>
      </c>
      <c r="AM1955" s="12">
        <f>$AM$2-SUM(AL$2:AL1954)</f>
        <v>386.63418061604534</v>
      </c>
      <c r="AN1955" s="12">
        <f>SUM(AE$2:AE1955)*0.621/1000</f>
        <v>21988.756085236673</v>
      </c>
      <c r="AO1955" s="13">
        <f>IFERROR(INDEX(Mapping!$B:$B,MATCH(in!$Y1955,Mapping!$A:$A,0)),0)</f>
        <v>0</v>
      </c>
    </row>
    <row r="1956" spans="1:41" x14ac:dyDescent="0.3">
      <c r="A1956" t="s">
        <v>4050</v>
      </c>
      <c r="B1956">
        <v>875</v>
      </c>
      <c r="C1956">
        <v>61</v>
      </c>
      <c r="D1956">
        <v>131.971866279929</v>
      </c>
      <c r="E1956">
        <v>173</v>
      </c>
      <c r="F1956">
        <v>195.49446</v>
      </c>
      <c r="G1956">
        <v>30</v>
      </c>
      <c r="H1956">
        <v>8.9172136344714001</v>
      </c>
      <c r="I1956">
        <v>23.3264214640948</v>
      </c>
      <c r="J1956">
        <v>89.678155434783505</v>
      </c>
      <c r="K1956">
        <v>3.29376726101327</v>
      </c>
      <c r="L1956">
        <v>3.03468711704148</v>
      </c>
      <c r="M1956">
        <v>8.1149336440222601</v>
      </c>
      <c r="N1956">
        <v>1.1566371719042401</v>
      </c>
      <c r="O1956">
        <v>2.2539687168601701E-4</v>
      </c>
      <c r="P1956">
        <v>2.25955207887788E-4</v>
      </c>
      <c r="Q1956">
        <v>0.35260115606936399</v>
      </c>
      <c r="R1956">
        <v>0.67506703547838998</v>
      </c>
      <c r="S1956" t="s">
        <v>4440</v>
      </c>
      <c r="T1956">
        <v>183052108</v>
      </c>
      <c r="U1956" t="s">
        <v>4441</v>
      </c>
      <c r="V1956" t="s">
        <v>4442</v>
      </c>
      <c r="W1956">
        <v>35.523316422677397</v>
      </c>
      <c r="X1956">
        <v>-120.69357558041899</v>
      </c>
      <c r="Y1956" t="s">
        <v>4443</v>
      </c>
      <c r="Z1956">
        <v>288</v>
      </c>
      <c r="AA1956">
        <v>351</v>
      </c>
      <c r="AB1956">
        <v>35505.813699537197</v>
      </c>
      <c r="AC1956">
        <v>19026.899458787098</v>
      </c>
      <c r="AD1956">
        <v>16478.914240750099</v>
      </c>
      <c r="AE1956">
        <v>3063.24377713989</v>
      </c>
      <c r="AF1956">
        <v>3911.7887812126901</v>
      </c>
      <c r="AG1956">
        <v>6.7786562366336503E-3</v>
      </c>
      <c r="AH1956">
        <v>1.1216196890018099E-3</v>
      </c>
      <c r="AI1956">
        <v>2.1634732177037601</v>
      </c>
      <c r="AJ1956">
        <v>5.7666666666666604</v>
      </c>
      <c r="AK1956">
        <v>1325</v>
      </c>
      <c r="AL1956" s="4">
        <f t="shared" si="30"/>
        <v>6.7619061505805106E-3</v>
      </c>
      <c r="AM1956" s="12">
        <f>$AM$2-SUM(AL$2:AL1955)</f>
        <v>386.60489274573956</v>
      </c>
      <c r="AN1956" s="12">
        <f>SUM(AE$2:AE1956)*0.621/1000</f>
        <v>21990.658359622277</v>
      </c>
      <c r="AO1956" s="13">
        <f>IFERROR(INDEX(Mapping!$B:$B,MATCH(in!$Y1956,Mapping!$A:$A,0)),0)</f>
        <v>0</v>
      </c>
    </row>
    <row r="1957" spans="1:41" x14ac:dyDescent="0.3">
      <c r="A1957" t="s">
        <v>4050</v>
      </c>
      <c r="B1957">
        <v>1994</v>
      </c>
      <c r="C1957">
        <v>351</v>
      </c>
      <c r="D1957">
        <v>1135.51859252796</v>
      </c>
      <c r="E1957">
        <v>719</v>
      </c>
      <c r="F1957">
        <v>1363.2139</v>
      </c>
      <c r="G1957">
        <v>93</v>
      </c>
      <c r="H1957">
        <v>33.597598905496703</v>
      </c>
      <c r="I1957">
        <v>145.60981307194501</v>
      </c>
      <c r="J1957">
        <v>731.09906433776302</v>
      </c>
      <c r="K1957">
        <v>58.207577631398003</v>
      </c>
      <c r="L1957">
        <v>12.670354028122199</v>
      </c>
      <c r="M1957">
        <v>79.095070892944904</v>
      </c>
      <c r="N1957">
        <v>1.1016033913499499</v>
      </c>
      <c r="O1957">
        <v>5.1940218596221903E-3</v>
      </c>
      <c r="P1957">
        <v>2.24779280240112E-4</v>
      </c>
      <c r="Q1957">
        <v>0.48817802503476998</v>
      </c>
      <c r="R1957">
        <v>0.83297171475426202</v>
      </c>
      <c r="S1957" t="s">
        <v>4444</v>
      </c>
      <c r="T1957">
        <v>182601102</v>
      </c>
      <c r="U1957" t="s">
        <v>2274</v>
      </c>
      <c r="V1957" t="s">
        <v>4445</v>
      </c>
      <c r="W1957">
        <v>35.080359177668598</v>
      </c>
      <c r="X1957">
        <v>-120.55383259212</v>
      </c>
      <c r="Y1957" t="s">
        <v>4446</v>
      </c>
      <c r="Z1957">
        <v>167</v>
      </c>
      <c r="AA1957">
        <v>133</v>
      </c>
      <c r="AB1957">
        <v>23195.343651343101</v>
      </c>
      <c r="AC1957">
        <v>15908.785883811401</v>
      </c>
      <c r="AD1957">
        <v>7286.55776753177</v>
      </c>
      <c r="AE1957">
        <v>14519.908228819801</v>
      </c>
      <c r="AF1957">
        <v>6848.0801370909003</v>
      </c>
      <c r="AG1957">
        <v>2.0904473062330401E-2</v>
      </c>
      <c r="AH1957">
        <v>1.38885573096558E-3</v>
      </c>
      <c r="AI1957">
        <v>3.2350957052078599</v>
      </c>
      <c r="AJ1957">
        <v>7.7311827956989196</v>
      </c>
      <c r="AK1957">
        <v>1328</v>
      </c>
      <c r="AL1957" s="4">
        <f t="shared" si="30"/>
        <v>0.4830440329448637</v>
      </c>
      <c r="AM1957" s="12">
        <f>$AM$2-SUM(AL$2:AL1956)</f>
        <v>386.59813083958943</v>
      </c>
      <c r="AN1957" s="12">
        <f>SUM(AE$2:AE1957)*0.621/1000</f>
        <v>21999.675222632373</v>
      </c>
      <c r="AO1957" s="13">
        <f>IFERROR(INDEX(Mapping!$B:$B,MATCH(in!$Y1957,Mapping!$A:$A,0)),0)</f>
        <v>0</v>
      </c>
    </row>
    <row r="1958" spans="1:41" x14ac:dyDescent="0.3">
      <c r="A1958" t="s">
        <v>4050</v>
      </c>
      <c r="B1958">
        <v>934</v>
      </c>
      <c r="C1958">
        <v>194</v>
      </c>
      <c r="D1958">
        <v>338.45815784607697</v>
      </c>
      <c r="E1958">
        <v>345</v>
      </c>
      <c r="F1958">
        <v>427.89395000000002</v>
      </c>
      <c r="G1958">
        <v>88</v>
      </c>
      <c r="H1958">
        <v>5.5770284039218199</v>
      </c>
      <c r="I1958">
        <v>1379.3990251494599</v>
      </c>
      <c r="J1958">
        <v>4512.85230031827</v>
      </c>
      <c r="K1958">
        <v>29.894973978036699</v>
      </c>
      <c r="L1958">
        <v>19.051739817315799</v>
      </c>
      <c r="M1958">
        <v>1935.66805544766</v>
      </c>
      <c r="N1958">
        <v>1.83555410666899</v>
      </c>
      <c r="O1958">
        <v>7.6875770484736997E-2</v>
      </c>
      <c r="P1958">
        <v>2.20690073981379E-4</v>
      </c>
      <c r="Q1958">
        <v>0.56231884057971004</v>
      </c>
      <c r="R1958">
        <v>0.79098607663424203</v>
      </c>
      <c r="S1958" t="s">
        <v>4447</v>
      </c>
      <c r="T1958">
        <v>182721104</v>
      </c>
      <c r="U1958" t="s">
        <v>4138</v>
      </c>
      <c r="V1958" t="s">
        <v>4448</v>
      </c>
      <c r="W1958">
        <v>34.611119538431304</v>
      </c>
      <c r="X1958">
        <v>-120.020319766958</v>
      </c>
      <c r="Y1958" t="s">
        <v>4449</v>
      </c>
      <c r="Z1958">
        <v>157</v>
      </c>
      <c r="AA1958">
        <v>105</v>
      </c>
      <c r="AB1958">
        <v>40590.9362406726</v>
      </c>
      <c r="AC1958">
        <v>28822.269685820102</v>
      </c>
      <c r="AD1958">
        <v>11768.6665548525</v>
      </c>
      <c r="AE1958">
        <v>25950.780685280301</v>
      </c>
      <c r="AF1958">
        <v>10680.2681418387</v>
      </c>
      <c r="AG1958">
        <v>1.9420726510361402E-2</v>
      </c>
      <c r="AH1958">
        <v>6.4297114950022599E-3</v>
      </c>
      <c r="AI1958">
        <v>1.74462967961895</v>
      </c>
      <c r="AJ1958">
        <v>3.9204545454545401</v>
      </c>
      <c r="AK1958">
        <v>1340</v>
      </c>
      <c r="AL1958" s="4">
        <f t="shared" si="30"/>
        <v>6.7650678026568558</v>
      </c>
      <c r="AM1958" s="12">
        <f>$AM$2-SUM(AL$2:AL1957)</f>
        <v>386.11508680664429</v>
      </c>
      <c r="AN1958" s="12">
        <f>SUM(AE$2:AE1958)*0.621/1000</f>
        <v>22015.790657437934</v>
      </c>
      <c r="AO1958" s="13">
        <f>IFERROR(INDEX(Mapping!$B:$B,MATCH(in!$Y1958,Mapping!$A:$A,0)),0)</f>
        <v>0</v>
      </c>
    </row>
    <row r="1959" spans="1:41" x14ac:dyDescent="0.3">
      <c r="A1959" t="s">
        <v>4050</v>
      </c>
      <c r="B1959">
        <v>2301</v>
      </c>
      <c r="C1959">
        <v>10</v>
      </c>
      <c r="D1959">
        <v>15.2072689153902</v>
      </c>
      <c r="E1959">
        <v>20</v>
      </c>
      <c r="F1959">
        <v>21.108848999999999</v>
      </c>
      <c r="G1959">
        <v>3</v>
      </c>
      <c r="H1959">
        <v>17.5611038208007</v>
      </c>
      <c r="I1959">
        <v>158.67010498046801</v>
      </c>
      <c r="J1959">
        <v>520.14561462402298</v>
      </c>
      <c r="K1959">
        <v>9.1413307189941406</v>
      </c>
      <c r="L1959">
        <v>7.0884952545165998</v>
      </c>
      <c r="M1959">
        <v>56.607962290445897</v>
      </c>
      <c r="N1959">
        <v>1.0029498338699301</v>
      </c>
      <c r="O1959" s="1">
        <v>1.62565919936888E-6</v>
      </c>
      <c r="P1959">
        <v>2.20333557687505E-4</v>
      </c>
      <c r="Q1959">
        <v>0.5</v>
      </c>
      <c r="R1959">
        <v>0.72042152672043103</v>
      </c>
      <c r="S1959" t="s">
        <v>4450</v>
      </c>
      <c r="T1959">
        <v>83242106</v>
      </c>
      <c r="U1959" t="s">
        <v>4451</v>
      </c>
      <c r="V1959" t="s">
        <v>43</v>
      </c>
      <c r="W1959">
        <v>37.126705915574703</v>
      </c>
      <c r="X1959">
        <v>-121.659008338788</v>
      </c>
      <c r="Y1959" t="s">
        <v>4452</v>
      </c>
      <c r="Z1959">
        <v>117</v>
      </c>
      <c r="AA1959">
        <v>172</v>
      </c>
      <c r="AB1959">
        <v>16081.749041404</v>
      </c>
      <c r="AC1959">
        <v>6109.6824885516598</v>
      </c>
      <c r="AD1959">
        <v>9972.0665528523605</v>
      </c>
      <c r="AE1959">
        <v>0</v>
      </c>
      <c r="AF1959">
        <v>1529.3174644513099</v>
      </c>
      <c r="AG1959">
        <v>6.6100067306251698E-4</v>
      </c>
      <c r="AH1959" s="1">
        <v>5.3202071285340901E-5</v>
      </c>
      <c r="AI1959">
        <v>1.52072689153902</v>
      </c>
      <c r="AJ1959">
        <v>6.6666666666666599</v>
      </c>
      <c r="AK1959">
        <v>1342</v>
      </c>
      <c r="AL1959" s="4">
        <f t="shared" si="30"/>
        <v>4.8769775981066401E-6</v>
      </c>
      <c r="AM1959" s="12">
        <f>$AM$2-SUM(AL$2:AL1958)</f>
        <v>379.35001900398765</v>
      </c>
      <c r="AN1959" s="12">
        <f>SUM(AE$2:AE1959)*0.621/1000</f>
        <v>22015.790657437934</v>
      </c>
      <c r="AO1959" s="13">
        <f>IFERROR(INDEX(Mapping!$B:$B,MATCH(in!$Y1959,Mapping!$A:$A,0)),0)</f>
        <v>0</v>
      </c>
    </row>
    <row r="1960" spans="1:41" x14ac:dyDescent="0.3">
      <c r="A1960" t="s">
        <v>4050</v>
      </c>
      <c r="B1960">
        <v>4203</v>
      </c>
      <c r="C1960">
        <v>209</v>
      </c>
      <c r="D1960">
        <v>414.44692484495499</v>
      </c>
      <c r="E1960">
        <v>1211</v>
      </c>
      <c r="F1960">
        <v>1016.4068600000001</v>
      </c>
      <c r="G1960">
        <v>164</v>
      </c>
      <c r="H1960">
        <v>14.2351213853755</v>
      </c>
      <c r="I1960">
        <v>418.08182287200799</v>
      </c>
      <c r="J1960">
        <v>2237.2946788017998</v>
      </c>
      <c r="K1960">
        <v>60.925168882299303</v>
      </c>
      <c r="L1960">
        <v>9.7444015431342699</v>
      </c>
      <c r="M1960">
        <v>252.87007790195099</v>
      </c>
      <c r="N1960">
        <v>1.18660963744651</v>
      </c>
      <c r="O1960">
        <v>6.6719136025903897E-3</v>
      </c>
      <c r="P1960">
        <v>2.16228955179189E-4</v>
      </c>
      <c r="Q1960">
        <v>0.172584640792733</v>
      </c>
      <c r="R1960">
        <v>0.40775691409796599</v>
      </c>
      <c r="S1960" t="s">
        <v>4453</v>
      </c>
      <c r="T1960">
        <v>182821101</v>
      </c>
      <c r="U1960" t="s">
        <v>4454</v>
      </c>
      <c r="V1960">
        <v>6111</v>
      </c>
      <c r="W1960">
        <v>35.064259444092301</v>
      </c>
      <c r="X1960">
        <v>-120.497140445805</v>
      </c>
      <c r="Y1960" t="s">
        <v>4455</v>
      </c>
      <c r="Z1960">
        <v>250</v>
      </c>
      <c r="AA1960">
        <v>225</v>
      </c>
      <c r="AB1960">
        <v>59762.524190394797</v>
      </c>
      <c r="AC1960">
        <v>41196.853715980098</v>
      </c>
      <c r="AD1960">
        <v>18565.670474414601</v>
      </c>
      <c r="AE1960">
        <v>37685.568668039101</v>
      </c>
      <c r="AF1960">
        <v>17769.4909399811</v>
      </c>
      <c r="AG1960">
        <v>3.5461548649386998E-2</v>
      </c>
      <c r="AH1960">
        <v>5.5434603159483196E-3</v>
      </c>
      <c r="AI1960">
        <v>1.98299964040648</v>
      </c>
      <c r="AJ1960">
        <v>7.3841463414634099</v>
      </c>
      <c r="AK1960">
        <v>1356</v>
      </c>
      <c r="AL1960" s="4">
        <f t="shared" si="30"/>
        <v>1.094193830824824</v>
      </c>
      <c r="AM1960" s="12">
        <f>$AM$2-SUM(AL$2:AL1959)</f>
        <v>379.35001412700967</v>
      </c>
      <c r="AN1960" s="12">
        <f>SUM(AE$2:AE1960)*0.621/1000</f>
        <v>22039.193395580787</v>
      </c>
      <c r="AO1960" s="13">
        <f>IFERROR(INDEX(Mapping!$B:$B,MATCH(in!$Y1960,Mapping!$A:$A,0)),0)</f>
        <v>0</v>
      </c>
    </row>
    <row r="1961" spans="1:41" x14ac:dyDescent="0.3">
      <c r="A1961" t="s">
        <v>4050</v>
      </c>
      <c r="B1961">
        <v>198</v>
      </c>
      <c r="C1961">
        <v>111</v>
      </c>
      <c r="D1961">
        <v>261.43018960700903</v>
      </c>
      <c r="E1961">
        <v>396</v>
      </c>
      <c r="F1961">
        <v>415.37849999999997</v>
      </c>
      <c r="G1961">
        <v>56</v>
      </c>
      <c r="H1961">
        <v>21.645716685463</v>
      </c>
      <c r="I1961">
        <v>101.908525566951</v>
      </c>
      <c r="J1961">
        <v>327.70956461469802</v>
      </c>
      <c r="K1961">
        <v>78.9314963361671</v>
      </c>
      <c r="L1961">
        <v>1.99980249196025</v>
      </c>
      <c r="M1961">
        <v>61.255989639687201</v>
      </c>
      <c r="N1961">
        <v>1.04863306667123</v>
      </c>
      <c r="O1961">
        <v>3.0669151073988601E-3</v>
      </c>
      <c r="P1961">
        <v>2.1189809769696499E-4</v>
      </c>
      <c r="Q1961">
        <v>0.28030303030303</v>
      </c>
      <c r="R1961">
        <v>0.62937822639928298</v>
      </c>
      <c r="S1961" t="s">
        <v>4456</v>
      </c>
      <c r="T1961">
        <v>182731101</v>
      </c>
      <c r="U1961" t="s">
        <v>4457</v>
      </c>
      <c r="V1961" t="s">
        <v>43</v>
      </c>
      <c r="W1961">
        <v>36.624194790366801</v>
      </c>
      <c r="X1961">
        <v>-121.688104176686</v>
      </c>
      <c r="Y1961" t="s">
        <v>4458</v>
      </c>
      <c r="Z1961">
        <v>200</v>
      </c>
      <c r="AA1961">
        <v>392</v>
      </c>
      <c r="AB1961">
        <v>33277.637674528101</v>
      </c>
      <c r="AC1961">
        <v>15082.8910121562</v>
      </c>
      <c r="AD1961">
        <v>18194.746662371799</v>
      </c>
      <c r="AE1961">
        <v>7957.2830666582204</v>
      </c>
      <c r="AF1961">
        <v>1954.6502973327999</v>
      </c>
      <c r="AG1961">
        <v>1.186629347103E-2</v>
      </c>
      <c r="AH1961">
        <v>1.18250481500581E-3</v>
      </c>
      <c r="AI1961">
        <v>2.3552269333964801</v>
      </c>
      <c r="AJ1961">
        <v>7.0714285714285703</v>
      </c>
      <c r="AK1961">
        <v>1375</v>
      </c>
      <c r="AL1961" s="4">
        <f t="shared" si="30"/>
        <v>0.17174724601433616</v>
      </c>
      <c r="AM1961" s="12">
        <f>$AM$2-SUM(AL$2:AL1960)</f>
        <v>378.25582029618454</v>
      </c>
      <c r="AN1961" s="12">
        <f>SUM(AE$2:AE1961)*0.621/1000</f>
        <v>22044.134868365185</v>
      </c>
      <c r="AO1961" s="13">
        <f>IFERROR(INDEX(Mapping!$B:$B,MATCH(in!$Y1961,Mapping!$A:$A,0)),0)</f>
        <v>0</v>
      </c>
    </row>
    <row r="1962" spans="1:41" x14ac:dyDescent="0.3">
      <c r="A1962" t="s">
        <v>4050</v>
      </c>
      <c r="B1962">
        <v>6585</v>
      </c>
      <c r="C1962">
        <v>761</v>
      </c>
      <c r="D1962">
        <v>1303.3728561036801</v>
      </c>
      <c r="E1962">
        <v>1708</v>
      </c>
      <c r="F1962">
        <v>1882.3978</v>
      </c>
      <c r="G1962">
        <v>95</v>
      </c>
      <c r="H1962">
        <v>4.0321342162787897</v>
      </c>
      <c r="I1962">
        <v>21.079194774681799</v>
      </c>
      <c r="J1962">
        <v>82.757288110527099</v>
      </c>
      <c r="K1962">
        <v>0.53895257208337499</v>
      </c>
      <c r="L1962">
        <v>0.63204471804201601</v>
      </c>
      <c r="M1962">
        <v>5.9278621252233998</v>
      </c>
      <c r="N1962">
        <v>1.00360968991329</v>
      </c>
      <c r="O1962">
        <v>2.08967083381066E-4</v>
      </c>
      <c r="P1962">
        <v>2.10635001191181E-4</v>
      </c>
      <c r="Q1962">
        <v>0.44555035128805598</v>
      </c>
      <c r="R1962">
        <v>0.69240031905376098</v>
      </c>
      <c r="S1962" t="s">
        <v>4459</v>
      </c>
      <c r="T1962">
        <v>83500401</v>
      </c>
      <c r="U1962" t="s">
        <v>4100</v>
      </c>
      <c r="V1962" t="s">
        <v>43</v>
      </c>
      <c r="W1962">
        <v>36.984212718049797</v>
      </c>
      <c r="X1962">
        <v>-121.91553082622799</v>
      </c>
      <c r="Y1962" t="s">
        <v>4460</v>
      </c>
      <c r="Z1962">
        <v>113</v>
      </c>
      <c r="AA1962">
        <v>125</v>
      </c>
      <c r="AB1962">
        <v>17488.9605873695</v>
      </c>
      <c r="AC1962">
        <v>9677.8329656842798</v>
      </c>
      <c r="AD1962">
        <v>7811.1276216852502</v>
      </c>
      <c r="AE1962">
        <v>9172.6768992479592</v>
      </c>
      <c r="AF1962">
        <v>7730.9605601363301</v>
      </c>
      <c r="AG1962">
        <v>2.0010325113162201E-2</v>
      </c>
      <c r="AH1962">
        <v>8.0876818774413498E-3</v>
      </c>
      <c r="AI1962">
        <v>1.7127107176132501</v>
      </c>
      <c r="AJ1962">
        <v>17.978947368421</v>
      </c>
      <c r="AK1962">
        <v>1378</v>
      </c>
      <c r="AL1962" s="4">
        <f t="shared" si="30"/>
        <v>1.9851872921201271E-2</v>
      </c>
      <c r="AM1962" s="12">
        <f>$AM$2-SUM(AL$2:AL1961)</f>
        <v>378.08407305017045</v>
      </c>
      <c r="AN1962" s="12">
        <f>SUM(AE$2:AE1962)*0.621/1000</f>
        <v>22049.831100719617</v>
      </c>
      <c r="AO1962" s="13">
        <f>IFERROR(INDEX(Mapping!$B:$B,MATCH(in!$Y1962,Mapping!$A:$A,0)),0)</f>
        <v>0</v>
      </c>
    </row>
    <row r="1963" spans="1:41" x14ac:dyDescent="0.3">
      <c r="A1963" t="s">
        <v>4050</v>
      </c>
      <c r="B1963">
        <v>2181</v>
      </c>
      <c r="C1963">
        <v>144</v>
      </c>
      <c r="D1963">
        <v>299.93877214911498</v>
      </c>
      <c r="E1963">
        <v>589</v>
      </c>
      <c r="F1963">
        <v>554.74760000000003</v>
      </c>
      <c r="G1963">
        <v>47</v>
      </c>
      <c r="H1963">
        <v>5.0326765179633997</v>
      </c>
      <c r="I1963">
        <v>6.7405345932297003</v>
      </c>
      <c r="J1963">
        <v>27.732864614414101</v>
      </c>
      <c r="K1963">
        <v>0.29476003011792301</v>
      </c>
      <c r="L1963">
        <v>0.56284126151908198</v>
      </c>
      <c r="M1963">
        <v>1.69319807892625</v>
      </c>
      <c r="N1963">
        <v>0.97872340425531901</v>
      </c>
      <c r="O1963" s="1">
        <v>4.1765285128066996E-6</v>
      </c>
      <c r="P1963">
        <v>2.0886338409175701E-4</v>
      </c>
      <c r="Q1963">
        <v>0.244482173174872</v>
      </c>
      <c r="R1963">
        <v>0.54067608681179502</v>
      </c>
      <c r="S1963" t="s">
        <v>4461</v>
      </c>
      <c r="T1963">
        <v>83252109</v>
      </c>
      <c r="U1963" t="s">
        <v>4462</v>
      </c>
      <c r="V1963" t="s">
        <v>43</v>
      </c>
      <c r="W1963">
        <v>36.992194237596202</v>
      </c>
      <c r="X1963">
        <v>-121.982020107232</v>
      </c>
      <c r="Y1963" t="s">
        <v>4463</v>
      </c>
      <c r="Z1963">
        <v>431</v>
      </c>
      <c r="AA1963">
        <v>1083</v>
      </c>
      <c r="AB1963">
        <v>70567.084633820996</v>
      </c>
      <c r="AC1963">
        <v>20163.9647473398</v>
      </c>
      <c r="AD1963">
        <v>50403.119886481203</v>
      </c>
      <c r="AE1963">
        <v>4486.5579499425903</v>
      </c>
      <c r="AF1963">
        <v>9738.5330028438093</v>
      </c>
      <c r="AG1963">
        <v>9.8165790523125906E-3</v>
      </c>
      <c r="AH1963">
        <v>2.9548576985689501E-3</v>
      </c>
      <c r="AI1963">
        <v>2.08290813992441</v>
      </c>
      <c r="AJ1963">
        <v>12.531914893617</v>
      </c>
      <c r="AK1963">
        <v>1382</v>
      </c>
      <c r="AL1963" s="4">
        <f t="shared" si="30"/>
        <v>1.9629684010191489E-4</v>
      </c>
      <c r="AM1963" s="12">
        <f>$AM$2-SUM(AL$2:AL1962)</f>
        <v>378.06422117724924</v>
      </c>
      <c r="AN1963" s="12">
        <f>SUM(AE$2:AE1963)*0.621/1000</f>
        <v>22052.617253206532</v>
      </c>
      <c r="AO1963" s="13">
        <f>IFERROR(INDEX(Mapping!$B:$B,MATCH(in!$Y1963,Mapping!$A:$A,0)),0)</f>
        <v>0</v>
      </c>
    </row>
    <row r="1964" spans="1:41" x14ac:dyDescent="0.3">
      <c r="A1964" t="s">
        <v>4050</v>
      </c>
      <c r="B1964">
        <v>1334</v>
      </c>
      <c r="C1964">
        <v>452</v>
      </c>
      <c r="D1964">
        <v>755.63557008464704</v>
      </c>
      <c r="E1964">
        <v>705</v>
      </c>
      <c r="F1964">
        <v>884.81133999999997</v>
      </c>
      <c r="G1964">
        <v>41</v>
      </c>
      <c r="H1964">
        <v>1.9416577814678999</v>
      </c>
      <c r="I1964">
        <v>4.3216874393567899</v>
      </c>
      <c r="J1964">
        <v>21.603669768465402</v>
      </c>
      <c r="K1964">
        <v>9.7010699290527594E-2</v>
      </c>
      <c r="L1964">
        <v>0.35905460493142999</v>
      </c>
      <c r="M1964">
        <v>3.7246168804604798</v>
      </c>
      <c r="N1964">
        <v>1.0127886882642401</v>
      </c>
      <c r="O1964">
        <v>3.1838862334770799E-4</v>
      </c>
      <c r="P1964">
        <v>2.0874461870334899E-4</v>
      </c>
      <c r="Q1964">
        <v>0.64113475177304902</v>
      </c>
      <c r="R1964">
        <v>0.85400755578142795</v>
      </c>
      <c r="S1964" t="s">
        <v>4464</v>
      </c>
      <c r="T1964">
        <v>83622103</v>
      </c>
      <c r="U1964" t="s">
        <v>4162</v>
      </c>
      <c r="V1964">
        <v>5753</v>
      </c>
      <c r="W1964">
        <v>37.001881219784202</v>
      </c>
      <c r="X1964">
        <v>-122.03791203414799</v>
      </c>
      <c r="Y1964" t="s">
        <v>4465</v>
      </c>
      <c r="Z1964">
        <v>62</v>
      </c>
      <c r="AA1964">
        <v>437</v>
      </c>
      <c r="AB1964">
        <v>19682.5441492967</v>
      </c>
      <c r="AC1964">
        <v>3895.57080424277</v>
      </c>
      <c r="AD1964">
        <v>15786.973345053901</v>
      </c>
      <c r="AE1964">
        <v>3895.57080424277</v>
      </c>
      <c r="AF1964">
        <v>15786.973345053901</v>
      </c>
      <c r="AG1964">
        <v>8.5585293668373197E-3</v>
      </c>
      <c r="AH1964">
        <v>6.8711751373484696E-3</v>
      </c>
      <c r="AI1964">
        <v>1.6717601108067399</v>
      </c>
      <c r="AJ1964">
        <v>17.195121951219502</v>
      </c>
      <c r="AK1964">
        <v>1383</v>
      </c>
      <c r="AL1964" s="4">
        <f t="shared" si="30"/>
        <v>1.3053933557256028E-2</v>
      </c>
      <c r="AM1964" s="12">
        <f>$AM$2-SUM(AL$2:AL1963)</f>
        <v>378.06402488040931</v>
      </c>
      <c r="AN1964" s="12">
        <f>SUM(AE$2:AE1964)*0.621/1000</f>
        <v>22055.036402675967</v>
      </c>
      <c r="AO1964" s="13">
        <f>IFERROR(INDEX(Mapping!$B:$B,MATCH(in!$Y1964,Mapping!$A:$A,0)),0)</f>
        <v>0</v>
      </c>
    </row>
    <row r="1965" spans="1:41" x14ac:dyDescent="0.3">
      <c r="A1965" t="s">
        <v>4050</v>
      </c>
      <c r="B1965">
        <v>787</v>
      </c>
      <c r="C1965">
        <v>790</v>
      </c>
      <c r="D1965">
        <v>2430.2700633039299</v>
      </c>
      <c r="E1965">
        <v>1519</v>
      </c>
      <c r="F1965">
        <v>2814.4087</v>
      </c>
      <c r="G1965">
        <v>211</v>
      </c>
      <c r="H1965">
        <v>22.4511687333056</v>
      </c>
      <c r="I1965">
        <v>99.435493934851806</v>
      </c>
      <c r="J1965">
        <v>497.66554040816197</v>
      </c>
      <c r="K1965">
        <v>38.063646464949102</v>
      </c>
      <c r="L1965">
        <v>8.4472855552448802</v>
      </c>
      <c r="M1965">
        <v>77.168873377750998</v>
      </c>
      <c r="N1965">
        <v>1.14219058124939</v>
      </c>
      <c r="O1965">
        <v>3.5483007058124002E-3</v>
      </c>
      <c r="P1965">
        <v>2.06654469004717E-4</v>
      </c>
      <c r="Q1965">
        <v>0.52007899934167201</v>
      </c>
      <c r="R1965">
        <v>0.86351000504110298</v>
      </c>
      <c r="S1965" t="s">
        <v>4466</v>
      </c>
      <c r="T1965">
        <v>182601102</v>
      </c>
      <c r="U1965" t="s">
        <v>2274</v>
      </c>
      <c r="V1965" t="s">
        <v>43</v>
      </c>
      <c r="W1965">
        <v>35.101147415847599</v>
      </c>
      <c r="X1965">
        <v>-120.581376096396</v>
      </c>
      <c r="Y1965" t="s">
        <v>3804</v>
      </c>
      <c r="Z1965">
        <v>564</v>
      </c>
      <c r="AA1965">
        <v>558</v>
      </c>
      <c r="AB1965">
        <v>73277.519104783903</v>
      </c>
      <c r="AC1965">
        <v>44267.926212953898</v>
      </c>
      <c r="AD1965">
        <v>29009.592891829801</v>
      </c>
      <c r="AE1965">
        <v>32849.637549811298</v>
      </c>
      <c r="AF1965">
        <v>20341.979290333002</v>
      </c>
      <c r="AG1965">
        <v>4.36040929599954E-2</v>
      </c>
      <c r="AH1965">
        <v>3.42671141561368E-3</v>
      </c>
      <c r="AI1965">
        <v>3.0762912193720702</v>
      </c>
      <c r="AJ1965">
        <v>7.1990521327014196</v>
      </c>
      <c r="AK1965">
        <v>1393</v>
      </c>
      <c r="AL1965" s="4">
        <f t="shared" si="30"/>
        <v>0.74869144892641648</v>
      </c>
      <c r="AM1965" s="12">
        <f>$AM$2-SUM(AL$2:AL1964)</f>
        <v>378.05097094685243</v>
      </c>
      <c r="AN1965" s="12">
        <f>SUM(AE$2:AE1965)*0.621/1000</f>
        <v>22075.436027594398</v>
      </c>
      <c r="AO1965" s="13">
        <f>IFERROR(INDEX(Mapping!$B:$B,MATCH(in!$Y1965,Mapping!$A:$A,0)),0)</f>
        <v>0</v>
      </c>
    </row>
    <row r="1966" spans="1:41" x14ac:dyDescent="0.3">
      <c r="A1966" t="s">
        <v>4050</v>
      </c>
      <c r="B1966">
        <v>3211</v>
      </c>
      <c r="C1966">
        <v>700</v>
      </c>
      <c r="D1966">
        <v>1931.1792050019901</v>
      </c>
      <c r="E1966">
        <v>2528</v>
      </c>
      <c r="F1966">
        <v>2961.5752000000002</v>
      </c>
      <c r="G1966">
        <v>320</v>
      </c>
      <c r="H1966">
        <v>21.7979586450783</v>
      </c>
      <c r="I1966">
        <v>93.701001327034007</v>
      </c>
      <c r="J1966">
        <v>443.304224988469</v>
      </c>
      <c r="K1966">
        <v>20.383928997834701</v>
      </c>
      <c r="L1966">
        <v>20.4455682275001</v>
      </c>
      <c r="M1966">
        <v>112.098986475198</v>
      </c>
      <c r="N1966">
        <v>1.18439573943614</v>
      </c>
      <c r="O1966">
        <v>1.27000389274046E-2</v>
      </c>
      <c r="P1966">
        <v>2.0580700694941E-4</v>
      </c>
      <c r="Q1966">
        <v>0.276898734177215</v>
      </c>
      <c r="R1966">
        <v>0.65207839667843404</v>
      </c>
      <c r="S1966" t="s">
        <v>4467</v>
      </c>
      <c r="T1966">
        <v>182601104</v>
      </c>
      <c r="U1966" t="s">
        <v>4318</v>
      </c>
      <c r="V1966" t="s">
        <v>4468</v>
      </c>
      <c r="W1966">
        <v>35.135084238857601</v>
      </c>
      <c r="X1966">
        <v>-120.56939129526999</v>
      </c>
      <c r="Y1966" t="s">
        <v>4469</v>
      </c>
      <c r="Z1966">
        <v>485</v>
      </c>
      <c r="AA1966">
        <v>551</v>
      </c>
      <c r="AB1966">
        <v>73760.325005522405</v>
      </c>
      <c r="AC1966">
        <v>37945.360496567599</v>
      </c>
      <c r="AD1966">
        <v>35814.964508954799</v>
      </c>
      <c r="AE1966">
        <v>37945.360496567599</v>
      </c>
      <c r="AF1966">
        <v>35814.964508954799</v>
      </c>
      <c r="AG1966">
        <v>6.5858242223811203E-2</v>
      </c>
      <c r="AH1966">
        <v>6.1788679686287599E-3</v>
      </c>
      <c r="AI1966">
        <v>2.7588274357171301</v>
      </c>
      <c r="AJ1966">
        <v>7.9</v>
      </c>
      <c r="AK1966">
        <v>1394</v>
      </c>
      <c r="AL1966" s="4">
        <f t="shared" si="30"/>
        <v>4.064012456769472</v>
      </c>
      <c r="AM1966" s="12">
        <f>$AM$2-SUM(AL$2:AL1965)</f>
        <v>377.30227949792607</v>
      </c>
      <c r="AN1966" s="12">
        <f>SUM(AE$2:AE1966)*0.621/1000</f>
        <v>22099.000096462769</v>
      </c>
      <c r="AO1966" s="13">
        <f>IFERROR(INDEX(Mapping!$B:$B,MATCH(in!$Y1966,Mapping!$A:$A,0)),0)</f>
        <v>0</v>
      </c>
    </row>
    <row r="1967" spans="1:41" x14ac:dyDescent="0.3">
      <c r="A1967" t="s">
        <v>4050</v>
      </c>
      <c r="B1967">
        <v>8988</v>
      </c>
      <c r="C1967">
        <v>126</v>
      </c>
      <c r="D1967">
        <v>237.52053554316899</v>
      </c>
      <c r="E1967">
        <v>813</v>
      </c>
      <c r="F1967">
        <v>645.06989999999996</v>
      </c>
      <c r="G1967">
        <v>76</v>
      </c>
      <c r="H1967">
        <v>6.2731570067266196</v>
      </c>
      <c r="I1967">
        <v>240.71684715380999</v>
      </c>
      <c r="J1967">
        <v>3501.0259513747901</v>
      </c>
      <c r="K1967">
        <v>39.018284310947401</v>
      </c>
      <c r="L1967">
        <v>0.85107125899460301</v>
      </c>
      <c r="M1967">
        <v>29.930076919888101</v>
      </c>
      <c r="N1967">
        <v>1.1405158403672599</v>
      </c>
      <c r="O1967">
        <v>1.4591438592000399E-4</v>
      </c>
      <c r="P1967">
        <v>2.01300074930331E-4</v>
      </c>
      <c r="Q1967">
        <v>0.154981549815498</v>
      </c>
      <c r="R1967">
        <v>0.36820899715335298</v>
      </c>
      <c r="S1967" t="s">
        <v>4470</v>
      </c>
      <c r="T1967">
        <v>82021107</v>
      </c>
      <c r="U1967" t="s">
        <v>4391</v>
      </c>
      <c r="V1967" t="s">
        <v>4471</v>
      </c>
      <c r="W1967">
        <v>37.183924153337799</v>
      </c>
      <c r="X1967">
        <v>-121.98225317289</v>
      </c>
      <c r="Y1967" t="s">
        <v>4472</v>
      </c>
      <c r="Z1967">
        <v>101</v>
      </c>
      <c r="AA1967">
        <v>56</v>
      </c>
      <c r="AB1967">
        <v>19485.275782533601</v>
      </c>
      <c r="AC1967">
        <v>13828.936901057899</v>
      </c>
      <c r="AD1967">
        <v>5656.3388814757</v>
      </c>
      <c r="AE1967">
        <v>13828.936901057899</v>
      </c>
      <c r="AF1967">
        <v>5656.3388814757</v>
      </c>
      <c r="AG1967">
        <v>1.52988056947052E-2</v>
      </c>
      <c r="AH1967">
        <v>3.7489160313270899E-3</v>
      </c>
      <c r="AI1967">
        <v>1.8850836154219699</v>
      </c>
      <c r="AJ1967">
        <v>10.6973684210526</v>
      </c>
      <c r="AK1967">
        <v>1407</v>
      </c>
      <c r="AL1967" s="4">
        <f t="shared" si="30"/>
        <v>1.1089493329920303E-2</v>
      </c>
      <c r="AM1967" s="12">
        <f>$AM$2-SUM(AL$2:AL1966)</f>
        <v>373.23826704115618</v>
      </c>
      <c r="AN1967" s="12">
        <f>SUM(AE$2:AE1967)*0.621/1000</f>
        <v>22107.587866278325</v>
      </c>
      <c r="AO1967" s="13">
        <f>IFERROR(INDEX(Mapping!$B:$B,MATCH(in!$Y1967,Mapping!$A:$A,0)),0)</f>
        <v>0</v>
      </c>
    </row>
    <row r="1968" spans="1:41" x14ac:dyDescent="0.3">
      <c r="A1968" t="s">
        <v>4050</v>
      </c>
      <c r="B1968">
        <v>8296</v>
      </c>
      <c r="C1968">
        <v>5</v>
      </c>
      <c r="D1968">
        <v>6.1751847011333298</v>
      </c>
      <c r="E1968">
        <v>15</v>
      </c>
      <c r="F1968">
        <v>12.040186</v>
      </c>
      <c r="G1968">
        <v>7</v>
      </c>
      <c r="H1968">
        <v>19.507980346679599</v>
      </c>
      <c r="I1968">
        <v>103.081614176432</v>
      </c>
      <c r="J1968">
        <v>312.63895161946601</v>
      </c>
      <c r="K1968">
        <v>6.8392839829126997</v>
      </c>
      <c r="L1968">
        <v>15.612199836543599</v>
      </c>
      <c r="M1968">
        <v>107.84213160617</v>
      </c>
      <c r="N1968">
        <v>1.14443743228912</v>
      </c>
      <c r="O1968">
        <v>1.2950197778518501E-3</v>
      </c>
      <c r="P1968">
        <v>1.99132199148672E-4</v>
      </c>
      <c r="Q1968">
        <v>0.33333333333333298</v>
      </c>
      <c r="R1968">
        <v>0.51288117458351301</v>
      </c>
      <c r="S1968" t="s">
        <v>4473</v>
      </c>
      <c r="T1968">
        <v>83432101</v>
      </c>
      <c r="U1968" t="s">
        <v>4434</v>
      </c>
      <c r="V1968" t="s">
        <v>43</v>
      </c>
      <c r="W1968">
        <v>37.233834765801802</v>
      </c>
      <c r="X1968">
        <v>-121.900748735951</v>
      </c>
      <c r="Y1968" t="s">
        <v>4474</v>
      </c>
      <c r="Z1968">
        <v>44</v>
      </c>
      <c r="AA1968">
        <v>0</v>
      </c>
      <c r="AB1968">
        <v>17493.694873957102</v>
      </c>
      <c r="AC1968">
        <v>17493.694873957102</v>
      </c>
      <c r="AD1968">
        <v>0</v>
      </c>
      <c r="AE1968">
        <v>4105.0931950877302</v>
      </c>
      <c r="AF1968">
        <v>0</v>
      </c>
      <c r="AG1968">
        <v>1.3939253940407001E-3</v>
      </c>
      <c r="AH1968">
        <v>1.34468054056924E-4</v>
      </c>
      <c r="AI1968">
        <v>1.2350369402266601</v>
      </c>
      <c r="AJ1968">
        <v>2.1428571428571401</v>
      </c>
      <c r="AK1968">
        <v>1416</v>
      </c>
      <c r="AL1968" s="4">
        <f t="shared" si="30"/>
        <v>9.0651384449629505E-3</v>
      </c>
      <c r="AM1968" s="12">
        <f>$AM$2-SUM(AL$2:AL1967)</f>
        <v>373.22717754782661</v>
      </c>
      <c r="AN1968" s="12">
        <f>SUM(AE$2:AE1968)*0.621/1000</f>
        <v>22110.137129152474</v>
      </c>
      <c r="AO1968" s="13">
        <f>IFERROR(INDEX(Mapping!$B:$B,MATCH(in!$Y1968,Mapping!$A:$A,0)),0)</f>
        <v>0</v>
      </c>
    </row>
    <row r="1969" spans="1:41" x14ac:dyDescent="0.3">
      <c r="A1969" t="s">
        <v>4050</v>
      </c>
      <c r="B1969">
        <v>2593</v>
      </c>
      <c r="C1969">
        <v>142</v>
      </c>
      <c r="D1969">
        <v>314.20264160922198</v>
      </c>
      <c r="E1969">
        <v>648</v>
      </c>
      <c r="F1969">
        <v>515.59076000000005</v>
      </c>
      <c r="G1969">
        <v>151</v>
      </c>
      <c r="H1969">
        <v>12.196646409240399</v>
      </c>
      <c r="I1969">
        <v>298.126147604219</v>
      </c>
      <c r="J1969">
        <v>1410.7724026701801</v>
      </c>
      <c r="K1969">
        <v>47.4963358952809</v>
      </c>
      <c r="L1969">
        <v>48.8080938005116</v>
      </c>
      <c r="M1969">
        <v>795.60180938589201</v>
      </c>
      <c r="N1969">
        <v>1.5552364674625001</v>
      </c>
      <c r="O1969">
        <v>0.128003672269595</v>
      </c>
      <c r="P1969">
        <v>1.9811929416375799E-4</v>
      </c>
      <c r="Q1969">
        <v>0.219135802469135</v>
      </c>
      <c r="R1969">
        <v>0.60940316705755304</v>
      </c>
      <c r="S1969" t="s">
        <v>4475</v>
      </c>
      <c r="T1969">
        <v>182611103</v>
      </c>
      <c r="U1969" t="s">
        <v>4150</v>
      </c>
      <c r="V1969" t="s">
        <v>4476</v>
      </c>
      <c r="W1969">
        <v>35.654350258919003</v>
      </c>
      <c r="X1969">
        <v>-120.725759763586</v>
      </c>
      <c r="Y1969" t="s">
        <v>4477</v>
      </c>
      <c r="Z1969">
        <v>299</v>
      </c>
      <c r="AA1969">
        <v>223</v>
      </c>
      <c r="AB1969">
        <v>49268.660965511597</v>
      </c>
      <c r="AC1969">
        <v>34349.666508130402</v>
      </c>
      <c r="AD1969">
        <v>14918.994457381201</v>
      </c>
      <c r="AE1969">
        <v>30731.934050456599</v>
      </c>
      <c r="AF1969">
        <v>14025.413041986099</v>
      </c>
      <c r="AG1969">
        <v>2.9916013418727499E-2</v>
      </c>
      <c r="AH1969">
        <v>5.3580204585159602E-3</v>
      </c>
      <c r="AI1969">
        <v>2.2126946592198702</v>
      </c>
      <c r="AJ1969">
        <v>4.29139072847682</v>
      </c>
      <c r="AK1969">
        <v>1422</v>
      </c>
      <c r="AL1969" s="4">
        <f t="shared" si="30"/>
        <v>19.328554512708845</v>
      </c>
      <c r="AM1969" s="12">
        <f>$AM$2-SUM(AL$2:AL1968)</f>
        <v>373.21811240938132</v>
      </c>
      <c r="AN1969" s="12">
        <f>SUM(AE$2:AE1969)*0.621/1000</f>
        <v>22129.221660197807</v>
      </c>
      <c r="AO1969" s="13">
        <f>IFERROR(INDEX(Mapping!$B:$B,MATCH(in!$Y1969,Mapping!$A:$A,0)),0)</f>
        <v>0</v>
      </c>
    </row>
    <row r="1970" spans="1:41" x14ac:dyDescent="0.3">
      <c r="A1970" t="s">
        <v>4050</v>
      </c>
      <c r="B1970">
        <v>7211</v>
      </c>
      <c r="C1970">
        <v>204</v>
      </c>
      <c r="D1970">
        <v>368.094358224546</v>
      </c>
      <c r="E1970">
        <v>745</v>
      </c>
      <c r="F1970">
        <v>679.29584</v>
      </c>
      <c r="G1970">
        <v>27</v>
      </c>
      <c r="H1970">
        <v>0.87819624133408003</v>
      </c>
      <c r="I1970">
        <v>1.36667532489324</v>
      </c>
      <c r="J1970">
        <v>8.6076073599203102</v>
      </c>
      <c r="K1970">
        <v>3.9740117263022498E-2</v>
      </c>
      <c r="L1970">
        <v>0.59546050470740097</v>
      </c>
      <c r="M1970">
        <v>2.2366027511932201</v>
      </c>
      <c r="N1970">
        <v>1.00008194093351</v>
      </c>
      <c r="O1970" s="1">
        <v>1.4846298683092001E-5</v>
      </c>
      <c r="P1970">
        <v>1.959487038187E-4</v>
      </c>
      <c r="Q1970">
        <v>0.27382550335570399</v>
      </c>
      <c r="R1970">
        <v>0.54187636366528402</v>
      </c>
      <c r="S1970" t="s">
        <v>4478</v>
      </c>
      <c r="T1970">
        <v>83622106</v>
      </c>
      <c r="U1970" t="s">
        <v>4059</v>
      </c>
      <c r="V1970">
        <v>11006</v>
      </c>
      <c r="W1970">
        <v>37.050019308495202</v>
      </c>
      <c r="X1970">
        <v>-122.065731187279</v>
      </c>
      <c r="Y1970" t="s">
        <v>4479</v>
      </c>
      <c r="Z1970">
        <v>56</v>
      </c>
      <c r="AA1970">
        <v>138</v>
      </c>
      <c r="AB1970">
        <v>8638.4997960365399</v>
      </c>
      <c r="AC1970">
        <v>3330.3404081264298</v>
      </c>
      <c r="AD1970">
        <v>5308.1593879101001</v>
      </c>
      <c r="AE1970">
        <v>3330.3404081264298</v>
      </c>
      <c r="AF1970">
        <v>5308.1593879101001</v>
      </c>
      <c r="AG1970">
        <v>5.2906150031049003E-3</v>
      </c>
      <c r="AH1970">
        <v>6.0340605778037501E-3</v>
      </c>
      <c r="AI1970">
        <v>1.8043841089438499</v>
      </c>
      <c r="AJ1970">
        <v>27.592592592592499</v>
      </c>
      <c r="AK1970">
        <v>1424</v>
      </c>
      <c r="AL1970" s="4">
        <f t="shared" si="30"/>
        <v>4.0085006444348404E-4</v>
      </c>
      <c r="AM1970" s="12">
        <f>$AM$2-SUM(AL$2:AL1969)</f>
        <v>353.88955789667216</v>
      </c>
      <c r="AN1970" s="12">
        <f>SUM(AE$2:AE1970)*0.621/1000</f>
        <v>22131.289801591251</v>
      </c>
      <c r="AO1970" s="13">
        <f>IFERROR(INDEX(Mapping!$B:$B,MATCH(in!$Y1970,Mapping!$A:$A,0)),0)</f>
        <v>0</v>
      </c>
    </row>
    <row r="1971" spans="1:41" x14ac:dyDescent="0.3">
      <c r="A1971" t="s">
        <v>4050</v>
      </c>
      <c r="B1971">
        <v>1855</v>
      </c>
      <c r="C1971">
        <v>1314</v>
      </c>
      <c r="D1971">
        <v>2534.03584650633</v>
      </c>
      <c r="E1971">
        <v>3581</v>
      </c>
      <c r="F1971">
        <v>3863.6480000000001</v>
      </c>
      <c r="G1971">
        <v>213</v>
      </c>
      <c r="H1971">
        <v>3.1177093533309601</v>
      </c>
      <c r="I1971">
        <v>17.6518668330799</v>
      </c>
      <c r="J1971">
        <v>91.332386314127703</v>
      </c>
      <c r="K1971">
        <v>0.44462554639049601</v>
      </c>
      <c r="L1971">
        <v>0.66959574843536296</v>
      </c>
      <c r="M1971">
        <v>6.1010677754362996</v>
      </c>
      <c r="N1971">
        <v>1.0099505611428601</v>
      </c>
      <c r="O1971">
        <v>5.6516944829474803E-4</v>
      </c>
      <c r="P1971">
        <v>1.9589599799575201E-4</v>
      </c>
      <c r="Q1971">
        <v>0.36693660988550603</v>
      </c>
      <c r="R1971">
        <v>0.65586613475452105</v>
      </c>
      <c r="S1971" t="s">
        <v>4480</v>
      </c>
      <c r="T1971">
        <v>83692104</v>
      </c>
      <c r="U1971" t="s">
        <v>4401</v>
      </c>
      <c r="V1971" t="s">
        <v>43</v>
      </c>
      <c r="W1971">
        <v>36.979132836719501</v>
      </c>
      <c r="X1971">
        <v>-121.867048438833</v>
      </c>
      <c r="Y1971" t="s">
        <v>4481</v>
      </c>
      <c r="Z1971">
        <v>296</v>
      </c>
      <c r="AA1971">
        <v>308</v>
      </c>
      <c r="AB1971">
        <v>42341.184164608203</v>
      </c>
      <c r="AC1971">
        <v>22978.579765474198</v>
      </c>
      <c r="AD1971">
        <v>19362.604399133899</v>
      </c>
      <c r="AE1971">
        <v>22978.579765474198</v>
      </c>
      <c r="AF1971">
        <v>19362.604399133899</v>
      </c>
      <c r="AG1971">
        <v>4.17258475730952E-2</v>
      </c>
      <c r="AH1971">
        <v>1.96127262315712E-2</v>
      </c>
      <c r="AI1971">
        <v>1.9284899897308501</v>
      </c>
      <c r="AJ1971">
        <v>16.812206572769899</v>
      </c>
      <c r="AK1971">
        <v>1425</v>
      </c>
      <c r="AL1971" s="4">
        <f t="shared" si="30"/>
        <v>0.12038109248678133</v>
      </c>
      <c r="AM1971" s="12">
        <f>$AM$2-SUM(AL$2:AL1970)</f>
        <v>353.88915704660758</v>
      </c>
      <c r="AN1971" s="12">
        <f>SUM(AE$2:AE1971)*0.621/1000</f>
        <v>22145.559499625611</v>
      </c>
      <c r="AO1971" s="13">
        <f>IFERROR(INDEX(Mapping!$B:$B,MATCH(in!$Y1971,Mapping!$A:$A,0)),0)</f>
        <v>0</v>
      </c>
    </row>
    <row r="1972" spans="1:41" x14ac:dyDescent="0.3">
      <c r="A1972" t="s">
        <v>4050</v>
      </c>
      <c r="B1972">
        <v>2933</v>
      </c>
      <c r="C1972">
        <v>11</v>
      </c>
      <c r="D1972">
        <v>16.900014046800099</v>
      </c>
      <c r="E1972">
        <v>29</v>
      </c>
      <c r="F1972">
        <v>28.291236999999999</v>
      </c>
      <c r="G1972">
        <v>9</v>
      </c>
      <c r="H1972">
        <v>14.7164087295532</v>
      </c>
      <c r="I1972">
        <v>1126.2522430419899</v>
      </c>
      <c r="J1972">
        <v>4804.0118408203098</v>
      </c>
      <c r="K1972">
        <v>102.51080322265599</v>
      </c>
      <c r="L1972">
        <v>12.1504423088497</v>
      </c>
      <c r="M1972">
        <v>203.22495371765501</v>
      </c>
      <c r="N1972">
        <v>1</v>
      </c>
      <c r="O1972">
        <v>2.18442159397663E-2</v>
      </c>
      <c r="P1972">
        <v>1.9458149037948001E-4</v>
      </c>
      <c r="Q1972">
        <v>0.37931034482758602</v>
      </c>
      <c r="R1972">
        <v>0.59735861390619105</v>
      </c>
      <c r="S1972" t="s">
        <v>4482</v>
      </c>
      <c r="T1972">
        <v>83432101</v>
      </c>
      <c r="U1972" t="s">
        <v>4434</v>
      </c>
      <c r="V1972" t="s">
        <v>4483</v>
      </c>
      <c r="W1972">
        <v>37.202124279365997</v>
      </c>
      <c r="X1972">
        <v>-121.833227888246</v>
      </c>
      <c r="Y1972" t="s">
        <v>4484</v>
      </c>
      <c r="Z1972">
        <v>171</v>
      </c>
      <c r="AA1972">
        <v>152</v>
      </c>
      <c r="AB1972">
        <v>25675.390086606101</v>
      </c>
      <c r="AC1972">
        <v>13934.1430508675</v>
      </c>
      <c r="AD1972">
        <v>11741.247035738599</v>
      </c>
      <c r="AE1972">
        <v>1925.32588247331</v>
      </c>
      <c r="AF1972">
        <v>518.252314041712</v>
      </c>
      <c r="AG1972">
        <v>1.75123341341532E-3</v>
      </c>
      <c r="AH1972">
        <v>2.5178494524879998E-4</v>
      </c>
      <c r="AI1972">
        <v>1.53636491334546</v>
      </c>
      <c r="AJ1972">
        <v>3.2222222222222201</v>
      </c>
      <c r="AK1972">
        <v>1427</v>
      </c>
      <c r="AL1972" s="4">
        <f t="shared" si="30"/>
        <v>0.19659794345789669</v>
      </c>
      <c r="AM1972" s="12">
        <f>$AM$2-SUM(AL$2:AL1971)</f>
        <v>353.76877595412043</v>
      </c>
      <c r="AN1972" s="12">
        <f>SUM(AE$2:AE1972)*0.621/1000</f>
        <v>22146.755126998625</v>
      </c>
      <c r="AO1972" s="13">
        <f>IFERROR(INDEX(Mapping!$B:$B,MATCH(in!$Y1972,Mapping!$A:$A,0)),0)</f>
        <v>0</v>
      </c>
    </row>
    <row r="1973" spans="1:41" x14ac:dyDescent="0.3">
      <c r="A1973" t="s">
        <v>4050</v>
      </c>
      <c r="B1973">
        <v>782</v>
      </c>
      <c r="C1973">
        <v>73</v>
      </c>
      <c r="D1973">
        <v>176.06242630238</v>
      </c>
      <c r="E1973">
        <v>656</v>
      </c>
      <c r="F1973">
        <v>560.77155000000005</v>
      </c>
      <c r="G1973">
        <v>115</v>
      </c>
      <c r="H1973">
        <v>25.436559820233899</v>
      </c>
      <c r="I1973">
        <v>108.38092185734401</v>
      </c>
      <c r="J1973">
        <v>571.70513241578897</v>
      </c>
      <c r="K1973">
        <v>69.494979453139905</v>
      </c>
      <c r="L1973">
        <v>13.660638674648199</v>
      </c>
      <c r="M1973">
        <v>175.582148642097</v>
      </c>
      <c r="N1973">
        <v>1.12781839267067</v>
      </c>
      <c r="O1973">
        <v>7.4226220579326303E-3</v>
      </c>
      <c r="P1973">
        <v>1.94118047509364E-4</v>
      </c>
      <c r="Q1973">
        <v>0.11128048780487799</v>
      </c>
      <c r="R1973">
        <v>0.31396462203446202</v>
      </c>
      <c r="S1973" t="s">
        <v>4485</v>
      </c>
      <c r="T1973">
        <v>182821101</v>
      </c>
      <c r="U1973" t="s">
        <v>4454</v>
      </c>
      <c r="V1973" t="s">
        <v>4486</v>
      </c>
      <c r="W1973">
        <v>35.049216304745599</v>
      </c>
      <c r="X1973">
        <v>-120.48271294424799</v>
      </c>
      <c r="Y1973" t="s">
        <v>4487</v>
      </c>
      <c r="Z1973">
        <v>327</v>
      </c>
      <c r="AA1973">
        <v>324</v>
      </c>
      <c r="AB1973">
        <v>55844.297291115101</v>
      </c>
      <c r="AC1973">
        <v>33506.260987880698</v>
      </c>
      <c r="AD1973">
        <v>22338.036303234399</v>
      </c>
      <c r="AE1973">
        <v>18124.149703986601</v>
      </c>
      <c r="AF1973">
        <v>16040.2239543338</v>
      </c>
      <c r="AG1973">
        <v>2.23235754635768E-2</v>
      </c>
      <c r="AH1973">
        <v>1.7203200591211401E-3</v>
      </c>
      <c r="AI1973">
        <v>2.4118140589367201</v>
      </c>
      <c r="AJ1973">
        <v>5.7043478260869502</v>
      </c>
      <c r="AK1973">
        <v>1431</v>
      </c>
      <c r="AL1973" s="4">
        <f t="shared" si="30"/>
        <v>0.85360153666225247</v>
      </c>
      <c r="AM1973" s="12">
        <f>$AM$2-SUM(AL$2:AL1972)</f>
        <v>353.57217801066236</v>
      </c>
      <c r="AN1973" s="12">
        <f>SUM(AE$2:AE1973)*0.621/1000</f>
        <v>22158.010223964804</v>
      </c>
      <c r="AO1973" s="13">
        <f>IFERROR(INDEX(Mapping!$B:$B,MATCH(in!$Y1973,Mapping!$A:$A,0)),0)</f>
        <v>0</v>
      </c>
    </row>
    <row r="1974" spans="1:41" x14ac:dyDescent="0.3">
      <c r="A1974" t="s">
        <v>4050</v>
      </c>
      <c r="B1974">
        <v>6971</v>
      </c>
      <c r="C1974">
        <v>875</v>
      </c>
      <c r="D1974">
        <v>1579.5272244001901</v>
      </c>
      <c r="E1974">
        <v>1702</v>
      </c>
      <c r="F1974">
        <v>2073.8782000000001</v>
      </c>
      <c r="G1974">
        <v>123</v>
      </c>
      <c r="H1974">
        <v>3.7115575807536199</v>
      </c>
      <c r="I1974">
        <v>29.8870444239761</v>
      </c>
      <c r="J1974">
        <v>152.37128232425201</v>
      </c>
      <c r="K1974">
        <v>0.93718421401224805</v>
      </c>
      <c r="L1974">
        <v>2.4346355799797599</v>
      </c>
      <c r="M1974">
        <v>23.349285848257001</v>
      </c>
      <c r="N1974">
        <v>1.0570724591976199</v>
      </c>
      <c r="O1974">
        <v>2.02539771468892E-4</v>
      </c>
      <c r="P1974">
        <v>1.9123778049556599E-4</v>
      </c>
      <c r="Q1974">
        <v>0.51410105757931801</v>
      </c>
      <c r="R1974">
        <v>0.76162970628336601</v>
      </c>
      <c r="S1974" t="s">
        <v>4488</v>
      </c>
      <c r="T1974">
        <v>82021107</v>
      </c>
      <c r="U1974" t="s">
        <v>4391</v>
      </c>
      <c r="V1974">
        <v>2917</v>
      </c>
      <c r="W1974">
        <v>37.109189638425299</v>
      </c>
      <c r="X1974">
        <v>-121.935467196606</v>
      </c>
      <c r="Y1974" t="s">
        <v>4489</v>
      </c>
      <c r="Z1974">
        <v>123</v>
      </c>
      <c r="AA1974">
        <v>140</v>
      </c>
      <c r="AB1974">
        <v>22132.766438664701</v>
      </c>
      <c r="AC1974">
        <v>12406.0820663223</v>
      </c>
      <c r="AD1974">
        <v>9726.6843723423808</v>
      </c>
      <c r="AE1974">
        <v>12406.0820663223</v>
      </c>
      <c r="AF1974">
        <v>9726.6843723423808</v>
      </c>
      <c r="AG1974">
        <v>2.3522247000954601E-2</v>
      </c>
      <c r="AH1974">
        <v>9.7507301416044304E-3</v>
      </c>
      <c r="AI1974">
        <v>1.8051739707430801</v>
      </c>
      <c r="AJ1974">
        <v>13.837398373983699</v>
      </c>
      <c r="AK1974">
        <v>1447</v>
      </c>
      <c r="AL1974" s="4">
        <f t="shared" si="30"/>
        <v>2.4912391890673718E-2</v>
      </c>
      <c r="AM1974" s="12">
        <f>$AM$2-SUM(AL$2:AL1973)</f>
        <v>352.71857647399975</v>
      </c>
      <c r="AN1974" s="12">
        <f>SUM(AE$2:AE1974)*0.621/1000</f>
        <v>22165.714400927987</v>
      </c>
      <c r="AO1974" s="13">
        <f>IFERROR(INDEX(Mapping!$B:$B,MATCH(in!$Y1974,Mapping!$A:$A,0)),0)</f>
        <v>0</v>
      </c>
    </row>
    <row r="1975" spans="1:41" x14ac:dyDescent="0.3">
      <c r="A1975" t="s">
        <v>4050</v>
      </c>
      <c r="B1975">
        <v>7580</v>
      </c>
      <c r="C1975">
        <v>51</v>
      </c>
      <c r="D1975">
        <v>115.758913770188</v>
      </c>
      <c r="E1975">
        <v>146</v>
      </c>
      <c r="F1975">
        <v>169.42296999999999</v>
      </c>
      <c r="G1975">
        <v>16</v>
      </c>
      <c r="H1975">
        <v>1.32906483713304</v>
      </c>
      <c r="I1975">
        <v>1.3027933202683899</v>
      </c>
      <c r="J1975">
        <v>6.0205528968945101</v>
      </c>
      <c r="K1975">
        <v>6.2441052284611899E-3</v>
      </c>
      <c r="L1975">
        <v>0.26147676748255999</v>
      </c>
      <c r="M1975">
        <v>1.2226355113089</v>
      </c>
      <c r="N1975">
        <v>1</v>
      </c>
      <c r="O1975" s="1">
        <v>1.21900305595691E-5</v>
      </c>
      <c r="P1975">
        <v>1.87856236692596E-4</v>
      </c>
      <c r="Q1975">
        <v>0.34931506849315003</v>
      </c>
      <c r="R1975">
        <v>0.68325393710224103</v>
      </c>
      <c r="S1975" t="s">
        <v>4490</v>
      </c>
      <c r="T1975">
        <v>83622104</v>
      </c>
      <c r="U1975" t="s">
        <v>4064</v>
      </c>
      <c r="V1975">
        <v>11048</v>
      </c>
      <c r="W1975">
        <v>37.048223324090202</v>
      </c>
      <c r="X1975">
        <v>-122.03393044459899</v>
      </c>
      <c r="Y1975" t="s">
        <v>4491</v>
      </c>
      <c r="Z1975">
        <v>50</v>
      </c>
      <c r="AA1975">
        <v>24</v>
      </c>
      <c r="AB1975">
        <v>3576.71773807811</v>
      </c>
      <c r="AC1975">
        <v>2200.00039777443</v>
      </c>
      <c r="AD1975">
        <v>1376.71734030368</v>
      </c>
      <c r="AE1975">
        <v>1365.31692082478</v>
      </c>
      <c r="AF1975">
        <v>1312.85896013353</v>
      </c>
      <c r="AG1975">
        <v>3.0056997870815299E-3</v>
      </c>
      <c r="AH1975">
        <v>2.9359758918872099E-3</v>
      </c>
      <c r="AI1975">
        <v>2.2697826229448599</v>
      </c>
      <c r="AJ1975">
        <v>9.125</v>
      </c>
      <c r="AK1975">
        <v>1457</v>
      </c>
      <c r="AL1975" s="4">
        <f t="shared" si="30"/>
        <v>1.950404889531056E-4</v>
      </c>
      <c r="AM1975" s="12">
        <f>$AM$2-SUM(AL$2:AL1974)</f>
        <v>352.69366408210863</v>
      </c>
      <c r="AN1975" s="12">
        <f>SUM(AE$2:AE1975)*0.621/1000</f>
        <v>22166.562262735817</v>
      </c>
      <c r="AO1975" s="13">
        <f>IFERROR(INDEX(Mapping!$B:$B,MATCH(in!$Y1975,Mapping!$A:$A,0)),0)</f>
        <v>0</v>
      </c>
    </row>
    <row r="1976" spans="1:41" x14ac:dyDescent="0.3">
      <c r="A1976" t="s">
        <v>4050</v>
      </c>
      <c r="B1976">
        <v>3521</v>
      </c>
      <c r="C1976">
        <v>133</v>
      </c>
      <c r="D1976">
        <v>303.41334736711502</v>
      </c>
      <c r="E1976">
        <v>873</v>
      </c>
      <c r="F1976">
        <v>720.55780000000004</v>
      </c>
      <c r="G1976">
        <v>119</v>
      </c>
      <c r="H1976">
        <v>25.072891525731499</v>
      </c>
      <c r="I1976">
        <v>82.381095909866701</v>
      </c>
      <c r="J1976">
        <v>377.31653930375199</v>
      </c>
      <c r="K1976">
        <v>22.365206664353501</v>
      </c>
      <c r="L1976">
        <v>13.5639547692971</v>
      </c>
      <c r="M1976">
        <v>88.893825628994193</v>
      </c>
      <c r="N1976">
        <v>1.11989663027915</v>
      </c>
      <c r="O1976">
        <v>3.94365229538997E-3</v>
      </c>
      <c r="P1976">
        <v>1.85980328209688E-4</v>
      </c>
      <c r="Q1976">
        <v>0.15234822451317201</v>
      </c>
      <c r="R1976">
        <v>0.42108120575997099</v>
      </c>
      <c r="S1976" t="s">
        <v>4492</v>
      </c>
      <c r="T1976">
        <v>182601104</v>
      </c>
      <c r="U1976" t="s">
        <v>4318</v>
      </c>
      <c r="V1976" t="s">
        <v>4493</v>
      </c>
      <c r="W1976">
        <v>35.127405784674998</v>
      </c>
      <c r="X1976">
        <v>-120.56917400144199</v>
      </c>
      <c r="Y1976" t="s">
        <v>4494</v>
      </c>
      <c r="Z1976">
        <v>351</v>
      </c>
      <c r="AA1976">
        <v>609</v>
      </c>
      <c r="AB1976">
        <v>60078.446197547499</v>
      </c>
      <c r="AC1976">
        <v>27980.800182279701</v>
      </c>
      <c r="AD1976">
        <v>32097.646015267699</v>
      </c>
      <c r="AE1976">
        <v>18252.516353294799</v>
      </c>
      <c r="AF1976">
        <v>16012.1021578244</v>
      </c>
      <c r="AG1976">
        <v>2.2131659056952899E-2</v>
      </c>
      <c r="AH1976">
        <v>1.9777533461819898E-3</v>
      </c>
      <c r="AI1976">
        <v>2.28130336366252</v>
      </c>
      <c r="AJ1976">
        <v>7.3361344537815096</v>
      </c>
      <c r="AK1976">
        <v>1461</v>
      </c>
      <c r="AL1976" s="4">
        <f t="shared" si="30"/>
        <v>0.46929462315140641</v>
      </c>
      <c r="AM1976" s="12">
        <f>$AM$2-SUM(AL$2:AL1975)</f>
        <v>352.69346904162012</v>
      </c>
      <c r="AN1976" s="12">
        <f>SUM(AE$2:AE1976)*0.621/1000</f>
        <v>22177.897075391214</v>
      </c>
      <c r="AO1976" s="13">
        <f>IFERROR(INDEX(Mapping!$B:$B,MATCH(in!$Y1976,Mapping!$A:$A,0)),0)</f>
        <v>0</v>
      </c>
    </row>
    <row r="1977" spans="1:41" x14ac:dyDescent="0.3">
      <c r="A1977" t="s">
        <v>4050</v>
      </c>
      <c r="B1977">
        <v>9623</v>
      </c>
      <c r="C1977">
        <v>72</v>
      </c>
      <c r="D1977">
        <v>119.887613051607</v>
      </c>
      <c r="E1977">
        <v>123</v>
      </c>
      <c r="F1977">
        <v>145.69390999999999</v>
      </c>
      <c r="G1977">
        <v>4</v>
      </c>
      <c r="H1977">
        <v>0.321806371212005</v>
      </c>
      <c r="I1977">
        <v>0.37614464759826599</v>
      </c>
      <c r="J1977">
        <v>1.9367363452911299</v>
      </c>
      <c r="K1977">
        <v>4.1396282613277401E-2</v>
      </c>
      <c r="L1977">
        <v>3.3185840584352799E-3</v>
      </c>
      <c r="M1977">
        <v>0.32975664362311302</v>
      </c>
      <c r="N1977">
        <v>1</v>
      </c>
      <c r="O1977" s="1">
        <v>1.8857826067266798E-5</v>
      </c>
      <c r="P1977">
        <v>1.8509244182496299E-4</v>
      </c>
      <c r="Q1977">
        <v>0.585365853658536</v>
      </c>
      <c r="R1977">
        <v>0.82287320127803798</v>
      </c>
      <c r="S1977" t="s">
        <v>4495</v>
      </c>
      <c r="T1977">
        <v>83622105</v>
      </c>
      <c r="U1977" t="s">
        <v>4067</v>
      </c>
      <c r="V1977">
        <v>95394</v>
      </c>
      <c r="W1977">
        <v>37.089523657957599</v>
      </c>
      <c r="X1977">
        <v>-122.092778282544</v>
      </c>
      <c r="Y1977" t="s">
        <v>4496</v>
      </c>
      <c r="Z1977">
        <v>28</v>
      </c>
      <c r="AA1977">
        <v>19</v>
      </c>
      <c r="AB1977">
        <v>1633.8846910030099</v>
      </c>
      <c r="AC1977">
        <v>797.37285241807695</v>
      </c>
      <c r="AD1977">
        <v>836.51183858493596</v>
      </c>
      <c r="AE1977">
        <v>797.37285241807695</v>
      </c>
      <c r="AF1977">
        <v>836.51183858493596</v>
      </c>
      <c r="AG1977">
        <v>7.4036976729985305E-4</v>
      </c>
      <c r="AH1977">
        <v>1.13547957153059E-3</v>
      </c>
      <c r="AI1977">
        <v>1.6651057368278801</v>
      </c>
      <c r="AJ1977">
        <v>30.75</v>
      </c>
      <c r="AK1977">
        <v>1464</v>
      </c>
      <c r="AL1977" s="4">
        <f t="shared" si="30"/>
        <v>7.5431304269067193E-5</v>
      </c>
      <c r="AM1977" s="12">
        <f>$AM$2-SUM(AL$2:AL1976)</f>
        <v>352.22417441846846</v>
      </c>
      <c r="AN1977" s="12">
        <f>SUM(AE$2:AE1977)*0.621/1000</f>
        <v>22178.392243932565</v>
      </c>
      <c r="AO1977" s="13">
        <f>IFERROR(INDEX(Mapping!$B:$B,MATCH(in!$Y1977,Mapping!$A:$A,0)),0)</f>
        <v>0</v>
      </c>
    </row>
    <row r="1978" spans="1:41" x14ac:dyDescent="0.3">
      <c r="A1978" t="s">
        <v>4050</v>
      </c>
      <c r="B1978">
        <v>3082</v>
      </c>
      <c r="C1978">
        <v>157</v>
      </c>
      <c r="D1978">
        <v>281.55427937501702</v>
      </c>
      <c r="E1978">
        <v>248</v>
      </c>
      <c r="F1978">
        <v>326.86070000000001</v>
      </c>
      <c r="G1978">
        <v>41</v>
      </c>
      <c r="H1978">
        <v>15.535255529358899</v>
      </c>
      <c r="I1978">
        <v>36.2394703447818</v>
      </c>
      <c r="J1978">
        <v>104.673401345312</v>
      </c>
      <c r="K1978">
        <v>11.419697258557299</v>
      </c>
      <c r="L1978">
        <v>28.066209943556199</v>
      </c>
      <c r="M1978">
        <v>340.827078031648</v>
      </c>
      <c r="N1978">
        <v>1.2532376487080601</v>
      </c>
      <c r="O1978">
        <v>5.9107425200491698E-2</v>
      </c>
      <c r="P1978">
        <v>1.8317743196855999E-4</v>
      </c>
      <c r="Q1978">
        <v>0.63306451612903203</v>
      </c>
      <c r="R1978">
        <v>0.86138924120483995</v>
      </c>
      <c r="S1978" t="s">
        <v>4497</v>
      </c>
      <c r="T1978">
        <v>83242105</v>
      </c>
      <c r="U1978" t="s">
        <v>4132</v>
      </c>
      <c r="V1978" t="s">
        <v>4498</v>
      </c>
      <c r="W1978">
        <v>37.045544845803903</v>
      </c>
      <c r="X1978">
        <v>-121.65216003015099</v>
      </c>
      <c r="Y1978" t="s">
        <v>4499</v>
      </c>
      <c r="Z1978">
        <v>142</v>
      </c>
      <c r="AA1978">
        <v>100</v>
      </c>
      <c r="AB1978">
        <v>19488.081498682899</v>
      </c>
      <c r="AC1978">
        <v>11614.6161349182</v>
      </c>
      <c r="AD1978">
        <v>7873.4653637646497</v>
      </c>
      <c r="AE1978">
        <v>8673.0496603551892</v>
      </c>
      <c r="AF1978">
        <v>6093.61145309741</v>
      </c>
      <c r="AG1978">
        <v>7.5102747107109701E-3</v>
      </c>
      <c r="AH1978">
        <v>1.5604943619109599E-3</v>
      </c>
      <c r="AI1978">
        <v>1.7933393590765401</v>
      </c>
      <c r="AJ1978">
        <v>6.0487804878048701</v>
      </c>
      <c r="AK1978">
        <v>1471</v>
      </c>
      <c r="AL1978" s="4">
        <f t="shared" si="30"/>
        <v>2.4234044332201594</v>
      </c>
      <c r="AM1978" s="12">
        <f>$AM$2-SUM(AL$2:AL1977)</f>
        <v>352.22409898716433</v>
      </c>
      <c r="AN1978" s="12">
        <f>SUM(AE$2:AE1978)*0.621/1000</f>
        <v>22183.778207771644</v>
      </c>
      <c r="AO1978" s="13">
        <f>IFERROR(INDEX(Mapping!$B:$B,MATCH(in!$Y1978,Mapping!$A:$A,0)),0)</f>
        <v>0</v>
      </c>
    </row>
    <row r="1979" spans="1:41" x14ac:dyDescent="0.3">
      <c r="A1979" t="s">
        <v>4050</v>
      </c>
      <c r="B1979">
        <v>6144</v>
      </c>
      <c r="C1979">
        <v>358</v>
      </c>
      <c r="D1979">
        <v>804.64146035834801</v>
      </c>
      <c r="E1979">
        <v>431</v>
      </c>
      <c r="F1979">
        <v>839.60595999999998</v>
      </c>
      <c r="G1979">
        <v>14</v>
      </c>
      <c r="H1979">
        <v>3.2336168289184499</v>
      </c>
      <c r="I1979">
        <v>53.017787297566699</v>
      </c>
      <c r="J1979">
        <v>183.87970225016201</v>
      </c>
      <c r="K1979">
        <v>0.68517972280581796</v>
      </c>
      <c r="L1979">
        <v>7.8539821651906094E-2</v>
      </c>
      <c r="M1979">
        <v>11.9474715813994</v>
      </c>
      <c r="N1979">
        <v>1</v>
      </c>
      <c r="O1979" s="1">
        <v>6.1743161918764499E-6</v>
      </c>
      <c r="P1979">
        <v>1.8290997780111E-4</v>
      </c>
      <c r="Q1979">
        <v>0.830626450116009</v>
      </c>
      <c r="R1979">
        <v>0.95835606407971197</v>
      </c>
      <c r="S1979" t="s">
        <v>4500</v>
      </c>
      <c r="T1979">
        <v>83692104</v>
      </c>
      <c r="U1979" t="s">
        <v>4401</v>
      </c>
      <c r="V1979">
        <v>9973</v>
      </c>
      <c r="W1979">
        <v>37.024955367910202</v>
      </c>
      <c r="X1979">
        <v>-121.820518139608</v>
      </c>
      <c r="Y1979" t="s">
        <v>4501</v>
      </c>
      <c r="Z1979">
        <v>5</v>
      </c>
      <c r="AA1979">
        <v>6</v>
      </c>
      <c r="AB1979">
        <v>1511.12577115401</v>
      </c>
      <c r="AC1979">
        <v>921.51823176009395</v>
      </c>
      <c r="AD1979">
        <v>589.607539393916</v>
      </c>
      <c r="AE1979">
        <v>921.51823176009395</v>
      </c>
      <c r="AF1979">
        <v>589.607539393916</v>
      </c>
      <c r="AG1979">
        <v>2.5607396892155499E-3</v>
      </c>
      <c r="AH1979">
        <v>1.30120166431879E-3</v>
      </c>
      <c r="AI1979">
        <v>2.2476018445763901</v>
      </c>
      <c r="AJ1979">
        <v>30.785714285714199</v>
      </c>
      <c r="AK1979">
        <v>1473</v>
      </c>
      <c r="AL1979" s="4">
        <f t="shared" si="30"/>
        <v>8.6440426686270293E-5</v>
      </c>
      <c r="AM1979" s="12">
        <f>$AM$2-SUM(AL$2:AL1978)</f>
        <v>349.8006945539446</v>
      </c>
      <c r="AN1979" s="12">
        <f>SUM(AE$2:AE1979)*0.621/1000</f>
        <v>22184.350470593563</v>
      </c>
      <c r="AO1979" s="13">
        <f>IFERROR(INDEX(Mapping!$B:$B,MATCH(in!$Y1979,Mapping!$A:$A,0)),0)</f>
        <v>0</v>
      </c>
    </row>
    <row r="1980" spans="1:41" x14ac:dyDescent="0.3">
      <c r="A1980" t="s">
        <v>4050</v>
      </c>
      <c r="B1980">
        <v>5593</v>
      </c>
      <c r="C1980">
        <v>7</v>
      </c>
      <c r="D1980">
        <v>12.1803145753795</v>
      </c>
      <c r="E1980">
        <v>10</v>
      </c>
      <c r="F1980">
        <v>13.771559</v>
      </c>
      <c r="G1980">
        <v>4</v>
      </c>
      <c r="H1980">
        <v>3.0074429512023899</v>
      </c>
      <c r="I1980">
        <v>934.72406005859295</v>
      </c>
      <c r="J1980">
        <v>8871.1708984375</v>
      </c>
      <c r="K1980">
        <v>53.359081268310497</v>
      </c>
      <c r="L1980">
        <v>6.0995574966073001</v>
      </c>
      <c r="M1980">
        <v>275.23793601989701</v>
      </c>
      <c r="N1980">
        <v>0.95022121071815402</v>
      </c>
      <c r="O1980">
        <v>1.85657458215584E-3</v>
      </c>
      <c r="P1980">
        <v>1.79661714355461E-4</v>
      </c>
      <c r="Q1980">
        <v>0.7</v>
      </c>
      <c r="R1980">
        <v>0.88445431532017704</v>
      </c>
      <c r="S1980" t="s">
        <v>4502</v>
      </c>
      <c r="T1980">
        <v>182391103</v>
      </c>
      <c r="U1980" t="s">
        <v>4052</v>
      </c>
      <c r="V1980" t="s">
        <v>4503</v>
      </c>
      <c r="W1980">
        <v>35.798371646509899</v>
      </c>
      <c r="X1980">
        <v>-120.974318371847</v>
      </c>
      <c r="Y1980" t="s">
        <v>4504</v>
      </c>
      <c r="Z1980">
        <v>339</v>
      </c>
      <c r="AA1980">
        <v>238</v>
      </c>
      <c r="AB1980">
        <v>101596.537258093</v>
      </c>
      <c r="AC1980">
        <v>76455.216732833607</v>
      </c>
      <c r="AD1980">
        <v>25141.3205252597</v>
      </c>
      <c r="AE1980">
        <v>76392.108389247398</v>
      </c>
      <c r="AF1980">
        <v>25141.3205252597</v>
      </c>
      <c r="AG1980">
        <v>7.1864685742184498E-4</v>
      </c>
      <c r="AH1980">
        <v>2.6892259847954798E-4</v>
      </c>
      <c r="AI1980">
        <v>1.74004493933994</v>
      </c>
      <c r="AJ1980">
        <v>2.5</v>
      </c>
      <c r="AK1980">
        <v>1487</v>
      </c>
      <c r="AL1980" s="4">
        <f t="shared" si="30"/>
        <v>7.4262983286233599E-3</v>
      </c>
      <c r="AM1980" s="12">
        <f>$AM$2-SUM(AL$2:AL1979)</f>
        <v>349.80060811351814</v>
      </c>
      <c r="AN1980" s="12">
        <f>SUM(AE$2:AE1980)*0.621/1000</f>
        <v>22231.78996990329</v>
      </c>
      <c r="AO1980" s="13">
        <f>IFERROR(INDEX(Mapping!$B:$B,MATCH(in!$Y1980,Mapping!$A:$A,0)),0)</f>
        <v>0</v>
      </c>
    </row>
    <row r="1981" spans="1:41" x14ac:dyDescent="0.3">
      <c r="A1981" t="s">
        <v>4050</v>
      </c>
      <c r="B1981">
        <v>4408</v>
      </c>
      <c r="C1981">
        <v>147</v>
      </c>
      <c r="D1981">
        <v>336.692979519586</v>
      </c>
      <c r="E1981">
        <v>402</v>
      </c>
      <c r="F1981">
        <v>486.34106000000003</v>
      </c>
      <c r="G1981">
        <v>73</v>
      </c>
      <c r="H1981">
        <v>14.7380447769936</v>
      </c>
      <c r="I1981">
        <v>68.058724258840002</v>
      </c>
      <c r="J1981">
        <v>194.71603278354701</v>
      </c>
      <c r="K1981">
        <v>21.254462036278301</v>
      </c>
      <c r="L1981">
        <v>3.6930233879553001</v>
      </c>
      <c r="M1981">
        <v>36.874915095033401</v>
      </c>
      <c r="N1981">
        <v>1.04564190074189</v>
      </c>
      <c r="O1981">
        <v>2.9004210473712301E-4</v>
      </c>
      <c r="P1981">
        <v>1.77636947211472E-4</v>
      </c>
      <c r="Q1981">
        <v>0.365671641791044</v>
      </c>
      <c r="R1981">
        <v>0.69229806843102404</v>
      </c>
      <c r="S1981" t="s">
        <v>4505</v>
      </c>
      <c r="T1981">
        <v>182731102</v>
      </c>
      <c r="U1981" t="s">
        <v>4506</v>
      </c>
      <c r="V1981" t="s">
        <v>43</v>
      </c>
      <c r="W1981">
        <v>36.6243468039833</v>
      </c>
      <c r="X1981">
        <v>-121.68835940133999</v>
      </c>
      <c r="Y1981" t="s">
        <v>4507</v>
      </c>
      <c r="Z1981">
        <v>320</v>
      </c>
      <c r="AA1981">
        <v>358</v>
      </c>
      <c r="AB1981">
        <v>47129.668411364401</v>
      </c>
      <c r="AC1981">
        <v>28859.629859791399</v>
      </c>
      <c r="AD1981">
        <v>18270.038551572899</v>
      </c>
      <c r="AE1981">
        <v>12102.7686129064</v>
      </c>
      <c r="AF1981">
        <v>7481.1938626144301</v>
      </c>
      <c r="AG1981">
        <v>1.2967497146437501E-2</v>
      </c>
      <c r="AH1981">
        <v>1.60853094257618E-3</v>
      </c>
      <c r="AI1981">
        <v>2.29042843210603</v>
      </c>
      <c r="AJ1981">
        <v>5.5068493150684903</v>
      </c>
      <c r="AK1981">
        <v>1497</v>
      </c>
      <c r="AL1981" s="4">
        <f t="shared" si="30"/>
        <v>2.1173073645809979E-2</v>
      </c>
      <c r="AM1981" s="12">
        <f>$AM$2-SUM(AL$2:AL1980)</f>
        <v>349.7931818151892</v>
      </c>
      <c r="AN1981" s="12">
        <f>SUM(AE$2:AE1981)*0.621/1000</f>
        <v>22239.305789211907</v>
      </c>
      <c r="AO1981" s="13">
        <f>IFERROR(INDEX(Mapping!$B:$B,MATCH(in!$Y1981,Mapping!$A:$A,0)),0)</f>
        <v>0</v>
      </c>
    </row>
    <row r="1982" spans="1:41" x14ac:dyDescent="0.3">
      <c r="A1982" t="s">
        <v>4050</v>
      </c>
      <c r="B1982">
        <v>2246</v>
      </c>
      <c r="C1982">
        <v>2</v>
      </c>
      <c r="D1982">
        <v>2.5862975321765802</v>
      </c>
      <c r="E1982">
        <v>23</v>
      </c>
      <c r="F1982">
        <v>13.370405</v>
      </c>
      <c r="G1982">
        <v>13</v>
      </c>
      <c r="H1982">
        <v>7.54219948665963</v>
      </c>
      <c r="I1982">
        <v>179.79943619834</v>
      </c>
      <c r="J1982">
        <v>837.25302786297198</v>
      </c>
      <c r="K1982">
        <v>13.912288389867101</v>
      </c>
      <c r="L1982">
        <v>29.028420347433801</v>
      </c>
      <c r="M1982">
        <v>344.13403474367499</v>
      </c>
      <c r="N1982">
        <v>1.3730429044136601</v>
      </c>
      <c r="O1982">
        <v>5.3051899828143102E-2</v>
      </c>
      <c r="P1982">
        <v>1.7542943556656101E-4</v>
      </c>
      <c r="Q1982">
        <v>8.6956521739130405E-2</v>
      </c>
      <c r="R1982">
        <v>0.19343449162850501</v>
      </c>
      <c r="S1982" t="s">
        <v>4508</v>
      </c>
      <c r="T1982">
        <v>182611103</v>
      </c>
      <c r="U1982" t="s">
        <v>4150</v>
      </c>
      <c r="V1982">
        <v>55374</v>
      </c>
      <c r="W1982">
        <v>35.620292372569402</v>
      </c>
      <c r="X1982">
        <v>-120.696229105261</v>
      </c>
      <c r="Y1982" t="s">
        <v>4509</v>
      </c>
      <c r="Z1982">
        <v>174</v>
      </c>
      <c r="AA1982">
        <v>417</v>
      </c>
      <c r="AB1982">
        <v>39635.509367566403</v>
      </c>
      <c r="AC1982">
        <v>17000.9166262127</v>
      </c>
      <c r="AD1982">
        <v>22634.592741353699</v>
      </c>
      <c r="AE1982">
        <v>3793.0347376334498</v>
      </c>
      <c r="AF1982">
        <v>4346.0958360807699</v>
      </c>
      <c r="AG1982">
        <v>2.2805826623652999E-3</v>
      </c>
      <c r="AH1982">
        <v>3.7983832771715199E-4</v>
      </c>
      <c r="AI1982">
        <v>1.2931487660882901</v>
      </c>
      <c r="AJ1982">
        <v>1.7692307692307601</v>
      </c>
      <c r="AK1982">
        <v>1500</v>
      </c>
      <c r="AL1982" s="4">
        <f t="shared" si="30"/>
        <v>0.68967469776586032</v>
      </c>
      <c r="AM1982" s="12">
        <f>$AM$2-SUM(AL$2:AL1981)</f>
        <v>349.77200874154369</v>
      </c>
      <c r="AN1982" s="12">
        <f>SUM(AE$2:AE1982)*0.621/1000</f>
        <v>22241.661263783975</v>
      </c>
      <c r="AO1982" s="13">
        <f>IFERROR(INDEX(Mapping!$B:$B,MATCH(in!$Y1982,Mapping!$A:$A,0)),0)</f>
        <v>0</v>
      </c>
    </row>
    <row r="1983" spans="1:41" x14ac:dyDescent="0.3">
      <c r="A1983" t="s">
        <v>4050</v>
      </c>
      <c r="B1983">
        <v>259</v>
      </c>
      <c r="C1983">
        <v>2836</v>
      </c>
      <c r="D1983">
        <v>5246.8472668132399</v>
      </c>
      <c r="E1983">
        <v>5735</v>
      </c>
      <c r="F1983">
        <v>6932.48</v>
      </c>
      <c r="G1983">
        <v>311</v>
      </c>
      <c r="H1983">
        <v>3.31503661234854</v>
      </c>
      <c r="I1983">
        <v>27.3037393983867</v>
      </c>
      <c r="J1983">
        <v>127.585149322284</v>
      </c>
      <c r="K1983">
        <v>1.4384669831764001</v>
      </c>
      <c r="L1983">
        <v>0.56224568178010703</v>
      </c>
      <c r="M1983">
        <v>7.9012989109753304</v>
      </c>
      <c r="N1983">
        <v>1.01254161531135</v>
      </c>
      <c r="O1983" s="1">
        <v>8.4235595339597901E-5</v>
      </c>
      <c r="P1983">
        <v>1.7507938137494499E-4</v>
      </c>
      <c r="Q1983">
        <v>0.49450741063644199</v>
      </c>
      <c r="R1983">
        <v>0.75684997022645095</v>
      </c>
      <c r="S1983" t="s">
        <v>4510</v>
      </c>
      <c r="T1983">
        <v>83692105</v>
      </c>
      <c r="U1983" t="s">
        <v>4268</v>
      </c>
      <c r="V1983">
        <v>5090</v>
      </c>
      <c r="W1983">
        <v>36.980193029149099</v>
      </c>
      <c r="X1983">
        <v>-121.892184544663</v>
      </c>
      <c r="Y1983" t="s">
        <v>4511</v>
      </c>
      <c r="Z1983">
        <v>423</v>
      </c>
      <c r="AA1983">
        <v>347</v>
      </c>
      <c r="AB1983">
        <v>55602.241536164103</v>
      </c>
      <c r="AC1983">
        <v>34034.380242133098</v>
      </c>
      <c r="AD1983">
        <v>21567.861294030899</v>
      </c>
      <c r="AE1983">
        <v>34034.380242133098</v>
      </c>
      <c r="AF1983">
        <v>21567.861294030899</v>
      </c>
      <c r="AG1983">
        <v>5.4449687607608099E-2</v>
      </c>
      <c r="AH1983">
        <v>2.8197468869620899E-2</v>
      </c>
      <c r="AI1983">
        <v>1.85008718858012</v>
      </c>
      <c r="AJ1983">
        <v>18.440514469453301</v>
      </c>
      <c r="AK1983">
        <v>1502</v>
      </c>
      <c r="AL1983" s="4">
        <f t="shared" si="30"/>
        <v>2.6197270150614946E-2</v>
      </c>
      <c r="AM1983" s="12">
        <f>$AM$2-SUM(AL$2:AL1982)</f>
        <v>349.08233404377825</v>
      </c>
      <c r="AN1983" s="12">
        <f>SUM(AE$2:AE1983)*0.621/1000</f>
        <v>22262.796613914335</v>
      </c>
      <c r="AO1983" s="13">
        <f>IFERROR(INDEX(Mapping!$B:$B,MATCH(in!$Y1983,Mapping!$A:$A,0)),0)</f>
        <v>0</v>
      </c>
    </row>
    <row r="1984" spans="1:41" x14ac:dyDescent="0.3">
      <c r="A1984" t="s">
        <v>4050</v>
      </c>
      <c r="B1984">
        <v>2032</v>
      </c>
      <c r="C1984">
        <v>2293</v>
      </c>
      <c r="D1984">
        <v>4569.98386331245</v>
      </c>
      <c r="E1984">
        <v>2859</v>
      </c>
      <c r="F1984">
        <v>4920.6819999999998</v>
      </c>
      <c r="G1984">
        <v>206</v>
      </c>
      <c r="H1984">
        <v>3.9939813019197401</v>
      </c>
      <c r="I1984">
        <v>126.46872742364999</v>
      </c>
      <c r="J1984">
        <v>1583.8141371258801</v>
      </c>
      <c r="K1984">
        <v>21.089432154432298</v>
      </c>
      <c r="L1984">
        <v>0.21016609130125699</v>
      </c>
      <c r="M1984">
        <v>15.4151870149825</v>
      </c>
      <c r="N1984">
        <v>1.08457556916672</v>
      </c>
      <c r="O1984">
        <v>7.6827440118770599E-4</v>
      </c>
      <c r="P1984">
        <v>1.7503619136265499E-4</v>
      </c>
      <c r="Q1984">
        <v>0.80202868135711702</v>
      </c>
      <c r="R1984">
        <v>0.928729745915989</v>
      </c>
      <c r="S1984" t="s">
        <v>4512</v>
      </c>
      <c r="T1984">
        <v>82841102</v>
      </c>
      <c r="U1984" t="s">
        <v>4147</v>
      </c>
      <c r="V1984">
        <v>5066</v>
      </c>
      <c r="W1984">
        <v>37.170658973590598</v>
      </c>
      <c r="X1984">
        <v>-122.165545693231</v>
      </c>
      <c r="Y1984" t="s">
        <v>4513</v>
      </c>
      <c r="Z1984">
        <v>154</v>
      </c>
      <c r="AA1984">
        <v>100</v>
      </c>
      <c r="AB1984">
        <v>30993.800179289399</v>
      </c>
      <c r="AC1984">
        <v>23248.033664140901</v>
      </c>
      <c r="AD1984">
        <v>7745.7665151485699</v>
      </c>
      <c r="AE1984">
        <v>23248.033664140901</v>
      </c>
      <c r="AF1984">
        <v>7745.7665151485699</v>
      </c>
      <c r="AG1984">
        <v>3.6057455420706902E-2</v>
      </c>
      <c r="AH1984">
        <v>1.51943310083879E-2</v>
      </c>
      <c r="AI1984">
        <v>1.9930152042356899</v>
      </c>
      <c r="AJ1984">
        <v>13.878640776698999</v>
      </c>
      <c r="AK1984">
        <v>1503</v>
      </c>
      <c r="AL1984" s="4">
        <f t="shared" si="30"/>
        <v>0.15826452664466745</v>
      </c>
      <c r="AM1984" s="12">
        <f>$AM$2-SUM(AL$2:AL1983)</f>
        <v>349.05613677362726</v>
      </c>
      <c r="AN1984" s="12">
        <f>SUM(AE$2:AE1984)*0.621/1000</f>
        <v>22277.233642819774</v>
      </c>
      <c r="AO1984" s="13">
        <f>IFERROR(INDEX(Mapping!$B:$B,MATCH(in!$Y1984,Mapping!$A:$A,0)),0)</f>
        <v>1</v>
      </c>
    </row>
    <row r="1985" spans="1:41" x14ac:dyDescent="0.3">
      <c r="A1985" t="s">
        <v>4050</v>
      </c>
      <c r="B1985">
        <v>58</v>
      </c>
      <c r="C1985">
        <v>27</v>
      </c>
      <c r="D1985">
        <v>88.891954734244607</v>
      </c>
      <c r="E1985">
        <v>200</v>
      </c>
      <c r="F1985">
        <v>152.36118999999999</v>
      </c>
      <c r="G1985">
        <v>6</v>
      </c>
      <c r="H1985">
        <v>29.555775081117901</v>
      </c>
      <c r="I1985">
        <v>78.2828615605831</v>
      </c>
      <c r="J1985">
        <v>407.62026309967001</v>
      </c>
      <c r="K1985">
        <v>36.103441537142302</v>
      </c>
      <c r="L1985">
        <v>1.7083333196739301</v>
      </c>
      <c r="M1985">
        <v>15.155014850199199</v>
      </c>
      <c r="N1985">
        <v>1.0280236005782999</v>
      </c>
      <c r="O1985">
        <v>2.1706296151868701E-4</v>
      </c>
      <c r="P1985">
        <v>1.7502157531149899E-4</v>
      </c>
      <c r="Q1985">
        <v>0.13500000000000001</v>
      </c>
      <c r="R1985">
        <v>0.58342911518277196</v>
      </c>
      <c r="S1985" t="s">
        <v>4514</v>
      </c>
      <c r="T1985">
        <v>182771102</v>
      </c>
      <c r="U1985" t="s">
        <v>4515</v>
      </c>
      <c r="V1985" t="s">
        <v>4516</v>
      </c>
      <c r="W1985">
        <v>35.566992445924797</v>
      </c>
      <c r="X1985">
        <v>-121.105203535044</v>
      </c>
      <c r="Y1985" t="s">
        <v>4517</v>
      </c>
      <c r="Z1985">
        <v>105</v>
      </c>
      <c r="AA1985">
        <v>637</v>
      </c>
      <c r="AB1985">
        <v>31711.762672139801</v>
      </c>
      <c r="AC1985">
        <v>5728.4059945866402</v>
      </c>
      <c r="AD1985">
        <v>25983.356677553202</v>
      </c>
      <c r="AE1985">
        <v>779.93454426155802</v>
      </c>
      <c r="AF1985">
        <v>1576.7095690051499</v>
      </c>
      <c r="AG1985">
        <v>1.05012945186899E-3</v>
      </c>
      <c r="AH1985">
        <v>1.5466317199752601E-4</v>
      </c>
      <c r="AI1985">
        <v>3.2922946197868299</v>
      </c>
      <c r="AJ1985">
        <v>33.3333333333333</v>
      </c>
      <c r="AK1985">
        <v>1504</v>
      </c>
      <c r="AL1985" s="4">
        <f t="shared" si="30"/>
        <v>1.302377769112122E-3</v>
      </c>
      <c r="AM1985" s="12">
        <f>$AM$2-SUM(AL$2:AL1984)</f>
        <v>348.89787224698284</v>
      </c>
      <c r="AN1985" s="12">
        <f>SUM(AE$2:AE1985)*0.621/1000</f>
        <v>22277.717982171762</v>
      </c>
      <c r="AO1985" s="13">
        <f>IFERROR(INDEX(Mapping!$B:$B,MATCH(in!$Y1985,Mapping!$A:$A,0)),0)</f>
        <v>0</v>
      </c>
    </row>
    <row r="1986" spans="1:41" x14ac:dyDescent="0.3">
      <c r="A1986" t="s">
        <v>4050</v>
      </c>
      <c r="B1986">
        <v>7575</v>
      </c>
      <c r="C1986">
        <v>94</v>
      </c>
      <c r="D1986">
        <v>304.65769949942501</v>
      </c>
      <c r="E1986">
        <v>142</v>
      </c>
      <c r="F1986">
        <v>330.96082000000001</v>
      </c>
      <c r="G1986">
        <v>12</v>
      </c>
      <c r="H1986">
        <v>19.307312965392999</v>
      </c>
      <c r="I1986">
        <v>91.012765248616503</v>
      </c>
      <c r="J1986">
        <v>441.24969482421801</v>
      </c>
      <c r="K1986">
        <v>9.1126905282338395</v>
      </c>
      <c r="L1986">
        <v>21.699114799499501</v>
      </c>
      <c r="M1986">
        <v>109.20420669764199</v>
      </c>
      <c r="N1986">
        <v>1.18657818436622</v>
      </c>
      <c r="O1986">
        <v>2.4278093153270001E-2</v>
      </c>
      <c r="P1986">
        <v>1.7388443927757099E-4</v>
      </c>
      <c r="Q1986">
        <v>0.66197183098591506</v>
      </c>
      <c r="R1986">
        <v>0.92052498451784104</v>
      </c>
      <c r="S1986" t="s">
        <v>4518</v>
      </c>
      <c r="T1986">
        <v>182601106</v>
      </c>
      <c r="U1986" t="s">
        <v>4519</v>
      </c>
      <c r="V1986" t="s">
        <v>43</v>
      </c>
      <c r="W1986">
        <v>35.101219423324103</v>
      </c>
      <c r="X1986">
        <v>-120.58137609605799</v>
      </c>
      <c r="Y1986" t="s">
        <v>4520</v>
      </c>
      <c r="Z1986">
        <v>173</v>
      </c>
      <c r="AA1986">
        <v>344</v>
      </c>
      <c r="AB1986">
        <v>21108.4268622567</v>
      </c>
      <c r="AC1986">
        <v>8076.9737019103004</v>
      </c>
      <c r="AD1986">
        <v>13031.4531603463</v>
      </c>
      <c r="AE1986">
        <v>1811.9233511064599</v>
      </c>
      <c r="AF1986">
        <v>125.988664409536</v>
      </c>
      <c r="AG1986">
        <v>2.0866132713308599E-3</v>
      </c>
      <c r="AH1986">
        <v>2.7622371135294001E-4</v>
      </c>
      <c r="AI1986">
        <v>3.2410393563768598</v>
      </c>
      <c r="AJ1986">
        <v>11.8333333333333</v>
      </c>
      <c r="AK1986">
        <v>1509</v>
      </c>
      <c r="AL1986" s="4">
        <f t="shared" ref="AL1986:AL2049" si="31">O1986*G1986</f>
        <v>0.29133711783923999</v>
      </c>
      <c r="AM1986" s="12">
        <f>$AM$2-SUM(AL$2:AL1985)</f>
        <v>348.89656986921364</v>
      </c>
      <c r="AN1986" s="12">
        <f>SUM(AE$2:AE1986)*0.621/1000</f>
        <v>22278.843186572802</v>
      </c>
      <c r="AO1986" s="13">
        <f>IFERROR(INDEX(Mapping!$B:$B,MATCH(in!$Y1986,Mapping!$A:$A,0)),0)</f>
        <v>0</v>
      </c>
    </row>
    <row r="1987" spans="1:41" x14ac:dyDescent="0.3">
      <c r="A1987" t="s">
        <v>4050</v>
      </c>
      <c r="B1987">
        <v>1339</v>
      </c>
      <c r="C1987">
        <v>154</v>
      </c>
      <c r="D1987">
        <v>283.65187675834602</v>
      </c>
      <c r="E1987">
        <v>687</v>
      </c>
      <c r="F1987">
        <v>582.40295000000003</v>
      </c>
      <c r="G1987">
        <v>32</v>
      </c>
      <c r="H1987">
        <v>3.2968334134887201</v>
      </c>
      <c r="I1987">
        <v>4.4504831082680596</v>
      </c>
      <c r="J1987">
        <v>15.403427904047099</v>
      </c>
      <c r="K1987">
        <v>9.6623983566620802E-2</v>
      </c>
      <c r="L1987">
        <v>0.84250553732278599</v>
      </c>
      <c r="M1987">
        <v>4.3325014608271797</v>
      </c>
      <c r="N1987">
        <v>1.00186670199036</v>
      </c>
      <c r="O1987" s="1">
        <v>5.4173915646883196E-6</v>
      </c>
      <c r="P1987">
        <v>1.73198535918572E-4</v>
      </c>
      <c r="Q1987">
        <v>0.224163027656477</v>
      </c>
      <c r="R1987">
        <v>0.48703715316128299</v>
      </c>
      <c r="S1987" t="s">
        <v>4521</v>
      </c>
      <c r="T1987">
        <v>83622103</v>
      </c>
      <c r="U1987" t="s">
        <v>4162</v>
      </c>
      <c r="V1987">
        <v>5402</v>
      </c>
      <c r="W1987">
        <v>37.010348428122398</v>
      </c>
      <c r="X1987">
        <v>-122.03409073653</v>
      </c>
      <c r="Y1987" t="s">
        <v>4522</v>
      </c>
      <c r="Z1987">
        <v>204</v>
      </c>
      <c r="AA1987">
        <v>392</v>
      </c>
      <c r="AB1987">
        <v>27473.357723900001</v>
      </c>
      <c r="AC1987">
        <v>10811.073080222301</v>
      </c>
      <c r="AD1987">
        <v>16662.284643677602</v>
      </c>
      <c r="AE1987">
        <v>3816.6305284434502</v>
      </c>
      <c r="AF1987">
        <v>2929.5374202400199</v>
      </c>
      <c r="AG1987">
        <v>5.5423531493943301E-3</v>
      </c>
      <c r="AH1987">
        <v>2.6095370521943499E-3</v>
      </c>
      <c r="AI1987">
        <v>1.84189530362562</v>
      </c>
      <c r="AJ1987">
        <v>21.46875</v>
      </c>
      <c r="AK1987">
        <v>1512</v>
      </c>
      <c r="AL1987" s="4">
        <f t="shared" si="31"/>
        <v>1.7335653007002623E-4</v>
      </c>
      <c r="AM1987" s="12">
        <f>$AM$2-SUM(AL$2:AL1986)</f>
        <v>348.60523275137439</v>
      </c>
      <c r="AN1987" s="12">
        <f>SUM(AE$2:AE1987)*0.621/1000</f>
        <v>22281.21331413096</v>
      </c>
      <c r="AO1987" s="13">
        <f>IFERROR(INDEX(Mapping!$B:$B,MATCH(in!$Y1987,Mapping!$A:$A,0)),0)</f>
        <v>0</v>
      </c>
    </row>
    <row r="1988" spans="1:41" x14ac:dyDescent="0.3">
      <c r="A1988" t="s">
        <v>4050</v>
      </c>
      <c r="B1988">
        <v>5523</v>
      </c>
      <c r="C1988">
        <v>7</v>
      </c>
      <c r="D1988">
        <v>26.7131139692018</v>
      </c>
      <c r="E1988">
        <v>7</v>
      </c>
      <c r="F1988">
        <v>26.713115999999999</v>
      </c>
      <c r="G1988">
        <v>2</v>
      </c>
      <c r="H1988">
        <v>21.500715255737301</v>
      </c>
      <c r="I1988">
        <v>352.94006347656199</v>
      </c>
      <c r="J1988">
        <v>1031.91931152343</v>
      </c>
      <c r="K1988">
        <v>22.187004089355401</v>
      </c>
      <c r="L1988">
        <v>16.725664138793899</v>
      </c>
      <c r="M1988">
        <v>263.50685882568303</v>
      </c>
      <c r="N1988">
        <v>1.37831854820251</v>
      </c>
      <c r="O1988">
        <v>8.9200363180333107E-3</v>
      </c>
      <c r="P1988">
        <v>1.67085356224561E-4</v>
      </c>
      <c r="Q1988">
        <v>1</v>
      </c>
      <c r="R1988">
        <v>0.999999935502213</v>
      </c>
      <c r="S1988" t="s">
        <v>4523</v>
      </c>
      <c r="T1988">
        <v>82931101</v>
      </c>
      <c r="U1988" t="s">
        <v>4155</v>
      </c>
      <c r="V1988">
        <v>5104</v>
      </c>
      <c r="W1988">
        <v>37.030164927275997</v>
      </c>
      <c r="X1988">
        <v>-122.186792959386</v>
      </c>
      <c r="Y1988" t="s">
        <v>4524</v>
      </c>
      <c r="Z1988">
        <v>21</v>
      </c>
      <c r="AA1988">
        <v>2</v>
      </c>
      <c r="AB1988">
        <v>3055.1590695018699</v>
      </c>
      <c r="AC1988">
        <v>3011.29940346687</v>
      </c>
      <c r="AD1988">
        <v>43.859666034998597</v>
      </c>
      <c r="AE1988">
        <v>3011.29940346687</v>
      </c>
      <c r="AF1988">
        <v>43.859666034998597</v>
      </c>
      <c r="AG1988">
        <v>3.34170712449122E-4</v>
      </c>
      <c r="AH1988" s="1">
        <v>4.0378944504482199E-5</v>
      </c>
      <c r="AI1988">
        <v>3.8161591384574001</v>
      </c>
      <c r="AJ1988">
        <v>3.5</v>
      </c>
      <c r="AK1988">
        <v>1528</v>
      </c>
      <c r="AL1988" s="4">
        <f t="shared" si="31"/>
        <v>1.7840072636066621E-2</v>
      </c>
      <c r="AM1988" s="12">
        <f>$AM$2-SUM(AL$2:AL1987)</f>
        <v>348.60505939484392</v>
      </c>
      <c r="AN1988" s="12">
        <f>SUM(AE$2:AE1988)*0.621/1000</f>
        <v>22283.083331060512</v>
      </c>
      <c r="AO1988" s="13">
        <f>IFERROR(INDEX(Mapping!$B:$B,MATCH(in!$Y1988,Mapping!$A:$A,0)),0)</f>
        <v>0</v>
      </c>
    </row>
    <row r="1989" spans="1:41" x14ac:dyDescent="0.3">
      <c r="A1989" t="s">
        <v>4050</v>
      </c>
      <c r="B1989">
        <v>4481</v>
      </c>
      <c r="C1989">
        <v>1067</v>
      </c>
      <c r="D1989">
        <v>2021.5817312147799</v>
      </c>
      <c r="E1989">
        <v>2521</v>
      </c>
      <c r="F1989">
        <v>2808.4452999999999</v>
      </c>
      <c r="G1989">
        <v>167</v>
      </c>
      <c r="H1989">
        <v>3.79917613054918</v>
      </c>
      <c r="I1989">
        <v>187.370370371299</v>
      </c>
      <c r="J1989">
        <v>2655.0669257775999</v>
      </c>
      <c r="K1989">
        <v>33.4114839466585</v>
      </c>
      <c r="L1989">
        <v>1.32658576262101</v>
      </c>
      <c r="M1989">
        <v>38.0536272309742</v>
      </c>
      <c r="N1989">
        <v>1.2304461816113801</v>
      </c>
      <c r="O1989">
        <v>6.25496629044052E-4</v>
      </c>
      <c r="P1989">
        <v>1.64626156660783E-4</v>
      </c>
      <c r="Q1989">
        <v>0.42324474414914698</v>
      </c>
      <c r="R1989">
        <v>0.71982235944456796</v>
      </c>
      <c r="S1989" t="s">
        <v>4525</v>
      </c>
      <c r="T1989">
        <v>83371107</v>
      </c>
      <c r="U1989" t="s">
        <v>4526</v>
      </c>
      <c r="V1989">
        <v>413816</v>
      </c>
      <c r="W1989">
        <v>37.252428584730303</v>
      </c>
      <c r="X1989">
        <v>-122.061145852824</v>
      </c>
      <c r="Y1989" t="s">
        <v>4527</v>
      </c>
      <c r="Z1989">
        <v>168</v>
      </c>
      <c r="AA1989">
        <v>100</v>
      </c>
      <c r="AB1989">
        <v>26276.661705485199</v>
      </c>
      <c r="AC1989">
        <v>17947.1278595273</v>
      </c>
      <c r="AD1989">
        <v>8329.5338459579398</v>
      </c>
      <c r="AE1989">
        <v>17947.1278595273</v>
      </c>
      <c r="AF1989">
        <v>8329.5338459579398</v>
      </c>
      <c r="AG1989">
        <v>2.7492568162350701E-2</v>
      </c>
      <c r="AH1989">
        <v>1.1306354639600599E-2</v>
      </c>
      <c r="AI1989">
        <v>1.8946407977645601</v>
      </c>
      <c r="AJ1989">
        <v>15.0958083832335</v>
      </c>
      <c r="AK1989">
        <v>1534</v>
      </c>
      <c r="AL1989" s="4">
        <f t="shared" si="31"/>
        <v>0.10445793705035668</v>
      </c>
      <c r="AM1989" s="12">
        <f>$AM$2-SUM(AL$2:AL1988)</f>
        <v>348.5872193222076</v>
      </c>
      <c r="AN1989" s="12">
        <f>SUM(AE$2:AE1989)*0.621/1000</f>
        <v>22294.228497461281</v>
      </c>
      <c r="AO1989" s="13">
        <f>IFERROR(INDEX(Mapping!$B:$B,MATCH(in!$Y1989,Mapping!$A:$A,0)),0)</f>
        <v>0</v>
      </c>
    </row>
    <row r="1990" spans="1:41" x14ac:dyDescent="0.3">
      <c r="A1990" t="s">
        <v>4050</v>
      </c>
      <c r="B1990">
        <v>8487</v>
      </c>
      <c r="C1990">
        <v>488</v>
      </c>
      <c r="D1990">
        <v>778.31694466169699</v>
      </c>
      <c r="E1990">
        <v>941</v>
      </c>
      <c r="F1990">
        <v>1019.70526</v>
      </c>
      <c r="G1990">
        <v>68</v>
      </c>
      <c r="H1990">
        <v>10.5446892999902</v>
      </c>
      <c r="I1990">
        <v>234.84604650555201</v>
      </c>
      <c r="J1990">
        <v>2078.7979932481499</v>
      </c>
      <c r="K1990">
        <v>40.1883080479151</v>
      </c>
      <c r="L1990">
        <v>1.0166905269656701</v>
      </c>
      <c r="M1990">
        <v>64.003810449777205</v>
      </c>
      <c r="N1990">
        <v>1.15665667898514</v>
      </c>
      <c r="O1990">
        <v>2.8356626007926299E-4</v>
      </c>
      <c r="P1990">
        <v>1.6387060587503001E-4</v>
      </c>
      <c r="Q1990">
        <v>0.51859723698193405</v>
      </c>
      <c r="R1990">
        <v>0.76327638412153398</v>
      </c>
      <c r="S1990" t="s">
        <v>4528</v>
      </c>
      <c r="T1990">
        <v>182941102</v>
      </c>
      <c r="U1990" t="s">
        <v>4529</v>
      </c>
      <c r="V1990">
        <v>2166</v>
      </c>
      <c r="W1990">
        <v>36.276891328591297</v>
      </c>
      <c r="X1990">
        <v>-121.826421281077</v>
      </c>
      <c r="Y1990" t="s">
        <v>4530</v>
      </c>
      <c r="Z1990">
        <v>84</v>
      </c>
      <c r="AA1990">
        <v>74</v>
      </c>
      <c r="AB1990">
        <v>8488.7731520167308</v>
      </c>
      <c r="AC1990">
        <v>6559.0005809087197</v>
      </c>
      <c r="AD1990">
        <v>1929.77257110802</v>
      </c>
      <c r="AE1990">
        <v>6559.0005809087197</v>
      </c>
      <c r="AF1990">
        <v>1929.77257110802</v>
      </c>
      <c r="AG1990">
        <v>1.1143201199502E-2</v>
      </c>
      <c r="AH1990">
        <v>1.90096933602035E-3</v>
      </c>
      <c r="AI1990">
        <v>1.5949117718477399</v>
      </c>
      <c r="AJ1990">
        <v>13.838235294117601</v>
      </c>
      <c r="AK1990">
        <v>1537</v>
      </c>
      <c r="AL1990" s="4">
        <f t="shared" si="31"/>
        <v>1.9282505685389882E-2</v>
      </c>
      <c r="AM1990" s="12">
        <f>$AM$2-SUM(AL$2:AL1989)</f>
        <v>348.48276138515757</v>
      </c>
      <c r="AN1990" s="12">
        <f>SUM(AE$2:AE1990)*0.621/1000</f>
        <v>22298.301636822023</v>
      </c>
      <c r="AO1990" s="13">
        <f>IFERROR(INDEX(Mapping!$B:$B,MATCH(in!$Y1990,Mapping!$A:$A,0)),0)</f>
        <v>0</v>
      </c>
    </row>
    <row r="1991" spans="1:41" x14ac:dyDescent="0.3">
      <c r="A1991" t="s">
        <v>4050</v>
      </c>
      <c r="B1991">
        <v>4009</v>
      </c>
      <c r="C1991">
        <v>71</v>
      </c>
      <c r="D1991">
        <v>116.843738479075</v>
      </c>
      <c r="E1991">
        <v>205</v>
      </c>
      <c r="F1991">
        <v>168.14250000000001</v>
      </c>
      <c r="G1991">
        <v>49</v>
      </c>
      <c r="H1991">
        <v>9.2535577645515605</v>
      </c>
      <c r="I1991">
        <v>185.292153343053</v>
      </c>
      <c r="J1991">
        <v>867.28216358025804</v>
      </c>
      <c r="K1991">
        <v>21.3186293141482</v>
      </c>
      <c r="L1991">
        <v>17.736048166849098</v>
      </c>
      <c r="M1991">
        <v>427.048007900313</v>
      </c>
      <c r="N1991">
        <v>1.2754198993955299</v>
      </c>
      <c r="O1991">
        <v>2.72762832547612E-2</v>
      </c>
      <c r="P1991">
        <v>1.6049338511610599E-4</v>
      </c>
      <c r="Q1991">
        <v>0.34634146341463401</v>
      </c>
      <c r="R1991">
        <v>0.69490900400944799</v>
      </c>
      <c r="S1991" t="s">
        <v>4531</v>
      </c>
      <c r="T1991">
        <v>183052113</v>
      </c>
      <c r="U1991" t="s">
        <v>4085</v>
      </c>
      <c r="V1991" t="s">
        <v>4532</v>
      </c>
      <c r="W1991">
        <v>35.489404332927698</v>
      </c>
      <c r="X1991">
        <v>-120.638876043558</v>
      </c>
      <c r="Y1991" t="s">
        <v>4533</v>
      </c>
      <c r="Z1991">
        <v>130</v>
      </c>
      <c r="AA1991">
        <v>102</v>
      </c>
      <c r="AB1991">
        <v>21175.715832797101</v>
      </c>
      <c r="AC1991">
        <v>14423.3233302059</v>
      </c>
      <c r="AD1991">
        <v>6752.3925025911904</v>
      </c>
      <c r="AE1991">
        <v>10180.3906421681</v>
      </c>
      <c r="AF1991">
        <v>4388.4633422308098</v>
      </c>
      <c r="AG1991">
        <v>7.8641758706892093E-3</v>
      </c>
      <c r="AH1991">
        <v>1.8550057338870801E-3</v>
      </c>
      <c r="AI1991">
        <v>1.64568645745176</v>
      </c>
      <c r="AJ1991">
        <v>4.1836734693877498</v>
      </c>
      <c r="AK1991">
        <v>1544</v>
      </c>
      <c r="AL1991" s="4">
        <f t="shared" si="31"/>
        <v>1.3365378794832987</v>
      </c>
      <c r="AM1991" s="12">
        <f>$AM$2-SUM(AL$2:AL1990)</f>
        <v>348.46347887947195</v>
      </c>
      <c r="AN1991" s="12">
        <f>SUM(AE$2:AE1991)*0.621/1000</f>
        <v>22304.623659410809</v>
      </c>
      <c r="AO1991" s="13">
        <f>IFERROR(INDEX(Mapping!$B:$B,MATCH(in!$Y1991,Mapping!$A:$A,0)),0)</f>
        <v>0</v>
      </c>
    </row>
    <row r="1992" spans="1:41" x14ac:dyDescent="0.3">
      <c r="A1992" t="s">
        <v>4050</v>
      </c>
      <c r="B1992">
        <v>1592</v>
      </c>
      <c r="C1992">
        <v>25</v>
      </c>
      <c r="D1992">
        <v>50.728534463703603</v>
      </c>
      <c r="E1992">
        <v>43</v>
      </c>
      <c r="F1992">
        <v>54.56991</v>
      </c>
      <c r="G1992">
        <v>15</v>
      </c>
      <c r="H1992">
        <v>22.598321437835601</v>
      </c>
      <c r="I1992">
        <v>7205.4840087890598</v>
      </c>
      <c r="J1992">
        <v>49934.009114583299</v>
      </c>
      <c r="K1992">
        <v>1708.5202229817701</v>
      </c>
      <c r="L1992">
        <v>9.0777286847432404</v>
      </c>
      <c r="M1992">
        <v>1845.7361328125</v>
      </c>
      <c r="N1992">
        <v>1.3424778620402</v>
      </c>
      <c r="O1992">
        <v>3.3639289398423801E-3</v>
      </c>
      <c r="P1992">
        <v>1.5907378910924301E-4</v>
      </c>
      <c r="Q1992">
        <v>0.581395348837209</v>
      </c>
      <c r="R1992">
        <v>0.92960637448052896</v>
      </c>
      <c r="S1992" t="s">
        <v>4534</v>
      </c>
      <c r="T1992">
        <v>182661104</v>
      </c>
      <c r="U1992" t="s">
        <v>4288</v>
      </c>
      <c r="V1992" t="s">
        <v>4535</v>
      </c>
      <c r="W1992">
        <v>35.725196808767102</v>
      </c>
      <c r="X1992">
        <v>-120.65528533858</v>
      </c>
      <c r="Y1992" t="s">
        <v>4536</v>
      </c>
      <c r="Z1992">
        <v>343</v>
      </c>
      <c r="AA1992">
        <v>217</v>
      </c>
      <c r="AB1992">
        <v>94616.940008700301</v>
      </c>
      <c r="AC1992">
        <v>71296.290688339199</v>
      </c>
      <c r="AD1992">
        <v>23320.649320361099</v>
      </c>
      <c r="AE1992">
        <v>11247.261946769</v>
      </c>
      <c r="AF1992">
        <v>6856.3581799742096</v>
      </c>
      <c r="AG1992">
        <v>2.3861068366386401E-3</v>
      </c>
      <c r="AH1992">
        <v>5.6000456788751697E-4</v>
      </c>
      <c r="AI1992">
        <v>2.02914137854814</v>
      </c>
      <c r="AJ1992">
        <v>2.86666666666666</v>
      </c>
      <c r="AK1992">
        <v>1548</v>
      </c>
      <c r="AL1992" s="4">
        <f t="shared" si="31"/>
        <v>5.0458934097635702E-2</v>
      </c>
      <c r="AM1992" s="12">
        <f>$AM$2-SUM(AL$2:AL1991)</f>
        <v>347.12694099998862</v>
      </c>
      <c r="AN1992" s="12">
        <f>SUM(AE$2:AE1992)*0.621/1000</f>
        <v>22311.60820907975</v>
      </c>
      <c r="AO1992" s="13">
        <f>IFERROR(INDEX(Mapping!$B:$B,MATCH(in!$Y1992,Mapping!$A:$A,0)),0)</f>
        <v>0</v>
      </c>
    </row>
    <row r="1993" spans="1:41" x14ac:dyDescent="0.3">
      <c r="A1993" t="s">
        <v>4050</v>
      </c>
      <c r="B1993">
        <v>4675</v>
      </c>
      <c r="C1993">
        <v>262</v>
      </c>
      <c r="D1993">
        <v>530.978986029152</v>
      </c>
      <c r="E1993">
        <v>933</v>
      </c>
      <c r="F1993">
        <v>887.72797000000003</v>
      </c>
      <c r="G1993">
        <v>40</v>
      </c>
      <c r="H1993">
        <v>1.86019445147248</v>
      </c>
      <c r="I1993">
        <v>3.6016705355374099</v>
      </c>
      <c r="J1993">
        <v>10.236968951683901</v>
      </c>
      <c r="K1993">
        <v>6.2826483590738003E-2</v>
      </c>
      <c r="L1993">
        <v>0.56637167574375202</v>
      </c>
      <c r="M1993">
        <v>2.0468805658281699</v>
      </c>
      <c r="N1993">
        <v>1</v>
      </c>
      <c r="O1993" s="1">
        <v>6.7764416875878402E-6</v>
      </c>
      <c r="P1993">
        <v>1.5416309172735501E-4</v>
      </c>
      <c r="Q1993">
        <v>0.28081457663451198</v>
      </c>
      <c r="R1993">
        <v>0.59813254305494301</v>
      </c>
      <c r="S1993" t="s">
        <v>4537</v>
      </c>
      <c r="T1993">
        <v>83622103</v>
      </c>
      <c r="U1993" t="s">
        <v>4162</v>
      </c>
      <c r="V1993">
        <v>5404</v>
      </c>
      <c r="W1993">
        <v>37.015605181890699</v>
      </c>
      <c r="X1993">
        <v>-122.025354864734</v>
      </c>
      <c r="Y1993" t="s">
        <v>4538</v>
      </c>
      <c r="Z1993">
        <v>123</v>
      </c>
      <c r="AA1993">
        <v>259</v>
      </c>
      <c r="AB1993">
        <v>20529.448366227502</v>
      </c>
      <c r="AC1993">
        <v>7424.9093835561798</v>
      </c>
      <c r="AD1993">
        <v>13104.5389826714</v>
      </c>
      <c r="AE1993">
        <v>3769.8778532247402</v>
      </c>
      <c r="AF1993">
        <v>5953.0121000347399</v>
      </c>
      <c r="AG1993">
        <v>6.1665236690942003E-3</v>
      </c>
      <c r="AH1993">
        <v>4.0802329531288697E-3</v>
      </c>
      <c r="AI1993">
        <v>2.0266373512563001</v>
      </c>
      <c r="AJ1993">
        <v>23.324999999999999</v>
      </c>
      <c r="AK1993">
        <v>1570</v>
      </c>
      <c r="AL1993" s="4">
        <f t="shared" si="31"/>
        <v>2.7105766750351362E-4</v>
      </c>
      <c r="AM1993" s="12">
        <f>$AM$2-SUM(AL$2:AL1992)</f>
        <v>347.07648206589056</v>
      </c>
      <c r="AN1993" s="12">
        <f>SUM(AE$2:AE1993)*0.621/1000</f>
        <v>22313.9493032266</v>
      </c>
      <c r="AO1993" s="13">
        <f>IFERROR(INDEX(Mapping!$B:$B,MATCH(in!$Y1993,Mapping!$A:$A,0)),0)</f>
        <v>0</v>
      </c>
    </row>
    <row r="1994" spans="1:41" x14ac:dyDescent="0.3">
      <c r="A1994" t="s">
        <v>4050</v>
      </c>
      <c r="B1994">
        <v>7115</v>
      </c>
      <c r="C1994">
        <v>1122</v>
      </c>
      <c r="D1994">
        <v>2060.10196245919</v>
      </c>
      <c r="E1994">
        <v>2081</v>
      </c>
      <c r="F1994">
        <v>2557.8960000000002</v>
      </c>
      <c r="G1994">
        <v>154</v>
      </c>
      <c r="H1994">
        <v>1.87184654385141</v>
      </c>
      <c r="I1994">
        <v>27.585341143066699</v>
      </c>
      <c r="J1994">
        <v>117.92824225036</v>
      </c>
      <c r="K1994">
        <v>0.61672078354891202</v>
      </c>
      <c r="L1994">
        <v>0.90470922932443898</v>
      </c>
      <c r="M1994">
        <v>19.755841247286799</v>
      </c>
      <c r="N1994">
        <v>1.07634180242365</v>
      </c>
      <c r="O1994" s="1">
        <v>6.56438391031277E-6</v>
      </c>
      <c r="P1994">
        <v>1.53472962718375E-4</v>
      </c>
      <c r="Q1994">
        <v>0.53916386352714996</v>
      </c>
      <c r="R1994">
        <v>0.80538925961229402</v>
      </c>
      <c r="S1994" t="s">
        <v>4539</v>
      </c>
      <c r="T1994">
        <v>83692104</v>
      </c>
      <c r="U1994" t="s">
        <v>4401</v>
      </c>
      <c r="V1994">
        <v>10298</v>
      </c>
      <c r="W1994">
        <v>36.993491801137402</v>
      </c>
      <c r="X1994">
        <v>-121.799448469986</v>
      </c>
      <c r="Y1994" t="s">
        <v>4540</v>
      </c>
      <c r="Z1994">
        <v>205</v>
      </c>
      <c r="AA1994">
        <v>234</v>
      </c>
      <c r="AB1994">
        <v>38480.399881746802</v>
      </c>
      <c r="AC1994">
        <v>21488.823077896999</v>
      </c>
      <c r="AD1994">
        <v>16991.576803849701</v>
      </c>
      <c r="AE1994">
        <v>17304.313870045298</v>
      </c>
      <c r="AF1994">
        <v>11693.651357004999</v>
      </c>
      <c r="AG1994">
        <v>2.3634836258629801E-2</v>
      </c>
      <c r="AH1994">
        <v>1.52057753020926E-2</v>
      </c>
      <c r="AI1994">
        <v>1.8360980057568601</v>
      </c>
      <c r="AJ1994">
        <v>13.512987012987001</v>
      </c>
      <c r="AK1994">
        <v>1572</v>
      </c>
      <c r="AL1994" s="4">
        <f t="shared" si="31"/>
        <v>1.0109151221881665E-3</v>
      </c>
      <c r="AM1994" s="12">
        <f>$AM$2-SUM(AL$2:AL1993)</f>
        <v>347.07621100822325</v>
      </c>
      <c r="AN1994" s="12">
        <f>SUM(AE$2:AE1994)*0.621/1000</f>
        <v>22324.695282139899</v>
      </c>
      <c r="AO1994" s="13">
        <f>IFERROR(INDEX(Mapping!$B:$B,MATCH(in!$Y1994,Mapping!$A:$A,0)),0)</f>
        <v>0</v>
      </c>
    </row>
    <row r="1995" spans="1:41" x14ac:dyDescent="0.3">
      <c r="A1995" t="s">
        <v>4050</v>
      </c>
      <c r="B1995">
        <v>7373</v>
      </c>
      <c r="C1995">
        <v>175</v>
      </c>
      <c r="D1995">
        <v>494.00166680320001</v>
      </c>
      <c r="E1995">
        <v>571</v>
      </c>
      <c r="F1995">
        <v>712.74176</v>
      </c>
      <c r="G1995">
        <v>100</v>
      </c>
      <c r="H1995">
        <v>14.090487813755299</v>
      </c>
      <c r="I1995">
        <v>463.38434138386799</v>
      </c>
      <c r="J1995">
        <v>1471.73722556336</v>
      </c>
      <c r="K1995">
        <v>49.261653313477197</v>
      </c>
      <c r="L1995">
        <v>11.258473307918701</v>
      </c>
      <c r="M1995">
        <v>360.94208580464101</v>
      </c>
      <c r="N1995">
        <v>1.33212389111518</v>
      </c>
      <c r="O1995">
        <v>1.55138739829517E-2</v>
      </c>
      <c r="P1995">
        <v>1.53286795837388E-4</v>
      </c>
      <c r="Q1995">
        <v>0.30647985989492099</v>
      </c>
      <c r="R1995">
        <v>0.69310049494955595</v>
      </c>
      <c r="S1995" t="s">
        <v>4541</v>
      </c>
      <c r="T1995">
        <v>183041101</v>
      </c>
      <c r="U1995" t="s">
        <v>4542</v>
      </c>
      <c r="V1995" t="s">
        <v>4543</v>
      </c>
      <c r="W1995">
        <v>34.625032060842997</v>
      </c>
      <c r="X1995">
        <v>-120.189185792646</v>
      </c>
      <c r="Y1995" t="s">
        <v>4544</v>
      </c>
      <c r="Z1995">
        <v>190</v>
      </c>
      <c r="AA1995">
        <v>122</v>
      </c>
      <c r="AB1995">
        <v>44349.133140027101</v>
      </c>
      <c r="AC1995">
        <v>25494.260786757699</v>
      </c>
      <c r="AD1995">
        <v>18854.872353269398</v>
      </c>
      <c r="AE1995">
        <v>23209.121529817101</v>
      </c>
      <c r="AF1995">
        <v>17729.344087802801</v>
      </c>
      <c r="AG1995">
        <v>1.53286795837388E-2</v>
      </c>
      <c r="AH1995">
        <v>2.6902938679995701E-3</v>
      </c>
      <c r="AI1995">
        <v>2.8228666674468599</v>
      </c>
      <c r="AJ1995">
        <v>5.71</v>
      </c>
      <c r="AK1995">
        <v>1574</v>
      </c>
      <c r="AL1995" s="4">
        <f t="shared" si="31"/>
        <v>1.55138739829517</v>
      </c>
      <c r="AM1995" s="12">
        <f>$AM$2-SUM(AL$2:AL1994)</f>
        <v>347.07520009310065</v>
      </c>
      <c r="AN1995" s="12">
        <f>SUM(AE$2:AE1995)*0.621/1000</f>
        <v>22339.108146609917</v>
      </c>
      <c r="AO1995" s="13">
        <f>IFERROR(INDEX(Mapping!$B:$B,MATCH(in!$Y1995,Mapping!$A:$A,0)),0)</f>
        <v>0</v>
      </c>
    </row>
    <row r="1996" spans="1:41" x14ac:dyDescent="0.3">
      <c r="A1996" t="s">
        <v>4050</v>
      </c>
      <c r="B1996">
        <v>5619</v>
      </c>
      <c r="C1996">
        <v>247</v>
      </c>
      <c r="D1996">
        <v>723.07863580474998</v>
      </c>
      <c r="E1996">
        <v>736</v>
      </c>
      <c r="F1996">
        <v>1018.60657</v>
      </c>
      <c r="G1996">
        <v>71</v>
      </c>
      <c r="H1996">
        <v>5.9702802711058496</v>
      </c>
      <c r="I1996">
        <v>82.2539428628004</v>
      </c>
      <c r="J1996">
        <v>318.10960266380198</v>
      </c>
      <c r="K1996">
        <v>4.2036342751154203</v>
      </c>
      <c r="L1996">
        <v>2.4652873007843099</v>
      </c>
      <c r="M1996">
        <v>21.2059235728122</v>
      </c>
      <c r="N1996">
        <v>1.03259380098799</v>
      </c>
      <c r="O1996" s="1">
        <v>3.6777559627202601E-5</v>
      </c>
      <c r="P1996">
        <v>1.5214334436033599E-4</v>
      </c>
      <c r="Q1996">
        <v>0.33559782608695599</v>
      </c>
      <c r="R1996">
        <v>0.70987038465951902</v>
      </c>
      <c r="S1996" t="s">
        <v>4545</v>
      </c>
      <c r="T1996">
        <v>182222104</v>
      </c>
      <c r="U1996" t="s">
        <v>4546</v>
      </c>
      <c r="V1996">
        <v>9500</v>
      </c>
      <c r="W1996">
        <v>36.558219563441803</v>
      </c>
      <c r="X1996">
        <v>-121.75072809822299</v>
      </c>
      <c r="Y1996" t="s">
        <v>4547</v>
      </c>
      <c r="Z1996">
        <v>152</v>
      </c>
      <c r="AA1996">
        <v>137</v>
      </c>
      <c r="AB1996">
        <v>18852.032055431599</v>
      </c>
      <c r="AC1996">
        <v>10897.0354446524</v>
      </c>
      <c r="AD1996">
        <v>7954.9966107791697</v>
      </c>
      <c r="AE1996">
        <v>9189.3700746291706</v>
      </c>
      <c r="AF1996">
        <v>6215.3500394735202</v>
      </c>
      <c r="AG1996">
        <v>1.08021774495838E-2</v>
      </c>
      <c r="AH1996">
        <v>2.6195797599939401E-3</v>
      </c>
      <c r="AI1996">
        <v>2.9274438696548502</v>
      </c>
      <c r="AJ1996">
        <v>10.3661971830985</v>
      </c>
      <c r="AK1996">
        <v>1579</v>
      </c>
      <c r="AL1996" s="4">
        <f t="shared" si="31"/>
        <v>2.6112067335313845E-3</v>
      </c>
      <c r="AM1996" s="12">
        <f>$AM$2-SUM(AL$2:AL1995)</f>
        <v>345.5238126948052</v>
      </c>
      <c r="AN1996" s="12">
        <f>SUM(AE$2:AE1996)*0.621/1000</f>
        <v>22344.814745426262</v>
      </c>
      <c r="AO1996" s="13">
        <f>IFERROR(INDEX(Mapping!$B:$B,MATCH(in!$Y1996,Mapping!$A:$A,0)),0)</f>
        <v>1</v>
      </c>
    </row>
    <row r="1997" spans="1:41" x14ac:dyDescent="0.3">
      <c r="A1997" t="s">
        <v>4050</v>
      </c>
      <c r="B1997">
        <v>2675</v>
      </c>
      <c r="C1997">
        <v>20</v>
      </c>
      <c r="D1997">
        <v>43.623324783899697</v>
      </c>
      <c r="E1997">
        <v>96</v>
      </c>
      <c r="F1997">
        <v>88.148340000000005</v>
      </c>
      <c r="G1997">
        <v>16</v>
      </c>
      <c r="H1997">
        <v>11.718364433647301</v>
      </c>
      <c r="I1997">
        <v>344.785050995647</v>
      </c>
      <c r="J1997">
        <v>1775.4052138924501</v>
      </c>
      <c r="K1997">
        <v>36.247783716405301</v>
      </c>
      <c r="L1997">
        <v>5.7081028644461096</v>
      </c>
      <c r="M1997">
        <v>117.813510362058</v>
      </c>
      <c r="N1997">
        <v>1.1164270043373099</v>
      </c>
      <c r="O1997">
        <v>5.1696608722953301E-3</v>
      </c>
      <c r="P1997">
        <v>1.5124443557247501E-4</v>
      </c>
      <c r="Q1997">
        <v>0.20833333333333301</v>
      </c>
      <c r="R1997">
        <v>0.49488538997286502</v>
      </c>
      <c r="S1997" t="s">
        <v>4548</v>
      </c>
      <c r="T1997">
        <v>182631104</v>
      </c>
      <c r="U1997" t="s">
        <v>4549</v>
      </c>
      <c r="V1997" t="s">
        <v>4550</v>
      </c>
      <c r="W1997">
        <v>35.214981870773201</v>
      </c>
      <c r="X1997">
        <v>-120.614326972821</v>
      </c>
      <c r="Y1997" t="s">
        <v>4551</v>
      </c>
      <c r="Z1997">
        <v>112</v>
      </c>
      <c r="AA1997">
        <v>46</v>
      </c>
      <c r="AB1997">
        <v>13139.1495680603</v>
      </c>
      <c r="AC1997">
        <v>10945.8906153997</v>
      </c>
      <c r="AD1997">
        <v>2193.2589526606098</v>
      </c>
      <c r="AE1997">
        <v>5741.8427690368599</v>
      </c>
      <c r="AF1997">
        <v>385.80046255242002</v>
      </c>
      <c r="AG1997">
        <v>2.4199109691596101E-3</v>
      </c>
      <c r="AH1997">
        <v>3.72974632227851E-4</v>
      </c>
      <c r="AI1997">
        <v>2.18116623919498</v>
      </c>
      <c r="AJ1997">
        <v>6</v>
      </c>
      <c r="AK1997">
        <v>1585</v>
      </c>
      <c r="AL1997" s="4">
        <f t="shared" si="31"/>
        <v>8.2714573956725282E-2</v>
      </c>
      <c r="AM1997" s="12">
        <f>$AM$2-SUM(AL$2:AL1996)</f>
        <v>345.52120148807171</v>
      </c>
      <c r="AN1997" s="12">
        <f>SUM(AE$2:AE1997)*0.621/1000</f>
        <v>22348.38042978583</v>
      </c>
      <c r="AO1997" s="13">
        <f>IFERROR(INDEX(Mapping!$B:$B,MATCH(in!$Y1997,Mapping!$A:$A,0)),0)</f>
        <v>0</v>
      </c>
    </row>
    <row r="1998" spans="1:41" x14ac:dyDescent="0.3">
      <c r="A1998" t="s">
        <v>4050</v>
      </c>
      <c r="B1998">
        <v>4321</v>
      </c>
      <c r="C1998">
        <v>606</v>
      </c>
      <c r="D1998">
        <v>1664.5382486219301</v>
      </c>
      <c r="E1998">
        <v>1466</v>
      </c>
      <c r="F1998">
        <v>2109.4602</v>
      </c>
      <c r="G1998">
        <v>170</v>
      </c>
      <c r="H1998">
        <v>18.087937100833699</v>
      </c>
      <c r="I1998">
        <v>56.6715403165868</v>
      </c>
      <c r="J1998">
        <v>249.56509452303399</v>
      </c>
      <c r="K1998">
        <v>14.8329823299325</v>
      </c>
      <c r="L1998">
        <v>10.9640811645918</v>
      </c>
      <c r="M1998">
        <v>53.240235736396301</v>
      </c>
      <c r="N1998">
        <v>1.1126626793076</v>
      </c>
      <c r="O1998">
        <v>4.4369836579699904E-3</v>
      </c>
      <c r="P1998">
        <v>1.5110505742717501E-4</v>
      </c>
      <c r="Q1998">
        <v>0.41336971350613899</v>
      </c>
      <c r="R1998">
        <v>0.78908255515552195</v>
      </c>
      <c r="S1998" t="s">
        <v>4552</v>
      </c>
      <c r="T1998">
        <v>182601104</v>
      </c>
      <c r="U1998" t="s">
        <v>4318</v>
      </c>
      <c r="V1998" t="s">
        <v>4553</v>
      </c>
      <c r="W1998">
        <v>35.134129668070599</v>
      </c>
      <c r="X1998">
        <v>-120.570246899312</v>
      </c>
      <c r="Y1998" t="s">
        <v>4554</v>
      </c>
      <c r="Z1998">
        <v>288</v>
      </c>
      <c r="AA1998">
        <v>367</v>
      </c>
      <c r="AB1998">
        <v>43622.959832081302</v>
      </c>
      <c r="AC1998">
        <v>19967.3254386636</v>
      </c>
      <c r="AD1998">
        <v>23655.634393417698</v>
      </c>
      <c r="AE1998">
        <v>19967.3254386636</v>
      </c>
      <c r="AF1998">
        <v>23655.634393417698</v>
      </c>
      <c r="AG1998">
        <v>2.56878597626197E-2</v>
      </c>
      <c r="AH1998">
        <v>2.4287689839184098E-3</v>
      </c>
      <c r="AI1998">
        <v>2.7467627865048398</v>
      </c>
      <c r="AJ1998">
        <v>8.6235294117647001</v>
      </c>
      <c r="AK1998">
        <v>1586</v>
      </c>
      <c r="AL1998" s="4">
        <f t="shared" si="31"/>
        <v>0.75428722185489838</v>
      </c>
      <c r="AM1998" s="12">
        <f>$AM$2-SUM(AL$2:AL1997)</f>
        <v>345.43848691411495</v>
      </c>
      <c r="AN1998" s="12">
        <f>SUM(AE$2:AE1998)*0.621/1000</f>
        <v>22360.780138883241</v>
      </c>
      <c r="AO1998" s="13">
        <f>IFERROR(INDEX(Mapping!$B:$B,MATCH(in!$Y1998,Mapping!$A:$A,0)),0)</f>
        <v>0</v>
      </c>
    </row>
    <row r="1999" spans="1:41" x14ac:dyDescent="0.3">
      <c r="A1999" t="s">
        <v>4050</v>
      </c>
      <c r="B1999">
        <v>2794</v>
      </c>
      <c r="C1999">
        <v>42</v>
      </c>
      <c r="D1999">
        <v>97.616336060849704</v>
      </c>
      <c r="E1999">
        <v>262</v>
      </c>
      <c r="F1999">
        <v>212.15813</v>
      </c>
      <c r="G1999">
        <v>36</v>
      </c>
      <c r="H1999">
        <v>26.150121291892301</v>
      </c>
      <c r="I1999">
        <v>42.226788653267697</v>
      </c>
      <c r="J1999">
        <v>156.56727865007099</v>
      </c>
      <c r="K1999">
        <v>7.8935123258464301</v>
      </c>
      <c r="L1999">
        <v>8.1250000094684403</v>
      </c>
      <c r="M1999">
        <v>200.93368977736401</v>
      </c>
      <c r="N1999">
        <v>1.23131760623719</v>
      </c>
      <c r="O1999">
        <v>6.3808517043792796E-3</v>
      </c>
      <c r="P1999">
        <v>1.5083333408622601E-4</v>
      </c>
      <c r="Q1999">
        <v>0.16030534351145001</v>
      </c>
      <c r="R1999">
        <v>0.46011122703106899</v>
      </c>
      <c r="S1999" t="s">
        <v>4555</v>
      </c>
      <c r="T1999">
        <v>182631101</v>
      </c>
      <c r="U1999" t="s">
        <v>4556</v>
      </c>
      <c r="V1999" t="s">
        <v>43</v>
      </c>
      <c r="W1999">
        <v>35.2615192740829</v>
      </c>
      <c r="X1999">
        <v>-120.634907998293</v>
      </c>
      <c r="Y1999" t="s">
        <v>4557</v>
      </c>
      <c r="Z1999">
        <v>161</v>
      </c>
      <c r="AA1999">
        <v>556</v>
      </c>
      <c r="AB1999">
        <v>38860.195162640397</v>
      </c>
      <c r="AC1999">
        <v>10872.445434277</v>
      </c>
      <c r="AD1999">
        <v>27987.749728363298</v>
      </c>
      <c r="AE1999">
        <v>5333.7243058353697</v>
      </c>
      <c r="AF1999">
        <v>8927.6571095415493</v>
      </c>
      <c r="AG1999">
        <v>5.43000002710414E-3</v>
      </c>
      <c r="AH1999">
        <v>8.530495379091E-4</v>
      </c>
      <c r="AI1999">
        <v>2.3241984776392801</v>
      </c>
      <c r="AJ1999">
        <v>7.2777777777777697</v>
      </c>
      <c r="AK1999">
        <v>1587</v>
      </c>
      <c r="AL1999" s="4">
        <f t="shared" si="31"/>
        <v>0.22971066135765406</v>
      </c>
      <c r="AM1999" s="12">
        <f>$AM$2-SUM(AL$2:AL1998)</f>
        <v>344.68419969226034</v>
      </c>
      <c r="AN1999" s="12">
        <f>SUM(AE$2:AE1999)*0.621/1000</f>
        <v>22364.092381677165</v>
      </c>
      <c r="AO1999" s="13">
        <f>IFERROR(INDEX(Mapping!$B:$B,MATCH(in!$Y1999,Mapping!$A:$A,0)),0)</f>
        <v>0</v>
      </c>
    </row>
    <row r="2000" spans="1:41" x14ac:dyDescent="0.3">
      <c r="A2000" t="s">
        <v>4050</v>
      </c>
      <c r="B2000">
        <v>8417</v>
      </c>
      <c r="C2000">
        <v>62</v>
      </c>
      <c r="D2000">
        <v>107.23835750393</v>
      </c>
      <c r="E2000">
        <v>69</v>
      </c>
      <c r="F2000">
        <v>111.5304</v>
      </c>
      <c r="G2000">
        <v>3</v>
      </c>
      <c r="H2000">
        <v>0.56286162137985196</v>
      </c>
      <c r="I2000">
        <v>4.0976510047912598</v>
      </c>
      <c r="J2000">
        <v>18.267145156860298</v>
      </c>
      <c r="K2000">
        <v>8.7510153651237405E-2</v>
      </c>
      <c r="L2000">
        <v>0.75811210274696295</v>
      </c>
      <c r="M2000">
        <v>8.1171091794967598</v>
      </c>
      <c r="N2000">
        <v>1.0014749368031799</v>
      </c>
      <c r="O2000" s="1">
        <v>1.1677252605215699E-5</v>
      </c>
      <c r="P2000">
        <v>1.50819864453903E-4</v>
      </c>
      <c r="Q2000">
        <v>0.89855072463768104</v>
      </c>
      <c r="R2000">
        <v>0.96151681055078098</v>
      </c>
      <c r="S2000" t="s">
        <v>4558</v>
      </c>
      <c r="T2000">
        <v>82841102</v>
      </c>
      <c r="U2000" t="s">
        <v>4147</v>
      </c>
      <c r="V2000">
        <v>12779</v>
      </c>
      <c r="W2000">
        <v>37.1600338383886</v>
      </c>
      <c r="X2000">
        <v>-122.15527240567999</v>
      </c>
      <c r="Y2000" t="s">
        <v>4559</v>
      </c>
      <c r="Z2000">
        <v>6</v>
      </c>
      <c r="AA2000">
        <v>22</v>
      </c>
      <c r="AB2000">
        <v>1486.49817817129</v>
      </c>
      <c r="AC2000">
        <v>407.39223705355403</v>
      </c>
      <c r="AD2000">
        <v>1079.10594111773</v>
      </c>
      <c r="AE2000">
        <v>407.39223705355403</v>
      </c>
      <c r="AF2000">
        <v>1079.10594111773</v>
      </c>
      <c r="AG2000">
        <v>4.52459593361709E-4</v>
      </c>
      <c r="AH2000">
        <v>5.2733869233634301E-4</v>
      </c>
      <c r="AI2000">
        <v>1.7296509274827401</v>
      </c>
      <c r="AJ2000">
        <v>23</v>
      </c>
      <c r="AK2000">
        <v>1588</v>
      </c>
      <c r="AL2000" s="4">
        <f t="shared" si="31"/>
        <v>3.5031757815647098E-5</v>
      </c>
      <c r="AM2000" s="12">
        <f>$AM$2-SUM(AL$2:AL1999)</f>
        <v>344.45448903090255</v>
      </c>
      <c r="AN2000" s="12">
        <f>SUM(AE$2:AE2000)*0.621/1000</f>
        <v>22364.345372256375</v>
      </c>
      <c r="AO2000" s="13">
        <f>IFERROR(INDEX(Mapping!$B:$B,MATCH(in!$Y2000,Mapping!$A:$A,0)),0)</f>
        <v>0</v>
      </c>
    </row>
    <row r="2001" spans="1:41" x14ac:dyDescent="0.3">
      <c r="A2001" t="s">
        <v>4050</v>
      </c>
      <c r="B2001">
        <v>3071</v>
      </c>
      <c r="C2001">
        <v>24</v>
      </c>
      <c r="D2001">
        <v>64.998134424707104</v>
      </c>
      <c r="E2001">
        <v>82</v>
      </c>
      <c r="F2001">
        <v>93.09554</v>
      </c>
      <c r="G2001">
        <v>16</v>
      </c>
      <c r="H2001">
        <v>10.407593505190899</v>
      </c>
      <c r="I2001">
        <v>98.174970686435699</v>
      </c>
      <c r="J2001">
        <v>334.88597486700297</v>
      </c>
      <c r="K2001">
        <v>6.1544757698263401</v>
      </c>
      <c r="L2001">
        <v>23.809043520131201</v>
      </c>
      <c r="M2001">
        <v>159.92932327988001</v>
      </c>
      <c r="N2001">
        <v>1.22663162648677</v>
      </c>
      <c r="O2001">
        <v>4.5236078881577803E-2</v>
      </c>
      <c r="P2001">
        <v>1.49583212078141E-4</v>
      </c>
      <c r="Q2001">
        <v>0.292682926829268</v>
      </c>
      <c r="R2001">
        <v>0.69818739323685397</v>
      </c>
      <c r="S2001" t="s">
        <v>4560</v>
      </c>
      <c r="T2001">
        <v>83242105</v>
      </c>
      <c r="U2001" t="s">
        <v>4132</v>
      </c>
      <c r="V2001">
        <v>42348</v>
      </c>
      <c r="W2001">
        <v>37.125449898794997</v>
      </c>
      <c r="X2001">
        <v>-121.661462880361</v>
      </c>
      <c r="Y2001" t="s">
        <v>4561</v>
      </c>
      <c r="Z2001">
        <v>145</v>
      </c>
      <c r="AA2001">
        <v>292</v>
      </c>
      <c r="AB2001">
        <v>21249.4569417411</v>
      </c>
      <c r="AC2001">
        <v>6767.0714504713396</v>
      </c>
      <c r="AD2001">
        <v>14482.385491269801</v>
      </c>
      <c r="AE2001">
        <v>2297.9262932155698</v>
      </c>
      <c r="AF2001">
        <v>2586.4712670598401</v>
      </c>
      <c r="AG2001">
        <v>2.3933313932502599E-3</v>
      </c>
      <c r="AH2001">
        <v>4.2608687635947701E-4</v>
      </c>
      <c r="AI2001">
        <v>2.7082556010294598</v>
      </c>
      <c r="AJ2001">
        <v>5.125</v>
      </c>
      <c r="AK2001">
        <v>1593</v>
      </c>
      <c r="AL2001" s="4">
        <f t="shared" si="31"/>
        <v>0.72377726210524485</v>
      </c>
      <c r="AM2001" s="12">
        <f>$AM$2-SUM(AL$2:AL2000)</f>
        <v>344.45445399914479</v>
      </c>
      <c r="AN2001" s="12">
        <f>SUM(AE$2:AE2001)*0.621/1000</f>
        <v>22365.772384484462</v>
      </c>
      <c r="AO2001" s="13">
        <f>IFERROR(INDEX(Mapping!$B:$B,MATCH(in!$Y2001,Mapping!$A:$A,0)),0)</f>
        <v>0</v>
      </c>
    </row>
    <row r="2002" spans="1:41" x14ac:dyDescent="0.3">
      <c r="A2002" t="s">
        <v>4050</v>
      </c>
      <c r="B2002">
        <v>6218</v>
      </c>
      <c r="C2002">
        <v>319</v>
      </c>
      <c r="D2002">
        <v>657.37917759500203</v>
      </c>
      <c r="E2002">
        <v>1546</v>
      </c>
      <c r="F2002">
        <v>1382.7765999999999</v>
      </c>
      <c r="G2002">
        <v>206</v>
      </c>
      <c r="H2002">
        <v>9.2802195403099894</v>
      </c>
      <c r="I2002">
        <v>255.05315212297501</v>
      </c>
      <c r="J2002">
        <v>1115.15638610516</v>
      </c>
      <c r="K2002">
        <v>33.422436450229299</v>
      </c>
      <c r="L2002">
        <v>2.9054696338970398</v>
      </c>
      <c r="M2002">
        <v>89.832704080941795</v>
      </c>
      <c r="N2002">
        <v>1.11564568061273</v>
      </c>
      <c r="O2002" s="1">
        <v>4.1702511174411402E-5</v>
      </c>
      <c r="P2002">
        <v>1.4808785934668E-4</v>
      </c>
      <c r="Q2002">
        <v>0.20633893919793</v>
      </c>
      <c r="R2002">
        <v>0.47540518997034897</v>
      </c>
      <c r="S2002" t="s">
        <v>4562</v>
      </c>
      <c r="T2002">
        <v>182222104</v>
      </c>
      <c r="U2002" t="s">
        <v>4546</v>
      </c>
      <c r="V2002">
        <v>3088</v>
      </c>
      <c r="W2002">
        <v>36.5492469286255</v>
      </c>
      <c r="X2002">
        <v>-121.731843875289</v>
      </c>
      <c r="Y2002" t="s">
        <v>4563</v>
      </c>
      <c r="Z2002">
        <v>280</v>
      </c>
      <c r="AA2002">
        <v>229</v>
      </c>
      <c r="AB2002">
        <v>41642.817514871</v>
      </c>
      <c r="AC2002">
        <v>24826.2716737601</v>
      </c>
      <c r="AD2002">
        <v>16816.545841110899</v>
      </c>
      <c r="AE2002">
        <v>24826.2716737601</v>
      </c>
      <c r="AF2002">
        <v>16816.545841110899</v>
      </c>
      <c r="AG2002">
        <v>3.0506099025416199E-2</v>
      </c>
      <c r="AH2002">
        <v>6.9450132332349304E-3</v>
      </c>
      <c r="AI2002">
        <v>2.0607497730250799</v>
      </c>
      <c r="AJ2002">
        <v>7.5048543689320297</v>
      </c>
      <c r="AK2002">
        <v>1603</v>
      </c>
      <c r="AL2002" s="4">
        <f t="shared" si="31"/>
        <v>8.5907173019287488E-3</v>
      </c>
      <c r="AM2002" s="12">
        <f>$AM$2-SUM(AL$2:AL2001)</f>
        <v>343.73067673703918</v>
      </c>
      <c r="AN2002" s="12">
        <f>SUM(AE$2:AE2002)*0.621/1000</f>
        <v>22381.189499193868</v>
      </c>
      <c r="AO2002" s="13">
        <f>IFERROR(INDEX(Mapping!$B:$B,MATCH(in!$Y2002,Mapping!$A:$A,0)),0)</f>
        <v>1</v>
      </c>
    </row>
    <row r="2003" spans="1:41" x14ac:dyDescent="0.3">
      <c r="A2003" t="s">
        <v>4050</v>
      </c>
      <c r="B2003">
        <v>3628</v>
      </c>
      <c r="C2003">
        <v>124</v>
      </c>
      <c r="D2003">
        <v>216.23167144472299</v>
      </c>
      <c r="E2003">
        <v>517</v>
      </c>
      <c r="F2003">
        <v>433.44574</v>
      </c>
      <c r="G2003">
        <v>60</v>
      </c>
      <c r="H2003">
        <v>7.5015541851171204</v>
      </c>
      <c r="I2003">
        <v>8.5016250122571293</v>
      </c>
      <c r="J2003">
        <v>26.803523198730499</v>
      </c>
      <c r="K2003">
        <v>0.68917875778412796</v>
      </c>
      <c r="L2003">
        <v>0.90516896918416001</v>
      </c>
      <c r="M2003">
        <v>1.7420505039732499</v>
      </c>
      <c r="N2003">
        <v>1.65154867370923</v>
      </c>
      <c r="O2003" s="1">
        <v>6.5738816679295804E-5</v>
      </c>
      <c r="P2003">
        <v>1.4757574655786701E-4</v>
      </c>
      <c r="Q2003">
        <v>0.239845261121856</v>
      </c>
      <c r="R2003">
        <v>0.49886675912742601</v>
      </c>
      <c r="S2003" t="s">
        <v>4564</v>
      </c>
      <c r="T2003">
        <v>183052108</v>
      </c>
      <c r="U2003" t="s">
        <v>4441</v>
      </c>
      <c r="V2003" t="s">
        <v>4565</v>
      </c>
      <c r="W2003">
        <v>35.506485029354401</v>
      </c>
      <c r="X2003">
        <v>-120.693939164189</v>
      </c>
      <c r="Y2003" t="s">
        <v>4566</v>
      </c>
      <c r="Z2003">
        <v>401</v>
      </c>
      <c r="AA2003">
        <v>1178</v>
      </c>
      <c r="AB2003">
        <v>74829.634147738703</v>
      </c>
      <c r="AC2003">
        <v>20682.9125487569</v>
      </c>
      <c r="AD2003">
        <v>54146.7215989818</v>
      </c>
      <c r="AE2003">
        <v>5903.9832337927601</v>
      </c>
      <c r="AF2003">
        <v>10843.358645131701</v>
      </c>
      <c r="AG2003">
        <v>8.8545447934720301E-3</v>
      </c>
      <c r="AH2003">
        <v>1.84436561812617E-3</v>
      </c>
      <c r="AI2003">
        <v>1.74380380197357</v>
      </c>
      <c r="AJ2003">
        <v>8.61666666666666</v>
      </c>
      <c r="AK2003">
        <v>1605</v>
      </c>
      <c r="AL2003" s="4">
        <f t="shared" si="31"/>
        <v>3.9443290007577479E-3</v>
      </c>
      <c r="AM2003" s="12">
        <f>$AM$2-SUM(AL$2:AL2002)</f>
        <v>343.72208601973762</v>
      </c>
      <c r="AN2003" s="12">
        <f>SUM(AE$2:AE2003)*0.621/1000</f>
        <v>22384.855872782056</v>
      </c>
      <c r="AO2003" s="13">
        <f>IFERROR(INDEX(Mapping!$B:$B,MATCH(in!$Y2003,Mapping!$A:$A,0)),0)</f>
        <v>0</v>
      </c>
    </row>
    <row r="2004" spans="1:41" x14ac:dyDescent="0.3">
      <c r="A2004" t="s">
        <v>4050</v>
      </c>
      <c r="B2004">
        <v>5194</v>
      </c>
      <c r="C2004">
        <v>127</v>
      </c>
      <c r="D2004">
        <v>225.56286750363401</v>
      </c>
      <c r="E2004">
        <v>251</v>
      </c>
      <c r="F2004">
        <v>278.17923000000002</v>
      </c>
      <c r="G2004">
        <v>66</v>
      </c>
      <c r="H2004">
        <v>6.3601722175192696</v>
      </c>
      <c r="I2004">
        <v>36.830209657764698</v>
      </c>
      <c r="J2004">
        <v>133.50415176848</v>
      </c>
      <c r="K2004">
        <v>3.47513026857348</v>
      </c>
      <c r="L2004">
        <v>60.622251353706297</v>
      </c>
      <c r="M2004">
        <v>647.90084166012002</v>
      </c>
      <c r="N2004">
        <v>1.4331254977168399</v>
      </c>
      <c r="O2004">
        <v>0.14726665134419001</v>
      </c>
      <c r="P2004">
        <v>1.47399099530701E-4</v>
      </c>
      <c r="Q2004">
        <v>0.50597609561752899</v>
      </c>
      <c r="R2004">
        <v>0.81085445422159497</v>
      </c>
      <c r="S2004" t="s">
        <v>4567</v>
      </c>
      <c r="T2004">
        <v>183052113</v>
      </c>
      <c r="U2004" t="s">
        <v>4085</v>
      </c>
      <c r="V2004" t="s">
        <v>4568</v>
      </c>
      <c r="W2004">
        <v>35.500475530537699</v>
      </c>
      <c r="X2004">
        <v>-120.660739604337</v>
      </c>
      <c r="Y2004" t="s">
        <v>4569</v>
      </c>
      <c r="Z2004">
        <v>128</v>
      </c>
      <c r="AA2004">
        <v>115</v>
      </c>
      <c r="AB2004">
        <v>18021.8206609195</v>
      </c>
      <c r="AC2004">
        <v>12664.898849256901</v>
      </c>
      <c r="AD2004">
        <v>5356.9218116625698</v>
      </c>
      <c r="AE2004">
        <v>10922.834332360801</v>
      </c>
      <c r="AF2004">
        <v>4831.41124186874</v>
      </c>
      <c r="AG2004">
        <v>9.7283405690262708E-3</v>
      </c>
      <c r="AH2004">
        <v>2.7524617835297202E-3</v>
      </c>
      <c r="AI2004">
        <v>1.7760855708947501</v>
      </c>
      <c r="AJ2004">
        <v>3.8030303030303001</v>
      </c>
      <c r="AK2004">
        <v>1606</v>
      </c>
      <c r="AL2004" s="4">
        <f t="shared" si="31"/>
        <v>9.719598988716541</v>
      </c>
      <c r="AM2004" s="12">
        <f>$AM$2-SUM(AL$2:AL2003)</f>
        <v>343.71814169073696</v>
      </c>
      <c r="AN2004" s="12">
        <f>SUM(AE$2:AE2004)*0.621/1000</f>
        <v>22391.638952902453</v>
      </c>
      <c r="AO2004" s="13">
        <f>IFERROR(INDEX(Mapping!$B:$B,MATCH(in!$Y2004,Mapping!$A:$A,0)),0)</f>
        <v>0</v>
      </c>
    </row>
    <row r="2005" spans="1:41" x14ac:dyDescent="0.3">
      <c r="A2005" t="s">
        <v>4050</v>
      </c>
      <c r="B2005">
        <v>1269</v>
      </c>
      <c r="C2005">
        <v>5</v>
      </c>
      <c r="D2005">
        <v>20.245379120610199</v>
      </c>
      <c r="E2005">
        <v>9</v>
      </c>
      <c r="F2005">
        <v>22.910558999999999</v>
      </c>
      <c r="G2005">
        <v>1</v>
      </c>
      <c r="H2005">
        <v>4.2712907791137598</v>
      </c>
      <c r="I2005">
        <v>1.57931172847747</v>
      </c>
      <c r="J2005">
        <v>3.8116891384124698</v>
      </c>
      <c r="K2005">
        <v>9.6125863492488806E-2</v>
      </c>
      <c r="L2005">
        <v>2.2123893722891799E-3</v>
      </c>
      <c r="M2005">
        <v>0.38871681690215998</v>
      </c>
      <c r="N2005">
        <v>1</v>
      </c>
      <c r="O2005" s="1">
        <v>2.2636810215918699E-6</v>
      </c>
      <c r="P2005">
        <v>1.45545272971503E-4</v>
      </c>
      <c r="Q2005">
        <v>0.55555555555555503</v>
      </c>
      <c r="R2005">
        <v>0.88367024939090699</v>
      </c>
      <c r="S2005" t="s">
        <v>4570</v>
      </c>
      <c r="T2005">
        <v>182040405</v>
      </c>
      <c r="U2005" t="s">
        <v>4571</v>
      </c>
      <c r="V2005" t="s">
        <v>43</v>
      </c>
      <c r="W2005">
        <v>36.560889523843699</v>
      </c>
      <c r="X2005">
        <v>-121.919654748583</v>
      </c>
      <c r="Y2005" t="s">
        <v>4572</v>
      </c>
      <c r="Z2005">
        <v>107</v>
      </c>
      <c r="AA2005">
        <v>759</v>
      </c>
      <c r="AB2005">
        <v>24924.651523847198</v>
      </c>
      <c r="AC2005">
        <v>4990.6238291864001</v>
      </c>
      <c r="AD2005">
        <v>19934.027694660799</v>
      </c>
      <c r="AE2005">
        <v>58.706742116371302</v>
      </c>
      <c r="AF2005">
        <v>236.936993679853</v>
      </c>
      <c r="AG2005">
        <v>1.45545272971503E-4</v>
      </c>
      <c r="AH2005" s="1">
        <v>3.4075244911946302E-5</v>
      </c>
      <c r="AI2005">
        <v>4.0490758241220401</v>
      </c>
      <c r="AJ2005">
        <v>9</v>
      </c>
      <c r="AK2005">
        <v>1617</v>
      </c>
      <c r="AL2005" s="4">
        <f t="shared" si="31"/>
        <v>2.2636810215918699E-6</v>
      </c>
      <c r="AM2005" s="12">
        <f>$AM$2-SUM(AL$2:AL2004)</f>
        <v>333.99854270202013</v>
      </c>
      <c r="AN2005" s="12">
        <f>SUM(AE$2:AE2005)*0.621/1000</f>
        <v>22391.675409789306</v>
      </c>
      <c r="AO2005" s="13">
        <f>IFERROR(INDEX(Mapping!$B:$B,MATCH(in!$Y2005,Mapping!$A:$A,0)),0)</f>
        <v>0</v>
      </c>
    </row>
    <row r="2006" spans="1:41" x14ac:dyDescent="0.3">
      <c r="A2006" t="s">
        <v>4050</v>
      </c>
      <c r="B2006">
        <v>2890</v>
      </c>
      <c r="C2006">
        <v>369</v>
      </c>
      <c r="D2006">
        <v>712.80177890047798</v>
      </c>
      <c r="E2006">
        <v>1230</v>
      </c>
      <c r="F2006">
        <v>1187.3327999999999</v>
      </c>
      <c r="G2006">
        <v>101</v>
      </c>
      <c r="H2006">
        <v>3.10602781624375</v>
      </c>
      <c r="I2006">
        <v>23.8134566736097</v>
      </c>
      <c r="J2006">
        <v>150.663976621496</v>
      </c>
      <c r="K2006">
        <v>1.55466131813278</v>
      </c>
      <c r="L2006">
        <v>0.77210177623667897</v>
      </c>
      <c r="M2006">
        <v>9.7075553228426692</v>
      </c>
      <c r="N2006">
        <v>1.0070095569780499</v>
      </c>
      <c r="O2006" s="1">
        <v>8.2000528966564697E-5</v>
      </c>
      <c r="P2006">
        <v>1.4443753246019299E-4</v>
      </c>
      <c r="Q2006">
        <v>0.3</v>
      </c>
      <c r="R2006">
        <v>0.60033867565155796</v>
      </c>
      <c r="S2006" t="s">
        <v>4573</v>
      </c>
      <c r="T2006">
        <v>83252105</v>
      </c>
      <c r="U2006" t="s">
        <v>4574</v>
      </c>
      <c r="V2006" t="s">
        <v>43</v>
      </c>
      <c r="W2006">
        <v>36.992244401021203</v>
      </c>
      <c r="X2006">
        <v>-121.982237754214</v>
      </c>
      <c r="Y2006" t="s">
        <v>4575</v>
      </c>
      <c r="Z2006">
        <v>422</v>
      </c>
      <c r="AA2006">
        <v>720</v>
      </c>
      <c r="AB2006">
        <v>59149.960157947797</v>
      </c>
      <c r="AC2006">
        <v>25766.273071884701</v>
      </c>
      <c r="AD2006">
        <v>33383.687086063001</v>
      </c>
      <c r="AE2006">
        <v>12715.394871524501</v>
      </c>
      <c r="AF2006">
        <v>6603.9993278478896</v>
      </c>
      <c r="AG2006">
        <v>1.45881907784795E-2</v>
      </c>
      <c r="AH2006">
        <v>7.9116133456409408E-3</v>
      </c>
      <c r="AI2006">
        <v>1.93171213794167</v>
      </c>
      <c r="AJ2006">
        <v>12.1782178217821</v>
      </c>
      <c r="AK2006">
        <v>1619</v>
      </c>
      <c r="AL2006" s="4">
        <f t="shared" si="31"/>
        <v>8.2820534256230344E-3</v>
      </c>
      <c r="AM2006" s="12">
        <f>$AM$2-SUM(AL$2:AL2005)</f>
        <v>333.99854043833875</v>
      </c>
      <c r="AN2006" s="12">
        <f>SUM(AE$2:AE2006)*0.621/1000</f>
        <v>22399.571670004523</v>
      </c>
      <c r="AO2006" s="13">
        <f>IFERROR(INDEX(Mapping!$B:$B,MATCH(in!$Y2006,Mapping!$A:$A,0)),0)</f>
        <v>0</v>
      </c>
    </row>
    <row r="2007" spans="1:41" x14ac:dyDescent="0.3">
      <c r="A2007" t="s">
        <v>4050</v>
      </c>
      <c r="B2007">
        <v>1107</v>
      </c>
      <c r="C2007">
        <v>125</v>
      </c>
      <c r="D2007">
        <v>283.01307565788801</v>
      </c>
      <c r="E2007">
        <v>461</v>
      </c>
      <c r="F2007">
        <v>377.77005000000003</v>
      </c>
      <c r="G2007">
        <v>138</v>
      </c>
      <c r="H2007">
        <v>4.62060605852938</v>
      </c>
      <c r="I2007">
        <v>1464.42757237812</v>
      </c>
      <c r="J2007">
        <v>9865.4665448219093</v>
      </c>
      <c r="K2007">
        <v>148.27758776656799</v>
      </c>
      <c r="L2007">
        <v>3.89439845262635</v>
      </c>
      <c r="M2007">
        <v>1079.111916308</v>
      </c>
      <c r="N2007">
        <v>1.5134025959001001</v>
      </c>
      <c r="O2007">
        <v>5.4384822657051902E-3</v>
      </c>
      <c r="P2007">
        <v>1.43199733342846E-4</v>
      </c>
      <c r="Q2007">
        <v>0.27114967462039002</v>
      </c>
      <c r="R2007">
        <v>0.74916758388153704</v>
      </c>
      <c r="S2007" t="s">
        <v>4576</v>
      </c>
      <c r="T2007">
        <v>182661106</v>
      </c>
      <c r="U2007" t="s">
        <v>4577</v>
      </c>
      <c r="V2007" t="s">
        <v>43</v>
      </c>
      <c r="W2007">
        <v>35.752190390691602</v>
      </c>
      <c r="X2007">
        <v>-120.684405237082</v>
      </c>
      <c r="Y2007" t="s">
        <v>4578</v>
      </c>
      <c r="Z2007">
        <v>315</v>
      </c>
      <c r="AA2007">
        <v>226</v>
      </c>
      <c r="AB2007">
        <v>115043.615658635</v>
      </c>
      <c r="AC2007">
        <v>93802.191328342495</v>
      </c>
      <c r="AD2007">
        <v>21241.424330292899</v>
      </c>
      <c r="AE2007">
        <v>56840.967818025798</v>
      </c>
      <c r="AF2007">
        <v>13174.542782465</v>
      </c>
      <c r="AG2007">
        <v>1.9761563201312799E-2</v>
      </c>
      <c r="AH2007">
        <v>6.0121215756225796E-3</v>
      </c>
      <c r="AI2007">
        <v>2.2641046052631002</v>
      </c>
      <c r="AJ2007">
        <v>3.3405797101449202</v>
      </c>
      <c r="AK2007">
        <v>1622</v>
      </c>
      <c r="AL2007" s="4">
        <f t="shared" si="31"/>
        <v>0.75051055266731626</v>
      </c>
      <c r="AM2007" s="12">
        <f>$AM$2-SUM(AL$2:AL2006)</f>
        <v>333.99025838491343</v>
      </c>
      <c r="AN2007" s="12">
        <f>SUM(AE$2:AE2007)*0.621/1000</f>
        <v>22434.869911019519</v>
      </c>
      <c r="AO2007" s="13">
        <f>IFERROR(INDEX(Mapping!$B:$B,MATCH(in!$Y2007,Mapping!$A:$A,0)),0)</f>
        <v>0</v>
      </c>
    </row>
    <row r="2008" spans="1:41" x14ac:dyDescent="0.3">
      <c r="A2008" t="s">
        <v>4050</v>
      </c>
      <c r="B2008">
        <v>7358</v>
      </c>
      <c r="C2008">
        <v>1498</v>
      </c>
      <c r="D2008">
        <v>3142.9820854551899</v>
      </c>
      <c r="E2008">
        <v>1784</v>
      </c>
      <c r="F2008">
        <v>3302.6282000000001</v>
      </c>
      <c r="G2008">
        <v>99</v>
      </c>
      <c r="H2008">
        <v>2.6902051056208802</v>
      </c>
      <c r="I2008">
        <v>74.809251365454301</v>
      </c>
      <c r="J2008">
        <v>500.56286106938899</v>
      </c>
      <c r="K2008">
        <v>1.87040940493993</v>
      </c>
      <c r="L2008">
        <v>0.93838829729668405</v>
      </c>
      <c r="M2008">
        <v>29.852592378389001</v>
      </c>
      <c r="N2008">
        <v>1.03240368342158</v>
      </c>
      <c r="O2008">
        <v>1.51862046727415E-3</v>
      </c>
      <c r="P2008">
        <v>1.43107240840647E-4</v>
      </c>
      <c r="Q2008">
        <v>0.839686098654708</v>
      </c>
      <c r="R2008">
        <v>0.95166089551404698</v>
      </c>
      <c r="S2008" t="s">
        <v>4579</v>
      </c>
      <c r="T2008">
        <v>82931101</v>
      </c>
      <c r="U2008" t="s">
        <v>4155</v>
      </c>
      <c r="V2008">
        <v>36514</v>
      </c>
      <c r="W2008">
        <v>37.039263425665403</v>
      </c>
      <c r="X2008">
        <v>-122.151849379396</v>
      </c>
      <c r="Y2008" t="s">
        <v>4580</v>
      </c>
      <c r="Z2008">
        <v>88</v>
      </c>
      <c r="AA2008">
        <v>57</v>
      </c>
      <c r="AB2008">
        <v>15762.908596933399</v>
      </c>
      <c r="AC2008">
        <v>10964.137736639401</v>
      </c>
      <c r="AD2008">
        <v>4798.7708602940402</v>
      </c>
      <c r="AE2008">
        <v>10964.137736639401</v>
      </c>
      <c r="AF2008">
        <v>4798.7708602940402</v>
      </c>
      <c r="AG2008">
        <v>1.4167616843224E-2</v>
      </c>
      <c r="AH2008">
        <v>7.9177910856742494E-3</v>
      </c>
      <c r="AI2008">
        <v>2.0981188821463199</v>
      </c>
      <c r="AJ2008">
        <v>18.020202020201999</v>
      </c>
      <c r="AK2008">
        <v>1623</v>
      </c>
      <c r="AL2008" s="4">
        <f t="shared" si="31"/>
        <v>0.15034342626014086</v>
      </c>
      <c r="AM2008" s="12">
        <f>$AM$2-SUM(AL$2:AL2007)</f>
        <v>333.23974783224639</v>
      </c>
      <c r="AN2008" s="12">
        <f>SUM(AE$2:AE2008)*0.621/1000</f>
        <v>22441.678640553975</v>
      </c>
      <c r="AO2008" s="13">
        <f>IFERROR(INDEX(Mapping!$B:$B,MATCH(in!$Y2008,Mapping!$A:$A,0)),0)</f>
        <v>0</v>
      </c>
    </row>
    <row r="2009" spans="1:41" x14ac:dyDescent="0.3">
      <c r="A2009" t="s">
        <v>4050</v>
      </c>
      <c r="B2009">
        <v>2253</v>
      </c>
      <c r="C2009">
        <v>560</v>
      </c>
      <c r="D2009">
        <v>1034.12657097807</v>
      </c>
      <c r="E2009">
        <v>2140</v>
      </c>
      <c r="F2009">
        <v>1996.2592</v>
      </c>
      <c r="G2009">
        <v>139</v>
      </c>
      <c r="H2009">
        <v>5.2839947535600702</v>
      </c>
      <c r="I2009">
        <v>15.5673204772174</v>
      </c>
      <c r="J2009">
        <v>41.900480405927901</v>
      </c>
      <c r="K2009">
        <v>0.42720959933998798</v>
      </c>
      <c r="L2009">
        <v>0.69564388259638799</v>
      </c>
      <c r="M2009">
        <v>5.4687290006509803</v>
      </c>
      <c r="N2009">
        <v>1.3674158020842799</v>
      </c>
      <c r="O2009" s="1">
        <v>2.65676483467047E-6</v>
      </c>
      <c r="P2009">
        <v>1.4130857817166301E-4</v>
      </c>
      <c r="Q2009">
        <v>0.26168224299065401</v>
      </c>
      <c r="R2009">
        <v>0.51803222454673004</v>
      </c>
      <c r="S2009" t="s">
        <v>4581</v>
      </c>
      <c r="T2009">
        <v>182371111</v>
      </c>
      <c r="U2009" t="s">
        <v>4582</v>
      </c>
      <c r="V2009">
        <v>2028</v>
      </c>
      <c r="W2009">
        <v>36.472764032366896</v>
      </c>
      <c r="X2009">
        <v>-121.717825134458</v>
      </c>
      <c r="Y2009" t="s">
        <v>4583</v>
      </c>
      <c r="Z2009">
        <v>178</v>
      </c>
      <c r="AA2009">
        <v>596</v>
      </c>
      <c r="AB2009">
        <v>40716.302202909697</v>
      </c>
      <c r="AC2009">
        <v>14061.7846697677</v>
      </c>
      <c r="AD2009">
        <v>26654.517533142</v>
      </c>
      <c r="AE2009">
        <v>14048.0686425399</v>
      </c>
      <c r="AF2009">
        <v>26654.517533142</v>
      </c>
      <c r="AG2009">
        <v>1.96418923658612E-2</v>
      </c>
      <c r="AH2009">
        <v>6.0890596669196297E-3</v>
      </c>
      <c r="AI2009">
        <v>1.84665459103227</v>
      </c>
      <c r="AJ2009">
        <v>15.3956834532374</v>
      </c>
      <c r="AK2009">
        <v>1625</v>
      </c>
      <c r="AL2009" s="4">
        <f t="shared" si="31"/>
        <v>3.6929031201919535E-4</v>
      </c>
      <c r="AM2009" s="12">
        <f>$AM$2-SUM(AL$2:AL2008)</f>
        <v>333.08940440598599</v>
      </c>
      <c r="AN2009" s="12">
        <f>SUM(AE$2:AE2009)*0.621/1000</f>
        <v>22450.402491180994</v>
      </c>
      <c r="AO2009" s="13">
        <f>IFERROR(INDEX(Mapping!$B:$B,MATCH(in!$Y2009,Mapping!$A:$A,0)),0)</f>
        <v>0</v>
      </c>
    </row>
    <row r="2010" spans="1:41" x14ac:dyDescent="0.3">
      <c r="A2010" t="s">
        <v>4050</v>
      </c>
      <c r="B2010">
        <v>3714</v>
      </c>
      <c r="C2010">
        <v>186</v>
      </c>
      <c r="D2010">
        <v>271.81387761244201</v>
      </c>
      <c r="E2010">
        <v>841</v>
      </c>
      <c r="F2010">
        <v>684.77997000000005</v>
      </c>
      <c r="G2010">
        <v>27</v>
      </c>
      <c r="H2010">
        <v>0.90442648673286796</v>
      </c>
      <c r="I2010">
        <v>18.694254751388801</v>
      </c>
      <c r="J2010">
        <v>53.2617787397824</v>
      </c>
      <c r="K2010">
        <v>2.7741212361993599E-2</v>
      </c>
      <c r="L2010">
        <v>0.11606535064772899</v>
      </c>
      <c r="M2010">
        <v>0.92191968457056905</v>
      </c>
      <c r="N2010">
        <v>1</v>
      </c>
      <c r="O2010" s="1">
        <v>1.0187735342470499E-5</v>
      </c>
      <c r="P2010">
        <v>1.4117862674875399E-4</v>
      </c>
      <c r="Q2010">
        <v>0.22116527942924999</v>
      </c>
      <c r="R2010">
        <v>0.39693608196867802</v>
      </c>
      <c r="S2010" t="s">
        <v>4584</v>
      </c>
      <c r="T2010">
        <v>83622103</v>
      </c>
      <c r="U2010" t="s">
        <v>4162</v>
      </c>
      <c r="V2010">
        <v>55638</v>
      </c>
      <c r="W2010">
        <v>37.013907913041599</v>
      </c>
      <c r="X2010">
        <v>-122.034128896312</v>
      </c>
      <c r="Y2010" t="s">
        <v>4585</v>
      </c>
      <c r="Z2010">
        <v>82</v>
      </c>
      <c r="AA2010">
        <v>234</v>
      </c>
      <c r="AB2010">
        <v>16225.6931266144</v>
      </c>
      <c r="AC2010">
        <v>5626.2532929337804</v>
      </c>
      <c r="AD2010">
        <v>10599.439833680601</v>
      </c>
      <c r="AE2010">
        <v>2080.9166670630998</v>
      </c>
      <c r="AF2010">
        <v>2069.4858225468902</v>
      </c>
      <c r="AG2010">
        <v>3.81182292221637E-3</v>
      </c>
      <c r="AH2010">
        <v>4.1406133750569998E-3</v>
      </c>
      <c r="AI2010">
        <v>1.4613649334002301</v>
      </c>
      <c r="AJ2010">
        <v>31.148148148148099</v>
      </c>
      <c r="AK2010">
        <v>1627</v>
      </c>
      <c r="AL2010" s="4">
        <f t="shared" si="31"/>
        <v>2.7506885424670349E-4</v>
      </c>
      <c r="AM2010" s="12">
        <f>$AM$2-SUM(AL$2:AL2009)</f>
        <v>333.08903511567405</v>
      </c>
      <c r="AN2010" s="12">
        <f>SUM(AE$2:AE2010)*0.621/1000</f>
        <v>22451.694740431241</v>
      </c>
      <c r="AO2010" s="13">
        <f>IFERROR(INDEX(Mapping!$B:$B,MATCH(in!$Y2010,Mapping!$A:$A,0)),0)</f>
        <v>0</v>
      </c>
    </row>
    <row r="2011" spans="1:41" x14ac:dyDescent="0.3">
      <c r="A2011" t="s">
        <v>4050</v>
      </c>
      <c r="B2011">
        <v>2407</v>
      </c>
      <c r="C2011">
        <v>259</v>
      </c>
      <c r="D2011">
        <v>747.54986561709495</v>
      </c>
      <c r="E2011">
        <v>451</v>
      </c>
      <c r="F2011">
        <v>843.7731</v>
      </c>
      <c r="G2011">
        <v>69</v>
      </c>
      <c r="H2011">
        <v>12.8649018101293</v>
      </c>
      <c r="I2011">
        <v>578.66355736996604</v>
      </c>
      <c r="J2011">
        <v>3199.7409350759199</v>
      </c>
      <c r="K2011">
        <v>104.070105250024</v>
      </c>
      <c r="L2011">
        <v>31.814608092325301</v>
      </c>
      <c r="M2011">
        <v>329.37325036197001</v>
      </c>
      <c r="N2011">
        <v>1.36033089264579</v>
      </c>
      <c r="O2011">
        <v>2.93870391121984E-2</v>
      </c>
      <c r="P2011">
        <v>1.4108226341053899E-4</v>
      </c>
      <c r="Q2011">
        <v>0.57427937915742699</v>
      </c>
      <c r="R2011">
        <v>0.88596080042591996</v>
      </c>
      <c r="S2011" t="s">
        <v>4586</v>
      </c>
      <c r="T2011">
        <v>182631103</v>
      </c>
      <c r="U2011" t="s">
        <v>4587</v>
      </c>
      <c r="V2011">
        <v>42344</v>
      </c>
      <c r="W2011">
        <v>35.231635502701501</v>
      </c>
      <c r="X2011">
        <v>-120.63615954480601</v>
      </c>
      <c r="Y2011" t="s">
        <v>4588</v>
      </c>
      <c r="Z2011">
        <v>193</v>
      </c>
      <c r="AA2011">
        <v>215</v>
      </c>
      <c r="AB2011">
        <v>30153.544293127699</v>
      </c>
      <c r="AC2011">
        <v>17394.6877216717</v>
      </c>
      <c r="AD2011">
        <v>12758.856571455901</v>
      </c>
      <c r="AE2011">
        <v>14174.645193986</v>
      </c>
      <c r="AF2011">
        <v>11562.910066029999</v>
      </c>
      <c r="AG2011">
        <v>9.7346761753271897E-3</v>
      </c>
      <c r="AH2011">
        <v>1.1583732371036599E-3</v>
      </c>
      <c r="AI2011">
        <v>2.8862929174405201</v>
      </c>
      <c r="AJ2011">
        <v>6.5362318840579698</v>
      </c>
      <c r="AK2011">
        <v>1629</v>
      </c>
      <c r="AL2011" s="4">
        <f t="shared" si="31"/>
        <v>2.0277056987416895</v>
      </c>
      <c r="AM2011" s="12">
        <f>$AM$2-SUM(AL$2:AL2010)</f>
        <v>333.08876004681952</v>
      </c>
      <c r="AN2011" s="12">
        <f>SUM(AE$2:AE2011)*0.621/1000</f>
        <v>22460.497195096705</v>
      </c>
      <c r="AO2011" s="13">
        <f>IFERROR(INDEX(Mapping!$B:$B,MATCH(in!$Y2011,Mapping!$A:$A,0)),0)</f>
        <v>0</v>
      </c>
    </row>
    <row r="2012" spans="1:41" x14ac:dyDescent="0.3">
      <c r="A2012" t="s">
        <v>4050</v>
      </c>
      <c r="B2012">
        <v>8849</v>
      </c>
      <c r="C2012">
        <v>15</v>
      </c>
      <c r="D2012">
        <v>22.399589916120402</v>
      </c>
      <c r="E2012">
        <v>57</v>
      </c>
      <c r="F2012">
        <v>48.169888</v>
      </c>
      <c r="G2012">
        <v>9</v>
      </c>
      <c r="H2012">
        <v>6.0761011600494301</v>
      </c>
      <c r="I2012">
        <v>107.087033081054</v>
      </c>
      <c r="J2012">
        <v>281.72052230834902</v>
      </c>
      <c r="K2012">
        <v>2.80305775105953</v>
      </c>
      <c r="L2012">
        <v>15.563913444677899</v>
      </c>
      <c r="M2012">
        <v>121.143927998012</v>
      </c>
      <c r="N2012">
        <v>1.10029498736063</v>
      </c>
      <c r="O2012">
        <v>1.06366423341809E-2</v>
      </c>
      <c r="P2012">
        <v>1.4023087805981001E-4</v>
      </c>
      <c r="Q2012">
        <v>0.26315789473684198</v>
      </c>
      <c r="R2012">
        <v>0.465012294169319</v>
      </c>
      <c r="S2012" t="s">
        <v>4589</v>
      </c>
      <c r="T2012">
        <v>83182105</v>
      </c>
      <c r="U2012" t="s">
        <v>4590</v>
      </c>
      <c r="V2012" t="s">
        <v>4591</v>
      </c>
      <c r="W2012">
        <v>36.991856384807399</v>
      </c>
      <c r="X2012">
        <v>-121.561821424797</v>
      </c>
      <c r="Y2012" t="s">
        <v>4592</v>
      </c>
      <c r="Z2012">
        <v>51</v>
      </c>
      <c r="AA2012">
        <v>25</v>
      </c>
      <c r="AB2012">
        <v>6040.3678498109402</v>
      </c>
      <c r="AC2012">
        <v>3448.7535345978999</v>
      </c>
      <c r="AD2012">
        <v>2591.6143152130298</v>
      </c>
      <c r="AE2012">
        <v>1152.0819624432499</v>
      </c>
      <c r="AF2012">
        <v>171.26459560881099</v>
      </c>
      <c r="AG2012">
        <v>1.2620779025382901E-3</v>
      </c>
      <c r="AH2012">
        <v>4.46984849077125E-4</v>
      </c>
      <c r="AI2012">
        <v>1.49330599440803</v>
      </c>
      <c r="AJ2012">
        <v>6.3333333333333304</v>
      </c>
      <c r="AK2012">
        <v>1631</v>
      </c>
      <c r="AL2012" s="4">
        <f t="shared" si="31"/>
        <v>9.5729781007628106E-2</v>
      </c>
      <c r="AM2012" s="12">
        <f>$AM$2-SUM(AL$2:AL2011)</f>
        <v>331.06105434807796</v>
      </c>
      <c r="AN2012" s="12">
        <f>SUM(AE$2:AE2012)*0.621/1000</f>
        <v>22461.212637995384</v>
      </c>
      <c r="AO2012" s="13">
        <f>IFERROR(INDEX(Mapping!$B:$B,MATCH(in!$Y2012,Mapping!$A:$A,0)),0)</f>
        <v>0</v>
      </c>
    </row>
    <row r="2013" spans="1:41" x14ac:dyDescent="0.3">
      <c r="A2013" t="s">
        <v>4050</v>
      </c>
      <c r="B2013">
        <v>9752</v>
      </c>
      <c r="C2013">
        <v>132</v>
      </c>
      <c r="D2013">
        <v>213.716266476719</v>
      </c>
      <c r="E2013">
        <v>152</v>
      </c>
      <c r="F2013">
        <v>224.52882</v>
      </c>
      <c r="G2013">
        <v>8</v>
      </c>
      <c r="H2013">
        <v>2.4615433734531198</v>
      </c>
      <c r="I2013">
        <v>48.897376229365598</v>
      </c>
      <c r="J2013">
        <v>222.47861989618499</v>
      </c>
      <c r="K2013">
        <v>0.83465467475559496</v>
      </c>
      <c r="L2013">
        <v>2.3266039788722899</v>
      </c>
      <c r="M2013">
        <v>24.9419795274734</v>
      </c>
      <c r="N2013">
        <v>1.04756639897823</v>
      </c>
      <c r="O2013" s="1">
        <v>6.08393293186429E-6</v>
      </c>
      <c r="P2013">
        <v>1.38277663751296E-4</v>
      </c>
      <c r="Q2013">
        <v>0.86842105263157898</v>
      </c>
      <c r="R2013">
        <v>0.95184334380640301</v>
      </c>
      <c r="S2013" t="s">
        <v>4593</v>
      </c>
      <c r="T2013">
        <v>83192101</v>
      </c>
      <c r="U2013" t="s">
        <v>4594</v>
      </c>
      <c r="V2013">
        <v>1645</v>
      </c>
      <c r="W2013">
        <v>37.021821536605501</v>
      </c>
      <c r="X2013">
        <v>-121.76532107535</v>
      </c>
      <c r="Y2013" t="s">
        <v>4595</v>
      </c>
      <c r="Z2013">
        <v>11</v>
      </c>
      <c r="AA2013">
        <v>7</v>
      </c>
      <c r="AB2013">
        <v>1811.2352791109599</v>
      </c>
      <c r="AC2013">
        <v>777.85142011519304</v>
      </c>
      <c r="AD2013">
        <v>1033.38385899576</v>
      </c>
      <c r="AE2013">
        <v>777.85142011519304</v>
      </c>
      <c r="AF2013">
        <v>1033.38385899576</v>
      </c>
      <c r="AG2013">
        <v>1.1062213100103599E-3</v>
      </c>
      <c r="AH2013">
        <v>7.1579559153178696E-4</v>
      </c>
      <c r="AI2013">
        <v>1.6190626248236299</v>
      </c>
      <c r="AJ2013">
        <v>19</v>
      </c>
      <c r="AK2013">
        <v>1639</v>
      </c>
      <c r="AL2013" s="4">
        <f t="shared" si="31"/>
        <v>4.867146345491432E-5</v>
      </c>
      <c r="AM2013" s="12">
        <f>$AM$2-SUM(AL$2:AL2012)</f>
        <v>330.96532456707064</v>
      </c>
      <c r="AN2013" s="12">
        <f>SUM(AE$2:AE2013)*0.621/1000</f>
        <v>22461.69568372727</v>
      </c>
      <c r="AO2013" s="13">
        <f>IFERROR(INDEX(Mapping!$B:$B,MATCH(in!$Y2013,Mapping!$A:$A,0)),0)</f>
        <v>0</v>
      </c>
    </row>
    <row r="2014" spans="1:41" x14ac:dyDescent="0.3">
      <c r="A2014" t="s">
        <v>4050</v>
      </c>
      <c r="B2014">
        <v>5561</v>
      </c>
      <c r="C2014">
        <v>11</v>
      </c>
      <c r="D2014">
        <v>22.462805886391401</v>
      </c>
      <c r="E2014">
        <v>14</v>
      </c>
      <c r="F2014">
        <v>24.502123000000001</v>
      </c>
      <c r="G2014">
        <v>3</v>
      </c>
      <c r="H2014">
        <v>1.74716472625732</v>
      </c>
      <c r="I2014">
        <v>552.25572849810101</v>
      </c>
      <c r="J2014">
        <v>7279.3744994401904</v>
      </c>
      <c r="K2014">
        <v>25.464881896972599</v>
      </c>
      <c r="L2014">
        <v>1.8296459515889401</v>
      </c>
      <c r="M2014">
        <v>26.140707651774001</v>
      </c>
      <c r="N2014">
        <v>1.0287610689798901</v>
      </c>
      <c r="O2014">
        <v>2.0894826219597898E-3</v>
      </c>
      <c r="P2014">
        <v>1.37854399023732E-4</v>
      </c>
      <c r="Q2014">
        <v>0.78571428571428503</v>
      </c>
      <c r="R2014">
        <v>0.91676978347119498</v>
      </c>
      <c r="S2014" t="s">
        <v>4596</v>
      </c>
      <c r="T2014">
        <v>82841102</v>
      </c>
      <c r="U2014" t="s">
        <v>4147</v>
      </c>
      <c r="V2014">
        <v>10254</v>
      </c>
      <c r="W2014">
        <v>37.139058985473298</v>
      </c>
      <c r="X2014">
        <v>-122.178627600464</v>
      </c>
      <c r="Y2014" t="s">
        <v>4597</v>
      </c>
      <c r="Z2014">
        <v>18</v>
      </c>
      <c r="AA2014">
        <v>3</v>
      </c>
      <c r="AB2014">
        <v>3468.7390920121202</v>
      </c>
      <c r="AC2014">
        <v>3441.3014805808298</v>
      </c>
      <c r="AD2014">
        <v>27.4376114312903</v>
      </c>
      <c r="AE2014">
        <v>3441.3014805808298</v>
      </c>
      <c r="AF2014">
        <v>27.4376114312903</v>
      </c>
      <c r="AG2014">
        <v>4.1356319707119799E-4</v>
      </c>
      <c r="AH2014">
        <v>2.62864501564763E-4</v>
      </c>
      <c r="AI2014">
        <v>2.0420732623992102</v>
      </c>
      <c r="AJ2014">
        <v>4.6666666666666599</v>
      </c>
      <c r="AK2014">
        <v>1645</v>
      </c>
      <c r="AL2014" s="4">
        <f t="shared" si="31"/>
        <v>6.2684478658793698E-3</v>
      </c>
      <c r="AM2014" s="12">
        <f>$AM$2-SUM(AL$2:AL2013)</f>
        <v>330.96527589560719</v>
      </c>
      <c r="AN2014" s="12">
        <f>SUM(AE$2:AE2014)*0.621/1000</f>
        <v>22463.832731946713</v>
      </c>
      <c r="AO2014" s="13">
        <f>IFERROR(INDEX(Mapping!$B:$B,MATCH(in!$Y2014,Mapping!$A:$A,0)),0)</f>
        <v>0</v>
      </c>
    </row>
    <row r="2015" spans="1:41" x14ac:dyDescent="0.3">
      <c r="A2015" t="s">
        <v>4050</v>
      </c>
      <c r="B2015">
        <v>686</v>
      </c>
      <c r="C2015">
        <v>564</v>
      </c>
      <c r="D2015">
        <v>1652.2274790655599</v>
      </c>
      <c r="E2015">
        <v>1780</v>
      </c>
      <c r="F2015">
        <v>2316.6514000000002</v>
      </c>
      <c r="G2015">
        <v>212</v>
      </c>
      <c r="H2015">
        <v>7.6139732724626397</v>
      </c>
      <c r="I2015">
        <v>178.22449134387699</v>
      </c>
      <c r="J2015">
        <v>884.933658416453</v>
      </c>
      <c r="K2015">
        <v>23.221685801318301</v>
      </c>
      <c r="L2015">
        <v>3.5457975634274601</v>
      </c>
      <c r="M2015">
        <v>59.012613043063702</v>
      </c>
      <c r="N2015">
        <v>1.21454959376802</v>
      </c>
      <c r="O2015" s="1">
        <v>9.8214666145646597E-5</v>
      </c>
      <c r="P2015">
        <v>1.3713973372813599E-4</v>
      </c>
      <c r="Q2015">
        <v>0.31685393258426903</v>
      </c>
      <c r="R2015">
        <v>0.71319642759688295</v>
      </c>
      <c r="S2015" t="s">
        <v>4598</v>
      </c>
      <c r="T2015">
        <v>182731101</v>
      </c>
      <c r="U2015" t="s">
        <v>4457</v>
      </c>
      <c r="V2015">
        <v>3026</v>
      </c>
      <c r="W2015">
        <v>36.578753410514203</v>
      </c>
      <c r="X2015">
        <v>-121.719867370079</v>
      </c>
      <c r="Y2015" t="s">
        <v>4599</v>
      </c>
      <c r="Z2015">
        <v>446</v>
      </c>
      <c r="AA2015">
        <v>625</v>
      </c>
      <c r="AB2015">
        <v>77013.108632669406</v>
      </c>
      <c r="AC2015">
        <v>36330.525120376798</v>
      </c>
      <c r="AD2015">
        <v>40682.583512292498</v>
      </c>
      <c r="AE2015">
        <v>34466.696917463698</v>
      </c>
      <c r="AF2015">
        <v>34078.438841588599</v>
      </c>
      <c r="AG2015">
        <v>2.9073623550364799E-2</v>
      </c>
      <c r="AH2015">
        <v>7.3586293324296899E-3</v>
      </c>
      <c r="AI2015">
        <v>2.9294813458609199</v>
      </c>
      <c r="AJ2015">
        <v>8.3962264150943398</v>
      </c>
      <c r="AK2015">
        <v>1653</v>
      </c>
      <c r="AL2015" s="4">
        <f t="shared" si="31"/>
        <v>2.082150922287708E-2</v>
      </c>
      <c r="AM2015" s="12">
        <f>$AM$2-SUM(AL$2:AL2014)</f>
        <v>330.95900744774099</v>
      </c>
      <c r="AN2015" s="12">
        <f>SUM(AE$2:AE2015)*0.621/1000</f>
        <v>22485.236550732465</v>
      </c>
      <c r="AO2015" s="13">
        <f>IFERROR(INDEX(Mapping!$B:$B,MATCH(in!$Y2015,Mapping!$A:$A,0)),0)</f>
        <v>0</v>
      </c>
    </row>
    <row r="2016" spans="1:41" x14ac:dyDescent="0.3">
      <c r="A2016" t="s">
        <v>4050</v>
      </c>
      <c r="B2016">
        <v>4990</v>
      </c>
      <c r="C2016">
        <v>1609</v>
      </c>
      <c r="D2016">
        <v>2503.3768438708098</v>
      </c>
      <c r="E2016">
        <v>3141</v>
      </c>
      <c r="F2016">
        <v>3394.5722999999998</v>
      </c>
      <c r="G2016">
        <v>239</v>
      </c>
      <c r="H2016">
        <v>2.4947006838219998</v>
      </c>
      <c r="I2016">
        <v>63.916075824422698</v>
      </c>
      <c r="J2016">
        <v>686.93494839285404</v>
      </c>
      <c r="K2016">
        <v>4.6097820549805002</v>
      </c>
      <c r="L2016">
        <v>1.16322619394716</v>
      </c>
      <c r="M2016">
        <v>18.652969686026101</v>
      </c>
      <c r="N2016">
        <v>1.0761654371995799</v>
      </c>
      <c r="O2016">
        <v>1.60048136366671E-3</v>
      </c>
      <c r="P2016">
        <v>1.3491856042254001E-4</v>
      </c>
      <c r="Q2016">
        <v>0.51225724291626795</v>
      </c>
      <c r="R2016">
        <v>0.73746458993410202</v>
      </c>
      <c r="S2016" t="s">
        <v>4600</v>
      </c>
      <c r="T2016">
        <v>82021106</v>
      </c>
      <c r="U2016" t="s">
        <v>4217</v>
      </c>
      <c r="V2016" t="s">
        <v>4601</v>
      </c>
      <c r="W2016">
        <v>37.190020617175101</v>
      </c>
      <c r="X2016">
        <v>-121.994180188299</v>
      </c>
      <c r="Y2016" t="s">
        <v>4602</v>
      </c>
      <c r="Z2016">
        <v>220</v>
      </c>
      <c r="AA2016">
        <v>140</v>
      </c>
      <c r="AB2016">
        <v>35690.5190462225</v>
      </c>
      <c r="AC2016">
        <v>23832.812317227301</v>
      </c>
      <c r="AD2016">
        <v>11857.706728995199</v>
      </c>
      <c r="AE2016">
        <v>23832.812317227301</v>
      </c>
      <c r="AF2016">
        <v>11857.706728995199</v>
      </c>
      <c r="AG2016">
        <v>3.2245535940987197E-2</v>
      </c>
      <c r="AH2016">
        <v>1.9121303375868499E-2</v>
      </c>
      <c r="AI2016">
        <v>1.55585882154805</v>
      </c>
      <c r="AJ2016">
        <v>13.142259414225901</v>
      </c>
      <c r="AK2016">
        <v>1665</v>
      </c>
      <c r="AL2016" s="4">
        <f t="shared" si="31"/>
        <v>0.38251504591634367</v>
      </c>
      <c r="AM2016" s="12">
        <f>$AM$2-SUM(AL$2:AL2015)</f>
        <v>330.93818593851847</v>
      </c>
      <c r="AN2016" s="12">
        <f>SUM(AE$2:AE2016)*0.621/1000</f>
        <v>22500.036727181461</v>
      </c>
      <c r="AO2016" s="13">
        <f>IFERROR(INDEX(Mapping!$B:$B,MATCH(in!$Y2016,Mapping!$A:$A,0)),0)</f>
        <v>0</v>
      </c>
    </row>
    <row r="2017" spans="1:41" x14ac:dyDescent="0.3">
      <c r="A2017" t="s">
        <v>4050</v>
      </c>
      <c r="B2017">
        <v>3373</v>
      </c>
      <c r="C2017">
        <v>1464</v>
      </c>
      <c r="D2017">
        <v>2313.5057446440601</v>
      </c>
      <c r="E2017">
        <v>2849</v>
      </c>
      <c r="F2017">
        <v>3097.7049999999999</v>
      </c>
      <c r="G2017">
        <v>281</v>
      </c>
      <c r="H2017">
        <v>2.97006498961438</v>
      </c>
      <c r="I2017">
        <v>66.529996375870596</v>
      </c>
      <c r="J2017">
        <v>598.05481700986502</v>
      </c>
      <c r="K2017">
        <v>4.2626721278120803</v>
      </c>
      <c r="L2017">
        <v>1.77616287448388</v>
      </c>
      <c r="M2017">
        <v>29.982381316259801</v>
      </c>
      <c r="N2017">
        <v>1.1066198510207299</v>
      </c>
      <c r="O2017">
        <v>7.76037262206842E-4</v>
      </c>
      <c r="P2017">
        <v>1.3455244184104701E-4</v>
      </c>
      <c r="Q2017">
        <v>0.51386451386451304</v>
      </c>
      <c r="R2017">
        <v>0.74684506313441601</v>
      </c>
      <c r="S2017" t="s">
        <v>4603</v>
      </c>
      <c r="T2017">
        <v>82021107</v>
      </c>
      <c r="U2017" t="s">
        <v>4391</v>
      </c>
      <c r="V2017">
        <v>60114</v>
      </c>
      <c r="W2017">
        <v>37.118792489483702</v>
      </c>
      <c r="X2017">
        <v>-121.920142034349</v>
      </c>
      <c r="Y2017" t="s">
        <v>4604</v>
      </c>
      <c r="Z2017">
        <v>335</v>
      </c>
      <c r="AA2017">
        <v>300</v>
      </c>
      <c r="AB2017">
        <v>64833.162156905099</v>
      </c>
      <c r="AC2017">
        <v>39175.901292058697</v>
      </c>
      <c r="AD2017">
        <v>25657.260864846401</v>
      </c>
      <c r="AE2017">
        <v>39175.901292058697</v>
      </c>
      <c r="AF2017">
        <v>25657.260864846401</v>
      </c>
      <c r="AG2017">
        <v>3.7809236157334301E-2</v>
      </c>
      <c r="AH2017">
        <v>1.7292183480094502E-2</v>
      </c>
      <c r="AI2017">
        <v>1.58026348677873</v>
      </c>
      <c r="AJ2017">
        <v>10.1387900355871</v>
      </c>
      <c r="AK2017">
        <v>1672</v>
      </c>
      <c r="AL2017" s="4">
        <f t="shared" si="31"/>
        <v>0.21806647068012261</v>
      </c>
      <c r="AM2017" s="12">
        <f>$AM$2-SUM(AL$2:AL2016)</f>
        <v>330.55567089260239</v>
      </c>
      <c r="AN2017" s="12">
        <f>SUM(AE$2:AE2017)*0.621/1000</f>
        <v>22524.364961883828</v>
      </c>
      <c r="AO2017" s="13">
        <f>IFERROR(INDEX(Mapping!$B:$B,MATCH(in!$Y2017,Mapping!$A:$A,0)),0)</f>
        <v>0</v>
      </c>
    </row>
    <row r="2018" spans="1:41" x14ac:dyDescent="0.3">
      <c r="A2018" t="s">
        <v>4050</v>
      </c>
      <c r="B2018">
        <v>4545</v>
      </c>
      <c r="C2018">
        <v>372</v>
      </c>
      <c r="D2018">
        <v>1049.2514482029401</v>
      </c>
      <c r="E2018">
        <v>954</v>
      </c>
      <c r="F2018">
        <v>1385.3376000000001</v>
      </c>
      <c r="G2018">
        <v>103</v>
      </c>
      <c r="H2018">
        <v>3.4826922142551302</v>
      </c>
      <c r="I2018">
        <v>15.1639540733975</v>
      </c>
      <c r="J2018">
        <v>58.771388306103297</v>
      </c>
      <c r="K2018">
        <v>0.82000088481238498</v>
      </c>
      <c r="L2018">
        <v>0.55358407247811603</v>
      </c>
      <c r="M2018">
        <v>4.2155088375275902</v>
      </c>
      <c r="N2018">
        <v>1.0421427974423101</v>
      </c>
      <c r="O2018" s="1">
        <v>3.8466665365801503E-6</v>
      </c>
      <c r="P2018">
        <v>1.34457911567314E-4</v>
      </c>
      <c r="Q2018">
        <v>0.38993710691823902</v>
      </c>
      <c r="R2018">
        <v>0.75739762856057102</v>
      </c>
      <c r="S2018" t="s">
        <v>4605</v>
      </c>
      <c r="T2018">
        <v>83692104</v>
      </c>
      <c r="U2018" t="s">
        <v>4401</v>
      </c>
      <c r="V2018">
        <v>12596</v>
      </c>
      <c r="W2018">
        <v>36.987053278278999</v>
      </c>
      <c r="X2018">
        <v>-121.83277699756</v>
      </c>
      <c r="Y2018" t="s">
        <v>4606</v>
      </c>
      <c r="Z2018">
        <v>230</v>
      </c>
      <c r="AA2018">
        <v>305</v>
      </c>
      <c r="AB2018">
        <v>36227.943191375001</v>
      </c>
      <c r="AC2018">
        <v>17006.0385323146</v>
      </c>
      <c r="AD2018">
        <v>19221.904659060299</v>
      </c>
      <c r="AE2018">
        <v>11237.3874533587</v>
      </c>
      <c r="AF2018">
        <v>11832.9675151723</v>
      </c>
      <c r="AG2018">
        <v>1.3849164891433299E-2</v>
      </c>
      <c r="AH2018">
        <v>6.0101621675130402E-3</v>
      </c>
      <c r="AI2018">
        <v>2.8205684091477101</v>
      </c>
      <c r="AJ2018">
        <v>9.2621359223300903</v>
      </c>
      <c r="AK2018">
        <v>1673</v>
      </c>
      <c r="AL2018" s="4">
        <f t="shared" si="31"/>
        <v>3.962066532677555E-4</v>
      </c>
      <c r="AM2018" s="12">
        <f>$AM$2-SUM(AL$2:AL2017)</f>
        <v>330.33760442192215</v>
      </c>
      <c r="AN2018" s="12">
        <f>SUM(AE$2:AE2018)*0.621/1000</f>
        <v>22531.343379492369</v>
      </c>
      <c r="AO2018" s="13">
        <f>IFERROR(INDEX(Mapping!$B:$B,MATCH(in!$Y2018,Mapping!$A:$A,0)),0)</f>
        <v>0</v>
      </c>
    </row>
    <row r="2019" spans="1:41" x14ac:dyDescent="0.3">
      <c r="A2019" t="s">
        <v>4050</v>
      </c>
      <c r="B2019">
        <v>3862</v>
      </c>
      <c r="C2019">
        <v>163</v>
      </c>
      <c r="D2019">
        <v>277.60816788196502</v>
      </c>
      <c r="E2019">
        <v>646</v>
      </c>
      <c r="F2019">
        <v>548.1336</v>
      </c>
      <c r="G2019">
        <v>36</v>
      </c>
      <c r="H2019">
        <v>1.6770398249992899</v>
      </c>
      <c r="I2019">
        <v>1.9684959076918001</v>
      </c>
      <c r="J2019">
        <v>11.7140307598389</v>
      </c>
      <c r="K2019">
        <v>6.8241928438230598E-2</v>
      </c>
      <c r="L2019">
        <v>0.29203539874612899</v>
      </c>
      <c r="M2019">
        <v>1.5595439882276301</v>
      </c>
      <c r="N2019">
        <v>1.00018436710039</v>
      </c>
      <c r="O2019" s="1">
        <v>7.1764972975233898E-6</v>
      </c>
      <c r="P2019">
        <v>1.3444356409308901E-4</v>
      </c>
      <c r="Q2019">
        <v>0.25232198142414802</v>
      </c>
      <c r="R2019">
        <v>0.50646076953677499</v>
      </c>
      <c r="S2019" t="s">
        <v>4607</v>
      </c>
      <c r="T2019">
        <v>82021106</v>
      </c>
      <c r="U2019" t="s">
        <v>4217</v>
      </c>
      <c r="V2019" t="s">
        <v>4608</v>
      </c>
      <c r="W2019">
        <v>37.155110512165301</v>
      </c>
      <c r="X2019">
        <v>-121.98180337477299</v>
      </c>
      <c r="Y2019" t="s">
        <v>4609</v>
      </c>
      <c r="Z2019">
        <v>73</v>
      </c>
      <c r="AA2019">
        <v>228</v>
      </c>
      <c r="AB2019">
        <v>10745.654666968099</v>
      </c>
      <c r="AC2019">
        <v>4461.9179843213496</v>
      </c>
      <c r="AD2019">
        <v>6283.7366826467796</v>
      </c>
      <c r="AE2019">
        <v>4461.9179843213496</v>
      </c>
      <c r="AF2019">
        <v>6283.7366826467796</v>
      </c>
      <c r="AG2019">
        <v>4.83996830735122E-3</v>
      </c>
      <c r="AH2019">
        <v>3.8890429059392699E-3</v>
      </c>
      <c r="AI2019">
        <v>1.70311759436788</v>
      </c>
      <c r="AJ2019">
        <v>17.9444444444444</v>
      </c>
      <c r="AK2019">
        <v>1674</v>
      </c>
      <c r="AL2019" s="4">
        <f t="shared" si="31"/>
        <v>2.5835390271084201E-4</v>
      </c>
      <c r="AM2019" s="12">
        <f>$AM$2-SUM(AL$2:AL2018)</f>
        <v>330.33720821526913</v>
      </c>
      <c r="AN2019" s="12">
        <f>SUM(AE$2:AE2019)*0.621/1000</f>
        <v>22534.11423056063</v>
      </c>
      <c r="AO2019" s="13">
        <f>IFERROR(INDEX(Mapping!$B:$B,MATCH(in!$Y2019,Mapping!$A:$A,0)),0)</f>
        <v>0</v>
      </c>
    </row>
    <row r="2020" spans="1:41" x14ac:dyDescent="0.3">
      <c r="A2020" t="s">
        <v>4050</v>
      </c>
      <c r="B2020">
        <v>6910</v>
      </c>
      <c r="C2020">
        <v>103</v>
      </c>
      <c r="D2020">
        <v>325.57481970984702</v>
      </c>
      <c r="E2020">
        <v>422</v>
      </c>
      <c r="F2020">
        <v>498.75742000000002</v>
      </c>
      <c r="G2020">
        <v>47</v>
      </c>
      <c r="H2020">
        <v>8.07607701420784</v>
      </c>
      <c r="I2020">
        <v>146.61152640511</v>
      </c>
      <c r="J2020">
        <v>662.00951368668495</v>
      </c>
      <c r="K2020">
        <v>12.6968383933143</v>
      </c>
      <c r="L2020">
        <v>48.287139410668203</v>
      </c>
      <c r="M2020">
        <v>514.49750387922199</v>
      </c>
      <c r="N2020">
        <v>1.43598192803403</v>
      </c>
      <c r="O2020">
        <v>0.159245553082945</v>
      </c>
      <c r="P2020">
        <v>1.3307742922714799E-4</v>
      </c>
      <c r="Q2020">
        <v>0.244075829383886</v>
      </c>
      <c r="R2020">
        <v>0.65277188752420501</v>
      </c>
      <c r="S2020" t="s">
        <v>4610</v>
      </c>
      <c r="T2020">
        <v>182611103</v>
      </c>
      <c r="U2020" t="s">
        <v>4150</v>
      </c>
      <c r="V2020" t="s">
        <v>4611</v>
      </c>
      <c r="W2020">
        <v>35.628592676193001</v>
      </c>
      <c r="X2020">
        <v>-120.695548123549</v>
      </c>
      <c r="Y2020" t="s">
        <v>4612</v>
      </c>
      <c r="Z2020">
        <v>158</v>
      </c>
      <c r="AA2020">
        <v>234</v>
      </c>
      <c r="AB2020">
        <v>24039.9352109108</v>
      </c>
      <c r="AC2020">
        <v>12056.527242330099</v>
      </c>
      <c r="AD2020">
        <v>11983.407968580699</v>
      </c>
      <c r="AE2020">
        <v>7139.6018352543397</v>
      </c>
      <c r="AF2020">
        <v>4492.08351482127</v>
      </c>
      <c r="AG2020">
        <v>6.2546391736759601E-3</v>
      </c>
      <c r="AH2020">
        <v>1.9589021394494899E-3</v>
      </c>
      <c r="AI2020">
        <v>3.1609205797072502</v>
      </c>
      <c r="AJ2020">
        <v>8.9787234042553195</v>
      </c>
      <c r="AK2020">
        <v>1683</v>
      </c>
      <c r="AL2020" s="4">
        <f t="shared" si="31"/>
        <v>7.4845409948984152</v>
      </c>
      <c r="AM2020" s="12">
        <f>$AM$2-SUM(AL$2:AL2019)</f>
        <v>330.33694986136652</v>
      </c>
      <c r="AN2020" s="12">
        <f>SUM(AE$2:AE2020)*0.621/1000</f>
        <v>22538.547923300321</v>
      </c>
      <c r="AO2020" s="13">
        <f>IFERROR(INDEX(Mapping!$B:$B,MATCH(in!$Y2020,Mapping!$A:$A,0)),0)</f>
        <v>1</v>
      </c>
    </row>
    <row r="2021" spans="1:41" x14ac:dyDescent="0.3">
      <c r="A2021" t="s">
        <v>4050</v>
      </c>
      <c r="B2021">
        <v>5636</v>
      </c>
      <c r="C2021">
        <v>790</v>
      </c>
      <c r="D2021">
        <v>1661.39397197167</v>
      </c>
      <c r="E2021">
        <v>1551</v>
      </c>
      <c r="F2021">
        <v>2086.8993999999998</v>
      </c>
      <c r="G2021">
        <v>116</v>
      </c>
      <c r="H2021">
        <v>2.4052000907543198</v>
      </c>
      <c r="I2021">
        <v>4.2358225591697503</v>
      </c>
      <c r="J2021">
        <v>11.3555526471142</v>
      </c>
      <c r="K2021">
        <v>8.19674833517815E-2</v>
      </c>
      <c r="L2021">
        <v>0.33744308360609598</v>
      </c>
      <c r="M2021">
        <v>1.72937321904323</v>
      </c>
      <c r="N2021">
        <v>1.3112793718946301</v>
      </c>
      <c r="O2021" s="1">
        <v>3.9645791995730599E-5</v>
      </c>
      <c r="P2021">
        <v>1.31400139159614E-4</v>
      </c>
      <c r="Q2021">
        <v>0.50934880722114695</v>
      </c>
      <c r="R2021">
        <v>0.796106396300862</v>
      </c>
      <c r="S2021" t="s">
        <v>4613</v>
      </c>
      <c r="T2021">
        <v>83692104</v>
      </c>
      <c r="U2021" t="s">
        <v>4401</v>
      </c>
      <c r="V2021">
        <v>10954</v>
      </c>
      <c r="W2021">
        <v>36.987271645902098</v>
      </c>
      <c r="X2021">
        <v>-121.860006692423</v>
      </c>
      <c r="Y2021" t="s">
        <v>4614</v>
      </c>
      <c r="Z2021">
        <v>210</v>
      </c>
      <c r="AA2021">
        <v>346</v>
      </c>
      <c r="AB2021">
        <v>28821.397471312499</v>
      </c>
      <c r="AC2021">
        <v>11322.631466114401</v>
      </c>
      <c r="AD2021">
        <v>17498.7660051981</v>
      </c>
      <c r="AE2021">
        <v>11322.631466114401</v>
      </c>
      <c r="AF2021">
        <v>17498.7660051981</v>
      </c>
      <c r="AG2021">
        <v>1.52424161425153E-2</v>
      </c>
      <c r="AH2021">
        <v>8.1649057465256192E-3</v>
      </c>
      <c r="AI2021">
        <v>2.1030303442679399</v>
      </c>
      <c r="AJ2021">
        <v>13.3706896551724</v>
      </c>
      <c r="AK2021">
        <v>1695</v>
      </c>
      <c r="AL2021" s="4">
        <f t="shared" si="31"/>
        <v>4.5989118715047492E-3</v>
      </c>
      <c r="AM2021" s="12">
        <f>$AM$2-SUM(AL$2:AL2020)</f>
        <v>322.85240886646807</v>
      </c>
      <c r="AN2021" s="12">
        <f>SUM(AE$2:AE2021)*0.621/1000</f>
        <v>22545.579277440778</v>
      </c>
      <c r="AO2021" s="13">
        <f>IFERROR(INDEX(Mapping!$B:$B,MATCH(in!$Y2021,Mapping!$A:$A,0)),0)</f>
        <v>0</v>
      </c>
    </row>
    <row r="2022" spans="1:41" x14ac:dyDescent="0.3">
      <c r="A2022" t="s">
        <v>4050</v>
      </c>
      <c r="B2022">
        <v>2053</v>
      </c>
      <c r="C2022">
        <v>1434</v>
      </c>
      <c r="D2022">
        <v>1932.2552392646901</v>
      </c>
      <c r="E2022">
        <v>2314</v>
      </c>
      <c r="F2022">
        <v>2360.4726999999998</v>
      </c>
      <c r="G2022">
        <v>174</v>
      </c>
      <c r="H2022">
        <v>3.3217042957361098</v>
      </c>
      <c r="I2022">
        <v>99.017521304712801</v>
      </c>
      <c r="J2022">
        <v>1530.58667160146</v>
      </c>
      <c r="K2022">
        <v>23.480375528645801</v>
      </c>
      <c r="L2022">
        <v>0.34960838032608499</v>
      </c>
      <c r="M2022">
        <v>14.2550770030624</v>
      </c>
      <c r="N2022">
        <v>1.0945478568131799</v>
      </c>
      <c r="O2022">
        <v>3.1698278581108099E-3</v>
      </c>
      <c r="P2022">
        <v>1.30489238904278E-4</v>
      </c>
      <c r="Q2022">
        <v>0.61970613656006901</v>
      </c>
      <c r="R2022">
        <v>0.81858827474595597</v>
      </c>
      <c r="S2022" t="s">
        <v>4615</v>
      </c>
      <c r="T2022">
        <v>83481110</v>
      </c>
      <c r="U2022" t="s">
        <v>4616</v>
      </c>
      <c r="V2022">
        <v>60094</v>
      </c>
      <c r="W2022">
        <v>37.257354773893098</v>
      </c>
      <c r="X2022">
        <v>-122.120161040027</v>
      </c>
      <c r="Y2022" t="s">
        <v>4617</v>
      </c>
      <c r="Z2022">
        <v>126</v>
      </c>
      <c r="AA2022">
        <v>93</v>
      </c>
      <c r="AB2022">
        <v>26404.601594732601</v>
      </c>
      <c r="AC2022">
        <v>15898.37818127</v>
      </c>
      <c r="AD2022">
        <v>10506.2234134626</v>
      </c>
      <c r="AE2022">
        <v>15898.37818127</v>
      </c>
      <c r="AF2022">
        <v>10506.2234134626</v>
      </c>
      <c r="AG2022">
        <v>2.2705127569344501E-2</v>
      </c>
      <c r="AH2022">
        <v>1.07121180008107E-2</v>
      </c>
      <c r="AI2022">
        <v>1.34745832584706</v>
      </c>
      <c r="AJ2022">
        <v>13.298850574712599</v>
      </c>
      <c r="AK2022">
        <v>1699</v>
      </c>
      <c r="AL2022" s="4">
        <f t="shared" si="31"/>
        <v>0.55155004731128088</v>
      </c>
      <c r="AM2022" s="12">
        <f>$AM$2-SUM(AL$2:AL2021)</f>
        <v>322.84780995459641</v>
      </c>
      <c r="AN2022" s="12">
        <f>SUM(AE$2:AE2022)*0.621/1000</f>
        <v>22555.452170291344</v>
      </c>
      <c r="AO2022" s="13">
        <f>IFERROR(INDEX(Mapping!$B:$B,MATCH(in!$Y2022,Mapping!$A:$A,0)),0)</f>
        <v>0</v>
      </c>
    </row>
    <row r="2023" spans="1:41" x14ac:dyDescent="0.3">
      <c r="A2023" t="s">
        <v>4050</v>
      </c>
      <c r="B2023">
        <v>1673</v>
      </c>
      <c r="C2023">
        <v>5</v>
      </c>
      <c r="D2023">
        <v>5.9197192504599903</v>
      </c>
      <c r="E2023">
        <v>28</v>
      </c>
      <c r="F2023">
        <v>16.849717999999999</v>
      </c>
      <c r="G2023">
        <v>6</v>
      </c>
      <c r="H2023">
        <v>9.8225445747375399</v>
      </c>
      <c r="I2023">
        <v>19.968355814615801</v>
      </c>
      <c r="J2023">
        <v>65.926029205322195</v>
      </c>
      <c r="K2023">
        <v>1.78817788759867</v>
      </c>
      <c r="L2023">
        <v>3.3547197901643799</v>
      </c>
      <c r="M2023">
        <v>77.673377893865094</v>
      </c>
      <c r="N2023">
        <v>1.1154129902521699</v>
      </c>
      <c r="O2023">
        <v>1.4806308040358699E-3</v>
      </c>
      <c r="P2023">
        <v>1.29513763871121E-4</v>
      </c>
      <c r="Q2023">
        <v>0.17857142857142799</v>
      </c>
      <c r="R2023">
        <v>0.351324527655622</v>
      </c>
      <c r="S2023" t="s">
        <v>4618</v>
      </c>
      <c r="T2023">
        <v>182631105</v>
      </c>
      <c r="U2023" t="s">
        <v>4418</v>
      </c>
      <c r="V2023">
        <v>796050</v>
      </c>
      <c r="W2023">
        <v>35.272403154374203</v>
      </c>
      <c r="X2023">
        <v>-120.644577865196</v>
      </c>
      <c r="Y2023" t="s">
        <v>4619</v>
      </c>
      <c r="Z2023">
        <v>188</v>
      </c>
      <c r="AA2023">
        <v>793</v>
      </c>
      <c r="AB2023">
        <v>39675.232330538602</v>
      </c>
      <c r="AC2023">
        <v>7961.3272430477</v>
      </c>
      <c r="AD2023">
        <v>31713.905087490799</v>
      </c>
      <c r="AE2023">
        <v>2135.00406394938</v>
      </c>
      <c r="AF2023">
        <v>6588.37728089334</v>
      </c>
      <c r="AG2023">
        <v>7.7708258322672897E-4</v>
      </c>
      <c r="AH2023">
        <v>1.70875629919464E-4</v>
      </c>
      <c r="AI2023">
        <v>1.1839438500919901</v>
      </c>
      <c r="AJ2023">
        <v>4.6666666666666599</v>
      </c>
      <c r="AK2023">
        <v>1703</v>
      </c>
      <c r="AL2023" s="4">
        <f t="shared" si="31"/>
        <v>8.8837848242152191E-3</v>
      </c>
      <c r="AM2023" s="12">
        <f>$AM$2-SUM(AL$2:AL2022)</f>
        <v>322.29625990728528</v>
      </c>
      <c r="AN2023" s="12">
        <f>SUM(AE$2:AE2023)*0.621/1000</f>
        <v>22556.778007815061</v>
      </c>
      <c r="AO2023" s="13">
        <f>IFERROR(INDEX(Mapping!$B:$B,MATCH(in!$Y2023,Mapping!$A:$A,0)),0)</f>
        <v>0</v>
      </c>
    </row>
    <row r="2024" spans="1:41" x14ac:dyDescent="0.3">
      <c r="A2024" t="s">
        <v>4050</v>
      </c>
      <c r="B2024">
        <v>8121</v>
      </c>
      <c r="C2024">
        <v>9</v>
      </c>
      <c r="D2024">
        <v>11.0494231146003</v>
      </c>
      <c r="E2024">
        <v>29</v>
      </c>
      <c r="F2024">
        <v>24.420839999999998</v>
      </c>
      <c r="G2024">
        <v>13</v>
      </c>
      <c r="H2024">
        <v>13.3100671768188</v>
      </c>
      <c r="I2024">
        <v>602.74469566345203</v>
      </c>
      <c r="J2024">
        <v>2560.0921936035102</v>
      </c>
      <c r="K2024">
        <v>127.30970764160099</v>
      </c>
      <c r="L2024">
        <v>8.0646699850375807</v>
      </c>
      <c r="M2024">
        <v>638.76380363651197</v>
      </c>
      <c r="N2024">
        <v>1.4426480439992999</v>
      </c>
      <c r="O2024">
        <v>4.6287665792121898E-3</v>
      </c>
      <c r="P2024">
        <v>1.2832518034254099E-4</v>
      </c>
      <c r="Q2024">
        <v>0.31034482758620602</v>
      </c>
      <c r="R2024">
        <v>0.45245877811475999</v>
      </c>
      <c r="S2024" t="s">
        <v>4620</v>
      </c>
      <c r="T2024">
        <v>182681101</v>
      </c>
      <c r="U2024" t="s">
        <v>4621</v>
      </c>
      <c r="V2024" t="s">
        <v>4622</v>
      </c>
      <c r="W2024">
        <v>34.720830678628602</v>
      </c>
      <c r="X2024">
        <v>-120.13028340663701</v>
      </c>
      <c r="Y2024" t="s">
        <v>4623</v>
      </c>
      <c r="Z2024">
        <v>48</v>
      </c>
      <c r="AA2024">
        <v>51</v>
      </c>
      <c r="AB2024">
        <v>12917.6888467633</v>
      </c>
      <c r="AC2024">
        <v>10339.026996348601</v>
      </c>
      <c r="AD2024">
        <v>2578.66185041477</v>
      </c>
      <c r="AE2024">
        <v>8576.3266679416902</v>
      </c>
      <c r="AF2024">
        <v>2508.5384741422199</v>
      </c>
      <c r="AG2024">
        <v>1.6682273444530401E-3</v>
      </c>
      <c r="AH2024">
        <v>3.4294316992600199E-4</v>
      </c>
      <c r="AI2024">
        <v>1.2277136794000301</v>
      </c>
      <c r="AJ2024">
        <v>2.2307692307692299</v>
      </c>
      <c r="AK2024">
        <v>1706</v>
      </c>
      <c r="AL2024" s="4">
        <f t="shared" si="31"/>
        <v>6.0173965529758469E-2</v>
      </c>
      <c r="AM2024" s="12">
        <f>$AM$2-SUM(AL$2:AL2023)</f>
        <v>322.28737612246096</v>
      </c>
      <c r="AN2024" s="12">
        <f>SUM(AE$2:AE2024)*0.621/1000</f>
        <v>22562.103906675853</v>
      </c>
      <c r="AO2024" s="13">
        <f>IFERROR(INDEX(Mapping!$B:$B,MATCH(in!$Y2024,Mapping!$A:$A,0)),0)</f>
        <v>0</v>
      </c>
    </row>
    <row r="2025" spans="1:41" x14ac:dyDescent="0.3">
      <c r="A2025" t="s">
        <v>4050</v>
      </c>
      <c r="B2025">
        <v>7992</v>
      </c>
      <c r="C2025">
        <v>112</v>
      </c>
      <c r="D2025">
        <v>192.40655123021901</v>
      </c>
      <c r="E2025">
        <v>328</v>
      </c>
      <c r="F2025">
        <v>318.81405999999998</v>
      </c>
      <c r="G2025">
        <v>15</v>
      </c>
      <c r="H2025">
        <v>0.39088185956435501</v>
      </c>
      <c r="I2025">
        <v>3.5732920042105998</v>
      </c>
      <c r="J2025">
        <v>19.992364764213502</v>
      </c>
      <c r="K2025">
        <v>2.1751206316236799E-2</v>
      </c>
      <c r="L2025">
        <v>5.3392330495019701E-2</v>
      </c>
      <c r="M2025">
        <v>0.98073744972546895</v>
      </c>
      <c r="N2025">
        <v>1</v>
      </c>
      <c r="O2025" s="1">
        <v>1.1677173335682599E-5</v>
      </c>
      <c r="P2025">
        <v>1.2643714626392401E-4</v>
      </c>
      <c r="Q2025">
        <v>0.34146341463414598</v>
      </c>
      <c r="R2025">
        <v>0.60350711447596195</v>
      </c>
      <c r="S2025" t="s">
        <v>4624</v>
      </c>
      <c r="T2025">
        <v>83622106</v>
      </c>
      <c r="U2025" t="s">
        <v>4059</v>
      </c>
      <c r="V2025">
        <v>7603</v>
      </c>
      <c r="W2025">
        <v>37.084435989111597</v>
      </c>
      <c r="X2025">
        <v>-122.004806409206</v>
      </c>
      <c r="Y2025" t="s">
        <v>4625</v>
      </c>
      <c r="Z2025">
        <v>16</v>
      </c>
      <c r="AA2025">
        <v>26</v>
      </c>
      <c r="AB2025">
        <v>2861.14516367039</v>
      </c>
      <c r="AC2025">
        <v>1504.5923150332401</v>
      </c>
      <c r="AD2025">
        <v>1356.55284863714</v>
      </c>
      <c r="AE2025">
        <v>1504.5923150332401</v>
      </c>
      <c r="AF2025">
        <v>1356.55284863714</v>
      </c>
      <c r="AG2025">
        <v>1.8965571939588699E-3</v>
      </c>
      <c r="AH2025">
        <v>2.63667556282598E-3</v>
      </c>
      <c r="AI2025">
        <v>1.7179156359840899</v>
      </c>
      <c r="AJ2025">
        <v>21.8666666666666</v>
      </c>
      <c r="AK2025">
        <v>1716</v>
      </c>
      <c r="AL2025" s="4">
        <f t="shared" si="31"/>
        <v>1.75157600035239E-4</v>
      </c>
      <c r="AM2025" s="12">
        <f>$AM$2-SUM(AL$2:AL2024)</f>
        <v>322.22720215693153</v>
      </c>
      <c r="AN2025" s="12">
        <f>SUM(AE$2:AE2025)*0.621/1000</f>
        <v>22563.038258503486</v>
      </c>
      <c r="AO2025" s="13">
        <f>IFERROR(INDEX(Mapping!$B:$B,MATCH(in!$Y2025,Mapping!$A:$A,0)),0)</f>
        <v>0</v>
      </c>
    </row>
    <row r="2026" spans="1:41" x14ac:dyDescent="0.3">
      <c r="A2026" t="s">
        <v>4050</v>
      </c>
      <c r="B2026">
        <v>526</v>
      </c>
      <c r="C2026">
        <v>14</v>
      </c>
      <c r="D2026">
        <v>30.997151580926801</v>
      </c>
      <c r="E2026">
        <v>59</v>
      </c>
      <c r="F2026">
        <v>45.803739999999998</v>
      </c>
      <c r="G2026">
        <v>13</v>
      </c>
      <c r="H2026">
        <v>7.55456525938851</v>
      </c>
      <c r="I2026">
        <v>16.9621642827987</v>
      </c>
      <c r="J2026">
        <v>40.892324617930797</v>
      </c>
      <c r="K2026">
        <v>0.51432931449796404</v>
      </c>
      <c r="L2026">
        <v>14.3372050424416</v>
      </c>
      <c r="M2026">
        <v>41.805733203887897</v>
      </c>
      <c r="N2026">
        <v>1.0153165413783101</v>
      </c>
      <c r="O2026" s="1">
        <v>2.1373796409829799E-6</v>
      </c>
      <c r="P2026">
        <v>1.2637952666129699E-4</v>
      </c>
      <c r="Q2026">
        <v>0.23728813559322001</v>
      </c>
      <c r="R2026">
        <v>0.67673841909458798</v>
      </c>
      <c r="S2026" t="s">
        <v>4626</v>
      </c>
      <c r="T2026">
        <v>182541101</v>
      </c>
      <c r="U2026" t="s">
        <v>4192</v>
      </c>
      <c r="V2026">
        <v>2379</v>
      </c>
      <c r="W2026">
        <v>35.465100888945898</v>
      </c>
      <c r="X2026">
        <v>-120.68344805033399</v>
      </c>
      <c r="Y2026" t="s">
        <v>4627</v>
      </c>
      <c r="Z2026">
        <v>17</v>
      </c>
      <c r="AA2026">
        <v>21</v>
      </c>
      <c r="AB2026">
        <v>2604.30638249093</v>
      </c>
      <c r="AC2026">
        <v>1171.36889187974</v>
      </c>
      <c r="AD2026">
        <v>1432.93749061118</v>
      </c>
      <c r="AE2026">
        <v>1171.36889187974</v>
      </c>
      <c r="AF2026">
        <v>1432.93749061118</v>
      </c>
      <c r="AG2026">
        <v>1.64293384659686E-3</v>
      </c>
      <c r="AH2026">
        <v>4.1826187771221098E-4</v>
      </c>
      <c r="AI2026">
        <v>2.2140822557804798</v>
      </c>
      <c r="AJ2026">
        <v>4.5384615384615303</v>
      </c>
      <c r="AK2026">
        <v>1718</v>
      </c>
      <c r="AL2026" s="4">
        <f t="shared" si="31"/>
        <v>2.778593533277874E-5</v>
      </c>
      <c r="AM2026" s="12">
        <f>$AM$2-SUM(AL$2:AL2025)</f>
        <v>322.22702699933143</v>
      </c>
      <c r="AN2026" s="12">
        <f>SUM(AE$2:AE2026)*0.621/1000</f>
        <v>22563.765678585343</v>
      </c>
      <c r="AO2026" s="13">
        <f>IFERROR(INDEX(Mapping!$B:$B,MATCH(in!$Y2026,Mapping!$A:$A,0)),0)</f>
        <v>0</v>
      </c>
    </row>
    <row r="2027" spans="1:41" x14ac:dyDescent="0.3">
      <c r="A2027" t="s">
        <v>4050</v>
      </c>
      <c r="B2027">
        <v>1701</v>
      </c>
      <c r="C2027">
        <v>45</v>
      </c>
      <c r="D2027">
        <v>90.117982482026093</v>
      </c>
      <c r="E2027">
        <v>250</v>
      </c>
      <c r="F2027">
        <v>207.72304</v>
      </c>
      <c r="G2027">
        <v>25</v>
      </c>
      <c r="H2027">
        <v>3.2725571705460799</v>
      </c>
      <c r="I2027">
        <v>2.47983307897811</v>
      </c>
      <c r="J2027">
        <v>6.53405989684064</v>
      </c>
      <c r="K2027">
        <v>9.1405396339658704E-2</v>
      </c>
      <c r="L2027">
        <v>3.2300884425671299E-2</v>
      </c>
      <c r="M2027">
        <v>0.44505309980363</v>
      </c>
      <c r="N2027">
        <v>0.28000000000007202</v>
      </c>
      <c r="O2027" s="1">
        <v>3.0134334630703501E-6</v>
      </c>
      <c r="P2027">
        <v>1.26156680012456E-4</v>
      </c>
      <c r="Q2027">
        <v>0.18</v>
      </c>
      <c r="R2027">
        <v>0.43383720684664301</v>
      </c>
      <c r="S2027" t="s">
        <v>4628</v>
      </c>
      <c r="T2027">
        <v>82021101</v>
      </c>
      <c r="U2027" t="s">
        <v>4629</v>
      </c>
      <c r="V2027" t="s">
        <v>43</v>
      </c>
      <c r="W2027">
        <v>37.226344965582399</v>
      </c>
      <c r="X2027">
        <v>-121.977583993008</v>
      </c>
      <c r="Y2027" t="s">
        <v>4630</v>
      </c>
      <c r="Z2027">
        <v>145</v>
      </c>
      <c r="AA2027">
        <v>505</v>
      </c>
      <c r="AB2027">
        <v>28538.045630591801</v>
      </c>
      <c r="AC2027">
        <v>6310.1880851534997</v>
      </c>
      <c r="AD2027">
        <v>22227.857545438201</v>
      </c>
      <c r="AE2027">
        <v>2776.4398037844098</v>
      </c>
      <c r="AF2027">
        <v>11430.3243950833</v>
      </c>
      <c r="AG2027">
        <v>3.1539170003114202E-3</v>
      </c>
      <c r="AH2027">
        <v>1.1340310957166299E-3</v>
      </c>
      <c r="AI2027">
        <v>2.0026218329339098</v>
      </c>
      <c r="AJ2027">
        <v>10</v>
      </c>
      <c r="AK2027">
        <v>1720</v>
      </c>
      <c r="AL2027" s="4">
        <f t="shared" si="31"/>
        <v>7.533583657675875E-5</v>
      </c>
      <c r="AM2027" s="12">
        <f>$AM$2-SUM(AL$2:AL2026)</f>
        <v>322.22699921339608</v>
      </c>
      <c r="AN2027" s="12">
        <f>SUM(AE$2:AE2027)*0.621/1000</f>
        <v>22565.489847703495</v>
      </c>
      <c r="AO2027" s="13">
        <f>IFERROR(INDEX(Mapping!$B:$B,MATCH(in!$Y2027,Mapping!$A:$A,0)),0)</f>
        <v>0</v>
      </c>
    </row>
    <row r="2028" spans="1:41" x14ac:dyDescent="0.3">
      <c r="A2028" t="s">
        <v>4050</v>
      </c>
      <c r="B2028">
        <v>359</v>
      </c>
      <c r="C2028">
        <v>2</v>
      </c>
      <c r="D2028">
        <v>5.0213240528487404</v>
      </c>
      <c r="E2028">
        <v>91</v>
      </c>
      <c r="F2028">
        <v>59.657744999999998</v>
      </c>
      <c r="G2028">
        <v>10</v>
      </c>
      <c r="H2028">
        <v>9.2180973291397095</v>
      </c>
      <c r="I2028">
        <v>26.298148989677401</v>
      </c>
      <c r="J2028">
        <v>70.633697271347003</v>
      </c>
      <c r="K2028">
        <v>0.61801481992006302</v>
      </c>
      <c r="L2028">
        <v>5.2192477978765899</v>
      </c>
      <c r="M2028">
        <v>18.214535140991199</v>
      </c>
      <c r="N2028">
        <v>1.02721239328384</v>
      </c>
      <c r="O2028" s="1">
        <v>1.10282808171209E-6</v>
      </c>
      <c r="P2028">
        <v>1.24823842998011E-4</v>
      </c>
      <c r="Q2028">
        <v>2.19780219780219E-2</v>
      </c>
      <c r="R2028">
        <v>8.4168853892083395E-2</v>
      </c>
      <c r="S2028" t="s">
        <v>4631</v>
      </c>
      <c r="T2028">
        <v>182971101</v>
      </c>
      <c r="U2028" t="s">
        <v>4632</v>
      </c>
      <c r="V2028">
        <v>49394</v>
      </c>
      <c r="W2028">
        <v>34.703488472447297</v>
      </c>
      <c r="X2028">
        <v>-120.46100288819</v>
      </c>
      <c r="Y2028" t="s">
        <v>4633</v>
      </c>
      <c r="Z2028">
        <v>240</v>
      </c>
      <c r="AA2028">
        <v>1213</v>
      </c>
      <c r="AB2028">
        <v>73424.864814990098</v>
      </c>
      <c r="AC2028">
        <v>14100.5969988916</v>
      </c>
      <c r="AD2028">
        <v>59324.267816098501</v>
      </c>
      <c r="AE2028">
        <v>1434.27901556232</v>
      </c>
      <c r="AF2028">
        <v>941.48010448858599</v>
      </c>
      <c r="AG2028">
        <v>1.2482384299801099E-3</v>
      </c>
      <c r="AH2028">
        <v>1.6600878780081901E-4</v>
      </c>
      <c r="AI2028">
        <v>2.5106620264243702</v>
      </c>
      <c r="AJ2028">
        <v>9.1</v>
      </c>
      <c r="AK2028">
        <v>1725</v>
      </c>
      <c r="AL2028" s="4">
        <f t="shared" si="31"/>
        <v>1.10282808171209E-5</v>
      </c>
      <c r="AM2028" s="12">
        <f>$AM$2-SUM(AL$2:AL2027)</f>
        <v>322.22692387755978</v>
      </c>
      <c r="AN2028" s="12">
        <f>SUM(AE$2:AE2028)*0.621/1000</f>
        <v>22566.380534972162</v>
      </c>
      <c r="AO2028" s="13">
        <f>IFERROR(INDEX(Mapping!$B:$B,MATCH(in!$Y2028,Mapping!$A:$A,0)),0)</f>
        <v>0</v>
      </c>
    </row>
    <row r="2029" spans="1:41" x14ac:dyDescent="0.3">
      <c r="A2029" t="s">
        <v>4050</v>
      </c>
      <c r="B2029">
        <v>4193</v>
      </c>
      <c r="C2029">
        <v>102</v>
      </c>
      <c r="D2029">
        <v>175.692903331303</v>
      </c>
      <c r="E2029">
        <v>343</v>
      </c>
      <c r="F2029">
        <v>309.60764</v>
      </c>
      <c r="G2029">
        <v>23</v>
      </c>
      <c r="H2029">
        <v>1.5222932291882301</v>
      </c>
      <c r="I2029">
        <v>2.03161859246236</v>
      </c>
      <c r="J2029">
        <v>3.78043955162034</v>
      </c>
      <c r="K2029">
        <v>2.8380822963853799E-2</v>
      </c>
      <c r="L2029">
        <v>0.42237400024644101</v>
      </c>
      <c r="M2029">
        <v>4.0367257020274199</v>
      </c>
      <c r="N2029">
        <v>1.0011542880016799</v>
      </c>
      <c r="O2029">
        <v>2.05256034900419E-4</v>
      </c>
      <c r="P2029">
        <v>1.2327101718335101E-4</v>
      </c>
      <c r="Q2029">
        <v>0.29737609329446002</v>
      </c>
      <c r="R2029">
        <v>0.56746954269611904</v>
      </c>
      <c r="S2029" t="s">
        <v>4634</v>
      </c>
      <c r="T2029">
        <v>83622103</v>
      </c>
      <c r="U2029" t="s">
        <v>4162</v>
      </c>
      <c r="V2029">
        <v>11056</v>
      </c>
      <c r="W2029">
        <v>36.993672694321603</v>
      </c>
      <c r="X2029">
        <v>-122.029884374799</v>
      </c>
      <c r="Y2029" t="s">
        <v>4635</v>
      </c>
      <c r="Z2029">
        <v>49</v>
      </c>
      <c r="AA2029">
        <v>114</v>
      </c>
      <c r="AB2029">
        <v>8082.4331741229898</v>
      </c>
      <c r="AC2029">
        <v>2992.2228390871801</v>
      </c>
      <c r="AD2029">
        <v>5090.2103350358002</v>
      </c>
      <c r="AE2029">
        <v>2611.1508260319401</v>
      </c>
      <c r="AF2029">
        <v>3987.5528924439</v>
      </c>
      <c r="AG2029">
        <v>2.8352333952170699E-3</v>
      </c>
      <c r="AH2029">
        <v>2.14119264273904E-3</v>
      </c>
      <c r="AI2029">
        <v>1.7224794444245399</v>
      </c>
      <c r="AJ2029">
        <v>14.9130434782608</v>
      </c>
      <c r="AK2029">
        <v>1735</v>
      </c>
      <c r="AL2029" s="4">
        <f t="shared" si="31"/>
        <v>4.7208888027096369E-3</v>
      </c>
      <c r="AM2029" s="12">
        <f>$AM$2-SUM(AL$2:AL2028)</f>
        <v>322.22691284927896</v>
      </c>
      <c r="AN2029" s="12">
        <f>SUM(AE$2:AE2029)*0.621/1000</f>
        <v>22568.002059635124</v>
      </c>
      <c r="AO2029" s="13">
        <f>IFERROR(INDEX(Mapping!$B:$B,MATCH(in!$Y2029,Mapping!$A:$A,0)),0)</f>
        <v>0</v>
      </c>
    </row>
    <row r="2030" spans="1:41" x14ac:dyDescent="0.3">
      <c r="A2030" t="s">
        <v>4050</v>
      </c>
      <c r="B2030">
        <v>6139</v>
      </c>
      <c r="C2030">
        <v>577</v>
      </c>
      <c r="D2030">
        <v>1189.7096622087099</v>
      </c>
      <c r="E2030">
        <v>930</v>
      </c>
      <c r="F2030">
        <v>1403.8208</v>
      </c>
      <c r="G2030">
        <v>68</v>
      </c>
      <c r="H2030">
        <v>2.4188170235332702</v>
      </c>
      <c r="I2030">
        <v>41.724258185364299</v>
      </c>
      <c r="J2030">
        <v>184.33479874740701</v>
      </c>
      <c r="K2030">
        <v>1.1708186376773599</v>
      </c>
      <c r="L2030">
        <v>0.74895887979415898</v>
      </c>
      <c r="M2030">
        <v>29.634194529670101</v>
      </c>
      <c r="N2030">
        <v>1.0613938149283899</v>
      </c>
      <c r="O2030">
        <v>5.2543922255171105E-4</v>
      </c>
      <c r="P2030">
        <v>1.227051197971E-4</v>
      </c>
      <c r="Q2030">
        <v>0.62043010752688099</v>
      </c>
      <c r="R2030">
        <v>0.84747972216013401</v>
      </c>
      <c r="S2030" t="s">
        <v>4636</v>
      </c>
      <c r="T2030">
        <v>83192101</v>
      </c>
      <c r="U2030" t="s">
        <v>4594</v>
      </c>
      <c r="V2030">
        <v>36820</v>
      </c>
      <c r="W2030">
        <v>36.958017784542797</v>
      </c>
      <c r="X2030">
        <v>-121.72968665806199</v>
      </c>
      <c r="Y2030" t="s">
        <v>4637</v>
      </c>
      <c r="Z2030">
        <v>255</v>
      </c>
      <c r="AA2030">
        <v>335</v>
      </c>
      <c r="AB2030">
        <v>50417.122918075002</v>
      </c>
      <c r="AC2030">
        <v>26572.886374801401</v>
      </c>
      <c r="AD2030">
        <v>23844.236543273601</v>
      </c>
      <c r="AE2030">
        <v>7189.3720638313498</v>
      </c>
      <c r="AF2030">
        <v>1883.2912287072099</v>
      </c>
      <c r="AG2030">
        <v>8.3439481462028401E-3</v>
      </c>
      <c r="AH2030">
        <v>5.5364471409120597E-3</v>
      </c>
      <c r="AI2030">
        <v>2.0618884960289598</v>
      </c>
      <c r="AJ2030">
        <v>13.676470588235199</v>
      </c>
      <c r="AK2030">
        <v>1738</v>
      </c>
      <c r="AL2030" s="4">
        <f t="shared" si="31"/>
        <v>3.5729867133516349E-2</v>
      </c>
      <c r="AM2030" s="12">
        <f>$AM$2-SUM(AL$2:AL2029)</f>
        <v>322.22219196047627</v>
      </c>
      <c r="AN2030" s="12">
        <f>SUM(AE$2:AE2030)*0.621/1000</f>
        <v>22572.466659686765</v>
      </c>
      <c r="AO2030" s="13">
        <f>IFERROR(INDEX(Mapping!$B:$B,MATCH(in!$Y2030,Mapping!$A:$A,0)),0)</f>
        <v>0</v>
      </c>
    </row>
    <row r="2031" spans="1:41" x14ac:dyDescent="0.3">
      <c r="A2031" t="s">
        <v>4050</v>
      </c>
      <c r="B2031">
        <v>1381</v>
      </c>
      <c r="C2031">
        <v>805</v>
      </c>
      <c r="D2031">
        <v>1216.9618217732</v>
      </c>
      <c r="E2031">
        <v>1480</v>
      </c>
      <c r="F2031">
        <v>1561.5391</v>
      </c>
      <c r="G2031">
        <v>199</v>
      </c>
      <c r="H2031">
        <v>1.50104841046466</v>
      </c>
      <c r="I2031">
        <v>403.65119151614903</v>
      </c>
      <c r="J2031">
        <v>2239.1952137038802</v>
      </c>
      <c r="K2031">
        <v>6.5792830267125604</v>
      </c>
      <c r="L2031">
        <v>4.3305910033449901</v>
      </c>
      <c r="M2031">
        <v>358.09615856205897</v>
      </c>
      <c r="N2031">
        <v>1.37486103132142</v>
      </c>
      <c r="O2031">
        <v>2.4268403387759699E-3</v>
      </c>
      <c r="P2031">
        <v>1.2256513863619499E-4</v>
      </c>
      <c r="Q2031">
        <v>0.54391891891891897</v>
      </c>
      <c r="R2031">
        <v>0.77933485687183002</v>
      </c>
      <c r="S2031" t="s">
        <v>4638</v>
      </c>
      <c r="T2031">
        <v>182541103</v>
      </c>
      <c r="U2031" t="s">
        <v>4165</v>
      </c>
      <c r="V2031" t="s">
        <v>4639</v>
      </c>
      <c r="W2031">
        <v>35.392049763082497</v>
      </c>
      <c r="X2031">
        <v>-120.597778551606</v>
      </c>
      <c r="Y2031" t="s">
        <v>4640</v>
      </c>
      <c r="Z2031">
        <v>138</v>
      </c>
      <c r="AA2031">
        <v>76</v>
      </c>
      <c r="AB2031">
        <v>38898.063259042603</v>
      </c>
      <c r="AC2031">
        <v>31675.152286918899</v>
      </c>
      <c r="AD2031">
        <v>7222.9109721237</v>
      </c>
      <c r="AE2031">
        <v>28337.8859664312</v>
      </c>
      <c r="AF2031">
        <v>7118.4482253769302</v>
      </c>
      <c r="AG2031">
        <v>2.4390462588602901E-2</v>
      </c>
      <c r="AH2031">
        <v>1.51192048797383E-2</v>
      </c>
      <c r="AI2031">
        <v>1.51175381586734</v>
      </c>
      <c r="AJ2031">
        <v>7.4371859296482397</v>
      </c>
      <c r="AK2031">
        <v>1740</v>
      </c>
      <c r="AL2031" s="4">
        <f t="shared" si="31"/>
        <v>0.48294122741641804</v>
      </c>
      <c r="AM2031" s="12">
        <f>$AM$2-SUM(AL$2:AL2030)</f>
        <v>322.18646209334293</v>
      </c>
      <c r="AN2031" s="12">
        <f>SUM(AE$2:AE2031)*0.621/1000</f>
        <v>22590.064486871917</v>
      </c>
      <c r="AO2031" s="13">
        <f>IFERROR(INDEX(Mapping!$B:$B,MATCH(in!$Y2031,Mapping!$A:$A,0)),0)</f>
        <v>0</v>
      </c>
    </row>
    <row r="2032" spans="1:41" x14ac:dyDescent="0.3">
      <c r="A2032" t="s">
        <v>4050</v>
      </c>
      <c r="B2032">
        <v>6033</v>
      </c>
      <c r="C2032">
        <v>357</v>
      </c>
      <c r="D2032">
        <v>973.619195969418</v>
      </c>
      <c r="E2032">
        <v>538</v>
      </c>
      <c r="F2032">
        <v>1082.8590999999999</v>
      </c>
      <c r="G2032">
        <v>44</v>
      </c>
      <c r="H2032">
        <v>4.3200714059528798</v>
      </c>
      <c r="I2032">
        <v>58.588078838019101</v>
      </c>
      <c r="J2032">
        <v>468.71854113397097</v>
      </c>
      <c r="K2032">
        <v>9.3141008519271793</v>
      </c>
      <c r="L2032">
        <v>0.16110217135230301</v>
      </c>
      <c r="M2032">
        <v>3.37936437944881</v>
      </c>
      <c r="N2032">
        <v>1.0123189850287</v>
      </c>
      <c r="O2032" s="1">
        <v>3.2246294035022499E-6</v>
      </c>
      <c r="P2032">
        <v>1.2105567728197401E-4</v>
      </c>
      <c r="Q2032">
        <v>0.66356877323420005</v>
      </c>
      <c r="R2032">
        <v>0.89911897884329395</v>
      </c>
      <c r="S2032" t="s">
        <v>4641</v>
      </c>
      <c r="T2032">
        <v>182291102</v>
      </c>
      <c r="U2032" t="s">
        <v>4642</v>
      </c>
      <c r="V2032">
        <v>2010</v>
      </c>
      <c r="W2032">
        <v>36.505965320655399</v>
      </c>
      <c r="X2032">
        <v>-121.935972312586</v>
      </c>
      <c r="Y2032" t="s">
        <v>4643</v>
      </c>
      <c r="Z2032">
        <v>96</v>
      </c>
      <c r="AA2032">
        <v>140</v>
      </c>
      <c r="AB2032">
        <v>12325.9613987789</v>
      </c>
      <c r="AC2032">
        <v>6466.4829153664896</v>
      </c>
      <c r="AD2032">
        <v>5859.4784834124503</v>
      </c>
      <c r="AE2032">
        <v>6466.4829153664896</v>
      </c>
      <c r="AF2032">
        <v>5859.4784834124503</v>
      </c>
      <c r="AG2032">
        <v>5.3264498004068602E-3</v>
      </c>
      <c r="AH2032">
        <v>2.1304955498635501E-3</v>
      </c>
      <c r="AI2032">
        <v>2.72722463856979</v>
      </c>
      <c r="AJ2032">
        <v>12.2272727272727</v>
      </c>
      <c r="AK2032">
        <v>1744</v>
      </c>
      <c r="AL2032" s="4">
        <f t="shared" si="31"/>
        <v>1.4188369375409899E-4</v>
      </c>
      <c r="AM2032" s="12">
        <f>$AM$2-SUM(AL$2:AL2031)</f>
        <v>321.70352086592629</v>
      </c>
      <c r="AN2032" s="12">
        <f>SUM(AE$2:AE2032)*0.621/1000</f>
        <v>22594.080172762358</v>
      </c>
      <c r="AO2032" s="13">
        <f>IFERROR(INDEX(Mapping!$B:$B,MATCH(in!$Y2032,Mapping!$A:$A,0)),0)</f>
        <v>0</v>
      </c>
    </row>
    <row r="2033" spans="1:41" x14ac:dyDescent="0.3">
      <c r="A2033" t="s">
        <v>4050</v>
      </c>
      <c r="B2033">
        <v>8642</v>
      </c>
      <c r="C2033">
        <v>163</v>
      </c>
      <c r="D2033">
        <v>488.09048275160598</v>
      </c>
      <c r="E2033">
        <v>644</v>
      </c>
      <c r="F2033">
        <v>718.22266000000002</v>
      </c>
      <c r="G2033">
        <v>50</v>
      </c>
      <c r="H2033">
        <v>4.5844164811398596</v>
      </c>
      <c r="I2033">
        <v>36.571289736291597</v>
      </c>
      <c r="J2033">
        <v>123.48783160163001</v>
      </c>
      <c r="K2033">
        <v>1.7059083526102901</v>
      </c>
      <c r="L2033">
        <v>1.7812192686523001</v>
      </c>
      <c r="M2033">
        <v>22.5218729061591</v>
      </c>
      <c r="N2033">
        <v>1.1762831854820199</v>
      </c>
      <c r="O2033">
        <v>1.6512788421864201E-4</v>
      </c>
      <c r="P2033">
        <v>1.20621258759001E-4</v>
      </c>
      <c r="Q2033">
        <v>0.25310559006211097</v>
      </c>
      <c r="R2033">
        <v>0.67958101642189295</v>
      </c>
      <c r="S2033" t="s">
        <v>4644</v>
      </c>
      <c r="T2033">
        <v>83692104</v>
      </c>
      <c r="U2033" t="s">
        <v>4401</v>
      </c>
      <c r="V2033">
        <v>5304</v>
      </c>
      <c r="W2033">
        <v>36.973044875387501</v>
      </c>
      <c r="X2033">
        <v>-121.820439525683</v>
      </c>
      <c r="Y2033" t="s">
        <v>4645</v>
      </c>
      <c r="Z2033">
        <v>86</v>
      </c>
      <c r="AA2033">
        <v>131</v>
      </c>
      <c r="AB2033">
        <v>16394.477978240098</v>
      </c>
      <c r="AC2033">
        <v>8039.9736547581297</v>
      </c>
      <c r="AD2033">
        <v>8354.5043234820405</v>
      </c>
      <c r="AE2033">
        <v>4973.8861379045602</v>
      </c>
      <c r="AF2033">
        <v>3109.0585121481199</v>
      </c>
      <c r="AG2033">
        <v>6.0310629379500798E-3</v>
      </c>
      <c r="AH2033">
        <v>2.5260890943172801E-3</v>
      </c>
      <c r="AI2033">
        <v>2.9944201395804102</v>
      </c>
      <c r="AJ2033">
        <v>12.88</v>
      </c>
      <c r="AK2033">
        <v>1745</v>
      </c>
      <c r="AL2033" s="4">
        <f t="shared" si="31"/>
        <v>8.2563942109321001E-3</v>
      </c>
      <c r="AM2033" s="12">
        <f>$AM$2-SUM(AL$2:AL2032)</f>
        <v>321.70337898223261</v>
      </c>
      <c r="AN2033" s="12">
        <f>SUM(AE$2:AE2033)*0.621/1000</f>
        <v>22597.168956053996</v>
      </c>
      <c r="AO2033" s="13">
        <f>IFERROR(INDEX(Mapping!$B:$B,MATCH(in!$Y2033,Mapping!$A:$A,0)),0)</f>
        <v>0</v>
      </c>
    </row>
    <row r="2034" spans="1:41" x14ac:dyDescent="0.3">
      <c r="A2034" t="s">
        <v>4050</v>
      </c>
      <c r="B2034">
        <v>7699</v>
      </c>
      <c r="C2034">
        <v>177</v>
      </c>
      <c r="D2034">
        <v>537.80206328720601</v>
      </c>
      <c r="E2034">
        <v>394</v>
      </c>
      <c r="F2034">
        <v>673.82029999999997</v>
      </c>
      <c r="G2034">
        <v>27</v>
      </c>
      <c r="H2034">
        <v>5.1587784357149804</v>
      </c>
      <c r="I2034">
        <v>10.337728179005101</v>
      </c>
      <c r="J2034">
        <v>28.096784605042</v>
      </c>
      <c r="K2034">
        <v>0.29431361588306998</v>
      </c>
      <c r="L2034">
        <v>0.24174608791676799</v>
      </c>
      <c r="M2034">
        <v>1.0237661892404899</v>
      </c>
      <c r="N2034">
        <v>1.1483939709486699</v>
      </c>
      <c r="O2034" s="1">
        <v>1.9836549002980599E-6</v>
      </c>
      <c r="P2034">
        <v>1.18571092327383E-4</v>
      </c>
      <c r="Q2034">
        <v>0.449238578680203</v>
      </c>
      <c r="R2034">
        <v>0.79813869263136294</v>
      </c>
      <c r="S2034" t="s">
        <v>4646</v>
      </c>
      <c r="T2034">
        <v>182291101</v>
      </c>
      <c r="U2034" t="s">
        <v>4647</v>
      </c>
      <c r="V2034" t="s">
        <v>43</v>
      </c>
      <c r="W2034">
        <v>36.5569306797005</v>
      </c>
      <c r="X2034">
        <v>-121.898035394422</v>
      </c>
      <c r="Y2034" t="s">
        <v>4648</v>
      </c>
      <c r="Z2034">
        <v>38</v>
      </c>
      <c r="AA2034">
        <v>52</v>
      </c>
      <c r="AB2034">
        <v>5571.8793677213798</v>
      </c>
      <c r="AC2034">
        <v>2553.7001072810399</v>
      </c>
      <c r="AD2034">
        <v>3018.1792604403399</v>
      </c>
      <c r="AE2034">
        <v>2553.7001072810399</v>
      </c>
      <c r="AF2034">
        <v>3018.1792604403399</v>
      </c>
      <c r="AG2034">
        <v>3.2014194928393601E-3</v>
      </c>
      <c r="AH2034">
        <v>8.2749438479368098E-4</v>
      </c>
      <c r="AI2034">
        <v>3.0384297360859098</v>
      </c>
      <c r="AJ2034">
        <v>14.592592592592499</v>
      </c>
      <c r="AK2034">
        <v>1752</v>
      </c>
      <c r="AL2034" s="4">
        <f t="shared" si="31"/>
        <v>5.3558682308047618E-5</v>
      </c>
      <c r="AM2034" s="12">
        <f>$AM$2-SUM(AL$2:AL2033)</f>
        <v>321.69512258802206</v>
      </c>
      <c r="AN2034" s="12">
        <f>SUM(AE$2:AE2034)*0.621/1000</f>
        <v>22598.754803820619</v>
      </c>
      <c r="AO2034" s="13">
        <f>IFERROR(INDEX(Mapping!$B:$B,MATCH(in!$Y2034,Mapping!$A:$A,0)),0)</f>
        <v>0</v>
      </c>
    </row>
    <row r="2035" spans="1:41" x14ac:dyDescent="0.3">
      <c r="A2035" t="s">
        <v>4050</v>
      </c>
      <c r="B2035">
        <v>2055</v>
      </c>
      <c r="C2035">
        <v>13</v>
      </c>
      <c r="D2035">
        <v>19.730695582949</v>
      </c>
      <c r="E2035">
        <v>31</v>
      </c>
      <c r="F2035">
        <v>28.772455000000001</v>
      </c>
      <c r="G2035">
        <v>7</v>
      </c>
      <c r="H2035">
        <v>8.9909701744715296</v>
      </c>
      <c r="I2035">
        <v>267.64262008666901</v>
      </c>
      <c r="J2035">
        <v>1166.80027453104</v>
      </c>
      <c r="K2035">
        <v>29.574685903886898</v>
      </c>
      <c r="L2035">
        <v>3.6178886805261801</v>
      </c>
      <c r="M2035">
        <v>325.45468023312901</v>
      </c>
      <c r="N2035">
        <v>1.2392541170120199</v>
      </c>
      <c r="O2035">
        <v>3.2952536869630899E-3</v>
      </c>
      <c r="P2035">
        <v>1.18055396212314E-4</v>
      </c>
      <c r="Q2035">
        <v>0.41935483870967699</v>
      </c>
      <c r="R2035">
        <v>0.68574945847344404</v>
      </c>
      <c r="S2035" t="s">
        <v>4649</v>
      </c>
      <c r="T2035">
        <v>182541103</v>
      </c>
      <c r="U2035" t="s">
        <v>4165</v>
      </c>
      <c r="V2035" t="s">
        <v>4650</v>
      </c>
      <c r="W2035">
        <v>35.401841952269699</v>
      </c>
      <c r="X2035">
        <v>-120.622189273616</v>
      </c>
      <c r="Y2035" t="s">
        <v>4651</v>
      </c>
      <c r="Z2035">
        <v>196</v>
      </c>
      <c r="AA2035">
        <v>611</v>
      </c>
      <c r="AB2035">
        <v>36486.304658102097</v>
      </c>
      <c r="AC2035">
        <v>14964.233099519401</v>
      </c>
      <c r="AD2035">
        <v>21522.0715585826</v>
      </c>
      <c r="AE2035">
        <v>983.47412797795596</v>
      </c>
      <c r="AF2035">
        <v>273.02052274315002</v>
      </c>
      <c r="AG2035">
        <v>8.2638777348620297E-4</v>
      </c>
      <c r="AH2035">
        <v>2.2815810007159501E-4</v>
      </c>
      <c r="AI2035">
        <v>1.517745814073</v>
      </c>
      <c r="AJ2035">
        <v>4.4285714285714199</v>
      </c>
      <c r="AK2035">
        <v>1755</v>
      </c>
      <c r="AL2035" s="4">
        <f t="shared" si="31"/>
        <v>2.306677580874163E-2</v>
      </c>
      <c r="AM2035" s="12">
        <f>$AM$2-SUM(AL$2:AL2034)</f>
        <v>321.69506902933972</v>
      </c>
      <c r="AN2035" s="12">
        <f>SUM(AE$2:AE2035)*0.621/1000</f>
        <v>22599.36554125409</v>
      </c>
      <c r="AO2035" s="13">
        <f>IFERROR(INDEX(Mapping!$B:$B,MATCH(in!$Y2035,Mapping!$A:$A,0)),0)</f>
        <v>0</v>
      </c>
    </row>
    <row r="2036" spans="1:41" x14ac:dyDescent="0.3">
      <c r="A2036" t="s">
        <v>4050</v>
      </c>
      <c r="B2036">
        <v>3824</v>
      </c>
      <c r="C2036">
        <v>225</v>
      </c>
      <c r="D2036">
        <v>365.678631885676</v>
      </c>
      <c r="E2036">
        <v>532</v>
      </c>
      <c r="F2036">
        <v>551.63292999999999</v>
      </c>
      <c r="G2036">
        <v>60</v>
      </c>
      <c r="H2036">
        <v>2.7013002016694401</v>
      </c>
      <c r="I2036">
        <v>19.907226352980601</v>
      </c>
      <c r="J2036">
        <v>54.276415752642002</v>
      </c>
      <c r="K2036">
        <v>0.29740221776790499</v>
      </c>
      <c r="L2036">
        <v>6.9182521198255298</v>
      </c>
      <c r="M2036">
        <v>41.4788379025956</v>
      </c>
      <c r="N2036">
        <v>1.1311209460099501</v>
      </c>
      <c r="O2036">
        <v>1.0857165582823399E-2</v>
      </c>
      <c r="P2036">
        <v>1.1687518151433E-4</v>
      </c>
      <c r="Q2036">
        <v>0.42293233082706699</v>
      </c>
      <c r="R2036">
        <v>0.66290210204819799</v>
      </c>
      <c r="S2036" t="s">
        <v>4652</v>
      </c>
      <c r="T2036">
        <v>83182107</v>
      </c>
      <c r="U2036" t="s">
        <v>4653</v>
      </c>
      <c r="V2036">
        <v>40407</v>
      </c>
      <c r="W2036">
        <v>37.013560235836302</v>
      </c>
      <c r="X2036">
        <v>-121.651183240615</v>
      </c>
      <c r="Y2036" t="s">
        <v>4654</v>
      </c>
      <c r="Z2036">
        <v>111</v>
      </c>
      <c r="AA2036">
        <v>108</v>
      </c>
      <c r="AB2036">
        <v>19742.873948278699</v>
      </c>
      <c r="AC2036">
        <v>10022.717389355401</v>
      </c>
      <c r="AD2036">
        <v>9720.1565589232596</v>
      </c>
      <c r="AE2036">
        <v>6648.3182440016299</v>
      </c>
      <c r="AF2036">
        <v>4870.8095708206201</v>
      </c>
      <c r="AG2036">
        <v>7.0125108908598499E-3</v>
      </c>
      <c r="AH2036">
        <v>3.4950326662510599E-3</v>
      </c>
      <c r="AI2036">
        <v>1.6252383639363399</v>
      </c>
      <c r="AJ2036">
        <v>8.86666666666666</v>
      </c>
      <c r="AK2036">
        <v>1763</v>
      </c>
      <c r="AL2036" s="4">
        <f t="shared" si="31"/>
        <v>0.65142993496940393</v>
      </c>
      <c r="AM2036" s="12">
        <f>$AM$2-SUM(AL$2:AL2035)</f>
        <v>321.67200225353099</v>
      </c>
      <c r="AN2036" s="12">
        <f>SUM(AE$2:AE2036)*0.621/1000</f>
        <v>22603.494146883619</v>
      </c>
      <c r="AO2036" s="13">
        <f>IFERROR(INDEX(Mapping!$B:$B,MATCH(in!$Y2036,Mapping!$A:$A,0)),0)</f>
        <v>0</v>
      </c>
    </row>
    <row r="2037" spans="1:41" x14ac:dyDescent="0.3">
      <c r="A2037" t="s">
        <v>4050</v>
      </c>
      <c r="B2037">
        <v>4475</v>
      </c>
      <c r="C2037">
        <v>45</v>
      </c>
      <c r="D2037">
        <v>109.558543950619</v>
      </c>
      <c r="E2037">
        <v>88</v>
      </c>
      <c r="F2037">
        <v>135.22640999999999</v>
      </c>
      <c r="G2037">
        <v>10</v>
      </c>
      <c r="H2037">
        <v>6.5526379942893902</v>
      </c>
      <c r="I2037">
        <v>7.1091849803924498</v>
      </c>
      <c r="J2037">
        <v>16.987157523632</v>
      </c>
      <c r="K2037">
        <v>0.20800650643650401</v>
      </c>
      <c r="L2037" s="1">
        <v>2.8673228071388002E-13</v>
      </c>
      <c r="M2037">
        <v>5.9734513068100802E-3</v>
      </c>
      <c r="N2037">
        <v>3.2000000000000899</v>
      </c>
      <c r="O2037" s="1">
        <v>9.8727003082322494E-7</v>
      </c>
      <c r="P2037">
        <v>1.1662226743283E-4</v>
      </c>
      <c r="Q2037">
        <v>0.51136363636363602</v>
      </c>
      <c r="R2037">
        <v>0.810185998591747</v>
      </c>
      <c r="S2037" t="s">
        <v>4655</v>
      </c>
      <c r="T2037">
        <v>182291102</v>
      </c>
      <c r="U2037" t="s">
        <v>4642</v>
      </c>
      <c r="V2037">
        <v>2070</v>
      </c>
      <c r="W2037">
        <v>36.544713086742597</v>
      </c>
      <c r="X2037">
        <v>-121.908163918453</v>
      </c>
      <c r="Y2037" t="s">
        <v>4656</v>
      </c>
      <c r="Z2037">
        <v>50</v>
      </c>
      <c r="AA2037">
        <v>206</v>
      </c>
      <c r="AB2037">
        <v>13583.5715863481</v>
      </c>
      <c r="AC2037">
        <v>3077.1708338920598</v>
      </c>
      <c r="AD2037">
        <v>10506.400752456</v>
      </c>
      <c r="AE2037">
        <v>797.81508646058796</v>
      </c>
      <c r="AF2037">
        <v>3584.7569149062901</v>
      </c>
      <c r="AG2037">
        <v>1.1662226743283099E-3</v>
      </c>
      <c r="AH2037">
        <v>3.1017085075291101E-4</v>
      </c>
      <c r="AI2037">
        <v>2.43463431001376</v>
      </c>
      <c r="AJ2037">
        <v>8.8000000000000007</v>
      </c>
      <c r="AK2037">
        <v>1764</v>
      </c>
      <c r="AL2037" s="4">
        <f t="shared" si="31"/>
        <v>9.8727003082322499E-6</v>
      </c>
      <c r="AM2037" s="12">
        <f>$AM$2-SUM(AL$2:AL2036)</f>
        <v>321.02057231856179</v>
      </c>
      <c r="AN2037" s="12">
        <f>SUM(AE$2:AE2037)*0.621/1000</f>
        <v>22603.989590052312</v>
      </c>
      <c r="AO2037" s="13">
        <f>IFERROR(INDEX(Mapping!$B:$B,MATCH(in!$Y2037,Mapping!$A:$A,0)),0)</f>
        <v>0</v>
      </c>
    </row>
    <row r="2038" spans="1:41" x14ac:dyDescent="0.3">
      <c r="A2038" t="s">
        <v>4050</v>
      </c>
      <c r="B2038">
        <v>8418</v>
      </c>
      <c r="C2038">
        <v>350</v>
      </c>
      <c r="D2038">
        <v>571.04627741091201</v>
      </c>
      <c r="E2038">
        <v>732</v>
      </c>
      <c r="F2038">
        <v>805.6644</v>
      </c>
      <c r="G2038">
        <v>159</v>
      </c>
      <c r="H2038">
        <v>0.27587312773811601</v>
      </c>
      <c r="I2038">
        <v>117.129878729468</v>
      </c>
      <c r="J2038">
        <v>569.00379986671101</v>
      </c>
      <c r="K2038">
        <v>0.37093737082628198</v>
      </c>
      <c r="L2038">
        <v>2.00574665893244</v>
      </c>
      <c r="M2038">
        <v>189.47579586468399</v>
      </c>
      <c r="N2038">
        <v>1.2037207098127101</v>
      </c>
      <c r="O2038">
        <v>3.7739422050578801E-3</v>
      </c>
      <c r="P2038">
        <v>1.1646206305454499E-4</v>
      </c>
      <c r="Q2038">
        <v>0.47814207650273199</v>
      </c>
      <c r="R2038">
        <v>0.70878923911855596</v>
      </c>
      <c r="S2038" t="s">
        <v>4657</v>
      </c>
      <c r="T2038">
        <v>183052110</v>
      </c>
      <c r="U2038" t="s">
        <v>4366</v>
      </c>
      <c r="V2038" t="s">
        <v>4658</v>
      </c>
      <c r="W2038">
        <v>35.626098766604699</v>
      </c>
      <c r="X2038">
        <v>-120.89616115144599</v>
      </c>
      <c r="Y2038" t="s">
        <v>4659</v>
      </c>
      <c r="Z2038">
        <v>132</v>
      </c>
      <c r="AA2038">
        <v>82</v>
      </c>
      <c r="AB2038">
        <v>39132.120147020098</v>
      </c>
      <c r="AC2038">
        <v>32940.385549881401</v>
      </c>
      <c r="AD2038">
        <v>6191.7345971387003</v>
      </c>
      <c r="AE2038">
        <v>32940.385549881401</v>
      </c>
      <c r="AF2038">
        <v>6191.7345971387003</v>
      </c>
      <c r="AG2038">
        <v>1.8517468025672699E-2</v>
      </c>
      <c r="AH2038">
        <v>2.87070759441121E-2</v>
      </c>
      <c r="AI2038">
        <v>1.6315607926025999</v>
      </c>
      <c r="AJ2038">
        <v>4.6037735849056602</v>
      </c>
      <c r="AK2038">
        <v>1767</v>
      </c>
      <c r="AL2038" s="4">
        <f t="shared" si="31"/>
        <v>0.60005681060420291</v>
      </c>
      <c r="AM2038" s="12">
        <f>$AM$2-SUM(AL$2:AL2037)</f>
        <v>321.02056244586129</v>
      </c>
      <c r="AN2038" s="12">
        <f>SUM(AE$2:AE2038)*0.621/1000</f>
        <v>22624.445569478787</v>
      </c>
      <c r="AO2038" s="13">
        <f>IFERROR(INDEX(Mapping!$B:$B,MATCH(in!$Y2038,Mapping!$A:$A,0)),0)</f>
        <v>0</v>
      </c>
    </row>
    <row r="2039" spans="1:41" x14ac:dyDescent="0.3">
      <c r="A2039" t="s">
        <v>4050</v>
      </c>
      <c r="B2039">
        <v>5572</v>
      </c>
      <c r="C2039">
        <v>1592</v>
      </c>
      <c r="D2039">
        <v>3037.41148952914</v>
      </c>
      <c r="E2039">
        <v>2416</v>
      </c>
      <c r="F2039">
        <v>3461.01</v>
      </c>
      <c r="G2039">
        <v>183</v>
      </c>
      <c r="H2039">
        <v>1.4824828433805199</v>
      </c>
      <c r="I2039">
        <v>32.245738594381599</v>
      </c>
      <c r="J2039">
        <v>140.282109494168</v>
      </c>
      <c r="K2039">
        <v>0.433259231211374</v>
      </c>
      <c r="L2039">
        <v>1.8410706258140499</v>
      </c>
      <c r="M2039">
        <v>31.7069514873819</v>
      </c>
      <c r="N2039">
        <v>1.08430050435613</v>
      </c>
      <c r="O2039">
        <v>5.2230984317660405E-4</v>
      </c>
      <c r="P2039">
        <v>1.16139920327337E-4</v>
      </c>
      <c r="Q2039">
        <v>0.65894039735099297</v>
      </c>
      <c r="R2039">
        <v>0.87760840938302498</v>
      </c>
      <c r="S2039" t="s">
        <v>4660</v>
      </c>
      <c r="T2039">
        <v>83192101</v>
      </c>
      <c r="U2039" t="s">
        <v>4594</v>
      </c>
      <c r="V2039">
        <v>11054</v>
      </c>
      <c r="W2039">
        <v>36.977486736042998</v>
      </c>
      <c r="X2039">
        <v>-121.74148025636801</v>
      </c>
      <c r="Y2039" t="s">
        <v>4661</v>
      </c>
      <c r="Z2039">
        <v>339</v>
      </c>
      <c r="AA2039">
        <v>286</v>
      </c>
      <c r="AB2039">
        <v>76130.143596286303</v>
      </c>
      <c r="AC2039">
        <v>40835.6292210998</v>
      </c>
      <c r="AD2039">
        <v>35294.514375186503</v>
      </c>
      <c r="AE2039">
        <v>38401.1556027478</v>
      </c>
      <c r="AF2039">
        <v>31336.6717574219</v>
      </c>
      <c r="AG2039">
        <v>2.1253605419902798E-2</v>
      </c>
      <c r="AH2039">
        <v>1.6949778800153501E-2</v>
      </c>
      <c r="AI2039">
        <v>1.9079217899052301</v>
      </c>
      <c r="AJ2039">
        <v>13.202185792349701</v>
      </c>
      <c r="AK2039">
        <v>1770</v>
      </c>
      <c r="AL2039" s="4">
        <f t="shared" si="31"/>
        <v>9.5582701301318546E-2</v>
      </c>
      <c r="AM2039" s="12">
        <f>$AM$2-SUM(AL$2:AL2038)</f>
        <v>320.42050563525663</v>
      </c>
      <c r="AN2039" s="12">
        <f>SUM(AE$2:AE2039)*0.621/1000</f>
        <v>22648.292687108093</v>
      </c>
      <c r="AO2039" s="13">
        <f>IFERROR(INDEX(Mapping!$B:$B,MATCH(in!$Y2039,Mapping!$A:$A,0)),0)</f>
        <v>0</v>
      </c>
    </row>
    <row r="2040" spans="1:41" x14ac:dyDescent="0.3">
      <c r="A2040" t="s">
        <v>4050</v>
      </c>
      <c r="B2040">
        <v>3924</v>
      </c>
      <c r="C2040">
        <v>12</v>
      </c>
      <c r="D2040">
        <v>44.655627013241002</v>
      </c>
      <c r="E2040">
        <v>39</v>
      </c>
      <c r="F2040">
        <v>60.147620000000003</v>
      </c>
      <c r="G2040">
        <v>19</v>
      </c>
      <c r="H2040">
        <v>7.9508266955613998</v>
      </c>
      <c r="I2040">
        <v>192.31078067123801</v>
      </c>
      <c r="J2040">
        <v>754.94498091041999</v>
      </c>
      <c r="K2040">
        <v>18.820803704298999</v>
      </c>
      <c r="L2040">
        <v>4.71448531119447</v>
      </c>
      <c r="M2040">
        <v>146.75545175873501</v>
      </c>
      <c r="N2040">
        <v>1.2626921126716999</v>
      </c>
      <c r="O2040">
        <v>7.7053980119344502E-4</v>
      </c>
      <c r="P2040">
        <v>1.15284753806726E-4</v>
      </c>
      <c r="Q2040">
        <v>0.30769230769230699</v>
      </c>
      <c r="R2040">
        <v>0.74243380130235503</v>
      </c>
      <c r="S2040" t="s">
        <v>4662</v>
      </c>
      <c r="T2040">
        <v>183101103</v>
      </c>
      <c r="U2040" t="s">
        <v>4663</v>
      </c>
      <c r="V2040" t="s">
        <v>4664</v>
      </c>
      <c r="W2040">
        <v>34.665536723253801</v>
      </c>
      <c r="X2040">
        <v>-120.422361108711</v>
      </c>
      <c r="Y2040" t="s">
        <v>4665</v>
      </c>
      <c r="Z2040">
        <v>177</v>
      </c>
      <c r="AA2040">
        <v>1081</v>
      </c>
      <c r="AB2040">
        <v>76448.865537237507</v>
      </c>
      <c r="AC2040">
        <v>24484.6302427915</v>
      </c>
      <c r="AD2040">
        <v>51964.235294446102</v>
      </c>
      <c r="AE2040">
        <v>7083.7808138796699</v>
      </c>
      <c r="AF2040">
        <v>5997.6344181186396</v>
      </c>
      <c r="AG2040">
        <v>2.1904103223278001E-3</v>
      </c>
      <c r="AH2040">
        <v>4.0812602128425997E-4</v>
      </c>
      <c r="AI2040">
        <v>3.7213022511034199</v>
      </c>
      <c r="AJ2040">
        <v>2.0526315789473601</v>
      </c>
      <c r="AK2040">
        <v>1774</v>
      </c>
      <c r="AL2040" s="4">
        <f t="shared" si="31"/>
        <v>1.4640256222675455E-2</v>
      </c>
      <c r="AM2040" s="12">
        <f>$AM$2-SUM(AL$2:AL2039)</f>
        <v>320.32492293395535</v>
      </c>
      <c r="AN2040" s="12">
        <f>SUM(AE$2:AE2040)*0.621/1000</f>
        <v>22652.691714993511</v>
      </c>
      <c r="AO2040" s="13">
        <f>IFERROR(INDEX(Mapping!$B:$B,MATCH(in!$Y2040,Mapping!$A:$A,0)),0)</f>
        <v>0</v>
      </c>
    </row>
    <row r="2041" spans="1:41" x14ac:dyDescent="0.3">
      <c r="A2041" t="s">
        <v>4050</v>
      </c>
      <c r="B2041">
        <v>1902</v>
      </c>
      <c r="C2041">
        <v>310</v>
      </c>
      <c r="D2041">
        <v>663.53607343084695</v>
      </c>
      <c r="E2041">
        <v>1677</v>
      </c>
      <c r="F2041">
        <v>1461.9302</v>
      </c>
      <c r="G2041">
        <v>125</v>
      </c>
      <c r="H2041">
        <v>1.93155939821539</v>
      </c>
      <c r="I2041">
        <v>21.2495718065435</v>
      </c>
      <c r="J2041">
        <v>228.05218561936701</v>
      </c>
      <c r="K2041">
        <v>3.8593036888633701</v>
      </c>
      <c r="L2041">
        <v>0.61255530469741504</v>
      </c>
      <c r="M2041">
        <v>11.872522106828701</v>
      </c>
      <c r="N2041">
        <v>1.1500530977249099</v>
      </c>
      <c r="O2041" s="1">
        <v>7.5456275099820803E-5</v>
      </c>
      <c r="P2041">
        <v>1.1397302227554101E-4</v>
      </c>
      <c r="Q2041">
        <v>0.18485390578413799</v>
      </c>
      <c r="R2041">
        <v>0.453876720258719</v>
      </c>
      <c r="S2041" t="s">
        <v>4666</v>
      </c>
      <c r="T2041">
        <v>83371107</v>
      </c>
      <c r="U2041" t="s">
        <v>4526</v>
      </c>
      <c r="V2041" t="s">
        <v>4667</v>
      </c>
      <c r="W2041">
        <v>37.255010039123697</v>
      </c>
      <c r="X2041">
        <v>-122.03535908676599</v>
      </c>
      <c r="Y2041" t="s">
        <v>4668</v>
      </c>
      <c r="Z2041">
        <v>170</v>
      </c>
      <c r="AA2041">
        <v>184</v>
      </c>
      <c r="AB2041">
        <v>21123.4665716569</v>
      </c>
      <c r="AC2041">
        <v>12044.8192979169</v>
      </c>
      <c r="AD2041">
        <v>9078.6472737400109</v>
      </c>
      <c r="AE2041">
        <v>12044.8192979169</v>
      </c>
      <c r="AF2041">
        <v>9078.6472737400109</v>
      </c>
      <c r="AG2041">
        <v>1.4246627784442601E-2</v>
      </c>
      <c r="AH2041">
        <v>9.1790181468240899E-3</v>
      </c>
      <c r="AI2041">
        <v>2.1404389465511202</v>
      </c>
      <c r="AJ2041">
        <v>13.416</v>
      </c>
      <c r="AK2041">
        <v>1779</v>
      </c>
      <c r="AL2041" s="4">
        <f t="shared" si="31"/>
        <v>9.432034387477601E-3</v>
      </c>
      <c r="AM2041" s="12">
        <f>$AM$2-SUM(AL$2:AL2040)</f>
        <v>320.31028267773308</v>
      </c>
      <c r="AN2041" s="12">
        <f>SUM(AE$2:AE2041)*0.621/1000</f>
        <v>22660.171547777518</v>
      </c>
      <c r="AO2041" s="13">
        <f>IFERROR(INDEX(Mapping!$B:$B,MATCH(in!$Y2041,Mapping!$A:$A,0)),0)</f>
        <v>0</v>
      </c>
    </row>
    <row r="2042" spans="1:41" x14ac:dyDescent="0.3">
      <c r="A2042" t="s">
        <v>4050</v>
      </c>
      <c r="B2042">
        <v>313</v>
      </c>
      <c r="C2042">
        <v>316</v>
      </c>
      <c r="D2042">
        <v>703.71250315226996</v>
      </c>
      <c r="E2042">
        <v>809</v>
      </c>
      <c r="F2042">
        <v>984.23889999999994</v>
      </c>
      <c r="G2042">
        <v>82</v>
      </c>
      <c r="H2042">
        <v>1.8722054011540401</v>
      </c>
      <c r="I2042">
        <v>39.825021797780003</v>
      </c>
      <c r="J2042">
        <v>124.996534774922</v>
      </c>
      <c r="K2042">
        <v>0.70572496291716802</v>
      </c>
      <c r="L2042">
        <v>1.5401737640452799</v>
      </c>
      <c r="M2042">
        <v>22.844153399306599</v>
      </c>
      <c r="N2042">
        <v>1.0163231128599499</v>
      </c>
      <c r="O2042">
        <v>1.21015481819545E-4</v>
      </c>
      <c r="P2042">
        <v>1.1364484584202701E-4</v>
      </c>
      <c r="Q2042">
        <v>0.39060568603213802</v>
      </c>
      <c r="R2042">
        <v>0.71498140254057896</v>
      </c>
      <c r="S2042" t="s">
        <v>4669</v>
      </c>
      <c r="T2042">
        <v>83192101</v>
      </c>
      <c r="U2042" t="s">
        <v>4594</v>
      </c>
      <c r="V2042">
        <v>12106</v>
      </c>
      <c r="W2042">
        <v>36.971795294147398</v>
      </c>
      <c r="X2042">
        <v>-121.764925785084</v>
      </c>
      <c r="Y2042" t="s">
        <v>4670</v>
      </c>
      <c r="Z2042">
        <v>338</v>
      </c>
      <c r="AA2042">
        <v>399</v>
      </c>
      <c r="AB2042">
        <v>60778.331780414097</v>
      </c>
      <c r="AC2042">
        <v>30176.809187370302</v>
      </c>
      <c r="AD2042">
        <v>30601.522593043901</v>
      </c>
      <c r="AE2042">
        <v>9141.9925069253295</v>
      </c>
      <c r="AF2042">
        <v>5136.2013714552704</v>
      </c>
      <c r="AG2042">
        <v>9.3188773590462404E-3</v>
      </c>
      <c r="AH2042">
        <v>6.0590057746594504E-3</v>
      </c>
      <c r="AI2042">
        <v>2.2269383011147799</v>
      </c>
      <c r="AJ2042">
        <v>9.8658536585365795</v>
      </c>
      <c r="AK2042">
        <v>1783</v>
      </c>
      <c r="AL2042" s="4">
        <f t="shared" si="31"/>
        <v>9.9232695092026906E-3</v>
      </c>
      <c r="AM2042" s="12">
        <f>$AM$2-SUM(AL$2:AL2041)</f>
        <v>320.30085064334526</v>
      </c>
      <c r="AN2042" s="12">
        <f>SUM(AE$2:AE2042)*0.621/1000</f>
        <v>22665.848725124317</v>
      </c>
      <c r="AO2042" s="13">
        <f>IFERROR(INDEX(Mapping!$B:$B,MATCH(in!$Y2042,Mapping!$A:$A,0)),0)</f>
        <v>0</v>
      </c>
    </row>
    <row r="2043" spans="1:41" x14ac:dyDescent="0.3">
      <c r="A2043" t="s">
        <v>4050</v>
      </c>
      <c r="B2043">
        <v>1813</v>
      </c>
      <c r="C2043">
        <v>244</v>
      </c>
      <c r="D2043">
        <v>574.52094103916602</v>
      </c>
      <c r="E2043">
        <v>579</v>
      </c>
      <c r="F2043">
        <v>771.95667000000003</v>
      </c>
      <c r="G2043">
        <v>133</v>
      </c>
      <c r="H2043">
        <v>9.8617095823290999</v>
      </c>
      <c r="I2043">
        <v>150.18597962029199</v>
      </c>
      <c r="J2043">
        <v>530.99146793946602</v>
      </c>
      <c r="K2043">
        <v>30.939223308252998</v>
      </c>
      <c r="L2043">
        <v>7.7887584055752903</v>
      </c>
      <c r="M2043">
        <v>199.03907636861101</v>
      </c>
      <c r="N2043">
        <v>1.16604564422951</v>
      </c>
      <c r="O2043">
        <v>2.3989660078615601E-3</v>
      </c>
      <c r="P2043">
        <v>1.12687789519007E-4</v>
      </c>
      <c r="Q2043">
        <v>0.421416234887737</v>
      </c>
      <c r="R2043">
        <v>0.74423988684662001</v>
      </c>
      <c r="S2043" t="s">
        <v>4671</v>
      </c>
      <c r="T2043">
        <v>82831109</v>
      </c>
      <c r="U2043" t="s">
        <v>4108</v>
      </c>
      <c r="V2043" t="s">
        <v>4672</v>
      </c>
      <c r="W2043">
        <v>37.448296676548701</v>
      </c>
      <c r="X2043">
        <v>-121.84615854409201</v>
      </c>
      <c r="Y2043" t="s">
        <v>4673</v>
      </c>
      <c r="Z2043">
        <v>246</v>
      </c>
      <c r="AA2043">
        <v>190</v>
      </c>
      <c r="AB2043">
        <v>53044.218401690203</v>
      </c>
      <c r="AC2043">
        <v>32625.179503055198</v>
      </c>
      <c r="AD2043">
        <v>20419.038898634899</v>
      </c>
      <c r="AE2043">
        <v>30817.376657861802</v>
      </c>
      <c r="AF2043">
        <v>17168.570112200501</v>
      </c>
      <c r="AG2043">
        <v>1.4987476006028001E-2</v>
      </c>
      <c r="AH2043">
        <v>2.2757879205528202E-3</v>
      </c>
      <c r="AI2043">
        <v>2.3545940206523199</v>
      </c>
      <c r="AJ2043">
        <v>4.3533834586466096</v>
      </c>
      <c r="AK2043">
        <v>1785</v>
      </c>
      <c r="AL2043" s="4">
        <f t="shared" si="31"/>
        <v>0.31906247904558749</v>
      </c>
      <c r="AM2043" s="12">
        <f>$AM$2-SUM(AL$2:AL2042)</f>
        <v>320.29092737383598</v>
      </c>
      <c r="AN2043" s="12">
        <f>SUM(AE$2:AE2043)*0.621/1000</f>
        <v>22684.986316028848</v>
      </c>
      <c r="AO2043" s="13">
        <f>IFERROR(INDEX(Mapping!$B:$B,MATCH(in!$Y2043,Mapping!$A:$A,0)),0)</f>
        <v>0</v>
      </c>
    </row>
    <row r="2044" spans="1:41" x14ac:dyDescent="0.3">
      <c r="A2044" t="s">
        <v>4050</v>
      </c>
      <c r="B2044">
        <v>865</v>
      </c>
      <c r="C2044">
        <v>294</v>
      </c>
      <c r="D2044">
        <v>495.74519367742499</v>
      </c>
      <c r="E2044">
        <v>931</v>
      </c>
      <c r="F2044">
        <v>882.66110000000003</v>
      </c>
      <c r="G2044">
        <v>108</v>
      </c>
      <c r="H2044">
        <v>4.7861252923441198</v>
      </c>
      <c r="I2044">
        <v>54.900045530468802</v>
      </c>
      <c r="J2044">
        <v>192.835645412113</v>
      </c>
      <c r="K2044">
        <v>2.7651744259883602</v>
      </c>
      <c r="L2044">
        <v>11.952187922800499</v>
      </c>
      <c r="M2044">
        <v>110.732627676804</v>
      </c>
      <c r="N2044">
        <v>1.14118322619685</v>
      </c>
      <c r="O2044">
        <v>1.96032266062959E-2</v>
      </c>
      <c r="P2044">
        <v>1.10634178978612E-4</v>
      </c>
      <c r="Q2044">
        <v>0.31578947368421001</v>
      </c>
      <c r="R2044">
        <v>0.56164841696165801</v>
      </c>
      <c r="S2044" t="s">
        <v>4674</v>
      </c>
      <c r="T2044">
        <v>83242105</v>
      </c>
      <c r="U2044" t="s">
        <v>4132</v>
      </c>
      <c r="V2044" t="s">
        <v>4675</v>
      </c>
      <c r="W2044">
        <v>37.104739024010101</v>
      </c>
      <c r="X2044">
        <v>-121.66247578395701</v>
      </c>
      <c r="Y2044" t="s">
        <v>4676</v>
      </c>
      <c r="Z2044">
        <v>298</v>
      </c>
      <c r="AA2044">
        <v>261</v>
      </c>
      <c r="AB2044">
        <v>39509.294929904601</v>
      </c>
      <c r="AC2044">
        <v>20565.019634046199</v>
      </c>
      <c r="AD2044">
        <v>18944.275295858301</v>
      </c>
      <c r="AE2044">
        <v>11909.778666050899</v>
      </c>
      <c r="AF2044">
        <v>12103.3535947038</v>
      </c>
      <c r="AG2044">
        <v>1.19484913296901E-2</v>
      </c>
      <c r="AH2044">
        <v>5.0512606139818603E-3</v>
      </c>
      <c r="AI2044">
        <v>1.6862081417599499</v>
      </c>
      <c r="AJ2044">
        <v>8.6203703703703702</v>
      </c>
      <c r="AK2044">
        <v>1797</v>
      </c>
      <c r="AL2044" s="4">
        <f t="shared" si="31"/>
        <v>2.1171484734799573</v>
      </c>
      <c r="AM2044" s="12">
        <f>$AM$2-SUM(AL$2:AL2043)</f>
        <v>319.97186489479009</v>
      </c>
      <c r="AN2044" s="12">
        <f>SUM(AE$2:AE2044)*0.621/1000</f>
        <v>22692.382288580466</v>
      </c>
      <c r="AO2044" s="13">
        <f>IFERROR(INDEX(Mapping!$B:$B,MATCH(in!$Y2044,Mapping!$A:$A,0)),0)</f>
        <v>0</v>
      </c>
    </row>
    <row r="2045" spans="1:41" x14ac:dyDescent="0.3">
      <c r="A2045" t="s">
        <v>4050</v>
      </c>
      <c r="B2045">
        <v>3525</v>
      </c>
      <c r="C2045">
        <v>346</v>
      </c>
      <c r="D2045">
        <v>665.18559381038006</v>
      </c>
      <c r="E2045">
        <v>2032</v>
      </c>
      <c r="F2045">
        <v>1713.9719</v>
      </c>
      <c r="G2045">
        <v>344</v>
      </c>
      <c r="H2045">
        <v>3.4675771999472502</v>
      </c>
      <c r="I2045">
        <v>381.36189933685898</v>
      </c>
      <c r="J2045">
        <v>2071.8168297392699</v>
      </c>
      <c r="K2045">
        <v>15.452803807470501</v>
      </c>
      <c r="L2045">
        <v>5.7401471464315303</v>
      </c>
      <c r="M2045">
        <v>209.42151153680999</v>
      </c>
      <c r="N2045">
        <v>1.19757794987323</v>
      </c>
      <c r="O2045">
        <v>6.6720084078404204E-3</v>
      </c>
      <c r="P2045">
        <v>1.09595788613483E-4</v>
      </c>
      <c r="Q2045">
        <v>0.17027559055118099</v>
      </c>
      <c r="R2045">
        <v>0.38809596852946099</v>
      </c>
      <c r="S2045" t="s">
        <v>4677</v>
      </c>
      <c r="T2045">
        <v>182671108</v>
      </c>
      <c r="U2045" t="s">
        <v>4678</v>
      </c>
      <c r="V2045" t="s">
        <v>4679</v>
      </c>
      <c r="W2045">
        <v>35.0163866216906</v>
      </c>
      <c r="X2045">
        <v>-120.359056730711</v>
      </c>
      <c r="Y2045" t="s">
        <v>4680</v>
      </c>
      <c r="Z2045">
        <v>470</v>
      </c>
      <c r="AA2045">
        <v>429</v>
      </c>
      <c r="AB2045">
        <v>137837.01575463</v>
      </c>
      <c r="AC2045">
        <v>94108.664307124098</v>
      </c>
      <c r="AD2045">
        <v>43728.3514475068</v>
      </c>
      <c r="AE2045">
        <v>94108.664307124098</v>
      </c>
      <c r="AF2045">
        <v>43728.3514475068</v>
      </c>
      <c r="AG2045">
        <v>3.7700951283038402E-2</v>
      </c>
      <c r="AH2045">
        <v>1.9015030867194499E-2</v>
      </c>
      <c r="AI2045">
        <v>1.92250171621497</v>
      </c>
      <c r="AJ2045">
        <v>5.9069767441860401</v>
      </c>
      <c r="AK2045">
        <v>1804</v>
      </c>
      <c r="AL2045" s="4">
        <f t="shared" si="31"/>
        <v>2.2951708922971048</v>
      </c>
      <c r="AM2045" s="12">
        <f>$AM$2-SUM(AL$2:AL2044)</f>
        <v>317.85471642131051</v>
      </c>
      <c r="AN2045" s="12">
        <f>SUM(AE$2:AE2045)*0.621/1000</f>
        <v>22750.823769115192</v>
      </c>
      <c r="AO2045" s="13">
        <f>IFERROR(INDEX(Mapping!$B:$B,MATCH(in!$Y2045,Mapping!$A:$A,0)),0)</f>
        <v>0</v>
      </c>
    </row>
    <row r="2046" spans="1:41" x14ac:dyDescent="0.3">
      <c r="A2046" t="s">
        <v>4050</v>
      </c>
      <c r="B2046">
        <v>7256</v>
      </c>
      <c r="C2046">
        <v>523</v>
      </c>
      <c r="D2046">
        <v>957.30154871791603</v>
      </c>
      <c r="E2046">
        <v>3075</v>
      </c>
      <c r="F2046">
        <v>2364.3139999999999</v>
      </c>
      <c r="G2046">
        <v>382</v>
      </c>
      <c r="H2046">
        <v>3.5940861050274</v>
      </c>
      <c r="I2046">
        <v>39.109657515466999</v>
      </c>
      <c r="J2046">
        <v>180.83696426386601</v>
      </c>
      <c r="K2046">
        <v>1.4064227139087999</v>
      </c>
      <c r="L2046">
        <v>5.8864345883935698</v>
      </c>
      <c r="M2046">
        <v>47.180598159503397</v>
      </c>
      <c r="N2046">
        <v>1.1331777307375499</v>
      </c>
      <c r="O2046">
        <v>6.1114383302582698E-3</v>
      </c>
      <c r="P2046">
        <v>1.08823857034586E-4</v>
      </c>
      <c r="Q2046">
        <v>0.17008130081300801</v>
      </c>
      <c r="R2046">
        <v>0.404896119107929</v>
      </c>
      <c r="S2046" t="s">
        <v>4681</v>
      </c>
      <c r="T2046">
        <v>182541103</v>
      </c>
      <c r="U2046" t="s">
        <v>4165</v>
      </c>
      <c r="V2046" t="s">
        <v>4682</v>
      </c>
      <c r="W2046">
        <v>35.463363308189599</v>
      </c>
      <c r="X2046">
        <v>-120.670121173941</v>
      </c>
      <c r="Y2046" t="s">
        <v>4683</v>
      </c>
      <c r="Z2046">
        <v>521</v>
      </c>
      <c r="AA2046">
        <v>510</v>
      </c>
      <c r="AB2046">
        <v>94076.533808598906</v>
      </c>
      <c r="AC2046">
        <v>60068.7167782916</v>
      </c>
      <c r="AD2046">
        <v>34007.817030307298</v>
      </c>
      <c r="AE2046">
        <v>56511.867391558997</v>
      </c>
      <c r="AF2046">
        <v>29845.826900905198</v>
      </c>
      <c r="AG2046">
        <v>4.1570713387212001E-2</v>
      </c>
      <c r="AH2046">
        <v>2.1151045459191602E-2</v>
      </c>
      <c r="AI2046">
        <v>1.8304044908564301</v>
      </c>
      <c r="AJ2046">
        <v>8.0497382198952803</v>
      </c>
      <c r="AK2046">
        <v>1809</v>
      </c>
      <c r="AL2046" s="4">
        <f t="shared" si="31"/>
        <v>2.3345694421586591</v>
      </c>
      <c r="AM2046" s="12">
        <f>$AM$2-SUM(AL$2:AL2045)</f>
        <v>315.55954552901312</v>
      </c>
      <c r="AN2046" s="12">
        <f>SUM(AE$2:AE2046)*0.621/1000</f>
        <v>22785.917638765346</v>
      </c>
      <c r="AO2046" s="13">
        <f>IFERROR(INDEX(Mapping!$B:$B,MATCH(in!$Y2046,Mapping!$A:$A,0)),0)</f>
        <v>0</v>
      </c>
    </row>
    <row r="2047" spans="1:41" x14ac:dyDescent="0.3">
      <c r="A2047" t="s">
        <v>4050</v>
      </c>
      <c r="B2047">
        <v>1588</v>
      </c>
      <c r="C2047">
        <v>466</v>
      </c>
      <c r="D2047">
        <v>1181.3899117103199</v>
      </c>
      <c r="E2047">
        <v>1932</v>
      </c>
      <c r="F2047">
        <v>2051.5050999999999</v>
      </c>
      <c r="G2047">
        <v>121</v>
      </c>
      <c r="H2047">
        <v>1.3737303186157801</v>
      </c>
      <c r="I2047">
        <v>12.1087997452323</v>
      </c>
      <c r="J2047">
        <v>124.435300042271</v>
      </c>
      <c r="K2047">
        <v>1.97064360695494</v>
      </c>
      <c r="L2047">
        <v>0.15225261618375899</v>
      </c>
      <c r="M2047">
        <v>1.98210162650947</v>
      </c>
      <c r="N2047">
        <v>0.92657061253698103</v>
      </c>
      <c r="O2047" s="1">
        <v>5.5740162466119298E-6</v>
      </c>
      <c r="P2047">
        <v>1.08298751248992E-4</v>
      </c>
      <c r="Q2047">
        <v>0.241200828157349</v>
      </c>
      <c r="R2047">
        <v>0.575864956996188</v>
      </c>
      <c r="S2047" t="s">
        <v>4684</v>
      </c>
      <c r="T2047">
        <v>83371106</v>
      </c>
      <c r="U2047" t="s">
        <v>4685</v>
      </c>
      <c r="V2047" t="s">
        <v>4686</v>
      </c>
      <c r="W2047">
        <v>37.257054245122902</v>
      </c>
      <c r="X2047">
        <v>-122.013857751299</v>
      </c>
      <c r="Y2047" t="s">
        <v>4687</v>
      </c>
      <c r="Z2047">
        <v>337</v>
      </c>
      <c r="AA2047">
        <v>438</v>
      </c>
      <c r="AB2047">
        <v>39631.691550452699</v>
      </c>
      <c r="AC2047">
        <v>18692.059062693599</v>
      </c>
      <c r="AD2047">
        <v>20939.632487759001</v>
      </c>
      <c r="AE2047">
        <v>12995.8405588652</v>
      </c>
      <c r="AF2047">
        <v>13855.834522702</v>
      </c>
      <c r="AG2047">
        <v>1.3104148901128E-2</v>
      </c>
      <c r="AH2047">
        <v>1.01526124872179E-2</v>
      </c>
      <c r="AI2047">
        <v>2.5351714843569102</v>
      </c>
      <c r="AJ2047">
        <v>15.9669421487603</v>
      </c>
      <c r="AK2047">
        <v>1813</v>
      </c>
      <c r="AL2047" s="4">
        <f t="shared" si="31"/>
        <v>6.7445596584004349E-4</v>
      </c>
      <c r="AM2047" s="12">
        <f>$AM$2-SUM(AL$2:AL2046)</f>
        <v>313.22497608685444</v>
      </c>
      <c r="AN2047" s="12">
        <f>SUM(AE$2:AE2047)*0.621/1000</f>
        <v>22793.988055752405</v>
      </c>
      <c r="AO2047" s="13">
        <f>IFERROR(INDEX(Mapping!$B:$B,MATCH(in!$Y2047,Mapping!$A:$A,0)),0)</f>
        <v>0</v>
      </c>
    </row>
    <row r="2048" spans="1:41" x14ac:dyDescent="0.3">
      <c r="A2048" t="s">
        <v>4050</v>
      </c>
      <c r="B2048">
        <v>834</v>
      </c>
      <c r="C2048">
        <v>80</v>
      </c>
      <c r="D2048">
        <v>182.897531276401</v>
      </c>
      <c r="E2048">
        <v>695</v>
      </c>
      <c r="F2048">
        <v>533.31190000000004</v>
      </c>
      <c r="G2048">
        <v>97</v>
      </c>
      <c r="H2048">
        <v>5.1098268421796602</v>
      </c>
      <c r="I2048">
        <v>122.99400353535501</v>
      </c>
      <c r="J2048">
        <v>617.09624500744599</v>
      </c>
      <c r="K2048">
        <v>11.525449384314699</v>
      </c>
      <c r="L2048">
        <v>25.821936822659499</v>
      </c>
      <c r="M2048">
        <v>352.74019311906102</v>
      </c>
      <c r="N2048">
        <v>1.32273514369099</v>
      </c>
      <c r="O2048">
        <v>6.6049788884937594E-2</v>
      </c>
      <c r="P2048">
        <v>1.0804647233445801E-4</v>
      </c>
      <c r="Q2048">
        <v>0.115107913669064</v>
      </c>
      <c r="R2048">
        <v>0.34294665996846302</v>
      </c>
      <c r="S2048" t="s">
        <v>4688</v>
      </c>
      <c r="T2048">
        <v>182611104</v>
      </c>
      <c r="U2048" t="s">
        <v>4689</v>
      </c>
      <c r="V2048" t="s">
        <v>4690</v>
      </c>
      <c r="W2048">
        <v>35.644337958772901</v>
      </c>
      <c r="X2048">
        <v>-120.706672118349</v>
      </c>
      <c r="Y2048" t="s">
        <v>4691</v>
      </c>
      <c r="Z2048">
        <v>164</v>
      </c>
      <c r="AA2048">
        <v>148</v>
      </c>
      <c r="AB2048">
        <v>29668.438576701399</v>
      </c>
      <c r="AC2048">
        <v>19912.921811066699</v>
      </c>
      <c r="AD2048">
        <v>9755.5167656345802</v>
      </c>
      <c r="AE2048">
        <v>17514.726622927799</v>
      </c>
      <c r="AF2048">
        <v>8800.5125832908307</v>
      </c>
      <c r="AG2048">
        <v>1.04805078164424E-2</v>
      </c>
      <c r="AH2048">
        <v>3.6391593566804598E-3</v>
      </c>
      <c r="AI2048">
        <v>2.2862191409550201</v>
      </c>
      <c r="AJ2048">
        <v>7.1649484536082397</v>
      </c>
      <c r="AK2048">
        <v>1815</v>
      </c>
      <c r="AL2048" s="4">
        <f t="shared" si="31"/>
        <v>6.4068295218389464</v>
      </c>
      <c r="AM2048" s="12">
        <f>$AM$2-SUM(AL$2:AL2047)</f>
        <v>313.22430163088848</v>
      </c>
      <c r="AN2048" s="12">
        <f>SUM(AE$2:AE2048)*0.621/1000</f>
        <v>22804.864700985239</v>
      </c>
      <c r="AO2048" s="13">
        <f>IFERROR(INDEX(Mapping!$B:$B,MATCH(in!$Y2048,Mapping!$A:$A,0)),0)</f>
        <v>0</v>
      </c>
    </row>
    <row r="2049" spans="1:41" x14ac:dyDescent="0.3">
      <c r="A2049" t="s">
        <v>4050</v>
      </c>
      <c r="B2049">
        <v>7129</v>
      </c>
      <c r="C2049">
        <v>492</v>
      </c>
      <c r="D2049">
        <v>976.02344012249398</v>
      </c>
      <c r="E2049">
        <v>612</v>
      </c>
      <c r="F2049">
        <v>1046.4863</v>
      </c>
      <c r="G2049">
        <v>71</v>
      </c>
      <c r="H2049">
        <v>4.6268511231456397</v>
      </c>
      <c r="I2049">
        <v>166.482735902922</v>
      </c>
      <c r="J2049">
        <v>1227.20757039615</v>
      </c>
      <c r="K2049">
        <v>10.7728755769048</v>
      </c>
      <c r="L2049">
        <v>2.1282874228380302</v>
      </c>
      <c r="M2049">
        <v>72.925657030562206</v>
      </c>
      <c r="N2049">
        <v>1.33790351807231</v>
      </c>
      <c r="O2049" s="1">
        <v>6.4044045273104004E-5</v>
      </c>
      <c r="P2049">
        <v>1.07930541265483E-4</v>
      </c>
      <c r="Q2049">
        <v>0.80392156862745101</v>
      </c>
      <c r="R2049">
        <v>0.93266716811412598</v>
      </c>
      <c r="S2049" t="s">
        <v>4692</v>
      </c>
      <c r="T2049">
        <v>182941101</v>
      </c>
      <c r="U2049" t="s">
        <v>4693</v>
      </c>
      <c r="V2049">
        <v>2052</v>
      </c>
      <c r="W2049">
        <v>36.399896856576497</v>
      </c>
      <c r="X2049">
        <v>-121.902007016439</v>
      </c>
      <c r="Y2049" t="s">
        <v>4694</v>
      </c>
      <c r="Z2049">
        <v>75</v>
      </c>
      <c r="AA2049">
        <v>136</v>
      </c>
      <c r="AB2049">
        <v>13462.980432607401</v>
      </c>
      <c r="AC2049">
        <v>7777.1247234073699</v>
      </c>
      <c r="AD2049">
        <v>5685.8557092000201</v>
      </c>
      <c r="AE2049">
        <v>7777.1247234073699</v>
      </c>
      <c r="AF2049">
        <v>5685.8557092000201</v>
      </c>
      <c r="AG2049">
        <v>7.6630684298493101E-3</v>
      </c>
      <c r="AH2049">
        <v>2.79604104434838E-3</v>
      </c>
      <c r="AI2049">
        <v>1.98378747992376</v>
      </c>
      <c r="AJ2049">
        <v>8.6197183098591506</v>
      </c>
      <c r="AK2049">
        <v>1816</v>
      </c>
      <c r="AL2049" s="4">
        <f t="shared" si="31"/>
        <v>4.5471272143903846E-3</v>
      </c>
      <c r="AM2049" s="12">
        <f>$AM$2-SUM(AL$2:AL2048)</f>
        <v>306.81747210904996</v>
      </c>
      <c r="AN2049" s="12">
        <f>SUM(AE$2:AE2049)*0.621/1000</f>
        <v>22809.694295438472</v>
      </c>
      <c r="AO2049" s="13">
        <f>IFERROR(INDEX(Mapping!$B:$B,MATCH(in!$Y2049,Mapping!$A:$A,0)),0)</f>
        <v>0</v>
      </c>
    </row>
    <row r="2050" spans="1:41" x14ac:dyDescent="0.3">
      <c r="A2050" t="s">
        <v>4050</v>
      </c>
      <c r="B2050">
        <v>5879</v>
      </c>
      <c r="C2050">
        <v>1547</v>
      </c>
      <c r="D2050">
        <v>2799.5297594179301</v>
      </c>
      <c r="E2050">
        <v>3099</v>
      </c>
      <c r="F2050">
        <v>3708.2579999999998</v>
      </c>
      <c r="G2050">
        <v>192</v>
      </c>
      <c r="H2050">
        <v>4.4985834177447499</v>
      </c>
      <c r="I2050">
        <v>62.000030028696997</v>
      </c>
      <c r="J2050">
        <v>404.45231504706999</v>
      </c>
      <c r="K2050">
        <v>5.59894913509138</v>
      </c>
      <c r="L2050">
        <v>1.0989928990650999</v>
      </c>
      <c r="M2050">
        <v>41.019571711076402</v>
      </c>
      <c r="N2050">
        <v>1.0986933074891501</v>
      </c>
      <c r="O2050">
        <v>3.39232556667907E-4</v>
      </c>
      <c r="P2050">
        <v>1.0668739296847301E-4</v>
      </c>
      <c r="Q2050">
        <v>0.49919328815746999</v>
      </c>
      <c r="R2050">
        <v>0.75494469819990695</v>
      </c>
      <c r="S2050" t="s">
        <v>4695</v>
      </c>
      <c r="T2050">
        <v>182941102</v>
      </c>
      <c r="U2050" t="s">
        <v>4529</v>
      </c>
      <c r="V2050">
        <v>63868</v>
      </c>
      <c r="W2050">
        <v>36.264057954790204</v>
      </c>
      <c r="X2050">
        <v>-121.79542837025799</v>
      </c>
      <c r="Y2050" t="s">
        <v>4696</v>
      </c>
      <c r="Z2050">
        <v>257</v>
      </c>
      <c r="AA2050">
        <v>218</v>
      </c>
      <c r="AB2050">
        <v>33727.448413305501</v>
      </c>
      <c r="AC2050">
        <v>25330.6289327222</v>
      </c>
      <c r="AD2050">
        <v>8396.8194805832609</v>
      </c>
      <c r="AE2050">
        <v>25330.6289327222</v>
      </c>
      <c r="AF2050">
        <v>8396.8194805832609</v>
      </c>
      <c r="AG2050">
        <v>2.0483979449946899E-2</v>
      </c>
      <c r="AH2050">
        <v>7.4632902142184303E-3</v>
      </c>
      <c r="AI2050">
        <v>1.8096507817827601</v>
      </c>
      <c r="AJ2050">
        <v>16.140625</v>
      </c>
      <c r="AK2050">
        <v>1821</v>
      </c>
      <c r="AL2050" s="4">
        <f t="shared" ref="AL2050:AL2113" si="32">O2050*G2050</f>
        <v>6.5132650880238147E-2</v>
      </c>
      <c r="AM2050" s="12">
        <f>$AM$2-SUM(AL$2:AL2049)</f>
        <v>306.81292498183575</v>
      </c>
      <c r="AN2050" s="12">
        <f>SUM(AE$2:AE2050)*0.621/1000</f>
        <v>22825.424616005694</v>
      </c>
      <c r="AO2050" s="13">
        <f>IFERROR(INDEX(Mapping!$B:$B,MATCH(in!$Y2050,Mapping!$A:$A,0)),0)</f>
        <v>0</v>
      </c>
    </row>
    <row r="2051" spans="1:41" x14ac:dyDescent="0.3">
      <c r="A2051" t="s">
        <v>4050</v>
      </c>
      <c r="B2051">
        <v>219</v>
      </c>
      <c r="C2051">
        <v>1089</v>
      </c>
      <c r="D2051">
        <v>2795.2412315021202</v>
      </c>
      <c r="E2051">
        <v>3296</v>
      </c>
      <c r="F2051">
        <v>4018.1367</v>
      </c>
      <c r="G2051">
        <v>256</v>
      </c>
      <c r="H2051">
        <v>2.2712725112387799</v>
      </c>
      <c r="I2051">
        <v>13.381389132042701</v>
      </c>
      <c r="J2051">
        <v>35.874208634165001</v>
      </c>
      <c r="K2051">
        <v>0.221682266139031</v>
      </c>
      <c r="L2051">
        <v>0.99476286062784802</v>
      </c>
      <c r="M2051">
        <v>7.47531805176913</v>
      </c>
      <c r="N2051">
        <v>1.0085384417325201</v>
      </c>
      <c r="O2051" s="1">
        <v>4.0107109920227401E-5</v>
      </c>
      <c r="P2051">
        <v>1.06290503449485E-4</v>
      </c>
      <c r="Q2051">
        <v>0.33040048543689299</v>
      </c>
      <c r="R2051">
        <v>0.69565607821619801</v>
      </c>
      <c r="S2051" t="s">
        <v>4697</v>
      </c>
      <c r="T2051">
        <v>83692104</v>
      </c>
      <c r="U2051" t="s">
        <v>4401</v>
      </c>
      <c r="V2051">
        <v>10960</v>
      </c>
      <c r="W2051">
        <v>36.9866453608809</v>
      </c>
      <c r="X2051">
        <v>-121.858228900401</v>
      </c>
      <c r="Y2051" t="s">
        <v>4698</v>
      </c>
      <c r="Z2051">
        <v>596</v>
      </c>
      <c r="AA2051">
        <v>821</v>
      </c>
      <c r="AB2051">
        <v>92994.517151049702</v>
      </c>
      <c r="AC2051">
        <v>45185.395747280003</v>
      </c>
      <c r="AD2051">
        <v>47809.121403769503</v>
      </c>
      <c r="AE2051">
        <v>27847.2687683689</v>
      </c>
      <c r="AF2051">
        <v>27559.3126901162</v>
      </c>
      <c r="AG2051">
        <v>2.7210368883068201E-2</v>
      </c>
      <c r="AH2051">
        <v>1.7795610379835101E-2</v>
      </c>
      <c r="AI2051">
        <v>2.5667963558329898</v>
      </c>
      <c r="AJ2051">
        <v>12.875</v>
      </c>
      <c r="AK2051">
        <v>1823</v>
      </c>
      <c r="AL2051" s="4">
        <f t="shared" si="32"/>
        <v>1.0267420139578215E-2</v>
      </c>
      <c r="AM2051" s="12">
        <f>$AM$2-SUM(AL$2:AL2050)</f>
        <v>306.74779233095524</v>
      </c>
      <c r="AN2051" s="12">
        <f>SUM(AE$2:AE2051)*0.621/1000</f>
        <v>22842.717769910851</v>
      </c>
      <c r="AO2051" s="13">
        <f>IFERROR(INDEX(Mapping!$B:$B,MATCH(in!$Y2051,Mapping!$A:$A,0)),0)</f>
        <v>0</v>
      </c>
    </row>
    <row r="2052" spans="1:41" x14ac:dyDescent="0.3">
      <c r="A2052" t="s">
        <v>4050</v>
      </c>
      <c r="B2052">
        <v>4001</v>
      </c>
      <c r="C2052">
        <v>341</v>
      </c>
      <c r="D2052">
        <v>887.10027751627501</v>
      </c>
      <c r="E2052">
        <v>810</v>
      </c>
      <c r="F2052">
        <v>1161.3384000000001</v>
      </c>
      <c r="G2052">
        <v>82</v>
      </c>
      <c r="H2052">
        <v>5.2217280850619803</v>
      </c>
      <c r="I2052">
        <v>22.471551825468602</v>
      </c>
      <c r="J2052">
        <v>88.513390730361607</v>
      </c>
      <c r="K2052">
        <v>1.88002717932151</v>
      </c>
      <c r="L2052">
        <v>2.1340171807219801</v>
      </c>
      <c r="M2052">
        <v>22.213220751646698</v>
      </c>
      <c r="N2052">
        <v>1.6184437740139801</v>
      </c>
      <c r="O2052" s="1">
        <v>2.7620321659733498E-6</v>
      </c>
      <c r="P2052">
        <v>1.0616116444439001E-4</v>
      </c>
      <c r="Q2052">
        <v>0.420987654320987</v>
      </c>
      <c r="R2052">
        <v>0.76386029569757896</v>
      </c>
      <c r="S2052" t="s">
        <v>4699</v>
      </c>
      <c r="T2052">
        <v>182371112</v>
      </c>
      <c r="U2052" t="s">
        <v>4410</v>
      </c>
      <c r="V2052">
        <v>2142</v>
      </c>
      <c r="W2052">
        <v>36.480559839894397</v>
      </c>
      <c r="X2052">
        <v>-121.72917813519101</v>
      </c>
      <c r="Y2052" t="s">
        <v>4700</v>
      </c>
      <c r="Z2052">
        <v>185</v>
      </c>
      <c r="AA2052">
        <v>382</v>
      </c>
      <c r="AB2052">
        <v>38205.861052461303</v>
      </c>
      <c r="AC2052">
        <v>15527.417948251999</v>
      </c>
      <c r="AD2052">
        <v>22678.4431042092</v>
      </c>
      <c r="AE2052">
        <v>12390.3415323462</v>
      </c>
      <c r="AF2052">
        <v>15542.742172636899</v>
      </c>
      <c r="AG2052">
        <v>8.7052154844400303E-3</v>
      </c>
      <c r="AH2052">
        <v>2.7746236955863402E-3</v>
      </c>
      <c r="AI2052">
        <v>2.6014670894905398</v>
      </c>
      <c r="AJ2052">
        <v>9.8780487804878003</v>
      </c>
      <c r="AK2052">
        <v>1825</v>
      </c>
      <c r="AL2052" s="4">
        <f t="shared" si="32"/>
        <v>2.2648663760981469E-4</v>
      </c>
      <c r="AM2052" s="12">
        <f>$AM$2-SUM(AL$2:AL2051)</f>
        <v>306.73752491081541</v>
      </c>
      <c r="AN2052" s="12">
        <f>SUM(AE$2:AE2052)*0.621/1000</f>
        <v>22850.412172002438</v>
      </c>
      <c r="AO2052" s="13">
        <f>IFERROR(INDEX(Mapping!$B:$B,MATCH(in!$Y2052,Mapping!$A:$A,0)),0)</f>
        <v>0</v>
      </c>
    </row>
    <row r="2053" spans="1:41" x14ac:dyDescent="0.3">
      <c r="A2053" t="s">
        <v>4050</v>
      </c>
      <c r="B2053">
        <v>5792</v>
      </c>
      <c r="C2053">
        <v>10</v>
      </c>
      <c r="D2053">
        <v>14.875959932148801</v>
      </c>
      <c r="E2053">
        <v>66</v>
      </c>
      <c r="F2053">
        <v>44.444274999999998</v>
      </c>
      <c r="G2053">
        <v>8</v>
      </c>
      <c r="H2053">
        <v>7.6842067472636701</v>
      </c>
      <c r="I2053">
        <v>7.8964426059275796</v>
      </c>
      <c r="J2053">
        <v>18.005776583030801</v>
      </c>
      <c r="K2053">
        <v>0.66696654249562903</v>
      </c>
      <c r="L2053">
        <v>3.4549224972724901</v>
      </c>
      <c r="M2053">
        <v>22.868916307983401</v>
      </c>
      <c r="N2053">
        <v>1.0530973672866799</v>
      </c>
      <c r="O2053" s="1">
        <v>3.9785642964610599E-6</v>
      </c>
      <c r="P2053">
        <v>1.0555838345283E-4</v>
      </c>
      <c r="Q2053">
        <v>0.15151515151515099</v>
      </c>
      <c r="R2053">
        <v>0.33471037529210301</v>
      </c>
      <c r="S2053" t="s">
        <v>4701</v>
      </c>
      <c r="T2053">
        <v>83242105</v>
      </c>
      <c r="U2053" t="s">
        <v>4132</v>
      </c>
      <c r="V2053" t="s">
        <v>43</v>
      </c>
      <c r="W2053">
        <v>37.126698539516802</v>
      </c>
      <c r="X2053">
        <v>-121.65919494386</v>
      </c>
      <c r="Y2053" t="s">
        <v>4702</v>
      </c>
      <c r="Z2053">
        <v>69</v>
      </c>
      <c r="AA2053">
        <v>235</v>
      </c>
      <c r="AB2053">
        <v>13416.776676915701</v>
      </c>
      <c r="AC2053">
        <v>2881.8433923593302</v>
      </c>
      <c r="AD2053">
        <v>10534.9332845564</v>
      </c>
      <c r="AE2053">
        <v>791.07075057367103</v>
      </c>
      <c r="AF2053">
        <v>1456.8173771371601</v>
      </c>
      <c r="AG2053">
        <v>8.4446706762264501E-4</v>
      </c>
      <c r="AH2053">
        <v>1.71550896993721E-4</v>
      </c>
      <c r="AI2053">
        <v>1.4875959932148799</v>
      </c>
      <c r="AJ2053">
        <v>8.25</v>
      </c>
      <c r="AK2053">
        <v>1829</v>
      </c>
      <c r="AL2053" s="4">
        <f t="shared" si="32"/>
        <v>3.1828514371688479E-5</v>
      </c>
      <c r="AM2053" s="12">
        <f>$AM$2-SUM(AL$2:AL2052)</f>
        <v>306.73729842417742</v>
      </c>
      <c r="AN2053" s="12">
        <f>SUM(AE$2:AE2053)*0.621/1000</f>
        <v>22850.903426938545</v>
      </c>
      <c r="AO2053" s="13">
        <f>IFERROR(INDEX(Mapping!$B:$B,MATCH(in!$Y2053,Mapping!$A:$A,0)),0)</f>
        <v>0</v>
      </c>
    </row>
    <row r="2054" spans="1:41" x14ac:dyDescent="0.3">
      <c r="A2054" t="s">
        <v>4050</v>
      </c>
      <c r="B2054">
        <v>6768</v>
      </c>
      <c r="C2054">
        <v>199</v>
      </c>
      <c r="D2054">
        <v>488.98357465447202</v>
      </c>
      <c r="E2054">
        <v>256</v>
      </c>
      <c r="F2054">
        <v>519.43975999999998</v>
      </c>
      <c r="G2054">
        <v>25</v>
      </c>
      <c r="H2054">
        <v>3.2826932319081701</v>
      </c>
      <c r="I2054">
        <v>3.5037201895163599</v>
      </c>
      <c r="J2054">
        <v>9.9466567222888607</v>
      </c>
      <c r="K2054">
        <v>7.8745167215506895E-2</v>
      </c>
      <c r="L2054">
        <v>0.19867256550739501</v>
      </c>
      <c r="M2054">
        <v>2.2592772639046101</v>
      </c>
      <c r="N2054">
        <v>2.2799999999999998</v>
      </c>
      <c r="O2054" s="1">
        <v>1.70428397343634E-6</v>
      </c>
      <c r="P2054">
        <v>1.0295062713566901E-4</v>
      </c>
      <c r="Q2054">
        <v>0.77734375</v>
      </c>
      <c r="R2054">
        <v>0.94136724584591103</v>
      </c>
      <c r="S2054" t="s">
        <v>4703</v>
      </c>
      <c r="T2054">
        <v>182291102</v>
      </c>
      <c r="U2054" t="s">
        <v>4642</v>
      </c>
      <c r="V2054">
        <v>9642</v>
      </c>
      <c r="W2054">
        <v>36.508530205414999</v>
      </c>
      <c r="X2054">
        <v>-121.936646996221</v>
      </c>
      <c r="Y2054" t="s">
        <v>4704</v>
      </c>
      <c r="Z2054">
        <v>57</v>
      </c>
      <c r="AA2054">
        <v>68</v>
      </c>
      <c r="AB2054">
        <v>4493.8186274899499</v>
      </c>
      <c r="AC2054">
        <v>1925.89343872626</v>
      </c>
      <c r="AD2054">
        <v>2567.9251887636901</v>
      </c>
      <c r="AE2054">
        <v>1925.89343872626</v>
      </c>
      <c r="AF2054">
        <v>2567.9251887636901</v>
      </c>
      <c r="AG2054">
        <v>2.5737656783917299E-3</v>
      </c>
      <c r="AH2054">
        <v>1.0260599410685199E-3</v>
      </c>
      <c r="AI2054">
        <v>2.45720389273604</v>
      </c>
      <c r="AJ2054">
        <v>10.24</v>
      </c>
      <c r="AK2054">
        <v>1840</v>
      </c>
      <c r="AL2054" s="4">
        <f t="shared" si="32"/>
        <v>4.2607099335908504E-5</v>
      </c>
      <c r="AM2054" s="12">
        <f>$AM$2-SUM(AL$2:AL2053)</f>
        <v>306.73726659566273</v>
      </c>
      <c r="AN2054" s="12">
        <f>SUM(AE$2:AE2054)*0.621/1000</f>
        <v>22852.099406763995</v>
      </c>
      <c r="AO2054" s="13">
        <f>IFERROR(INDEX(Mapping!$B:$B,MATCH(in!$Y2054,Mapping!$A:$A,0)),0)</f>
        <v>0</v>
      </c>
    </row>
    <row r="2055" spans="1:41" x14ac:dyDescent="0.3">
      <c r="A2055" t="s">
        <v>4050</v>
      </c>
      <c r="B2055">
        <v>5667</v>
      </c>
      <c r="C2055">
        <v>460</v>
      </c>
      <c r="D2055">
        <v>1195.4168376109501</v>
      </c>
      <c r="E2055">
        <v>981</v>
      </c>
      <c r="F2055">
        <v>1474.2239</v>
      </c>
      <c r="G2055">
        <v>90</v>
      </c>
      <c r="H2055">
        <v>4.7593866643989999</v>
      </c>
      <c r="I2055">
        <v>31.631621086171599</v>
      </c>
      <c r="J2055">
        <v>104.97701928247599</v>
      </c>
      <c r="K2055">
        <v>1.89182799368308</v>
      </c>
      <c r="L2055">
        <v>1.31911718024011</v>
      </c>
      <c r="M2055">
        <v>19.446857085249501</v>
      </c>
      <c r="N2055">
        <v>1.1646755152278401</v>
      </c>
      <c r="O2055" s="1">
        <v>1.30533254938648E-5</v>
      </c>
      <c r="P2055" s="1">
        <v>9.9772915374608597E-5</v>
      </c>
      <c r="Q2055">
        <v>0.46890927624872503</v>
      </c>
      <c r="R2055">
        <v>0.81087876563334205</v>
      </c>
      <c r="S2055" t="s">
        <v>4705</v>
      </c>
      <c r="T2055">
        <v>182371112</v>
      </c>
      <c r="U2055" t="s">
        <v>4410</v>
      </c>
      <c r="V2055">
        <v>2768</v>
      </c>
      <c r="W2055">
        <v>36.502892388809997</v>
      </c>
      <c r="X2055">
        <v>-121.75898087698</v>
      </c>
      <c r="Y2055" t="s">
        <v>4706</v>
      </c>
      <c r="Z2055">
        <v>155</v>
      </c>
      <c r="AA2055">
        <v>204</v>
      </c>
      <c r="AB2055">
        <v>22458.592191216801</v>
      </c>
      <c r="AC2055">
        <v>12981.6664561944</v>
      </c>
      <c r="AD2055">
        <v>9476.9257350224507</v>
      </c>
      <c r="AE2055">
        <v>9769.2909297140905</v>
      </c>
      <c r="AF2055">
        <v>5955.8093225413204</v>
      </c>
      <c r="AG2055">
        <v>8.97956238371477E-3</v>
      </c>
      <c r="AH2055">
        <v>2.99434723183367E-3</v>
      </c>
      <c r="AI2055">
        <v>2.59873225567598</v>
      </c>
      <c r="AJ2055">
        <v>10.9</v>
      </c>
      <c r="AK2055">
        <v>1852</v>
      </c>
      <c r="AL2055" s="4">
        <f t="shared" si="32"/>
        <v>1.174799294447832E-3</v>
      </c>
      <c r="AM2055" s="12">
        <f>$AM$2-SUM(AL$2:AL2054)</f>
        <v>306.73722398856353</v>
      </c>
      <c r="AN2055" s="12">
        <f>SUM(AE$2:AE2055)*0.621/1000</f>
        <v>22858.166136431344</v>
      </c>
      <c r="AO2055" s="13">
        <f>IFERROR(INDEX(Mapping!$B:$B,MATCH(in!$Y2055,Mapping!$A:$A,0)),0)</f>
        <v>0</v>
      </c>
    </row>
    <row r="2056" spans="1:41" x14ac:dyDescent="0.3">
      <c r="A2056" t="s">
        <v>4050</v>
      </c>
      <c r="B2056">
        <v>2056</v>
      </c>
      <c r="C2056">
        <v>71</v>
      </c>
      <c r="D2056">
        <v>168.47338402404401</v>
      </c>
      <c r="E2056">
        <v>244</v>
      </c>
      <c r="F2056">
        <v>259.08321999999998</v>
      </c>
      <c r="G2056">
        <v>17</v>
      </c>
      <c r="H2056">
        <v>2.5031967598479201</v>
      </c>
      <c r="I2056">
        <v>1.0804092109610699</v>
      </c>
      <c r="J2056">
        <v>4.1640466246753904</v>
      </c>
      <c r="K2056">
        <v>3.1371024212603502E-2</v>
      </c>
      <c r="L2056">
        <v>9.1098385917789796E-4</v>
      </c>
      <c r="M2056">
        <v>3.9081207969609399E-2</v>
      </c>
      <c r="N2056">
        <v>0.41176470588235198</v>
      </c>
      <c r="O2056" s="1">
        <v>4.33284924675826E-6</v>
      </c>
      <c r="P2056" s="1">
        <v>9.9244085454168197E-5</v>
      </c>
      <c r="Q2056">
        <v>0.29098360655737698</v>
      </c>
      <c r="R2056">
        <v>0.65026744337419795</v>
      </c>
      <c r="S2056" t="s">
        <v>4707</v>
      </c>
      <c r="T2056">
        <v>83692105</v>
      </c>
      <c r="U2056" t="s">
        <v>4268</v>
      </c>
      <c r="V2056">
        <v>12586</v>
      </c>
      <c r="W2056">
        <v>36.9732682256736</v>
      </c>
      <c r="X2056">
        <v>-121.88794629743199</v>
      </c>
      <c r="Y2056" t="s">
        <v>4708</v>
      </c>
      <c r="Z2056">
        <v>189</v>
      </c>
      <c r="AA2056">
        <v>971</v>
      </c>
      <c r="AB2056">
        <v>56977.540002435599</v>
      </c>
      <c r="AC2056">
        <v>10478.250829468099</v>
      </c>
      <c r="AD2056">
        <v>46499.289172967299</v>
      </c>
      <c r="AE2056">
        <v>2805.97166619781</v>
      </c>
      <c r="AF2056">
        <v>10973.9587632324</v>
      </c>
      <c r="AG2056">
        <v>1.6871494527208499E-3</v>
      </c>
      <c r="AH2056">
        <v>1.1087809671152999E-3</v>
      </c>
      <c r="AI2056">
        <v>2.3728645637189301</v>
      </c>
      <c r="AJ2056">
        <v>14.3529411764705</v>
      </c>
      <c r="AK2056">
        <v>1853</v>
      </c>
      <c r="AL2056" s="4">
        <f t="shared" si="32"/>
        <v>7.3658437194890417E-5</v>
      </c>
      <c r="AM2056" s="12">
        <f>$AM$2-SUM(AL$2:AL2055)</f>
        <v>306.73604918926867</v>
      </c>
      <c r="AN2056" s="12">
        <f>SUM(AE$2:AE2056)*0.621/1000</f>
        <v>22859.908644836054</v>
      </c>
      <c r="AO2056" s="13">
        <f>IFERROR(INDEX(Mapping!$B:$B,MATCH(in!$Y2056,Mapping!$A:$A,0)),0)</f>
        <v>0</v>
      </c>
    </row>
    <row r="2057" spans="1:41" x14ac:dyDescent="0.3">
      <c r="A2057" t="s">
        <v>4050</v>
      </c>
      <c r="B2057">
        <v>695</v>
      </c>
      <c r="C2057">
        <v>143</v>
      </c>
      <c r="D2057">
        <v>455.724610419356</v>
      </c>
      <c r="E2057">
        <v>303</v>
      </c>
      <c r="F2057">
        <v>547.20759999999996</v>
      </c>
      <c r="G2057">
        <v>26</v>
      </c>
      <c r="H2057">
        <v>9.8860498823923901</v>
      </c>
      <c r="I2057">
        <v>124.084698352285</v>
      </c>
      <c r="J2057">
        <v>576.127493739805</v>
      </c>
      <c r="K2057">
        <v>11.984063317480899</v>
      </c>
      <c r="L2057">
        <v>2.8321136722985898</v>
      </c>
      <c r="M2057">
        <v>30.869282145339699</v>
      </c>
      <c r="N2057">
        <v>1.08024166639034</v>
      </c>
      <c r="O2057" s="1">
        <v>1.82526514212731E-6</v>
      </c>
      <c r="P2057" s="1">
        <v>9.8997546833529495E-5</v>
      </c>
      <c r="Q2057">
        <v>0.471947194719471</v>
      </c>
      <c r="R2057">
        <v>0.83281852555412805</v>
      </c>
      <c r="S2057" t="s">
        <v>4709</v>
      </c>
      <c r="T2057">
        <v>182222104</v>
      </c>
      <c r="U2057" t="s">
        <v>4546</v>
      </c>
      <c r="V2057">
        <v>2760</v>
      </c>
      <c r="W2057">
        <v>36.558105361074503</v>
      </c>
      <c r="X2057">
        <v>-121.75057756126699</v>
      </c>
      <c r="Y2057" t="s">
        <v>4710</v>
      </c>
      <c r="Z2057">
        <v>50</v>
      </c>
      <c r="AA2057">
        <v>19</v>
      </c>
      <c r="AB2057">
        <v>5315.2201447969501</v>
      </c>
      <c r="AC2057">
        <v>4362.4600629032502</v>
      </c>
      <c r="AD2057">
        <v>952.76008189370498</v>
      </c>
      <c r="AE2057">
        <v>4362.4600629032502</v>
      </c>
      <c r="AF2057">
        <v>952.76008189370498</v>
      </c>
      <c r="AG2057">
        <v>2.5739362176717601E-3</v>
      </c>
      <c r="AH2057">
        <v>6.5171538062713797E-4</v>
      </c>
      <c r="AI2057">
        <v>3.1868853875479402</v>
      </c>
      <c r="AJ2057">
        <v>11.6538461538461</v>
      </c>
      <c r="AK2057">
        <v>1854</v>
      </c>
      <c r="AL2057" s="4">
        <f t="shared" si="32"/>
        <v>4.7456893695310058E-5</v>
      </c>
      <c r="AM2057" s="12">
        <f>$AM$2-SUM(AL$2:AL2056)</f>
        <v>306.73597553083164</v>
      </c>
      <c r="AN2057" s="12">
        <f>SUM(AE$2:AE2057)*0.621/1000</f>
        <v>22862.617732535116</v>
      </c>
      <c r="AO2057" s="13">
        <f>IFERROR(INDEX(Mapping!$B:$B,MATCH(in!$Y2057,Mapping!$A:$A,0)),0)</f>
        <v>1</v>
      </c>
    </row>
    <row r="2058" spans="1:41" x14ac:dyDescent="0.3">
      <c r="A2058" t="s">
        <v>4050</v>
      </c>
      <c r="B2058">
        <v>806</v>
      </c>
      <c r="C2058">
        <v>466</v>
      </c>
      <c r="D2058">
        <v>1661.3739698382601</v>
      </c>
      <c r="E2058">
        <v>754</v>
      </c>
      <c r="F2058">
        <v>1841.1244999999999</v>
      </c>
      <c r="G2058">
        <v>46</v>
      </c>
      <c r="H2058">
        <v>2.5056357638537801</v>
      </c>
      <c r="I2058">
        <v>5.4998642675578502</v>
      </c>
      <c r="J2058">
        <v>28.589845132231702</v>
      </c>
      <c r="K2058">
        <v>0.128611092386854</v>
      </c>
      <c r="L2058">
        <v>0.29689303801759798</v>
      </c>
      <c r="M2058">
        <v>1.91430836669979</v>
      </c>
      <c r="N2058">
        <v>1.0107733788697599</v>
      </c>
      <c r="O2058" s="1">
        <v>5.3926193488965401E-5</v>
      </c>
      <c r="P2058" s="1">
        <v>9.8345423321896506E-5</v>
      </c>
      <c r="Q2058">
        <v>0.618037135278514</v>
      </c>
      <c r="R2058">
        <v>0.90236915497220904</v>
      </c>
      <c r="S2058" t="s">
        <v>4711</v>
      </c>
      <c r="T2058">
        <v>183071101</v>
      </c>
      <c r="U2058" t="s">
        <v>4428</v>
      </c>
      <c r="V2058" t="s">
        <v>4712</v>
      </c>
      <c r="W2058">
        <v>35.545699519529698</v>
      </c>
      <c r="X2058">
        <v>-121.067873943832</v>
      </c>
      <c r="Y2058" t="s">
        <v>4713</v>
      </c>
      <c r="Z2058">
        <v>149</v>
      </c>
      <c r="AA2058">
        <v>396</v>
      </c>
      <c r="AB2058">
        <v>22499.283938819899</v>
      </c>
      <c r="AC2058">
        <v>8183.4096815442899</v>
      </c>
      <c r="AD2058">
        <v>14315.8742572756</v>
      </c>
      <c r="AE2058">
        <v>6365.4334190831096</v>
      </c>
      <c r="AF2058">
        <v>10961.226924648599</v>
      </c>
      <c r="AG2058">
        <v>4.5238894728072401E-3</v>
      </c>
      <c r="AH2058">
        <v>2.1997321400704E-3</v>
      </c>
      <c r="AI2058">
        <v>3.5651801927859799</v>
      </c>
      <c r="AJ2058">
        <v>16.391304347826001</v>
      </c>
      <c r="AK2058">
        <v>1861</v>
      </c>
      <c r="AL2058" s="4">
        <f t="shared" si="32"/>
        <v>2.4806049004924085E-3</v>
      </c>
      <c r="AM2058" s="12">
        <f>$AM$2-SUM(AL$2:AL2057)</f>
        <v>306.73592807393834</v>
      </c>
      <c r="AN2058" s="12">
        <f>SUM(AE$2:AE2058)*0.621/1000</f>
        <v>22866.570666688371</v>
      </c>
      <c r="AO2058" s="13">
        <f>IFERROR(INDEX(Mapping!$B:$B,MATCH(in!$Y2058,Mapping!$A:$A,0)),0)</f>
        <v>0</v>
      </c>
    </row>
    <row r="2059" spans="1:41" x14ac:dyDescent="0.3">
      <c r="A2059" t="s">
        <v>4050</v>
      </c>
      <c r="B2059">
        <v>4507</v>
      </c>
      <c r="C2059">
        <v>209</v>
      </c>
      <c r="D2059">
        <v>568.54408281584199</v>
      </c>
      <c r="E2059">
        <v>466</v>
      </c>
      <c r="F2059">
        <v>717.61450000000002</v>
      </c>
      <c r="G2059">
        <v>82</v>
      </c>
      <c r="H2059">
        <v>10.4828210208623</v>
      </c>
      <c r="I2059">
        <v>122.886676952708</v>
      </c>
      <c r="J2059">
        <v>630.57994709494506</v>
      </c>
      <c r="K2059">
        <v>20.522813352616101</v>
      </c>
      <c r="L2059">
        <v>10.4439887450099</v>
      </c>
      <c r="M2059">
        <v>186.14521426641599</v>
      </c>
      <c r="N2059">
        <v>1.18975285931331</v>
      </c>
      <c r="O2059">
        <v>7.8609343338692204E-3</v>
      </c>
      <c r="P2059" s="1">
        <v>9.7182657521170803E-5</v>
      </c>
      <c r="Q2059">
        <v>0.44849785407725301</v>
      </c>
      <c r="R2059">
        <v>0.79226950022392395</v>
      </c>
      <c r="S2059" t="s">
        <v>4714</v>
      </c>
      <c r="T2059">
        <v>182631104</v>
      </c>
      <c r="U2059" t="s">
        <v>4549</v>
      </c>
      <c r="V2059" t="s">
        <v>4715</v>
      </c>
      <c r="W2059">
        <v>35.219671816038399</v>
      </c>
      <c r="X2059">
        <v>-120.596704908433</v>
      </c>
      <c r="Y2059" t="s">
        <v>4716</v>
      </c>
      <c r="Z2059">
        <v>259</v>
      </c>
      <c r="AA2059">
        <v>186</v>
      </c>
      <c r="AB2059">
        <v>51478.239259055699</v>
      </c>
      <c r="AC2059">
        <v>37142.576470654203</v>
      </c>
      <c r="AD2059">
        <v>14335.6627884015</v>
      </c>
      <c r="AE2059">
        <v>22025.459864736498</v>
      </c>
      <c r="AF2059">
        <v>8522.9958676368606</v>
      </c>
      <c r="AG2059">
        <v>7.968977916736E-3</v>
      </c>
      <c r="AH2059">
        <v>1.77954135551772E-3</v>
      </c>
      <c r="AI2059">
        <v>2.7203066163437399</v>
      </c>
      <c r="AJ2059">
        <v>5.6829268292682897</v>
      </c>
      <c r="AK2059">
        <v>1867</v>
      </c>
      <c r="AL2059" s="4">
        <f t="shared" si="32"/>
        <v>0.64459661537727608</v>
      </c>
      <c r="AM2059" s="12">
        <f>$AM$2-SUM(AL$2:AL2058)</f>
        <v>306.73344746903786</v>
      </c>
      <c r="AN2059" s="12">
        <f>SUM(AE$2:AE2059)*0.621/1000</f>
        <v>22880.248477264369</v>
      </c>
      <c r="AO2059" s="13">
        <f>IFERROR(INDEX(Mapping!$B:$B,MATCH(in!$Y2059,Mapping!$A:$A,0)),0)</f>
        <v>0</v>
      </c>
    </row>
    <row r="2060" spans="1:41" x14ac:dyDescent="0.3">
      <c r="A2060" t="s">
        <v>4050</v>
      </c>
      <c r="B2060">
        <v>1942</v>
      </c>
      <c r="C2060">
        <v>544</v>
      </c>
      <c r="D2060">
        <v>1379.1614916881799</v>
      </c>
      <c r="E2060">
        <v>1522</v>
      </c>
      <c r="F2060">
        <v>1984.0127</v>
      </c>
      <c r="G2060">
        <v>134</v>
      </c>
      <c r="H2060">
        <v>3.3432681396397599</v>
      </c>
      <c r="I2060">
        <v>10.797015397048201</v>
      </c>
      <c r="J2060">
        <v>32.257069781603498</v>
      </c>
      <c r="K2060">
        <v>0.31263622196567997</v>
      </c>
      <c r="L2060">
        <v>0.87603705300720602</v>
      </c>
      <c r="M2060">
        <v>5.7819206726271597</v>
      </c>
      <c r="N2060">
        <v>1.6279058251807901</v>
      </c>
      <c r="O2060" s="1">
        <v>2.4020694731771099E-6</v>
      </c>
      <c r="P2060" s="1">
        <v>9.7172368238870004E-5</v>
      </c>
      <c r="Q2060">
        <v>0.35742444152431002</v>
      </c>
      <c r="R2060">
        <v>0.69513743281312601</v>
      </c>
      <c r="S2060" t="s">
        <v>4717</v>
      </c>
      <c r="T2060">
        <v>182371112</v>
      </c>
      <c r="U2060" t="s">
        <v>4410</v>
      </c>
      <c r="V2060">
        <v>68454</v>
      </c>
      <c r="W2060">
        <v>36.483216602144999</v>
      </c>
      <c r="X2060">
        <v>-121.737852388946</v>
      </c>
      <c r="Y2060" t="s">
        <v>4718</v>
      </c>
      <c r="Z2060">
        <v>239</v>
      </c>
      <c r="AA2060">
        <v>585</v>
      </c>
      <c r="AB2060">
        <v>52868.654561999501</v>
      </c>
      <c r="AC2060">
        <v>17632.0929199286</v>
      </c>
      <c r="AD2060">
        <v>35236.561642070898</v>
      </c>
      <c r="AE2060">
        <v>12588.411065370399</v>
      </c>
      <c r="AF2060">
        <v>28343.7768038295</v>
      </c>
      <c r="AG2060">
        <v>1.3021097344008499E-2</v>
      </c>
      <c r="AH2060">
        <v>5.6238655497509102E-3</v>
      </c>
      <c r="AI2060">
        <v>2.53522333030915</v>
      </c>
      <c r="AJ2060">
        <v>11.3582089552238</v>
      </c>
      <c r="AK2060">
        <v>1868</v>
      </c>
      <c r="AL2060" s="4">
        <f t="shared" si="32"/>
        <v>3.2187730940573273E-4</v>
      </c>
      <c r="AM2060" s="12">
        <f>$AM$2-SUM(AL$2:AL2059)</f>
        <v>306.08885085366092</v>
      </c>
      <c r="AN2060" s="12">
        <f>SUM(AE$2:AE2060)*0.621/1000</f>
        <v>22888.065880535964</v>
      </c>
      <c r="AO2060" s="13">
        <f>IFERROR(INDEX(Mapping!$B:$B,MATCH(in!$Y2060,Mapping!$A:$A,0)),0)</f>
        <v>0</v>
      </c>
    </row>
    <row r="2061" spans="1:41" x14ac:dyDescent="0.3">
      <c r="A2061" t="s">
        <v>4050</v>
      </c>
      <c r="B2061">
        <v>5603</v>
      </c>
      <c r="C2061">
        <v>464</v>
      </c>
      <c r="D2061">
        <v>747.43905443583401</v>
      </c>
      <c r="E2061">
        <v>1020</v>
      </c>
      <c r="F2061">
        <v>1086.9529</v>
      </c>
      <c r="G2061">
        <v>89</v>
      </c>
      <c r="H2061">
        <v>1.06977924860215</v>
      </c>
      <c r="I2061">
        <v>20.8762606118406</v>
      </c>
      <c r="J2061">
        <v>70.346899247029796</v>
      </c>
      <c r="K2061">
        <v>0.172563647730611</v>
      </c>
      <c r="L2061">
        <v>1.5638112672029001</v>
      </c>
      <c r="M2061">
        <v>45.942463087645201</v>
      </c>
      <c r="N2061">
        <v>1.08687979049896</v>
      </c>
      <c r="O2061">
        <v>4.9813344237458997E-4</v>
      </c>
      <c r="P2061" s="1">
        <v>9.2161728509481894E-5</v>
      </c>
      <c r="Q2061">
        <v>0.454901960784313</v>
      </c>
      <c r="R2061">
        <v>0.68764623342723796</v>
      </c>
      <c r="S2061" t="s">
        <v>4719</v>
      </c>
      <c r="T2061">
        <v>83252107</v>
      </c>
      <c r="U2061" t="s">
        <v>4720</v>
      </c>
      <c r="V2061">
        <v>10986</v>
      </c>
      <c r="W2061">
        <v>36.961487149457803</v>
      </c>
      <c r="X2061">
        <v>-122.06273994427799</v>
      </c>
      <c r="Y2061" t="s">
        <v>4721</v>
      </c>
      <c r="Z2061">
        <v>251</v>
      </c>
      <c r="AA2061">
        <v>202</v>
      </c>
      <c r="AB2061">
        <v>48380.3786521203</v>
      </c>
      <c r="AC2061">
        <v>31999.8277720517</v>
      </c>
      <c r="AD2061">
        <v>16380.5508800685</v>
      </c>
      <c r="AE2061">
        <v>13450.8089363073</v>
      </c>
      <c r="AF2061">
        <v>8321.0867740089798</v>
      </c>
      <c r="AG2061">
        <v>8.2023938373438892E-3</v>
      </c>
      <c r="AH2061">
        <v>7.70103790455323E-3</v>
      </c>
      <c r="AI2061">
        <v>1.6108600311117101</v>
      </c>
      <c r="AJ2061">
        <v>11.4606741573033</v>
      </c>
      <c r="AK2061">
        <v>1894</v>
      </c>
      <c r="AL2061" s="4">
        <f t="shared" si="32"/>
        <v>4.433387637133851E-2</v>
      </c>
      <c r="AM2061" s="12">
        <f>$AM$2-SUM(AL$2:AL2060)</f>
        <v>306.08852897635188</v>
      </c>
      <c r="AN2061" s="12">
        <f>SUM(AE$2:AE2061)*0.621/1000</f>
        <v>22896.418832885411</v>
      </c>
      <c r="AO2061" s="13">
        <f>IFERROR(INDEX(Mapping!$B:$B,MATCH(in!$Y2061,Mapping!$A:$A,0)),0)</f>
        <v>0</v>
      </c>
    </row>
    <row r="2062" spans="1:41" x14ac:dyDescent="0.3">
      <c r="A2062" t="s">
        <v>4050</v>
      </c>
      <c r="B2062">
        <v>3894</v>
      </c>
      <c r="C2062">
        <v>134</v>
      </c>
      <c r="D2062">
        <v>289.57173944789298</v>
      </c>
      <c r="E2062">
        <v>433</v>
      </c>
      <c r="F2062">
        <v>458.29354999999998</v>
      </c>
      <c r="G2062">
        <v>37</v>
      </c>
      <c r="H2062">
        <v>1.6965544975828299</v>
      </c>
      <c r="I2062">
        <v>3.1457599475979801</v>
      </c>
      <c r="J2062">
        <v>10.2968791238963</v>
      </c>
      <c r="K2062">
        <v>3.1112491486055601E-2</v>
      </c>
      <c r="L2062">
        <v>0.50633818608385694</v>
      </c>
      <c r="M2062">
        <v>2.6763453632593102</v>
      </c>
      <c r="N2062">
        <v>0.94863668647973498</v>
      </c>
      <c r="O2062" s="1">
        <v>4.2666631955846397E-6</v>
      </c>
      <c r="P2062" s="1">
        <v>9.1257229873794896E-5</v>
      </c>
      <c r="Q2062">
        <v>0.30946882217089999</v>
      </c>
      <c r="R2062">
        <v>0.63184773240339098</v>
      </c>
      <c r="S2062" t="s">
        <v>4722</v>
      </c>
      <c r="T2062">
        <v>83692105</v>
      </c>
      <c r="U2062" t="s">
        <v>4268</v>
      </c>
      <c r="V2062">
        <v>12584</v>
      </c>
      <c r="W2062">
        <v>36.970714137950601</v>
      </c>
      <c r="X2062">
        <v>-121.8718400419</v>
      </c>
      <c r="Y2062" t="s">
        <v>4723</v>
      </c>
      <c r="Z2062">
        <v>292</v>
      </c>
      <c r="AA2062">
        <v>694</v>
      </c>
      <c r="AB2062">
        <v>49439.740142133</v>
      </c>
      <c r="AC2062">
        <v>19455.5120216668</v>
      </c>
      <c r="AD2062">
        <v>29984.228120466301</v>
      </c>
      <c r="AE2062">
        <v>5377.6553513262697</v>
      </c>
      <c r="AF2062">
        <v>3624.1184616669302</v>
      </c>
      <c r="AG2062">
        <v>3.3765175053304102E-3</v>
      </c>
      <c r="AH2062">
        <v>2.3763660974509501E-3</v>
      </c>
      <c r="AI2062">
        <v>2.1609831302081601</v>
      </c>
      <c r="AJ2062">
        <v>11.7027027027027</v>
      </c>
      <c r="AK2062">
        <v>1900</v>
      </c>
      <c r="AL2062" s="4">
        <f t="shared" si="32"/>
        <v>1.5786653823663167E-4</v>
      </c>
      <c r="AM2062" s="12">
        <f>$AM$2-SUM(AL$2:AL2061)</f>
        <v>306.04419509998024</v>
      </c>
      <c r="AN2062" s="12">
        <f>SUM(AE$2:AE2062)*0.621/1000</f>
        <v>22899.758356858583</v>
      </c>
      <c r="AO2062" s="13">
        <f>IFERROR(INDEX(Mapping!$B:$B,MATCH(in!$Y2062,Mapping!$A:$A,0)),0)</f>
        <v>0</v>
      </c>
    </row>
    <row r="2063" spans="1:41" x14ac:dyDescent="0.3">
      <c r="A2063" t="s">
        <v>4050</v>
      </c>
      <c r="B2063">
        <v>5551</v>
      </c>
      <c r="C2063">
        <v>120</v>
      </c>
      <c r="D2063">
        <v>178.15868862318899</v>
      </c>
      <c r="E2063">
        <v>311</v>
      </c>
      <c r="F2063">
        <v>304.53818000000001</v>
      </c>
      <c r="G2063">
        <v>37</v>
      </c>
      <c r="H2063">
        <v>3.0807207169441</v>
      </c>
      <c r="I2063">
        <v>223.62836448962801</v>
      </c>
      <c r="J2063">
        <v>764.79544922021705</v>
      </c>
      <c r="K2063">
        <v>6.0697661733093602</v>
      </c>
      <c r="L2063">
        <v>5.3111695607973104</v>
      </c>
      <c r="M2063">
        <v>155.02269700411199</v>
      </c>
      <c r="N2063">
        <v>1.0695407777219199</v>
      </c>
      <c r="O2063">
        <v>2.1216166708851098E-3</v>
      </c>
      <c r="P2063" s="1">
        <v>9.0948438625943899E-5</v>
      </c>
      <c r="Q2063">
        <v>0.38585209003215398</v>
      </c>
      <c r="R2063">
        <v>0.58501265782646295</v>
      </c>
      <c r="S2063" t="s">
        <v>4724</v>
      </c>
      <c r="T2063">
        <v>182721102</v>
      </c>
      <c r="U2063" t="s">
        <v>4124</v>
      </c>
      <c r="V2063" t="s">
        <v>4725</v>
      </c>
      <c r="W2063">
        <v>34.594086995760897</v>
      </c>
      <c r="X2063">
        <v>-120.140872440127</v>
      </c>
      <c r="Y2063" t="s">
        <v>4726</v>
      </c>
      <c r="Z2063">
        <v>118</v>
      </c>
      <c r="AA2063">
        <v>382</v>
      </c>
      <c r="AB2063">
        <v>29501.296428728099</v>
      </c>
      <c r="AC2063">
        <v>12113.6185032059</v>
      </c>
      <c r="AD2063">
        <v>17387.677925522101</v>
      </c>
      <c r="AE2063">
        <v>7602.3972068938701</v>
      </c>
      <c r="AF2063">
        <v>1630.6224805198599</v>
      </c>
      <c r="AG2063">
        <v>3.3650922291599199E-3</v>
      </c>
      <c r="AH2063">
        <v>2.0999343560106302E-3</v>
      </c>
      <c r="AI2063">
        <v>1.48465573852657</v>
      </c>
      <c r="AJ2063">
        <v>8.4054054054053999</v>
      </c>
      <c r="AK2063">
        <v>1904</v>
      </c>
      <c r="AL2063" s="4">
        <f t="shared" si="32"/>
        <v>7.8499816822749063E-2</v>
      </c>
      <c r="AM2063" s="12">
        <f>$AM$2-SUM(AL$2:AL2062)</f>
        <v>306.0440372334424</v>
      </c>
      <c r="AN2063" s="12">
        <f>SUM(AE$2:AE2063)*0.621/1000</f>
        <v>22904.479445524066</v>
      </c>
      <c r="AO2063" s="13">
        <f>IFERROR(INDEX(Mapping!$B:$B,MATCH(in!$Y2063,Mapping!$A:$A,0)),0)</f>
        <v>1</v>
      </c>
    </row>
    <row r="2064" spans="1:41" x14ac:dyDescent="0.3">
      <c r="A2064" t="s">
        <v>4050</v>
      </c>
      <c r="B2064">
        <v>3681</v>
      </c>
      <c r="C2064">
        <v>88</v>
      </c>
      <c r="D2064">
        <v>265.05338524662102</v>
      </c>
      <c r="E2064">
        <v>170</v>
      </c>
      <c r="F2064">
        <v>311.57396999999997</v>
      </c>
      <c r="G2064">
        <v>24</v>
      </c>
      <c r="H2064">
        <v>2.1774621157285998</v>
      </c>
      <c r="I2064">
        <v>2.0197901375746898</v>
      </c>
      <c r="J2064">
        <v>5.6340720485895801</v>
      </c>
      <c r="K2064">
        <v>5.3353438691677399E-2</v>
      </c>
      <c r="L2064">
        <v>0.55348209599449405</v>
      </c>
      <c r="M2064">
        <v>1.1597922173652599</v>
      </c>
      <c r="N2064">
        <v>1.1666666666666601</v>
      </c>
      <c r="O2064" s="1">
        <v>3.55296261285048E-6</v>
      </c>
      <c r="P2064" s="1">
        <v>9.0399271131857904E-5</v>
      </c>
      <c r="Q2064">
        <v>0.51764705882352902</v>
      </c>
      <c r="R2064">
        <v>0.850691671468782</v>
      </c>
      <c r="S2064" t="s">
        <v>4727</v>
      </c>
      <c r="T2064">
        <v>83252104</v>
      </c>
      <c r="U2064" t="s">
        <v>4353</v>
      </c>
      <c r="V2064">
        <v>11074</v>
      </c>
      <c r="W2064">
        <v>36.994120793413103</v>
      </c>
      <c r="X2064">
        <v>-121.977501154508</v>
      </c>
      <c r="Y2064" t="s">
        <v>4728</v>
      </c>
      <c r="Z2064">
        <v>83</v>
      </c>
      <c r="AA2064">
        <v>331</v>
      </c>
      <c r="AB2064">
        <v>17896.049798022301</v>
      </c>
      <c r="AC2064">
        <v>4925.4582742693001</v>
      </c>
      <c r="AD2064">
        <v>12970.591523753001</v>
      </c>
      <c r="AE2064">
        <v>4575.9781339462497</v>
      </c>
      <c r="AF2064">
        <v>12564.136277846999</v>
      </c>
      <c r="AG2064">
        <v>2.16958250716459E-3</v>
      </c>
      <c r="AH2064">
        <v>1.3067864110780599E-3</v>
      </c>
      <c r="AI2064">
        <v>3.0119702868934199</v>
      </c>
      <c r="AJ2064">
        <v>7.0833333333333304</v>
      </c>
      <c r="AK2064">
        <v>1905</v>
      </c>
      <c r="AL2064" s="4">
        <f t="shared" si="32"/>
        <v>8.5271102708411523E-5</v>
      </c>
      <c r="AM2064" s="12">
        <f>$AM$2-SUM(AL$2:AL2063)</f>
        <v>305.96553741661955</v>
      </c>
      <c r="AN2064" s="12">
        <f>SUM(AE$2:AE2064)*0.621/1000</f>
        <v>22907.321127945248</v>
      </c>
      <c r="AO2064" s="13">
        <f>IFERROR(INDEX(Mapping!$B:$B,MATCH(in!$Y2064,Mapping!$A:$A,0)),0)</f>
        <v>0</v>
      </c>
    </row>
    <row r="2065" spans="1:41" x14ac:dyDescent="0.3">
      <c r="A2065" t="s">
        <v>4050</v>
      </c>
      <c r="B2065">
        <v>813</v>
      </c>
      <c r="C2065">
        <v>232</v>
      </c>
      <c r="D2065">
        <v>375.94655674890402</v>
      </c>
      <c r="E2065">
        <v>499</v>
      </c>
      <c r="F2065">
        <v>509.21602999999999</v>
      </c>
      <c r="G2065">
        <v>82</v>
      </c>
      <c r="H2065">
        <v>3.8645358121643398</v>
      </c>
      <c r="I2065">
        <v>553.28574703136997</v>
      </c>
      <c r="J2065">
        <v>2738.94487758477</v>
      </c>
      <c r="K2065">
        <v>7.7455416747679298</v>
      </c>
      <c r="L2065">
        <v>25.385414318885701</v>
      </c>
      <c r="M2065">
        <v>204.269503837315</v>
      </c>
      <c r="N2065">
        <v>1.1329592059298199</v>
      </c>
      <c r="O2065">
        <v>1.7524622165642101E-2</v>
      </c>
      <c r="P2065" s="1">
        <v>8.9596333391150096E-5</v>
      </c>
      <c r="Q2065">
        <v>0.46492985971943801</v>
      </c>
      <c r="R2065">
        <v>0.73828499437330997</v>
      </c>
      <c r="S2065" t="s">
        <v>4729</v>
      </c>
      <c r="T2065">
        <v>182541103</v>
      </c>
      <c r="U2065" t="s">
        <v>4165</v>
      </c>
      <c r="V2065" t="s">
        <v>4730</v>
      </c>
      <c r="W2065">
        <v>35.448930074463597</v>
      </c>
      <c r="X2065">
        <v>-120.649100962875</v>
      </c>
      <c r="Y2065" t="s">
        <v>4731</v>
      </c>
      <c r="Z2065">
        <v>287</v>
      </c>
      <c r="AA2065">
        <v>273</v>
      </c>
      <c r="AB2065">
        <v>43891.822438561903</v>
      </c>
      <c r="AC2065">
        <v>29119.055595785499</v>
      </c>
      <c r="AD2065">
        <v>14772.7668427764</v>
      </c>
      <c r="AE2065">
        <v>12533.7224979448</v>
      </c>
      <c r="AF2065">
        <v>3539.2794738938701</v>
      </c>
      <c r="AG2065">
        <v>7.3468993380742999E-3</v>
      </c>
      <c r="AH2065">
        <v>3.70607912645937E-3</v>
      </c>
      <c r="AI2065">
        <v>1.6204592963314799</v>
      </c>
      <c r="AJ2065">
        <v>6.08536585365853</v>
      </c>
      <c r="AK2065">
        <v>1911</v>
      </c>
      <c r="AL2065" s="4">
        <f t="shared" si="32"/>
        <v>1.4370190175826523</v>
      </c>
      <c r="AM2065" s="12">
        <f>$AM$2-SUM(AL$2:AL2064)</f>
        <v>305.96545214551679</v>
      </c>
      <c r="AN2065" s="12">
        <f>SUM(AE$2:AE2065)*0.621/1000</f>
        <v>22915.104569616469</v>
      </c>
      <c r="AO2065" s="13">
        <f>IFERROR(INDEX(Mapping!$B:$B,MATCH(in!$Y2065,Mapping!$A:$A,0)),0)</f>
        <v>0</v>
      </c>
    </row>
    <row r="2066" spans="1:41" x14ac:dyDescent="0.3">
      <c r="A2066" t="s">
        <v>4050</v>
      </c>
      <c r="B2066">
        <v>6609</v>
      </c>
      <c r="C2066">
        <v>374</v>
      </c>
      <c r="D2066">
        <v>1197.4124571514701</v>
      </c>
      <c r="E2066">
        <v>1284</v>
      </c>
      <c r="F2066">
        <v>1724.4175</v>
      </c>
      <c r="G2066">
        <v>148</v>
      </c>
      <c r="H2066">
        <v>6.8063803865443298</v>
      </c>
      <c r="I2066">
        <v>136.39666475690299</v>
      </c>
      <c r="J2066">
        <v>523.44035570487699</v>
      </c>
      <c r="K2066">
        <v>13.273770575711699</v>
      </c>
      <c r="L2066">
        <v>1.15452345515404</v>
      </c>
      <c r="M2066">
        <v>29.315984542207801</v>
      </c>
      <c r="N2066">
        <v>1.0320945921781901</v>
      </c>
      <c r="O2066" s="1">
        <v>8.4165470847957806E-6</v>
      </c>
      <c r="P2066" s="1">
        <v>8.9062154888545005E-5</v>
      </c>
      <c r="Q2066">
        <v>0.291277258566978</v>
      </c>
      <c r="R2066">
        <v>0.69438663822056401</v>
      </c>
      <c r="S2066" t="s">
        <v>4732</v>
      </c>
      <c r="T2066">
        <v>182222104</v>
      </c>
      <c r="U2066" t="s">
        <v>4546</v>
      </c>
      <c r="V2066">
        <v>2624</v>
      </c>
      <c r="W2066">
        <v>36.569009589669598</v>
      </c>
      <c r="X2066">
        <v>-121.79510038977099</v>
      </c>
      <c r="Y2066" t="s">
        <v>4733</v>
      </c>
      <c r="Z2066">
        <v>262</v>
      </c>
      <c r="AA2066">
        <v>179</v>
      </c>
      <c r="AB2066">
        <v>42192.4699538801</v>
      </c>
      <c r="AC2066">
        <v>30794.764250089702</v>
      </c>
      <c r="AD2066">
        <v>11397.7057037903</v>
      </c>
      <c r="AE2066">
        <v>29790.863761266501</v>
      </c>
      <c r="AF2066">
        <v>11397.7057037903</v>
      </c>
      <c r="AG2066">
        <v>1.3181198923504601E-2</v>
      </c>
      <c r="AH2066">
        <v>3.6151744261587698E-3</v>
      </c>
      <c r="AI2066">
        <v>3.2016375859664898</v>
      </c>
      <c r="AJ2066">
        <v>8.6756756756756701</v>
      </c>
      <c r="AK2066">
        <v>1918</v>
      </c>
      <c r="AL2066" s="4">
        <f t="shared" si="32"/>
        <v>1.2456489685497756E-3</v>
      </c>
      <c r="AM2066" s="12">
        <f>$AM$2-SUM(AL$2:AL2065)</f>
        <v>304.52843312793448</v>
      </c>
      <c r="AN2066" s="12">
        <f>SUM(AE$2:AE2066)*0.621/1000</f>
        <v>22933.604696012222</v>
      </c>
      <c r="AO2066" s="13">
        <f>IFERROR(INDEX(Mapping!$B:$B,MATCH(in!$Y2066,Mapping!$A:$A,0)),0)</f>
        <v>0</v>
      </c>
    </row>
    <row r="2067" spans="1:41" x14ac:dyDescent="0.3">
      <c r="A2067" t="s">
        <v>4050</v>
      </c>
      <c r="B2067">
        <v>5032</v>
      </c>
      <c r="C2067">
        <v>37</v>
      </c>
      <c r="D2067">
        <v>114.143526314097</v>
      </c>
      <c r="E2067">
        <v>70</v>
      </c>
      <c r="F2067">
        <v>133.76979</v>
      </c>
      <c r="G2067">
        <v>9</v>
      </c>
      <c r="H2067">
        <v>7.4862120300531299</v>
      </c>
      <c r="I2067">
        <v>10.421046261986</v>
      </c>
      <c r="J2067">
        <v>19.089346905549299</v>
      </c>
      <c r="K2067">
        <v>0.432505854453969</v>
      </c>
      <c r="L2067">
        <v>0.16543756177027999</v>
      </c>
      <c r="M2067">
        <v>0.84186334742440105</v>
      </c>
      <c r="N2067">
        <v>1</v>
      </c>
      <c r="O2067" s="1">
        <v>1.55878926889219E-6</v>
      </c>
      <c r="P2067" s="1">
        <v>8.9060777756660295E-5</v>
      </c>
      <c r="Q2067">
        <v>0.52857142857142803</v>
      </c>
      <c r="R2067">
        <v>0.85328328436460299</v>
      </c>
      <c r="S2067" t="s">
        <v>4734</v>
      </c>
      <c r="T2067">
        <v>182852202</v>
      </c>
      <c r="U2067" t="s">
        <v>4735</v>
      </c>
      <c r="V2067">
        <v>9120</v>
      </c>
      <c r="W2067">
        <v>36.602240615962401</v>
      </c>
      <c r="X2067">
        <v>-121.935926314314</v>
      </c>
      <c r="Y2067" t="s">
        <v>4736</v>
      </c>
      <c r="Z2067">
        <v>234</v>
      </c>
      <c r="AA2067">
        <v>785</v>
      </c>
      <c r="AB2067">
        <v>48641.662002662197</v>
      </c>
      <c r="AC2067">
        <v>11893.653707944801</v>
      </c>
      <c r="AD2067">
        <v>36748.0082947173</v>
      </c>
      <c r="AE2067">
        <v>2530.9243912052598</v>
      </c>
      <c r="AF2067">
        <v>8236.8552130639691</v>
      </c>
      <c r="AG2067">
        <v>8.0154699980994305E-4</v>
      </c>
      <c r="AH2067">
        <v>2.11180431506363E-4</v>
      </c>
      <c r="AI2067">
        <v>3.0849601706512799</v>
      </c>
      <c r="AJ2067">
        <v>7.7777777777777697</v>
      </c>
      <c r="AK2067">
        <v>1919</v>
      </c>
      <c r="AL2067" s="4">
        <f t="shared" si="32"/>
        <v>1.4029103420029711E-5</v>
      </c>
      <c r="AM2067" s="12">
        <f>$AM$2-SUM(AL$2:AL2066)</f>
        <v>304.52718747896597</v>
      </c>
      <c r="AN2067" s="12">
        <f>SUM(AE$2:AE2067)*0.621/1000</f>
        <v>22935.176400059157</v>
      </c>
      <c r="AO2067" s="13">
        <f>IFERROR(INDEX(Mapping!$B:$B,MATCH(in!$Y2067,Mapping!$A:$A,0)),0)</f>
        <v>0</v>
      </c>
    </row>
    <row r="2068" spans="1:41" x14ac:dyDescent="0.3">
      <c r="A2068" t="s">
        <v>4050</v>
      </c>
      <c r="B2068">
        <v>8168</v>
      </c>
      <c r="C2068">
        <v>1982</v>
      </c>
      <c r="D2068">
        <v>3250.6954406647001</v>
      </c>
      <c r="E2068">
        <v>2970</v>
      </c>
      <c r="F2068">
        <v>3803.4396999999999</v>
      </c>
      <c r="G2068">
        <v>206</v>
      </c>
      <c r="H2068">
        <v>2.1246198142125601</v>
      </c>
      <c r="I2068">
        <v>118.824620342163</v>
      </c>
      <c r="J2068">
        <v>1509.9470332552</v>
      </c>
      <c r="K2068">
        <v>17.8849680217036</v>
      </c>
      <c r="L2068">
        <v>0.82321289997747105</v>
      </c>
      <c r="M2068">
        <v>17.3896608772931</v>
      </c>
      <c r="N2068">
        <v>1.09479980908551</v>
      </c>
      <c r="O2068">
        <v>2.6008692578028E-3</v>
      </c>
      <c r="P2068" s="1">
        <v>8.7351535138950701E-5</v>
      </c>
      <c r="Q2068">
        <v>0.66734006734006701</v>
      </c>
      <c r="R2068">
        <v>0.85467253312881397</v>
      </c>
      <c r="S2068" t="s">
        <v>4737</v>
      </c>
      <c r="T2068">
        <v>82841102</v>
      </c>
      <c r="U2068" t="s">
        <v>4147</v>
      </c>
      <c r="V2068">
        <v>11062</v>
      </c>
      <c r="W2068">
        <v>37.198879539718902</v>
      </c>
      <c r="X2068">
        <v>-122.153685188658</v>
      </c>
      <c r="Y2068" t="s">
        <v>4738</v>
      </c>
      <c r="Z2068">
        <v>118</v>
      </c>
      <c r="AA2068">
        <v>81</v>
      </c>
      <c r="AB2068">
        <v>27187.920625635499</v>
      </c>
      <c r="AC2068">
        <v>21172.996740204198</v>
      </c>
      <c r="AD2068">
        <v>6014.9238854312198</v>
      </c>
      <c r="AE2068">
        <v>21172.996740204198</v>
      </c>
      <c r="AF2068">
        <v>6014.9238854312198</v>
      </c>
      <c r="AG2068">
        <v>1.79944162386238E-2</v>
      </c>
      <c r="AH2068">
        <v>1.2327951631959801E-2</v>
      </c>
      <c r="AI2068">
        <v>1.64010869861993</v>
      </c>
      <c r="AJ2068">
        <v>14.417475728155299</v>
      </c>
      <c r="AK2068">
        <v>1929</v>
      </c>
      <c r="AL2068" s="4">
        <f t="shared" si="32"/>
        <v>0.53577906710737677</v>
      </c>
      <c r="AM2068" s="12">
        <f>$AM$2-SUM(AL$2:AL2067)</f>
        <v>304.52717344986286</v>
      </c>
      <c r="AN2068" s="12">
        <f>SUM(AE$2:AE2068)*0.621/1000</f>
        <v>22948.324831034824</v>
      </c>
      <c r="AO2068" s="13">
        <f>IFERROR(INDEX(Mapping!$B:$B,MATCH(in!$Y2068,Mapping!$A:$A,0)),0)</f>
        <v>0</v>
      </c>
    </row>
    <row r="2069" spans="1:41" x14ac:dyDescent="0.3">
      <c r="A2069" t="s">
        <v>4050</v>
      </c>
      <c r="B2069">
        <v>1253</v>
      </c>
      <c r="C2069">
        <v>463</v>
      </c>
      <c r="D2069">
        <v>935.48776907917397</v>
      </c>
      <c r="E2069">
        <v>2519</v>
      </c>
      <c r="F2069">
        <v>2177.8672000000001</v>
      </c>
      <c r="G2069">
        <v>191</v>
      </c>
      <c r="H2069">
        <v>2.6359599708138601</v>
      </c>
      <c r="I2069">
        <v>9.0713990951909196</v>
      </c>
      <c r="J2069">
        <v>39.106908377186699</v>
      </c>
      <c r="K2069">
        <v>0.14695916748900401</v>
      </c>
      <c r="L2069">
        <v>0.51571838724483998</v>
      </c>
      <c r="M2069">
        <v>5.5549147306814604</v>
      </c>
      <c r="N2069">
        <v>0.92168604828301404</v>
      </c>
      <c r="O2069" s="1">
        <v>3.0702533922105199E-6</v>
      </c>
      <c r="P2069" s="1">
        <v>8.6909233038993299E-5</v>
      </c>
      <c r="Q2069">
        <v>0.183803096466851</v>
      </c>
      <c r="R2069">
        <v>0.429543075192308</v>
      </c>
      <c r="S2069" t="s">
        <v>4739</v>
      </c>
      <c r="T2069">
        <v>82021107</v>
      </c>
      <c r="U2069" t="s">
        <v>4391</v>
      </c>
      <c r="V2069" t="s">
        <v>43</v>
      </c>
      <c r="W2069">
        <v>37.226210114142603</v>
      </c>
      <c r="X2069">
        <v>-121.97728710811</v>
      </c>
      <c r="Y2069" t="s">
        <v>4740</v>
      </c>
      <c r="Z2069">
        <v>396</v>
      </c>
      <c r="AA2069">
        <v>762</v>
      </c>
      <c r="AB2069">
        <v>61099.622808223401</v>
      </c>
      <c r="AC2069">
        <v>25321.013046214201</v>
      </c>
      <c r="AD2069">
        <v>35778.609762009102</v>
      </c>
      <c r="AE2069">
        <v>24420.956384339399</v>
      </c>
      <c r="AF2069">
        <v>35026.452344027901</v>
      </c>
      <c r="AG2069">
        <v>1.6599663510447699E-2</v>
      </c>
      <c r="AH2069">
        <v>8.8274046929654997E-3</v>
      </c>
      <c r="AI2069">
        <v>2.0204919418556599</v>
      </c>
      <c r="AJ2069">
        <v>13.1884816753926</v>
      </c>
      <c r="AK2069">
        <v>1931</v>
      </c>
      <c r="AL2069" s="4">
        <f t="shared" si="32"/>
        <v>5.8641839791220927E-4</v>
      </c>
      <c r="AM2069" s="12">
        <f>$AM$2-SUM(AL$2:AL2068)</f>
        <v>303.99139438275506</v>
      </c>
      <c r="AN2069" s="12">
        <f>SUM(AE$2:AE2069)*0.621/1000</f>
        <v>22963.490244949502</v>
      </c>
      <c r="AO2069" s="13">
        <f>IFERROR(INDEX(Mapping!$B:$B,MATCH(in!$Y2069,Mapping!$A:$A,0)),0)</f>
        <v>0</v>
      </c>
    </row>
    <row r="2070" spans="1:41" x14ac:dyDescent="0.3">
      <c r="A2070" t="s">
        <v>4050</v>
      </c>
      <c r="B2070">
        <v>285</v>
      </c>
      <c r="C2070">
        <v>40</v>
      </c>
      <c r="D2070">
        <v>84.440235241697394</v>
      </c>
      <c r="E2070">
        <v>98</v>
      </c>
      <c r="F2070">
        <v>113.98072999999999</v>
      </c>
      <c r="G2070">
        <v>20</v>
      </c>
      <c r="H2070">
        <v>8.3744420632719994</v>
      </c>
      <c r="I2070">
        <v>161.111539363861</v>
      </c>
      <c r="J2070">
        <v>666.19736659526802</v>
      </c>
      <c r="K2070">
        <v>26.730358265922401</v>
      </c>
      <c r="L2070">
        <v>17.410176736116501</v>
      </c>
      <c r="M2070">
        <v>188.763804206624</v>
      </c>
      <c r="N2070">
        <v>1.1366150438785501</v>
      </c>
      <c r="O2070">
        <v>1.46217117036463E-2</v>
      </c>
      <c r="P2070" s="1">
        <v>8.6600933991576304E-5</v>
      </c>
      <c r="Q2070">
        <v>0.40816326530612201</v>
      </c>
      <c r="R2070">
        <v>0.74082905604013305</v>
      </c>
      <c r="S2070" t="s">
        <v>4741</v>
      </c>
      <c r="T2070">
        <v>83242110</v>
      </c>
      <c r="U2070" t="s">
        <v>4742</v>
      </c>
      <c r="V2070" t="s">
        <v>4743</v>
      </c>
      <c r="W2070">
        <v>37.107248637410102</v>
      </c>
      <c r="X2070">
        <v>-121.634849953442</v>
      </c>
      <c r="Y2070" t="s">
        <v>4744</v>
      </c>
      <c r="Z2070">
        <v>444</v>
      </c>
      <c r="AA2070">
        <v>556</v>
      </c>
      <c r="AB2070">
        <v>64363.006016694002</v>
      </c>
      <c r="AC2070">
        <v>33599.9302630815</v>
      </c>
      <c r="AD2070">
        <v>30763.075753612498</v>
      </c>
      <c r="AE2070">
        <v>3216.8739340899401</v>
      </c>
      <c r="AF2070">
        <v>3341.2808357764402</v>
      </c>
      <c r="AG2070">
        <v>1.73201867983152E-3</v>
      </c>
      <c r="AH2070">
        <v>5.5464485012635101E-4</v>
      </c>
      <c r="AI2070">
        <v>2.1110058810424301</v>
      </c>
      <c r="AJ2070">
        <v>4.9000000000000004</v>
      </c>
      <c r="AK2070">
        <v>1935</v>
      </c>
      <c r="AL2070" s="4">
        <f t="shared" si="32"/>
        <v>0.29243423407292601</v>
      </c>
      <c r="AM2070" s="12">
        <f>$AM$2-SUM(AL$2:AL2069)</f>
        <v>303.99080796435737</v>
      </c>
      <c r="AN2070" s="12">
        <f>SUM(AE$2:AE2070)*0.621/1000</f>
        <v>22965.487923662571</v>
      </c>
      <c r="AO2070" s="13">
        <f>IFERROR(INDEX(Mapping!$B:$B,MATCH(in!$Y2070,Mapping!$A:$A,0)),0)</f>
        <v>0</v>
      </c>
    </row>
    <row r="2071" spans="1:41" x14ac:dyDescent="0.3">
      <c r="A2071" t="s">
        <v>4050</v>
      </c>
      <c r="B2071">
        <v>6876</v>
      </c>
      <c r="C2071">
        <v>117</v>
      </c>
      <c r="D2071">
        <v>396.61361309412899</v>
      </c>
      <c r="E2071">
        <v>165</v>
      </c>
      <c r="F2071">
        <v>423.87292000000002</v>
      </c>
      <c r="G2071">
        <v>19</v>
      </c>
      <c r="H2071">
        <v>3.8541766017054502</v>
      </c>
      <c r="I2071">
        <v>4.6226212889887304</v>
      </c>
      <c r="J2071">
        <v>9.8788042366504598</v>
      </c>
      <c r="K2071">
        <v>5.1391466287289703E-2</v>
      </c>
      <c r="L2071">
        <v>8.3655971335247103E-2</v>
      </c>
      <c r="M2071">
        <v>0.53863385005388398</v>
      </c>
      <c r="N2071">
        <v>1.6315789473684199</v>
      </c>
      <c r="O2071" s="1">
        <v>1.8170310301935699E-6</v>
      </c>
      <c r="P2071" s="1">
        <v>8.6597625472438096E-5</v>
      </c>
      <c r="Q2071">
        <v>0.70909090909090899</v>
      </c>
      <c r="R2071">
        <v>0.93568989639260702</v>
      </c>
      <c r="S2071" t="s">
        <v>4745</v>
      </c>
      <c r="T2071">
        <v>182852201</v>
      </c>
      <c r="U2071" t="s">
        <v>4746</v>
      </c>
      <c r="V2071" t="s">
        <v>43</v>
      </c>
      <c r="W2071">
        <v>36.578353568428199</v>
      </c>
      <c r="X2071">
        <v>-121.908314387061</v>
      </c>
      <c r="Y2071" t="s">
        <v>4747</v>
      </c>
      <c r="Z2071">
        <v>140</v>
      </c>
      <c r="AA2071">
        <v>279</v>
      </c>
      <c r="AB2071">
        <v>22693.491370667802</v>
      </c>
      <c r="AC2071">
        <v>8262.6751782078409</v>
      </c>
      <c r="AD2071">
        <v>14430.816192460001</v>
      </c>
      <c r="AE2071">
        <v>8158.9016209266902</v>
      </c>
      <c r="AF2071">
        <v>14430.816192460001</v>
      </c>
      <c r="AG2071">
        <v>1.64535488397632E-3</v>
      </c>
      <c r="AH2071">
        <v>6.1040899163344799E-4</v>
      </c>
      <c r="AI2071">
        <v>3.3898599409754602</v>
      </c>
      <c r="AJ2071">
        <v>8.6842105263157894</v>
      </c>
      <c r="AK2071">
        <v>1936</v>
      </c>
      <c r="AL2071" s="4">
        <f t="shared" si="32"/>
        <v>3.452358957367783E-5</v>
      </c>
      <c r="AM2071" s="12">
        <f>$AM$2-SUM(AL$2:AL2070)</f>
        <v>303.6983737302844</v>
      </c>
      <c r="AN2071" s="12">
        <f>SUM(AE$2:AE2071)*0.621/1000</f>
        <v>22970.554601569165</v>
      </c>
      <c r="AO2071" s="13">
        <f>IFERROR(INDEX(Mapping!$B:$B,MATCH(in!$Y2071,Mapping!$A:$A,0)),0)</f>
        <v>0</v>
      </c>
    </row>
    <row r="2072" spans="1:41" x14ac:dyDescent="0.3">
      <c r="A2072" t="s">
        <v>4050</v>
      </c>
      <c r="B2072">
        <v>4945</v>
      </c>
      <c r="C2072">
        <v>380</v>
      </c>
      <c r="D2072">
        <v>775.01869310232405</v>
      </c>
      <c r="E2072">
        <v>2056</v>
      </c>
      <c r="F2072">
        <v>1750.9572000000001</v>
      </c>
      <c r="G2072">
        <v>182</v>
      </c>
      <c r="H2072">
        <v>1.5727244485565399</v>
      </c>
      <c r="I2072">
        <v>30.2349874843657</v>
      </c>
      <c r="J2072">
        <v>152.516141019538</v>
      </c>
      <c r="K2072">
        <v>0.78323704025629104</v>
      </c>
      <c r="L2072">
        <v>4.33273361718466</v>
      </c>
      <c r="M2072">
        <v>47.999727296468897</v>
      </c>
      <c r="N2072">
        <v>1.08814305001562</v>
      </c>
      <c r="O2072">
        <v>8.5705360024292097E-3</v>
      </c>
      <c r="P2072" s="1">
        <v>8.5311471364337004E-5</v>
      </c>
      <c r="Q2072">
        <v>0.184824902723735</v>
      </c>
      <c r="R2072">
        <v>0.44262573280714901</v>
      </c>
      <c r="S2072" t="s">
        <v>4748</v>
      </c>
      <c r="T2072">
        <v>182631107</v>
      </c>
      <c r="U2072" t="s">
        <v>4241</v>
      </c>
      <c r="V2072" t="s">
        <v>4749</v>
      </c>
      <c r="W2072">
        <v>35.184579623471699</v>
      </c>
      <c r="X2072">
        <v>-120.70428536764</v>
      </c>
      <c r="Y2072" t="s">
        <v>4750</v>
      </c>
      <c r="Z2072">
        <v>200</v>
      </c>
      <c r="AA2072">
        <v>226</v>
      </c>
      <c r="AB2072">
        <v>41845.636171027698</v>
      </c>
      <c r="AC2072">
        <v>25701.6823445753</v>
      </c>
      <c r="AD2072">
        <v>16143.9538264523</v>
      </c>
      <c r="AE2072">
        <v>25701.6823445753</v>
      </c>
      <c r="AF2072">
        <v>16143.9538264523</v>
      </c>
      <c r="AG2072">
        <v>1.5526687788309301E-2</v>
      </c>
      <c r="AH2072">
        <v>1.2446905034266801E-2</v>
      </c>
      <c r="AI2072">
        <v>2.0395228765850599</v>
      </c>
      <c r="AJ2072">
        <v>11.2967032967032</v>
      </c>
      <c r="AK2072">
        <v>1945</v>
      </c>
      <c r="AL2072" s="4">
        <f t="shared" si="32"/>
        <v>1.5598375524421162</v>
      </c>
      <c r="AM2072" s="12">
        <f>$AM$2-SUM(AL$2:AL2071)</f>
        <v>303.69833920669498</v>
      </c>
      <c r="AN2072" s="12">
        <f>SUM(AE$2:AE2072)*0.621/1000</f>
        <v>22986.515346305147</v>
      </c>
      <c r="AO2072" s="13">
        <f>IFERROR(INDEX(Mapping!$B:$B,MATCH(in!$Y2072,Mapping!$A:$A,0)),0)</f>
        <v>0</v>
      </c>
    </row>
    <row r="2073" spans="1:41" x14ac:dyDescent="0.3">
      <c r="A2073" t="s">
        <v>4050</v>
      </c>
      <c r="B2073">
        <v>6323</v>
      </c>
      <c r="C2073">
        <v>376</v>
      </c>
      <c r="D2073">
        <v>1346.80033083186</v>
      </c>
      <c r="E2073">
        <v>454</v>
      </c>
      <c r="F2073">
        <v>1395.8520000000001</v>
      </c>
      <c r="G2073">
        <v>28</v>
      </c>
      <c r="H2073">
        <v>4.18913611173629</v>
      </c>
      <c r="I2073">
        <v>3.2405474702517099</v>
      </c>
      <c r="J2073">
        <v>7.7204265197118103</v>
      </c>
      <c r="K2073">
        <v>5.1034585883219998E-2</v>
      </c>
      <c r="L2073">
        <v>0.14454277096471399</v>
      </c>
      <c r="M2073">
        <v>0.53146201899896595</v>
      </c>
      <c r="N2073">
        <v>1.2142857142857399</v>
      </c>
      <c r="O2073" s="1">
        <v>1.9178597029420002E-6</v>
      </c>
      <c r="P2073" s="1">
        <v>8.5017105577987504E-5</v>
      </c>
      <c r="Q2073">
        <v>0.82819383259911805</v>
      </c>
      <c r="R2073">
        <v>0.96485894051455101</v>
      </c>
      <c r="S2073" t="s">
        <v>4751</v>
      </c>
      <c r="T2073">
        <v>182852202</v>
      </c>
      <c r="U2073" t="s">
        <v>4735</v>
      </c>
      <c r="V2073" t="s">
        <v>43</v>
      </c>
      <c r="W2073">
        <v>36.578368928206601</v>
      </c>
      <c r="X2073">
        <v>-121.908230856031</v>
      </c>
      <c r="Y2073" t="s">
        <v>4752</v>
      </c>
      <c r="Z2073">
        <v>40</v>
      </c>
      <c r="AA2073">
        <v>18</v>
      </c>
      <c r="AB2073">
        <v>4291.4657257813096</v>
      </c>
      <c r="AC2073">
        <v>3355.25446586524</v>
      </c>
      <c r="AD2073">
        <v>936.21125991607198</v>
      </c>
      <c r="AE2073">
        <v>3355.25446586524</v>
      </c>
      <c r="AF2073">
        <v>936.21125991607198</v>
      </c>
      <c r="AG2073">
        <v>2.3804789561836502E-3</v>
      </c>
      <c r="AH2073">
        <v>8.6771043424960204E-4</v>
      </c>
      <c r="AI2073">
        <v>3.5819157734889902</v>
      </c>
      <c r="AJ2073">
        <v>16.214285714285701</v>
      </c>
      <c r="AK2073">
        <v>1951</v>
      </c>
      <c r="AL2073" s="4">
        <f t="shared" si="32"/>
        <v>5.3700071682376009E-5</v>
      </c>
      <c r="AM2073" s="12">
        <f>$AM$2-SUM(AL$2:AL2072)</f>
        <v>302.13850165425265</v>
      </c>
      <c r="AN2073" s="12">
        <f>SUM(AE$2:AE2073)*0.621/1000</f>
        <v>22988.598959328447</v>
      </c>
      <c r="AO2073" s="13">
        <f>IFERROR(INDEX(Mapping!$B:$B,MATCH(in!$Y2073,Mapping!$A:$A,0)),0)</f>
        <v>0</v>
      </c>
    </row>
    <row r="2074" spans="1:41" x14ac:dyDescent="0.3">
      <c r="A2074" t="s">
        <v>4050</v>
      </c>
      <c r="B2074">
        <v>1921</v>
      </c>
      <c r="C2074">
        <v>361</v>
      </c>
      <c r="D2074">
        <v>1031.31096964419</v>
      </c>
      <c r="E2074">
        <v>1004</v>
      </c>
      <c r="F2074">
        <v>1430.4492</v>
      </c>
      <c r="G2074">
        <v>123</v>
      </c>
      <c r="H2074">
        <v>73.525413339788201</v>
      </c>
      <c r="I2074">
        <v>217.170123360373</v>
      </c>
      <c r="J2074">
        <v>1063.8346002752101</v>
      </c>
      <c r="K2074">
        <v>126.186850060116</v>
      </c>
      <c r="L2074">
        <v>15.6417367265491</v>
      </c>
      <c r="M2074">
        <v>121.590047863069</v>
      </c>
      <c r="N2074">
        <v>1.1101697954705001</v>
      </c>
      <c r="O2074">
        <v>9.9810407663036196E-3</v>
      </c>
      <c r="P2074" s="1">
        <v>8.4378534481172995E-5</v>
      </c>
      <c r="Q2074">
        <v>0.35956175298804699</v>
      </c>
      <c r="R2074">
        <v>0.72096999748471202</v>
      </c>
      <c r="S2074" t="s">
        <v>4753</v>
      </c>
      <c r="T2074">
        <v>182821103</v>
      </c>
      <c r="U2074" t="s">
        <v>4754</v>
      </c>
      <c r="V2074" t="s">
        <v>4755</v>
      </c>
      <c r="W2074">
        <v>35.039753709240003</v>
      </c>
      <c r="X2074">
        <v>-120.522469146674</v>
      </c>
      <c r="Y2074" t="s">
        <v>4756</v>
      </c>
      <c r="Z2074">
        <v>516</v>
      </c>
      <c r="AA2074">
        <v>455</v>
      </c>
      <c r="AB2074">
        <v>64760.965839296099</v>
      </c>
      <c r="AC2074">
        <v>40398.897830194997</v>
      </c>
      <c r="AD2074">
        <v>24362.068009101102</v>
      </c>
      <c r="AE2074">
        <v>14559.7479470219</v>
      </c>
      <c r="AF2074">
        <v>7469.5999401989602</v>
      </c>
      <c r="AG2074">
        <v>1.03785597411842E-2</v>
      </c>
      <c r="AH2074">
        <v>1.9884806997652001E-3</v>
      </c>
      <c r="AI2074">
        <v>2.8568170904271302</v>
      </c>
      <c r="AJ2074">
        <v>8.1626016260162597</v>
      </c>
      <c r="AK2074">
        <v>1957</v>
      </c>
      <c r="AL2074" s="4">
        <f t="shared" si="32"/>
        <v>1.2276680142553451</v>
      </c>
      <c r="AM2074" s="12">
        <f>$AM$2-SUM(AL$2:AL2073)</f>
        <v>302.13844795418117</v>
      </c>
      <c r="AN2074" s="12">
        <f>SUM(AE$2:AE2074)*0.621/1000</f>
        <v>22997.640562803546</v>
      </c>
      <c r="AO2074" s="13">
        <f>IFERROR(INDEX(Mapping!$B:$B,MATCH(in!$Y2074,Mapping!$A:$A,0)),0)</f>
        <v>0</v>
      </c>
    </row>
    <row r="2075" spans="1:41" x14ac:dyDescent="0.3">
      <c r="A2075" t="s">
        <v>4050</v>
      </c>
      <c r="B2075">
        <v>6135</v>
      </c>
      <c r="C2075">
        <v>70</v>
      </c>
      <c r="D2075">
        <v>226.90736949711601</v>
      </c>
      <c r="E2075">
        <v>149</v>
      </c>
      <c r="F2075">
        <v>278.39999999999998</v>
      </c>
      <c r="G2075">
        <v>17</v>
      </c>
      <c r="H2075">
        <v>2.85353622166439</v>
      </c>
      <c r="I2075">
        <v>4.4025684282770996</v>
      </c>
      <c r="J2075">
        <v>17.4289063590324</v>
      </c>
      <c r="K2075">
        <v>0.20231553109171199</v>
      </c>
      <c r="L2075">
        <v>0.16840187350618399</v>
      </c>
      <c r="M2075">
        <v>2.0700546526624</v>
      </c>
      <c r="N2075">
        <v>1.01002082403968</v>
      </c>
      <c r="O2075" s="1">
        <v>2.03658047770787E-6</v>
      </c>
      <c r="P2075" s="1">
        <v>8.3956613365204405E-5</v>
      </c>
      <c r="Q2075">
        <v>0.46979865771812002</v>
      </c>
      <c r="R2075">
        <v>0.81504085657949199</v>
      </c>
      <c r="S2075" t="s">
        <v>4757</v>
      </c>
      <c r="T2075">
        <v>183071101</v>
      </c>
      <c r="U2075" t="s">
        <v>4428</v>
      </c>
      <c r="V2075" t="s">
        <v>4758</v>
      </c>
      <c r="W2075">
        <v>35.5662958195134</v>
      </c>
      <c r="X2075">
        <v>-121.075445505452</v>
      </c>
      <c r="Y2075" t="s">
        <v>4759</v>
      </c>
      <c r="Z2075">
        <v>57</v>
      </c>
      <c r="AA2075">
        <v>200</v>
      </c>
      <c r="AB2075">
        <v>12364.970873628299</v>
      </c>
      <c r="AC2075">
        <v>2977.5841269018902</v>
      </c>
      <c r="AD2075">
        <v>9387.3867467264208</v>
      </c>
      <c r="AE2075">
        <v>1609.5516393363901</v>
      </c>
      <c r="AF2075">
        <v>5996.5192846144701</v>
      </c>
      <c r="AG2075">
        <v>1.4272624272084701E-3</v>
      </c>
      <c r="AH2075">
        <v>5.2116322149231499E-4</v>
      </c>
      <c r="AI2075">
        <v>3.2415338499587998</v>
      </c>
      <c r="AJ2075">
        <v>8.7647058823529402</v>
      </c>
      <c r="AK2075">
        <v>1959</v>
      </c>
      <c r="AL2075" s="4">
        <f t="shared" si="32"/>
        <v>3.4621868121033792E-5</v>
      </c>
      <c r="AM2075" s="12">
        <f>$AM$2-SUM(AL$2:AL2074)</f>
        <v>300.91077993992621</v>
      </c>
      <c r="AN2075" s="12">
        <f>SUM(AE$2:AE2075)*0.621/1000</f>
        <v>22998.640094371574</v>
      </c>
      <c r="AO2075" s="13">
        <f>IFERROR(INDEX(Mapping!$B:$B,MATCH(in!$Y2075,Mapping!$A:$A,0)),0)</f>
        <v>0</v>
      </c>
    </row>
    <row r="2076" spans="1:41" x14ac:dyDescent="0.3">
      <c r="A2076" t="s">
        <v>4050</v>
      </c>
      <c r="B2076">
        <v>2458</v>
      </c>
      <c r="C2076">
        <v>801</v>
      </c>
      <c r="D2076">
        <v>1961.0452193036199</v>
      </c>
      <c r="E2076">
        <v>2088</v>
      </c>
      <c r="F2076">
        <v>2686.1147000000001</v>
      </c>
      <c r="G2076">
        <v>212</v>
      </c>
      <c r="H2076">
        <v>1.88754697022677</v>
      </c>
      <c r="I2076">
        <v>15.8101702371772</v>
      </c>
      <c r="J2076">
        <v>45.830473517147603</v>
      </c>
      <c r="K2076">
        <v>0.226834836928933</v>
      </c>
      <c r="L2076">
        <v>1.88968317270424</v>
      </c>
      <c r="M2076">
        <v>11.8376209915545</v>
      </c>
      <c r="N2076">
        <v>1.0151214734563201</v>
      </c>
      <c r="O2076">
        <v>4.2216434439231398E-4</v>
      </c>
      <c r="P2076" s="1">
        <v>8.3787726889474897E-5</v>
      </c>
      <c r="Q2076">
        <v>0.38362068965517199</v>
      </c>
      <c r="R2076">
        <v>0.73006755283088698</v>
      </c>
      <c r="S2076" t="s">
        <v>4760</v>
      </c>
      <c r="T2076">
        <v>83692104</v>
      </c>
      <c r="U2076" t="s">
        <v>4401</v>
      </c>
      <c r="V2076">
        <v>10714</v>
      </c>
      <c r="W2076">
        <v>36.977937648795297</v>
      </c>
      <c r="X2076">
        <v>-121.866600817495</v>
      </c>
      <c r="Y2076" t="s">
        <v>4761</v>
      </c>
      <c r="Z2076">
        <v>361</v>
      </c>
      <c r="AA2076">
        <v>392</v>
      </c>
      <c r="AB2076">
        <v>58753.470415264499</v>
      </c>
      <c r="AC2076">
        <v>31415.486248514</v>
      </c>
      <c r="AD2076">
        <v>27337.984166750499</v>
      </c>
      <c r="AE2076">
        <v>22255.4391984791</v>
      </c>
      <c r="AF2076">
        <v>14870.1689567308</v>
      </c>
      <c r="AG2076">
        <v>1.7762998100568601E-2</v>
      </c>
      <c r="AH2076">
        <v>1.26764754713804E-2</v>
      </c>
      <c r="AI2076">
        <v>2.4482462163590801</v>
      </c>
      <c r="AJ2076">
        <v>9.8490566037735796</v>
      </c>
      <c r="AK2076">
        <v>1960</v>
      </c>
      <c r="AL2076" s="4">
        <f t="shared" si="32"/>
        <v>8.949884101117056E-2</v>
      </c>
      <c r="AM2076" s="12">
        <f>$AM$2-SUM(AL$2:AL2075)</f>
        <v>300.91074531805771</v>
      </c>
      <c r="AN2076" s="12">
        <f>SUM(AE$2:AE2076)*0.621/1000</f>
        <v>23012.460722113829</v>
      </c>
      <c r="AO2076" s="13">
        <f>IFERROR(INDEX(Mapping!$B:$B,MATCH(in!$Y2076,Mapping!$A:$A,0)),0)</f>
        <v>0</v>
      </c>
    </row>
    <row r="2077" spans="1:41" x14ac:dyDescent="0.3">
      <c r="A2077" t="s">
        <v>4050</v>
      </c>
      <c r="B2077">
        <v>5449</v>
      </c>
      <c r="C2077">
        <v>22</v>
      </c>
      <c r="D2077">
        <v>55.868412361494201</v>
      </c>
      <c r="E2077">
        <v>40</v>
      </c>
      <c r="F2077">
        <v>64.824280000000002</v>
      </c>
      <c r="G2077">
        <v>8</v>
      </c>
      <c r="H2077">
        <v>13.125174988061101</v>
      </c>
      <c r="I2077">
        <v>590.75908899307206</v>
      </c>
      <c r="J2077">
        <v>2090.7488574981599</v>
      </c>
      <c r="K2077">
        <v>38.2049492746591</v>
      </c>
      <c r="L2077">
        <v>29.363385081291199</v>
      </c>
      <c r="M2077">
        <v>554.11837768554597</v>
      </c>
      <c r="N2077">
        <v>1.3747234493494001</v>
      </c>
      <c r="O2077">
        <v>2.6933952259740501E-2</v>
      </c>
      <c r="P2077" s="1">
        <v>8.3498811108029204E-5</v>
      </c>
      <c r="Q2077">
        <v>0.55000000000000004</v>
      </c>
      <c r="R2077">
        <v>0.86184393481356103</v>
      </c>
      <c r="S2077" t="s">
        <v>4762</v>
      </c>
      <c r="T2077">
        <v>83242111</v>
      </c>
      <c r="U2077" t="s">
        <v>4225</v>
      </c>
      <c r="V2077" t="s">
        <v>4763</v>
      </c>
      <c r="W2077">
        <v>37.145568964527001</v>
      </c>
      <c r="X2077">
        <v>-121.670703305275</v>
      </c>
      <c r="Y2077" t="s">
        <v>4764</v>
      </c>
      <c r="Z2077">
        <v>321</v>
      </c>
      <c r="AA2077">
        <v>351</v>
      </c>
      <c r="AB2077">
        <v>41959.107021723903</v>
      </c>
      <c r="AC2077">
        <v>25686.8584584934</v>
      </c>
      <c r="AD2077">
        <v>16272.2485632304</v>
      </c>
      <c r="AE2077">
        <v>2744.6854866285498</v>
      </c>
      <c r="AF2077">
        <v>138.48151083674799</v>
      </c>
      <c r="AG2077">
        <v>6.6799048886423396E-4</v>
      </c>
      <c r="AH2077">
        <v>1.06594729913922E-4</v>
      </c>
      <c r="AI2077">
        <v>2.5394732891588299</v>
      </c>
      <c r="AJ2077">
        <v>5</v>
      </c>
      <c r="AK2077">
        <v>1961</v>
      </c>
      <c r="AL2077" s="4">
        <f t="shared" si="32"/>
        <v>0.215471618077924</v>
      </c>
      <c r="AM2077" s="12">
        <f>$AM$2-SUM(AL$2:AL2076)</f>
        <v>300.82124647704677</v>
      </c>
      <c r="AN2077" s="12">
        <f>SUM(AE$2:AE2077)*0.621/1000</f>
        <v>23014.165171801025</v>
      </c>
      <c r="AO2077" s="13">
        <f>IFERROR(INDEX(Mapping!$B:$B,MATCH(in!$Y2077,Mapping!$A:$A,0)),0)</f>
        <v>0</v>
      </c>
    </row>
    <row r="2078" spans="1:41" x14ac:dyDescent="0.3">
      <c r="A2078" t="s">
        <v>4050</v>
      </c>
      <c r="B2078">
        <v>6996</v>
      </c>
      <c r="C2078">
        <v>0</v>
      </c>
      <c r="D2078">
        <v>0</v>
      </c>
      <c r="E2078">
        <v>2</v>
      </c>
      <c r="F2078">
        <v>1.3595451999999999</v>
      </c>
      <c r="G2078">
        <v>1</v>
      </c>
      <c r="H2078">
        <v>2.1274561882018999</v>
      </c>
      <c r="I2078">
        <v>1.2994146347045801</v>
      </c>
      <c r="J2078">
        <v>4.17125988006591</v>
      </c>
      <c r="K2078">
        <v>3.3413153141736901E-2</v>
      </c>
      <c r="L2078">
        <v>9.7345136106014196E-2</v>
      </c>
      <c r="M2078">
        <v>9.7345132380723901E-3</v>
      </c>
      <c r="N2078">
        <v>1</v>
      </c>
      <c r="O2078" s="1">
        <v>2.5957412697692898E-6</v>
      </c>
      <c r="P2078" s="1">
        <v>8.3127612015232403E-5</v>
      </c>
      <c r="Q2078">
        <v>0</v>
      </c>
      <c r="R2078">
        <v>0</v>
      </c>
      <c r="S2078" t="s">
        <v>4765</v>
      </c>
      <c r="T2078">
        <v>182541101</v>
      </c>
      <c r="U2078" t="s">
        <v>4192</v>
      </c>
      <c r="V2078" t="s">
        <v>43</v>
      </c>
      <c r="W2078">
        <v>35.4655690240875</v>
      </c>
      <c r="X2078">
        <v>-120.671516612532</v>
      </c>
      <c r="Y2078" t="s">
        <v>4766</v>
      </c>
      <c r="Z2078">
        <v>65</v>
      </c>
      <c r="AA2078">
        <v>319</v>
      </c>
      <c r="AB2078">
        <v>17312.872444082201</v>
      </c>
      <c r="AC2078">
        <v>3297.15282466289</v>
      </c>
      <c r="AD2078">
        <v>14015.7196194193</v>
      </c>
      <c r="AE2078">
        <v>491.58393571441701</v>
      </c>
      <c r="AF2078">
        <v>2605.6031851582702</v>
      </c>
      <c r="AG2078" s="1">
        <v>8.3127612015232403E-5</v>
      </c>
      <c r="AH2078" s="1">
        <v>3.9073711377568502E-5</v>
      </c>
      <c r="AJ2078">
        <v>2</v>
      </c>
      <c r="AK2078">
        <v>1963</v>
      </c>
      <c r="AL2078" s="4">
        <f t="shared" si="32"/>
        <v>2.5957412697692898E-6</v>
      </c>
      <c r="AM2078" s="12">
        <f>$AM$2-SUM(AL$2:AL2077)</f>
        <v>300.6057748589692</v>
      </c>
      <c r="AN2078" s="12">
        <f>SUM(AE$2:AE2078)*0.621/1000</f>
        <v>23014.470445425108</v>
      </c>
      <c r="AO2078" s="13">
        <f>IFERROR(INDEX(Mapping!$B:$B,MATCH(in!$Y2078,Mapping!$A:$A,0)),0)</f>
        <v>0</v>
      </c>
    </row>
    <row r="2079" spans="1:41" x14ac:dyDescent="0.3">
      <c r="A2079" t="s">
        <v>4050</v>
      </c>
      <c r="B2079">
        <v>2219</v>
      </c>
      <c r="C2079">
        <v>112</v>
      </c>
      <c r="D2079">
        <v>289.94323312493901</v>
      </c>
      <c r="E2079">
        <v>336</v>
      </c>
      <c r="F2079">
        <v>413.10552999999999</v>
      </c>
      <c r="G2079">
        <v>76</v>
      </c>
      <c r="H2079">
        <v>9.0676241922897791</v>
      </c>
      <c r="I2079">
        <v>93.5847287783117</v>
      </c>
      <c r="J2079">
        <v>288.158396691083</v>
      </c>
      <c r="K2079">
        <v>11.8208709401018</v>
      </c>
      <c r="L2079">
        <v>16.436917790824399</v>
      </c>
      <c r="M2079">
        <v>297.86482667188898</v>
      </c>
      <c r="N2079">
        <v>1.09897532117994</v>
      </c>
      <c r="O2079">
        <v>8.4724445202389708E-3</v>
      </c>
      <c r="P2079" s="1">
        <v>8.2154569675570795E-5</v>
      </c>
      <c r="Q2079">
        <v>0.33333333333333298</v>
      </c>
      <c r="R2079">
        <v>0.70186238677494805</v>
      </c>
      <c r="S2079" t="s">
        <v>4767</v>
      </c>
      <c r="T2079">
        <v>83392110</v>
      </c>
      <c r="U2079" t="s">
        <v>4768</v>
      </c>
      <c r="V2079" t="s">
        <v>4769</v>
      </c>
      <c r="W2079">
        <v>37.332627860908303</v>
      </c>
      <c r="X2079">
        <v>-121.77854399333199</v>
      </c>
      <c r="Y2079" t="s">
        <v>4770</v>
      </c>
      <c r="Z2079">
        <v>226</v>
      </c>
      <c r="AA2079">
        <v>233</v>
      </c>
      <c r="AB2079">
        <v>31991.030493769998</v>
      </c>
      <c r="AC2079">
        <v>17763.630764331301</v>
      </c>
      <c r="AD2079">
        <v>14227.399729438601</v>
      </c>
      <c r="AE2079">
        <v>13196.8211616346</v>
      </c>
      <c r="AF2079">
        <v>6836.1856205194399</v>
      </c>
      <c r="AG2079">
        <v>6.24374729534338E-3</v>
      </c>
      <c r="AH2079">
        <v>1.3573261212513801E-3</v>
      </c>
      <c r="AI2079">
        <v>2.5887788671869498</v>
      </c>
      <c r="AJ2079">
        <v>4.4210526315789398</v>
      </c>
      <c r="AK2079">
        <v>1970</v>
      </c>
      <c r="AL2079" s="4">
        <f t="shared" si="32"/>
        <v>0.64390578353816175</v>
      </c>
      <c r="AM2079" s="12">
        <f>$AM$2-SUM(AL$2:AL2078)</f>
        <v>300.60577226322766</v>
      </c>
      <c r="AN2079" s="12">
        <f>SUM(AE$2:AE2079)*0.621/1000</f>
        <v>23022.665671366482</v>
      </c>
      <c r="AO2079" s="13">
        <f>IFERROR(INDEX(Mapping!$B:$B,MATCH(in!$Y2079,Mapping!$A:$A,0)),0)</f>
        <v>0</v>
      </c>
    </row>
    <row r="2080" spans="1:41" x14ac:dyDescent="0.3">
      <c r="A2080" t="s">
        <v>4050</v>
      </c>
      <c r="B2080">
        <v>6806</v>
      </c>
      <c r="C2080">
        <v>151</v>
      </c>
      <c r="D2080">
        <v>393.43993402152603</v>
      </c>
      <c r="E2080">
        <v>306</v>
      </c>
      <c r="F2080">
        <v>477.20812999999998</v>
      </c>
      <c r="G2080">
        <v>26</v>
      </c>
      <c r="H2080">
        <v>3.8674587141722401</v>
      </c>
      <c r="I2080">
        <v>4.6507247978200503</v>
      </c>
      <c r="J2080">
        <v>10.405671996374901</v>
      </c>
      <c r="K2080">
        <v>0.124541855358984</v>
      </c>
      <c r="L2080">
        <v>0.268124568061196</v>
      </c>
      <c r="M2080">
        <v>1.4055735514714101</v>
      </c>
      <c r="N2080">
        <v>1.0003403700314999</v>
      </c>
      <c r="O2080" s="1">
        <v>2.11447454794645E-6</v>
      </c>
      <c r="P2080" s="1">
        <v>8.1528400493460494E-5</v>
      </c>
      <c r="Q2080">
        <v>0.493464052287581</v>
      </c>
      <c r="R2080">
        <v>0.82446192632582105</v>
      </c>
      <c r="S2080" t="s">
        <v>4771</v>
      </c>
      <c r="T2080">
        <v>182222103</v>
      </c>
      <c r="U2080" t="s">
        <v>4313</v>
      </c>
      <c r="V2080">
        <v>32886</v>
      </c>
      <c r="W2080">
        <v>36.594379569653803</v>
      </c>
      <c r="X2080">
        <v>-121.865912701375</v>
      </c>
      <c r="Y2080" t="s">
        <v>4772</v>
      </c>
      <c r="Z2080">
        <v>102</v>
      </c>
      <c r="AA2080">
        <v>208</v>
      </c>
      <c r="AB2080">
        <v>17625.675721746898</v>
      </c>
      <c r="AC2080">
        <v>6355.8294568452102</v>
      </c>
      <c r="AD2080">
        <v>11269.8462649016</v>
      </c>
      <c r="AE2080">
        <v>2565.9589406691298</v>
      </c>
      <c r="AF2080">
        <v>5889.2916408390201</v>
      </c>
      <c r="AG2080">
        <v>2.1197384128299702E-3</v>
      </c>
      <c r="AH2080">
        <v>8.2756014307960803E-4</v>
      </c>
      <c r="AI2080">
        <v>2.6055624769637502</v>
      </c>
      <c r="AJ2080">
        <v>11.769230769230701</v>
      </c>
      <c r="AK2080">
        <v>1971</v>
      </c>
      <c r="AL2080" s="4">
        <f t="shared" si="32"/>
        <v>5.4976338246607701E-5</v>
      </c>
      <c r="AM2080" s="12">
        <f>$AM$2-SUM(AL$2:AL2079)</f>
        <v>299.96186647968989</v>
      </c>
      <c r="AN2080" s="12">
        <f>SUM(AE$2:AE2080)*0.621/1000</f>
        <v>23024.259131868639</v>
      </c>
      <c r="AO2080" s="13">
        <f>IFERROR(INDEX(Mapping!$B:$B,MATCH(in!$Y2080,Mapping!$A:$A,0)),0)</f>
        <v>0</v>
      </c>
    </row>
    <row r="2081" spans="1:41" x14ac:dyDescent="0.3">
      <c r="A2081" t="s">
        <v>4050</v>
      </c>
      <c r="B2081">
        <v>4825</v>
      </c>
      <c r="C2081">
        <v>8</v>
      </c>
      <c r="D2081">
        <v>11.7749026874656</v>
      </c>
      <c r="E2081">
        <v>31</v>
      </c>
      <c r="F2081">
        <v>25.180689000000001</v>
      </c>
      <c r="G2081">
        <v>3</v>
      </c>
      <c r="H2081">
        <v>1.7076790332794101</v>
      </c>
      <c r="I2081">
        <v>13.4238271713256</v>
      </c>
      <c r="J2081">
        <v>41.573379516601499</v>
      </c>
      <c r="K2081">
        <v>7.73146301507949E-2</v>
      </c>
      <c r="L2081">
        <v>1.0383480762441899</v>
      </c>
      <c r="M2081">
        <v>25.1912231445312</v>
      </c>
      <c r="N2081">
        <v>1.07522122065226</v>
      </c>
      <c r="O2081" s="1">
        <v>4.2124754964148098E-6</v>
      </c>
      <c r="P2081" s="1">
        <v>8.0918047994297596E-5</v>
      </c>
      <c r="Q2081">
        <v>0.25806451612903197</v>
      </c>
      <c r="R2081">
        <v>0.46761638467685102</v>
      </c>
      <c r="S2081" t="s">
        <v>4773</v>
      </c>
      <c r="T2081">
        <v>83252102</v>
      </c>
      <c r="U2081" t="s">
        <v>4234</v>
      </c>
      <c r="V2081">
        <v>12850</v>
      </c>
      <c r="W2081">
        <v>36.988722524642803</v>
      </c>
      <c r="X2081">
        <v>-122.00694130076</v>
      </c>
      <c r="Y2081" t="s">
        <v>4774</v>
      </c>
      <c r="Z2081">
        <v>118</v>
      </c>
      <c r="AA2081">
        <v>211</v>
      </c>
      <c r="AB2081">
        <v>15001.2442793643</v>
      </c>
      <c r="AC2081">
        <v>6534.2585947675998</v>
      </c>
      <c r="AD2081">
        <v>8466.9856845967297</v>
      </c>
      <c r="AE2081">
        <v>1087.1798207298</v>
      </c>
      <c r="AF2081">
        <v>174.00404682516</v>
      </c>
      <c r="AG2081">
        <v>2.4275414398289199E-4</v>
      </c>
      <c r="AH2081">
        <v>1.9023126878892001E-4</v>
      </c>
      <c r="AI2081">
        <v>1.47186283593321</v>
      </c>
      <c r="AJ2081">
        <v>10.3333333333333</v>
      </c>
      <c r="AK2081">
        <v>1975</v>
      </c>
      <c r="AL2081" s="4">
        <f t="shared" si="32"/>
        <v>1.2637426489244429E-5</v>
      </c>
      <c r="AM2081" s="12">
        <f>$AM$2-SUM(AL$2:AL2080)</f>
        <v>299.96181150335178</v>
      </c>
      <c r="AN2081" s="12">
        <f>SUM(AE$2:AE2081)*0.621/1000</f>
        <v>23024.934270537313</v>
      </c>
      <c r="AO2081" s="13">
        <f>IFERROR(INDEX(Mapping!$B:$B,MATCH(in!$Y2081,Mapping!$A:$A,0)),0)</f>
        <v>0</v>
      </c>
    </row>
    <row r="2082" spans="1:41" x14ac:dyDescent="0.3">
      <c r="A2082" t="s">
        <v>4050</v>
      </c>
      <c r="B2082">
        <v>648</v>
      </c>
      <c r="C2082">
        <v>18</v>
      </c>
      <c r="D2082">
        <v>30.335303969920101</v>
      </c>
      <c r="E2082">
        <v>76</v>
      </c>
      <c r="F2082">
        <v>63.175654999999999</v>
      </c>
      <c r="G2082">
        <v>28</v>
      </c>
      <c r="H2082">
        <v>3.82052555078497</v>
      </c>
      <c r="I2082">
        <v>166.664422548734</v>
      </c>
      <c r="J2082">
        <v>685.454806988055</v>
      </c>
      <c r="K2082">
        <v>3.0721137606753701</v>
      </c>
      <c r="L2082">
        <v>4.4171933360131703</v>
      </c>
      <c r="M2082">
        <v>241.06116150106701</v>
      </c>
      <c r="N2082">
        <v>1.31329014045851</v>
      </c>
      <c r="O2082">
        <v>1.0349827763233E-3</v>
      </c>
      <c r="P2082" s="1">
        <v>7.9834962662061999E-5</v>
      </c>
      <c r="Q2082">
        <v>0.23684210526315699</v>
      </c>
      <c r="R2082">
        <v>0.48017394983338701</v>
      </c>
      <c r="S2082" t="s">
        <v>4775</v>
      </c>
      <c r="T2082">
        <v>182331101</v>
      </c>
      <c r="U2082" t="s">
        <v>4776</v>
      </c>
      <c r="V2082">
        <v>579969</v>
      </c>
      <c r="W2082">
        <v>36.777729422415703</v>
      </c>
      <c r="X2082">
        <v>-121.59711089067</v>
      </c>
      <c r="Y2082" t="s">
        <v>4777</v>
      </c>
      <c r="Z2082">
        <v>44</v>
      </c>
      <c r="AA2082">
        <v>42</v>
      </c>
      <c r="AB2082">
        <v>15366.734068600101</v>
      </c>
      <c r="AC2082">
        <v>10763.6377337227</v>
      </c>
      <c r="AD2082">
        <v>4603.0963348774403</v>
      </c>
      <c r="AE2082">
        <v>5768.14375436511</v>
      </c>
      <c r="AF2082">
        <v>4286.7834563824299</v>
      </c>
      <c r="AG2082">
        <v>2.2353789545377302E-3</v>
      </c>
      <c r="AH2082">
        <v>9.1998320567654402E-4</v>
      </c>
      <c r="AI2082">
        <v>1.68529466499556</v>
      </c>
      <c r="AJ2082">
        <v>2.71428571428571</v>
      </c>
      <c r="AK2082">
        <v>1983</v>
      </c>
      <c r="AL2082" s="4">
        <f t="shared" si="32"/>
        <v>2.8979517737052398E-2</v>
      </c>
      <c r="AM2082" s="12">
        <f>$AM$2-SUM(AL$2:AL2081)</f>
        <v>299.96179886592563</v>
      </c>
      <c r="AN2082" s="12">
        <f>SUM(AE$2:AE2082)*0.621/1000</f>
        <v>23028.516287808772</v>
      </c>
      <c r="AO2082" s="13">
        <f>IFERROR(INDEX(Mapping!$B:$B,MATCH(in!$Y2082,Mapping!$A:$A,0)),0)</f>
        <v>0</v>
      </c>
    </row>
    <row r="2083" spans="1:41" x14ac:dyDescent="0.3">
      <c r="A2083" t="s">
        <v>4050</v>
      </c>
      <c r="B2083">
        <v>9379</v>
      </c>
      <c r="C2083">
        <v>3</v>
      </c>
      <c r="D2083">
        <v>3.6831410382001102</v>
      </c>
      <c r="E2083">
        <v>35</v>
      </c>
      <c r="F2083">
        <v>18.266690000000001</v>
      </c>
      <c r="G2083">
        <v>5</v>
      </c>
      <c r="H2083">
        <v>7.0300598144531197</v>
      </c>
      <c r="I2083">
        <v>75.198796749114905</v>
      </c>
      <c r="J2083">
        <v>254.49742126464801</v>
      </c>
      <c r="K2083">
        <v>3.2322472929954502</v>
      </c>
      <c r="L2083">
        <v>42.299558048695303</v>
      </c>
      <c r="M2083">
        <v>376.021766853332</v>
      </c>
      <c r="N2083">
        <v>1.2752212285995399</v>
      </c>
      <c r="O2083">
        <v>5.4019217186076399E-2</v>
      </c>
      <c r="P2083" s="1">
        <v>7.9480244312435305E-5</v>
      </c>
      <c r="Q2083">
        <v>8.5714285714285701E-2</v>
      </c>
      <c r="R2083">
        <v>0.20163155882285699</v>
      </c>
      <c r="S2083" t="s">
        <v>4778</v>
      </c>
      <c r="T2083">
        <v>183052113</v>
      </c>
      <c r="U2083" t="s">
        <v>4085</v>
      </c>
      <c r="V2083">
        <v>2949</v>
      </c>
      <c r="W2083">
        <v>35.506299908401203</v>
      </c>
      <c r="X2083">
        <v>-120.646039720571</v>
      </c>
      <c r="Y2083" t="s">
        <v>4779</v>
      </c>
      <c r="Z2083">
        <v>7</v>
      </c>
      <c r="AA2083">
        <v>15</v>
      </c>
      <c r="AB2083">
        <v>1555.8998218316101</v>
      </c>
      <c r="AC2083">
        <v>766.57185353758598</v>
      </c>
      <c r="AD2083">
        <v>789.327968294024</v>
      </c>
      <c r="AE2083">
        <v>766.57185353758598</v>
      </c>
      <c r="AF2083">
        <v>789.327968294024</v>
      </c>
      <c r="AG2083">
        <v>3.9740122156217602E-4</v>
      </c>
      <c r="AH2083">
        <v>1.08544154500123E-4</v>
      </c>
      <c r="AI2083">
        <v>1.2277136794000301</v>
      </c>
      <c r="AJ2083">
        <v>7</v>
      </c>
      <c r="AK2083">
        <v>1986</v>
      </c>
      <c r="AL2083" s="4">
        <f t="shared" si="32"/>
        <v>0.27009608593038198</v>
      </c>
      <c r="AM2083" s="12">
        <f>$AM$2-SUM(AL$2:AL2082)</f>
        <v>299.93281934818879</v>
      </c>
      <c r="AN2083" s="12">
        <f>SUM(AE$2:AE2083)*0.621/1000</f>
        <v>23028.99232892982</v>
      </c>
      <c r="AO2083" s="13">
        <f>IFERROR(INDEX(Mapping!$B:$B,MATCH(in!$Y2083,Mapping!$A:$A,0)),0)</f>
        <v>0</v>
      </c>
    </row>
    <row r="2084" spans="1:41" x14ac:dyDescent="0.3">
      <c r="A2084" t="s">
        <v>4050</v>
      </c>
      <c r="B2084">
        <v>5428</v>
      </c>
      <c r="C2084">
        <v>33</v>
      </c>
      <c r="D2084">
        <v>44.398469995091403</v>
      </c>
      <c r="E2084">
        <v>118</v>
      </c>
      <c r="F2084">
        <v>95.512479999999996</v>
      </c>
      <c r="G2084">
        <v>24</v>
      </c>
      <c r="H2084">
        <v>2.5033398120419998</v>
      </c>
      <c r="I2084">
        <v>98.275374689224407</v>
      </c>
      <c r="J2084">
        <v>556.40461617907397</v>
      </c>
      <c r="K2084">
        <v>1.32485720919884</v>
      </c>
      <c r="L2084">
        <v>1.6449115607732201</v>
      </c>
      <c r="M2084">
        <v>15.127820739212099</v>
      </c>
      <c r="N2084">
        <v>1.00258111953735</v>
      </c>
      <c r="O2084" s="1">
        <v>2.8314043344314798E-6</v>
      </c>
      <c r="P2084" s="1">
        <v>7.9472097940125303E-5</v>
      </c>
      <c r="Q2084">
        <v>0.27966101694915202</v>
      </c>
      <c r="R2084">
        <v>0.46484469055518202</v>
      </c>
      <c r="S2084" t="s">
        <v>4780</v>
      </c>
      <c r="T2084">
        <v>182371111</v>
      </c>
      <c r="U2084" t="s">
        <v>4582</v>
      </c>
      <c r="V2084">
        <v>6617</v>
      </c>
      <c r="W2084">
        <v>36.402730106509502</v>
      </c>
      <c r="X2084">
        <v>-121.65733551416299</v>
      </c>
      <c r="Y2084" t="s">
        <v>4781</v>
      </c>
      <c r="Z2084">
        <v>17</v>
      </c>
      <c r="AA2084">
        <v>79</v>
      </c>
      <c r="AB2084">
        <v>6234.4063982560701</v>
      </c>
      <c r="AC2084">
        <v>2923.6770447203098</v>
      </c>
      <c r="AD2084">
        <v>3310.7293535357499</v>
      </c>
      <c r="AE2084">
        <v>2923.6770447203098</v>
      </c>
      <c r="AF2084">
        <v>3310.7293535357499</v>
      </c>
      <c r="AG2084">
        <v>1.9073303505629999E-3</v>
      </c>
      <c r="AH2084">
        <v>1.00759181987086E-3</v>
      </c>
      <c r="AI2084">
        <v>1.3454081816694301</v>
      </c>
      <c r="AJ2084">
        <v>4.9166666666666599</v>
      </c>
      <c r="AK2084">
        <v>1987</v>
      </c>
      <c r="AL2084" s="4">
        <f t="shared" si="32"/>
        <v>6.7953704026355515E-5</v>
      </c>
      <c r="AM2084" s="12">
        <f>$AM$2-SUM(AL$2:AL2083)</f>
        <v>299.66272326225862</v>
      </c>
      <c r="AN2084" s="12">
        <f>SUM(AE$2:AE2084)*0.621/1000</f>
        <v>23030.807932374588</v>
      </c>
      <c r="AO2084" s="13">
        <f>IFERROR(INDEX(Mapping!$B:$B,MATCH(in!$Y2084,Mapping!$A:$A,0)),0)</f>
        <v>0</v>
      </c>
    </row>
    <row r="2085" spans="1:41" x14ac:dyDescent="0.3">
      <c r="A2085" t="s">
        <v>4050</v>
      </c>
      <c r="B2085">
        <v>7628</v>
      </c>
      <c r="C2085">
        <v>402</v>
      </c>
      <c r="D2085">
        <v>997.048259894578</v>
      </c>
      <c r="E2085">
        <v>1254</v>
      </c>
      <c r="F2085">
        <v>1473.7267999999999</v>
      </c>
      <c r="G2085">
        <v>128</v>
      </c>
      <c r="H2085">
        <v>3.3628679701432702</v>
      </c>
      <c r="I2085">
        <v>43.738270454574298</v>
      </c>
      <c r="J2085">
        <v>181.248558667022</v>
      </c>
      <c r="K2085">
        <v>1.45890847587638</v>
      </c>
      <c r="L2085">
        <v>1.82290512447811</v>
      </c>
      <c r="M2085">
        <v>25.6602133871238</v>
      </c>
      <c r="N2085">
        <v>1.0351908169686801</v>
      </c>
      <c r="O2085" s="1">
        <v>2.2829504583222001E-5</v>
      </c>
      <c r="P2085" s="1">
        <v>7.8837959352373506E-5</v>
      </c>
      <c r="Q2085">
        <v>0.32057416267942501</v>
      </c>
      <c r="R2085">
        <v>0.67654890675929202</v>
      </c>
      <c r="S2085" t="s">
        <v>4782</v>
      </c>
      <c r="T2085">
        <v>182222104</v>
      </c>
      <c r="U2085" t="s">
        <v>4546</v>
      </c>
      <c r="V2085">
        <v>2762</v>
      </c>
      <c r="W2085">
        <v>36.558049145426601</v>
      </c>
      <c r="X2085">
        <v>-121.750445953824</v>
      </c>
      <c r="Y2085" t="s">
        <v>4783</v>
      </c>
      <c r="Z2085">
        <v>270</v>
      </c>
      <c r="AA2085">
        <v>215</v>
      </c>
      <c r="AB2085">
        <v>32363.860351973199</v>
      </c>
      <c r="AC2085">
        <v>17774.307458540399</v>
      </c>
      <c r="AD2085">
        <v>14589.552893432699</v>
      </c>
      <c r="AE2085">
        <v>14335.493270975399</v>
      </c>
      <c r="AF2085">
        <v>10720.6877688554</v>
      </c>
      <c r="AG2085">
        <v>1.00912587971038E-2</v>
      </c>
      <c r="AH2085">
        <v>5.1178436742702598E-3</v>
      </c>
      <c r="AI2085">
        <v>2.48021955197656</v>
      </c>
      <c r="AJ2085">
        <v>9.796875</v>
      </c>
      <c r="AK2085">
        <v>1990</v>
      </c>
      <c r="AL2085" s="4">
        <f t="shared" si="32"/>
        <v>2.9221765866524162E-3</v>
      </c>
      <c r="AM2085" s="12">
        <f>$AM$2-SUM(AL$2:AL2084)</f>
        <v>299.66265530855435</v>
      </c>
      <c r="AN2085" s="12">
        <f>SUM(AE$2:AE2085)*0.621/1000</f>
        <v>23039.710273695866</v>
      </c>
      <c r="AO2085" s="13">
        <f>IFERROR(INDEX(Mapping!$B:$B,MATCH(in!$Y2085,Mapping!$A:$A,0)),0)</f>
        <v>1</v>
      </c>
    </row>
    <row r="2086" spans="1:41" x14ac:dyDescent="0.3">
      <c r="A2086" t="s">
        <v>4050</v>
      </c>
      <c r="B2086">
        <v>4424</v>
      </c>
      <c r="C2086">
        <v>128</v>
      </c>
      <c r="D2086">
        <v>183.50797057278399</v>
      </c>
      <c r="E2086">
        <v>567</v>
      </c>
      <c r="F2086">
        <v>461.64093000000003</v>
      </c>
      <c r="G2086">
        <v>99</v>
      </c>
      <c r="H2086">
        <v>4.7622733257635996</v>
      </c>
      <c r="I2086">
        <v>124.899912621692</v>
      </c>
      <c r="J2086">
        <v>566.93865706399004</v>
      </c>
      <c r="K2086">
        <v>11.7832917286308</v>
      </c>
      <c r="L2086">
        <v>3.4087333725671898</v>
      </c>
      <c r="M2086">
        <v>69.026477399498503</v>
      </c>
      <c r="N2086">
        <v>1.0981943294255401</v>
      </c>
      <c r="O2086">
        <v>3.0337306462877597E-4</v>
      </c>
      <c r="P2086" s="1">
        <v>7.8821106226991202E-5</v>
      </c>
      <c r="Q2086">
        <v>0.22574955908289199</v>
      </c>
      <c r="R2086">
        <v>0.39751234905212901</v>
      </c>
      <c r="S2086" t="s">
        <v>4784</v>
      </c>
      <c r="T2086">
        <v>83182101</v>
      </c>
      <c r="U2086" t="s">
        <v>4347</v>
      </c>
      <c r="V2086">
        <v>1449</v>
      </c>
      <c r="W2086">
        <v>37.041763639592702</v>
      </c>
      <c r="X2086">
        <v>-121.541822103527</v>
      </c>
      <c r="Y2086" t="s">
        <v>4785</v>
      </c>
      <c r="Z2086">
        <v>152</v>
      </c>
      <c r="AA2086">
        <v>110</v>
      </c>
      <c r="AB2086">
        <v>30783.2305165896</v>
      </c>
      <c r="AC2086">
        <v>22615.736173942099</v>
      </c>
      <c r="AD2086">
        <v>8167.4943426475102</v>
      </c>
      <c r="AE2086">
        <v>16208.725426684499</v>
      </c>
      <c r="AF2086">
        <v>2414.0266205377802</v>
      </c>
      <c r="AG2086">
        <v>7.8032895164721304E-3</v>
      </c>
      <c r="AH2086">
        <v>2.6143546197090399E-3</v>
      </c>
      <c r="AI2086">
        <v>1.43365602009988</v>
      </c>
      <c r="AJ2086">
        <v>5.7272727272727204</v>
      </c>
      <c r="AK2086">
        <v>1991</v>
      </c>
      <c r="AL2086" s="4">
        <f t="shared" si="32"/>
        <v>3.0033933398248822E-2</v>
      </c>
      <c r="AM2086" s="12">
        <f>$AM$2-SUM(AL$2:AL2085)</f>
        <v>299.6597331319681</v>
      </c>
      <c r="AN2086" s="12">
        <f>SUM(AE$2:AE2086)*0.621/1000</f>
        <v>23049.775892185837</v>
      </c>
      <c r="AO2086" s="13">
        <f>IFERROR(INDEX(Mapping!$B:$B,MATCH(in!$Y2086,Mapping!$A:$A,0)),0)</f>
        <v>0</v>
      </c>
    </row>
    <row r="2087" spans="1:41" x14ac:dyDescent="0.3">
      <c r="A2087" t="s">
        <v>4050</v>
      </c>
      <c r="B2087">
        <v>8297</v>
      </c>
      <c r="C2087">
        <v>7</v>
      </c>
      <c r="D2087">
        <v>14.1651424081144</v>
      </c>
      <c r="E2087">
        <v>18</v>
      </c>
      <c r="F2087">
        <v>19.336668</v>
      </c>
      <c r="G2087">
        <v>2</v>
      </c>
      <c r="L2087">
        <v>179.58296203613199</v>
      </c>
      <c r="M2087">
        <v>739.50619506835903</v>
      </c>
      <c r="N2087">
        <v>1.57522124052047</v>
      </c>
      <c r="O2087">
        <v>0.51453318245399104</v>
      </c>
      <c r="P2087" s="1">
        <v>7.8443959864671301E-5</v>
      </c>
      <c r="Q2087">
        <v>0.38888888888888801</v>
      </c>
      <c r="R2087">
        <v>0.73255342634383103</v>
      </c>
      <c r="S2087" t="s">
        <v>4786</v>
      </c>
      <c r="T2087">
        <v>182721104</v>
      </c>
      <c r="U2087" t="s">
        <v>4138</v>
      </c>
      <c r="V2087" t="s">
        <v>43</v>
      </c>
      <c r="W2087">
        <v>34.6253045158657</v>
      </c>
      <c r="X2087">
        <v>-120.118970262001</v>
      </c>
      <c r="Y2087" t="s">
        <v>4787</v>
      </c>
      <c r="Z2087">
        <v>227</v>
      </c>
      <c r="AA2087">
        <v>212</v>
      </c>
      <c r="AB2087">
        <v>26320.242550458701</v>
      </c>
      <c r="AC2087">
        <v>13829.706796533699</v>
      </c>
      <c r="AD2087">
        <v>12490.535753925</v>
      </c>
      <c r="AE2087">
        <v>295.252189962545</v>
      </c>
      <c r="AF2087">
        <v>163.38517495206699</v>
      </c>
      <c r="AG2087">
        <v>1.5688791972934201E-4</v>
      </c>
      <c r="AH2087">
        <v>1.5688791972934201E-4</v>
      </c>
      <c r="AI2087">
        <v>2.0235917725877801</v>
      </c>
      <c r="AJ2087">
        <v>9</v>
      </c>
      <c r="AK2087">
        <v>1995</v>
      </c>
      <c r="AL2087" s="4">
        <f t="shared" si="32"/>
        <v>1.0290663649079821</v>
      </c>
      <c r="AM2087" s="12">
        <f>$AM$2-SUM(AL$2:AL2086)</f>
        <v>299.62969919857005</v>
      </c>
      <c r="AN2087" s="12">
        <f>SUM(AE$2:AE2087)*0.621/1000</f>
        <v>23049.959243795805</v>
      </c>
      <c r="AO2087" s="13">
        <f>IFERROR(INDEX(Mapping!$B:$B,MATCH(in!$Y2087,Mapping!$A:$A,0)),0)</f>
        <v>0</v>
      </c>
    </row>
    <row r="2088" spans="1:41" x14ac:dyDescent="0.3">
      <c r="A2088" t="s">
        <v>4050</v>
      </c>
      <c r="B2088">
        <v>1844</v>
      </c>
      <c r="C2088">
        <v>191</v>
      </c>
      <c r="D2088">
        <v>651.67849160408002</v>
      </c>
      <c r="E2088">
        <v>338</v>
      </c>
      <c r="F2088">
        <v>739.89769999999999</v>
      </c>
      <c r="G2088">
        <v>31</v>
      </c>
      <c r="H2088">
        <v>3.7912965981432998</v>
      </c>
      <c r="I2088">
        <v>4.32659223274542</v>
      </c>
      <c r="J2088">
        <v>13.030766489414001</v>
      </c>
      <c r="K2088">
        <v>0.10704576987280599</v>
      </c>
      <c r="L2088">
        <v>0.191845766845265</v>
      </c>
      <c r="M2088">
        <v>0.73204803945762698</v>
      </c>
      <c r="N2088">
        <v>1.5161290322580601</v>
      </c>
      <c r="O2088" s="1">
        <v>1.92265251482587E-6</v>
      </c>
      <c r="P2088" s="1">
        <v>7.7522084721280197E-5</v>
      </c>
      <c r="Q2088">
        <v>0.56508875739644904</v>
      </c>
      <c r="R2088">
        <v>0.88076836450691598</v>
      </c>
      <c r="S2088" t="s">
        <v>4788</v>
      </c>
      <c r="T2088">
        <v>182291102</v>
      </c>
      <c r="U2088" t="s">
        <v>4642</v>
      </c>
      <c r="V2088" t="s">
        <v>43</v>
      </c>
      <c r="W2088">
        <v>36.556826226649697</v>
      </c>
      <c r="X2088">
        <v>-121.898029600963</v>
      </c>
      <c r="Y2088" t="s">
        <v>4789</v>
      </c>
      <c r="Z2088">
        <v>127</v>
      </c>
      <c r="AA2088">
        <v>110</v>
      </c>
      <c r="AB2088">
        <v>14497.202779359601</v>
      </c>
      <c r="AC2088">
        <v>7851.6881281352098</v>
      </c>
      <c r="AD2088">
        <v>6645.5146512244301</v>
      </c>
      <c r="AE2088">
        <v>3118.5334228837601</v>
      </c>
      <c r="AF2088">
        <v>3598.69618221888</v>
      </c>
      <c r="AG2088">
        <v>2.4031846263596799E-3</v>
      </c>
      <c r="AH2088">
        <v>1.0198265035796701E-3</v>
      </c>
      <c r="AI2088">
        <v>3.41192927541403</v>
      </c>
      <c r="AJ2088">
        <v>10.9032258064516</v>
      </c>
      <c r="AK2088">
        <v>2002</v>
      </c>
      <c r="AL2088" s="4">
        <f t="shared" si="32"/>
        <v>5.960222795960197E-5</v>
      </c>
      <c r="AM2088" s="12">
        <f>$AM$2-SUM(AL$2:AL2087)</f>
        <v>298.60063283366162</v>
      </c>
      <c r="AN2088" s="12">
        <f>SUM(AE$2:AE2088)*0.621/1000</f>
        <v>23051.895853051417</v>
      </c>
      <c r="AO2088" s="13">
        <f>IFERROR(INDEX(Mapping!$B:$B,MATCH(in!$Y2088,Mapping!$A:$A,0)),0)</f>
        <v>0</v>
      </c>
    </row>
    <row r="2089" spans="1:41" x14ac:dyDescent="0.3">
      <c r="A2089" t="s">
        <v>4050</v>
      </c>
      <c r="B2089">
        <v>2918</v>
      </c>
      <c r="C2089">
        <v>282</v>
      </c>
      <c r="D2089">
        <v>430.607543288177</v>
      </c>
      <c r="E2089">
        <v>1226</v>
      </c>
      <c r="F2089">
        <v>1020.1207000000001</v>
      </c>
      <c r="G2089">
        <v>152</v>
      </c>
      <c r="H2089">
        <v>1.96280553042284</v>
      </c>
      <c r="I2089">
        <v>60.035335098926097</v>
      </c>
      <c r="J2089">
        <v>219.48030396716101</v>
      </c>
      <c r="K2089">
        <v>1.0908435356969199</v>
      </c>
      <c r="L2089">
        <v>9.0569253143131405</v>
      </c>
      <c r="M2089">
        <v>105.857304138964</v>
      </c>
      <c r="N2089">
        <v>1.1267757392243301</v>
      </c>
      <c r="O2089">
        <v>1.3395518018351499E-2</v>
      </c>
      <c r="P2089" s="1">
        <v>7.6919652253278203E-5</v>
      </c>
      <c r="Q2089">
        <v>0.230016313213703</v>
      </c>
      <c r="R2089">
        <v>0.422114296537209</v>
      </c>
      <c r="S2089" t="s">
        <v>4790</v>
      </c>
      <c r="T2089">
        <v>183052111</v>
      </c>
      <c r="U2089" t="s">
        <v>4208</v>
      </c>
      <c r="V2089" t="s">
        <v>4791</v>
      </c>
      <c r="W2089">
        <v>35.535728016006601</v>
      </c>
      <c r="X2089">
        <v>-120.722451140685</v>
      </c>
      <c r="Y2089" t="s">
        <v>4792</v>
      </c>
      <c r="Z2089">
        <v>236</v>
      </c>
      <c r="AA2089">
        <v>198</v>
      </c>
      <c r="AB2089">
        <v>36369.653602847196</v>
      </c>
      <c r="AC2089">
        <v>23059.378187840601</v>
      </c>
      <c r="AD2089">
        <v>13310.275415006599</v>
      </c>
      <c r="AE2089">
        <v>17358.984194022902</v>
      </c>
      <c r="AF2089">
        <v>7985.83578809752</v>
      </c>
      <c r="AG2089">
        <v>1.16917871424983E-2</v>
      </c>
      <c r="AH2089">
        <v>8.6239974352793E-3</v>
      </c>
      <c r="AI2089">
        <v>1.52697710385878</v>
      </c>
      <c r="AJ2089">
        <v>8.0657894736842106</v>
      </c>
      <c r="AK2089">
        <v>2004</v>
      </c>
      <c r="AL2089" s="4">
        <f t="shared" si="32"/>
        <v>2.036118738789428</v>
      </c>
      <c r="AM2089" s="12">
        <f>$AM$2-SUM(AL$2:AL2088)</f>
        <v>298.60057323143337</v>
      </c>
      <c r="AN2089" s="12">
        <f>SUM(AE$2:AE2089)*0.621/1000</f>
        <v>23062.67578223591</v>
      </c>
      <c r="AO2089" s="13">
        <f>IFERROR(INDEX(Mapping!$B:$B,MATCH(in!$Y2089,Mapping!$A:$A,0)),0)</f>
        <v>0</v>
      </c>
    </row>
    <row r="2090" spans="1:41" x14ac:dyDescent="0.3">
      <c r="A2090" t="s">
        <v>4050</v>
      </c>
      <c r="B2090">
        <v>4538</v>
      </c>
      <c r="C2090">
        <v>23</v>
      </c>
      <c r="D2090">
        <v>51.050001495223697</v>
      </c>
      <c r="E2090">
        <v>82</v>
      </c>
      <c r="F2090">
        <v>83.291489999999996</v>
      </c>
      <c r="G2090">
        <v>22</v>
      </c>
      <c r="H2090">
        <v>5.1552712668975103</v>
      </c>
      <c r="I2090">
        <v>1492.28855387369</v>
      </c>
      <c r="J2090">
        <v>5273.6653645833303</v>
      </c>
      <c r="K2090">
        <v>32.795504397816103</v>
      </c>
      <c r="L2090">
        <v>6.0530972914262202</v>
      </c>
      <c r="M2090">
        <v>310.47942512685597</v>
      </c>
      <c r="N2090">
        <v>1.3897827755321099</v>
      </c>
      <c r="O2090">
        <v>1.308897768357E-3</v>
      </c>
      <c r="P2090" s="1">
        <v>7.62804470055429E-5</v>
      </c>
      <c r="Q2090">
        <v>0.28048780487804797</v>
      </c>
      <c r="R2090">
        <v>0.61290778114553401</v>
      </c>
      <c r="S2090" t="s">
        <v>4793</v>
      </c>
      <c r="T2090">
        <v>182971101</v>
      </c>
      <c r="U2090" t="s">
        <v>4632</v>
      </c>
      <c r="V2090" t="s">
        <v>4794</v>
      </c>
      <c r="W2090">
        <v>34.758991420813501</v>
      </c>
      <c r="X2090">
        <v>-120.40181635443101</v>
      </c>
      <c r="Y2090" t="s">
        <v>4795</v>
      </c>
      <c r="Z2090">
        <v>158</v>
      </c>
      <c r="AA2090">
        <v>134</v>
      </c>
      <c r="AB2090">
        <v>33591.565258851901</v>
      </c>
      <c r="AC2090">
        <v>26927.883016661199</v>
      </c>
      <c r="AD2090">
        <v>6663.68224219077</v>
      </c>
      <c r="AE2090">
        <v>2254.0916568448702</v>
      </c>
      <c r="AF2090">
        <v>584.06343557879495</v>
      </c>
      <c r="AG2090">
        <v>1.6781698341219399E-3</v>
      </c>
      <c r="AH2090">
        <v>6.3572753788321203E-4</v>
      </c>
      <c r="AI2090">
        <v>2.2195652824010299</v>
      </c>
      <c r="AJ2090">
        <v>3.72727272727272</v>
      </c>
      <c r="AK2090">
        <v>2008</v>
      </c>
      <c r="AL2090" s="4">
        <f t="shared" si="32"/>
        <v>2.8795750903854E-2</v>
      </c>
      <c r="AM2090" s="12">
        <f>$AM$2-SUM(AL$2:AL2089)</f>
        <v>296.56445449264356</v>
      </c>
      <c r="AN2090" s="12">
        <f>SUM(AE$2:AE2090)*0.621/1000</f>
        <v>23064.075573154809</v>
      </c>
      <c r="AO2090" s="13">
        <f>IFERROR(INDEX(Mapping!$B:$B,MATCH(in!$Y2090,Mapping!$A:$A,0)),0)</f>
        <v>0</v>
      </c>
    </row>
    <row r="2091" spans="1:41" x14ac:dyDescent="0.3">
      <c r="A2091" t="s">
        <v>4050</v>
      </c>
      <c r="B2091">
        <v>2627</v>
      </c>
      <c r="C2091">
        <v>298</v>
      </c>
      <c r="D2091">
        <v>578.98916362005502</v>
      </c>
      <c r="E2091">
        <v>1618</v>
      </c>
      <c r="F2091">
        <v>1356.5994000000001</v>
      </c>
      <c r="G2091">
        <v>121</v>
      </c>
      <c r="H2091">
        <v>2.5598937567737501</v>
      </c>
      <c r="I2091">
        <v>4.26796388904331</v>
      </c>
      <c r="J2091">
        <v>13.9822975792382</v>
      </c>
      <c r="K2091">
        <v>7.4874965371615296E-2</v>
      </c>
      <c r="L2091">
        <v>0.42803334353938099</v>
      </c>
      <c r="M2091">
        <v>1.93653918251256</v>
      </c>
      <c r="N2091">
        <v>0.79810575611335899</v>
      </c>
      <c r="O2091" s="1">
        <v>2.7924770864875501E-6</v>
      </c>
      <c r="P2091" s="1">
        <v>7.5783769582207005E-5</v>
      </c>
      <c r="Q2091">
        <v>0.184177997527812</v>
      </c>
      <c r="R2091">
        <v>0.42679451167222399</v>
      </c>
      <c r="S2091" t="s">
        <v>4796</v>
      </c>
      <c r="T2091">
        <v>82021101</v>
      </c>
      <c r="U2091" t="s">
        <v>4629</v>
      </c>
      <c r="V2091" t="s">
        <v>4797</v>
      </c>
      <c r="W2091">
        <v>37.227147369175299</v>
      </c>
      <c r="X2091">
        <v>-121.966619172836</v>
      </c>
      <c r="Y2091" t="s">
        <v>4798</v>
      </c>
      <c r="Z2091">
        <v>292</v>
      </c>
      <c r="AA2091">
        <v>617</v>
      </c>
      <c r="AB2091">
        <v>46820.680070458096</v>
      </c>
      <c r="AC2091">
        <v>14924.9203095148</v>
      </c>
      <c r="AD2091">
        <v>31895.7597609433</v>
      </c>
      <c r="AE2091">
        <v>13423.6309041151</v>
      </c>
      <c r="AF2091">
        <v>26545.617059440799</v>
      </c>
      <c r="AG2091">
        <v>9.1698361194470501E-3</v>
      </c>
      <c r="AH2091">
        <v>5.0862684729509004E-3</v>
      </c>
      <c r="AI2091">
        <v>1.9429166564431299</v>
      </c>
      <c r="AJ2091">
        <v>13.3719008264462</v>
      </c>
      <c r="AK2091">
        <v>2013</v>
      </c>
      <c r="AL2091" s="4">
        <f t="shared" si="32"/>
        <v>3.3788972746499353E-4</v>
      </c>
      <c r="AM2091" s="12">
        <f>$AM$2-SUM(AL$2:AL2090)</f>
        <v>296.53565874174001</v>
      </c>
      <c r="AN2091" s="12">
        <f>SUM(AE$2:AE2091)*0.621/1000</f>
        <v>23072.411647946261</v>
      </c>
      <c r="AO2091" s="13">
        <f>IFERROR(INDEX(Mapping!$B:$B,MATCH(in!$Y2091,Mapping!$A:$A,0)),0)</f>
        <v>0</v>
      </c>
    </row>
    <row r="2092" spans="1:41" x14ac:dyDescent="0.3">
      <c r="A2092" t="s">
        <v>4050</v>
      </c>
      <c r="B2092">
        <v>5852</v>
      </c>
      <c r="C2092">
        <v>161</v>
      </c>
      <c r="D2092">
        <v>566.94188694770799</v>
      </c>
      <c r="E2092">
        <v>239</v>
      </c>
      <c r="F2092">
        <v>612.52936</v>
      </c>
      <c r="G2092">
        <v>25</v>
      </c>
      <c r="H2092">
        <v>3.9961362663656401</v>
      </c>
      <c r="I2092">
        <v>2.36439912896603</v>
      </c>
      <c r="J2092">
        <v>6.1342801757156797</v>
      </c>
      <c r="K2092">
        <v>5.3974671865944401E-2</v>
      </c>
      <c r="L2092">
        <v>0.17823009014132199</v>
      </c>
      <c r="M2092">
        <v>0.28577875925228002</v>
      </c>
      <c r="N2092">
        <v>0.76</v>
      </c>
      <c r="O2092" s="1">
        <v>2.1410439733332699E-6</v>
      </c>
      <c r="P2092" s="1">
        <v>7.5373098709405895E-5</v>
      </c>
      <c r="Q2092">
        <v>0.673640167364016</v>
      </c>
      <c r="R2092">
        <v>0.92557504326325701</v>
      </c>
      <c r="S2092" t="s">
        <v>4799</v>
      </c>
      <c r="T2092">
        <v>182852204</v>
      </c>
      <c r="U2092" t="s">
        <v>4800</v>
      </c>
      <c r="V2092">
        <v>9540</v>
      </c>
      <c r="W2092">
        <v>36.584453597109601</v>
      </c>
      <c r="X2092">
        <v>-121.90230199947599</v>
      </c>
      <c r="Y2092" t="s">
        <v>4801</v>
      </c>
      <c r="Z2092">
        <v>68</v>
      </c>
      <c r="AA2092">
        <v>375</v>
      </c>
      <c r="AB2092">
        <v>18501.3820365828</v>
      </c>
      <c r="AC2092">
        <v>3592.0889698804899</v>
      </c>
      <c r="AD2092">
        <v>14909.293066702299</v>
      </c>
      <c r="AE2092">
        <v>2249.9339860074301</v>
      </c>
      <c r="AF2092">
        <v>9780.4910811123409</v>
      </c>
      <c r="AG2092">
        <v>1.88432746773514E-3</v>
      </c>
      <c r="AH2092">
        <v>8.0572966180625296E-4</v>
      </c>
      <c r="AI2092">
        <v>3.5213781797994201</v>
      </c>
      <c r="AJ2092">
        <v>9.56</v>
      </c>
      <c r="AK2092">
        <v>2016</v>
      </c>
      <c r="AL2092" s="4">
        <f t="shared" si="32"/>
        <v>5.3526099333331744E-5</v>
      </c>
      <c r="AM2092" s="12">
        <f>$AM$2-SUM(AL$2:AL2091)</f>
        <v>296.53532085201277</v>
      </c>
      <c r="AN2092" s="12">
        <f>SUM(AE$2:AE2092)*0.621/1000</f>
        <v>23073.808856951571</v>
      </c>
      <c r="AO2092" s="13">
        <f>IFERROR(INDEX(Mapping!$B:$B,MATCH(in!$Y2092,Mapping!$A:$A,0)),0)</f>
        <v>0</v>
      </c>
    </row>
    <row r="2093" spans="1:41" x14ac:dyDescent="0.3">
      <c r="A2093" t="s">
        <v>4050</v>
      </c>
      <c r="B2093">
        <v>5984</v>
      </c>
      <c r="C2093">
        <v>164</v>
      </c>
      <c r="D2093">
        <v>377.96876916423298</v>
      </c>
      <c r="E2093">
        <v>596</v>
      </c>
      <c r="F2093">
        <v>645.18119999999999</v>
      </c>
      <c r="G2093">
        <v>87</v>
      </c>
      <c r="H2093">
        <v>3.63687021585246</v>
      </c>
      <c r="I2093">
        <v>50.127622266969396</v>
      </c>
      <c r="J2093">
        <v>208.77717171372799</v>
      </c>
      <c r="K2093">
        <v>3.2984206121370199</v>
      </c>
      <c r="L2093">
        <v>10.467805973842999</v>
      </c>
      <c r="M2093">
        <v>93.682560033839295</v>
      </c>
      <c r="N2093">
        <v>1.13030209760556</v>
      </c>
      <c r="O2093">
        <v>1.2046457947698199E-2</v>
      </c>
      <c r="P2093" s="1">
        <v>7.51678875152195E-5</v>
      </c>
      <c r="Q2093">
        <v>0.27516778523489899</v>
      </c>
      <c r="R2093">
        <v>0.58583350123410505</v>
      </c>
      <c r="S2093" t="s">
        <v>4802</v>
      </c>
      <c r="T2093">
        <v>183181101</v>
      </c>
      <c r="U2093" t="s">
        <v>4803</v>
      </c>
      <c r="V2093">
        <v>4339</v>
      </c>
      <c r="W2093">
        <v>36.868132267216197</v>
      </c>
      <c r="X2093">
        <v>-121.554430433278</v>
      </c>
      <c r="Y2093" t="s">
        <v>4804</v>
      </c>
      <c r="Z2093">
        <v>137</v>
      </c>
      <c r="AA2093">
        <v>149</v>
      </c>
      <c r="AB2093">
        <v>27454.864319211702</v>
      </c>
      <c r="AC2093">
        <v>17685.519203272299</v>
      </c>
      <c r="AD2093">
        <v>9769.3451159393499</v>
      </c>
      <c r="AE2093">
        <v>11461.6704112303</v>
      </c>
      <c r="AF2093">
        <v>8123.0157063452498</v>
      </c>
      <c r="AG2093">
        <v>6.5396062138240998E-3</v>
      </c>
      <c r="AH2093">
        <v>3.3112219507529499E-3</v>
      </c>
      <c r="AI2093">
        <v>2.3046876168550798</v>
      </c>
      <c r="AJ2093">
        <v>6.8505747126436702</v>
      </c>
      <c r="AK2093">
        <v>2019</v>
      </c>
      <c r="AL2093" s="4">
        <f t="shared" si="32"/>
        <v>1.0480418414497434</v>
      </c>
      <c r="AM2093" s="12">
        <f>$AM$2-SUM(AL$2:AL2092)</f>
        <v>296.53526732591308</v>
      </c>
      <c r="AN2093" s="12">
        <f>SUM(AE$2:AE2093)*0.621/1000</f>
        <v>23080.926554276946</v>
      </c>
      <c r="AO2093" s="13">
        <f>IFERROR(INDEX(Mapping!$B:$B,MATCH(in!$Y2093,Mapping!$A:$A,0)),0)</f>
        <v>0</v>
      </c>
    </row>
    <row r="2094" spans="1:41" x14ac:dyDescent="0.3">
      <c r="A2094" t="s">
        <v>4050</v>
      </c>
      <c r="B2094">
        <v>4324</v>
      </c>
      <c r="C2094">
        <v>1169</v>
      </c>
      <c r="D2094">
        <v>2927.29147487304</v>
      </c>
      <c r="E2094">
        <v>1439</v>
      </c>
      <c r="F2094">
        <v>3085.1442999999999</v>
      </c>
      <c r="G2094">
        <v>77</v>
      </c>
      <c r="H2094">
        <v>3.5990212520653202</v>
      </c>
      <c r="I2094">
        <v>52.954589492333199</v>
      </c>
      <c r="J2094">
        <v>326.30569059128499</v>
      </c>
      <c r="K2094">
        <v>3.7262872693146298</v>
      </c>
      <c r="L2094">
        <v>0.132834281797897</v>
      </c>
      <c r="M2094">
        <v>21.733073755116699</v>
      </c>
      <c r="N2094">
        <v>1.09743132684138</v>
      </c>
      <c r="O2094" s="1">
        <v>5.2256894191904804E-6</v>
      </c>
      <c r="P2094" s="1">
        <v>7.3225934677559706E-5</v>
      </c>
      <c r="Q2094">
        <v>0.81236970118137597</v>
      </c>
      <c r="R2094">
        <v>0.948834544661044</v>
      </c>
      <c r="S2094" t="s">
        <v>4805</v>
      </c>
      <c r="T2094">
        <v>182941101</v>
      </c>
      <c r="U2094" t="s">
        <v>4693</v>
      </c>
      <c r="V2094">
        <v>440</v>
      </c>
      <c r="W2094">
        <v>36.437900288517298</v>
      </c>
      <c r="X2094">
        <v>-121.91982965268799</v>
      </c>
      <c r="Y2094" t="s">
        <v>4806</v>
      </c>
      <c r="Z2094">
        <v>183</v>
      </c>
      <c r="AA2094">
        <v>309</v>
      </c>
      <c r="AB2094">
        <v>34766.864884516202</v>
      </c>
      <c r="AC2094">
        <v>17663.1455132991</v>
      </c>
      <c r="AD2094">
        <v>17103.719371217099</v>
      </c>
      <c r="AE2094">
        <v>9356.9889768849807</v>
      </c>
      <c r="AF2094">
        <v>10535.8940981342</v>
      </c>
      <c r="AG2094">
        <v>5.6383969701720897E-3</v>
      </c>
      <c r="AH2094">
        <v>2.83202785158209E-3</v>
      </c>
      <c r="AI2094">
        <v>2.5040987809008102</v>
      </c>
      <c r="AJ2094">
        <v>18.6883116883116</v>
      </c>
      <c r="AK2094">
        <v>2034</v>
      </c>
      <c r="AL2094" s="4">
        <f t="shared" si="32"/>
        <v>4.0237808527766698E-4</v>
      </c>
      <c r="AM2094" s="12">
        <f>$AM$2-SUM(AL$2:AL2093)</f>
        <v>295.48722548446312</v>
      </c>
      <c r="AN2094" s="12">
        <f>SUM(AE$2:AE2094)*0.621/1000</f>
        <v>23086.737244431595</v>
      </c>
      <c r="AO2094" s="13">
        <f>IFERROR(INDEX(Mapping!$B:$B,MATCH(in!$Y2094,Mapping!$A:$A,0)),0)</f>
        <v>0</v>
      </c>
    </row>
    <row r="2095" spans="1:41" x14ac:dyDescent="0.3">
      <c r="A2095" t="s">
        <v>4050</v>
      </c>
      <c r="B2095">
        <v>1538</v>
      </c>
      <c r="C2095">
        <v>48</v>
      </c>
      <c r="D2095">
        <v>104.15681045674</v>
      </c>
      <c r="E2095">
        <v>141</v>
      </c>
      <c r="F2095">
        <v>150.42775</v>
      </c>
      <c r="G2095">
        <v>17</v>
      </c>
      <c r="H2095">
        <v>2.3355955014833101</v>
      </c>
      <c r="I2095">
        <v>6.75674055847856</v>
      </c>
      <c r="J2095">
        <v>19.831047824687399</v>
      </c>
      <c r="K2095">
        <v>7.7348252072618404E-2</v>
      </c>
      <c r="L2095">
        <v>1.8679073347216999</v>
      </c>
      <c r="M2095">
        <v>82.963093174950103</v>
      </c>
      <c r="N2095">
        <v>1.0593440953422899</v>
      </c>
      <c r="O2095">
        <v>2.4698485826845799E-4</v>
      </c>
      <c r="P2095" s="1">
        <v>7.3069946257429293E-5</v>
      </c>
      <c r="Q2095">
        <v>0.340425531914893</v>
      </c>
      <c r="R2095">
        <v>0.69240423200045298</v>
      </c>
      <c r="S2095" t="s">
        <v>4807</v>
      </c>
      <c r="T2095">
        <v>182631101</v>
      </c>
      <c r="U2095" t="s">
        <v>4556</v>
      </c>
      <c r="V2095">
        <v>483444</v>
      </c>
      <c r="W2095">
        <v>35.289210504680902</v>
      </c>
      <c r="X2095">
        <v>-120.652442103344</v>
      </c>
      <c r="Y2095" t="s">
        <v>4808</v>
      </c>
      <c r="Z2095">
        <v>170</v>
      </c>
      <c r="AA2095">
        <v>494</v>
      </c>
      <c r="AB2095">
        <v>30709.750700001001</v>
      </c>
      <c r="AC2095">
        <v>8577.8019484878296</v>
      </c>
      <c r="AD2095">
        <v>22131.948751513199</v>
      </c>
      <c r="AE2095">
        <v>2987.6026275020299</v>
      </c>
      <c r="AF2095">
        <v>5496.9938754116802</v>
      </c>
      <c r="AG2095">
        <v>1.2421890863762899E-3</v>
      </c>
      <c r="AH2095">
        <v>6.2558667013945502E-4</v>
      </c>
      <c r="AI2095">
        <v>2.1699335511820799</v>
      </c>
      <c r="AJ2095">
        <v>8.2941176470588207</v>
      </c>
      <c r="AK2095">
        <v>2036</v>
      </c>
      <c r="AL2095" s="4">
        <f t="shared" si="32"/>
        <v>4.1987425905637855E-3</v>
      </c>
      <c r="AM2095" s="12">
        <f>$AM$2-SUM(AL$2:AL2094)</f>
        <v>295.48682310637741</v>
      </c>
      <c r="AN2095" s="12">
        <f>SUM(AE$2:AE2095)*0.621/1000</f>
        <v>23088.592545663272</v>
      </c>
      <c r="AO2095" s="13">
        <f>IFERROR(INDEX(Mapping!$B:$B,MATCH(in!$Y2095,Mapping!$A:$A,0)),0)</f>
        <v>0</v>
      </c>
    </row>
    <row r="2096" spans="1:41" x14ac:dyDescent="0.3">
      <c r="A2096" t="s">
        <v>4050</v>
      </c>
      <c r="B2096">
        <v>2063</v>
      </c>
      <c r="C2096">
        <v>361</v>
      </c>
      <c r="D2096">
        <v>1082.70813859849</v>
      </c>
      <c r="E2096">
        <v>997</v>
      </c>
      <c r="F2096">
        <v>1452.1431</v>
      </c>
      <c r="G2096">
        <v>125</v>
      </c>
      <c r="H2096">
        <v>2.6042538375436401</v>
      </c>
      <c r="I2096">
        <v>9.2926847781953299</v>
      </c>
      <c r="J2096">
        <v>23.804117326783899</v>
      </c>
      <c r="K2096">
        <v>0.262393806233575</v>
      </c>
      <c r="L2096">
        <v>2.6540884796008899</v>
      </c>
      <c r="M2096">
        <v>33.909483361430397</v>
      </c>
      <c r="N2096">
        <v>1.0317876129150301</v>
      </c>
      <c r="O2096">
        <v>2.5347656740229901E-4</v>
      </c>
      <c r="P2096" s="1">
        <v>7.2860961298971405E-5</v>
      </c>
      <c r="Q2096">
        <v>0.362086258776329</v>
      </c>
      <c r="R2096">
        <v>0.74559329837794297</v>
      </c>
      <c r="S2096" t="s">
        <v>4809</v>
      </c>
      <c r="T2096">
        <v>182742104</v>
      </c>
      <c r="U2096" t="s">
        <v>4810</v>
      </c>
      <c r="V2096">
        <v>88772</v>
      </c>
      <c r="W2096">
        <v>36.903965631478698</v>
      </c>
      <c r="X2096">
        <v>-121.608687702418</v>
      </c>
      <c r="Y2096" t="s">
        <v>4811</v>
      </c>
      <c r="Z2096">
        <v>793</v>
      </c>
      <c r="AA2096">
        <v>1201</v>
      </c>
      <c r="AB2096">
        <v>138066.95392722901</v>
      </c>
      <c r="AC2096">
        <v>69280.849471834605</v>
      </c>
      <c r="AD2096">
        <v>68786.104455394699</v>
      </c>
      <c r="AE2096">
        <v>37629.380834729403</v>
      </c>
      <c r="AF2096">
        <v>38687.465530008303</v>
      </c>
      <c r="AG2096">
        <v>9.1076201623714308E-3</v>
      </c>
      <c r="AH2096">
        <v>5.3070919902893296E-3</v>
      </c>
      <c r="AI2096">
        <v>2.99919151966342</v>
      </c>
      <c r="AJ2096">
        <v>7.976</v>
      </c>
      <c r="AK2096">
        <v>2038</v>
      </c>
      <c r="AL2096" s="4">
        <f t="shared" si="32"/>
        <v>3.1684570925287377E-2</v>
      </c>
      <c r="AM2096" s="12">
        <f>$AM$2-SUM(AL$2:AL2095)</f>
        <v>295.48262436378718</v>
      </c>
      <c r="AN2096" s="12">
        <f>SUM(AE$2:AE2096)*0.621/1000</f>
        <v>23111.96039116164</v>
      </c>
      <c r="AO2096" s="13">
        <f>IFERROR(INDEX(Mapping!$B:$B,MATCH(in!$Y2096,Mapping!$A:$A,0)),0)</f>
        <v>0</v>
      </c>
    </row>
    <row r="2097" spans="1:41" x14ac:dyDescent="0.3">
      <c r="A2097" t="s">
        <v>4050</v>
      </c>
      <c r="B2097">
        <v>7508</v>
      </c>
      <c r="C2097">
        <v>211</v>
      </c>
      <c r="D2097">
        <v>354.45617471873902</v>
      </c>
      <c r="E2097">
        <v>1029</v>
      </c>
      <c r="F2097">
        <v>859.19182999999998</v>
      </c>
      <c r="G2097">
        <v>93</v>
      </c>
      <c r="H2097">
        <v>1.1655521004007401</v>
      </c>
      <c r="I2097">
        <v>7.29956398235554</v>
      </c>
      <c r="J2097">
        <v>59.5260935433882</v>
      </c>
      <c r="K2097">
        <v>0.56442554506014997</v>
      </c>
      <c r="L2097">
        <v>0.635883516862361</v>
      </c>
      <c r="M2097">
        <v>7.6272504852724099</v>
      </c>
      <c r="N2097">
        <v>1.0145113686079601</v>
      </c>
      <c r="O2097" s="1">
        <v>4.1653208009217004E-6</v>
      </c>
      <c r="P2097" s="1">
        <v>7.2354648632208497E-5</v>
      </c>
      <c r="Q2097">
        <v>0.20505344995140901</v>
      </c>
      <c r="R2097">
        <v>0.41254602394955198</v>
      </c>
      <c r="S2097" t="s">
        <v>4812</v>
      </c>
      <c r="T2097">
        <v>82021106</v>
      </c>
      <c r="U2097" t="s">
        <v>4217</v>
      </c>
      <c r="V2097" t="s">
        <v>43</v>
      </c>
      <c r="W2097">
        <v>37.226244333888303</v>
      </c>
      <c r="X2097">
        <v>-121.977378615047</v>
      </c>
      <c r="Y2097" t="s">
        <v>4813</v>
      </c>
      <c r="Z2097">
        <v>166</v>
      </c>
      <c r="AA2097">
        <v>182</v>
      </c>
      <c r="AB2097">
        <v>20904.047037304299</v>
      </c>
      <c r="AC2097">
        <v>12300.8206258911</v>
      </c>
      <c r="AD2097">
        <v>8603.2264114131704</v>
      </c>
      <c r="AE2097">
        <v>10732.618808081899</v>
      </c>
      <c r="AF2097">
        <v>7819.5434706714505</v>
      </c>
      <c r="AG2097">
        <v>6.7289823227953899E-3</v>
      </c>
      <c r="AH2097">
        <v>5.8312122337156299E-3</v>
      </c>
      <c r="AI2097">
        <v>1.6798870839750599</v>
      </c>
      <c r="AJ2097">
        <v>11.064516129032199</v>
      </c>
      <c r="AK2097">
        <v>2041</v>
      </c>
      <c r="AL2097" s="4">
        <f t="shared" si="32"/>
        <v>3.8737483448571816E-4</v>
      </c>
      <c r="AM2097" s="12">
        <f>$AM$2-SUM(AL$2:AL2096)</f>
        <v>295.4509397928623</v>
      </c>
      <c r="AN2097" s="12">
        <f>SUM(AE$2:AE2097)*0.621/1000</f>
        <v>23118.625347441459</v>
      </c>
      <c r="AO2097" s="13">
        <f>IFERROR(INDEX(Mapping!$B:$B,MATCH(in!$Y2097,Mapping!$A:$A,0)),0)</f>
        <v>0</v>
      </c>
    </row>
    <row r="2098" spans="1:41" x14ac:dyDescent="0.3">
      <c r="A2098" t="s">
        <v>4050</v>
      </c>
      <c r="B2098">
        <v>1837</v>
      </c>
      <c r="C2098">
        <v>57</v>
      </c>
      <c r="D2098">
        <v>74.115760569226595</v>
      </c>
      <c r="E2098">
        <v>545</v>
      </c>
      <c r="F2098">
        <v>383.82727</v>
      </c>
      <c r="G2098">
        <v>58</v>
      </c>
      <c r="H2098">
        <v>1.0507599250258199</v>
      </c>
      <c r="I2098">
        <v>44.385627792278903</v>
      </c>
      <c r="J2098">
        <v>183.28161565909701</v>
      </c>
      <c r="K2098">
        <v>0.91226577550349697</v>
      </c>
      <c r="L2098">
        <v>6.1193546215072203</v>
      </c>
      <c r="M2098">
        <v>129.71811430515899</v>
      </c>
      <c r="N2098">
        <v>1.13442173086363</v>
      </c>
      <c r="O2098">
        <v>8.9263893280076799E-3</v>
      </c>
      <c r="P2098" s="1">
        <v>7.0537735693504901E-5</v>
      </c>
      <c r="Q2098">
        <v>0.10458715596330199</v>
      </c>
      <c r="R2098">
        <v>0.193096651186794</v>
      </c>
      <c r="S2098" t="s">
        <v>4814</v>
      </c>
      <c r="T2098">
        <v>183052110</v>
      </c>
      <c r="U2098" t="s">
        <v>4366</v>
      </c>
      <c r="V2098" t="s">
        <v>4815</v>
      </c>
      <c r="W2098">
        <v>35.554297831594702</v>
      </c>
      <c r="X2098">
        <v>-120.722223649795</v>
      </c>
      <c r="Y2098" t="s">
        <v>4816</v>
      </c>
      <c r="Z2098">
        <v>388</v>
      </c>
      <c r="AA2098">
        <v>190</v>
      </c>
      <c r="AB2098">
        <v>53315.346943084398</v>
      </c>
      <c r="AC2098">
        <v>41555.533263999299</v>
      </c>
      <c r="AD2098">
        <v>11759.813679085</v>
      </c>
      <c r="AE2098">
        <v>8134.5667938552397</v>
      </c>
      <c r="AF2098">
        <v>3868.8241463453201</v>
      </c>
      <c r="AG2098">
        <v>4.0911886702232796E-3</v>
      </c>
      <c r="AH2098">
        <v>4.6255653269327004E-3</v>
      </c>
      <c r="AI2098">
        <v>1.3002765012144999</v>
      </c>
      <c r="AJ2098">
        <v>9.3965517241379306</v>
      </c>
      <c r="AK2098">
        <v>2052</v>
      </c>
      <c r="AL2098" s="4">
        <f t="shared" si="32"/>
        <v>0.51773058102444547</v>
      </c>
      <c r="AM2098" s="12">
        <f>$AM$2-SUM(AL$2:AL2097)</f>
        <v>295.45055241802766</v>
      </c>
      <c r="AN2098" s="12">
        <f>SUM(AE$2:AE2098)*0.621/1000</f>
        <v>23123.676913420441</v>
      </c>
      <c r="AO2098" s="13">
        <f>IFERROR(INDEX(Mapping!$B:$B,MATCH(in!$Y2098,Mapping!$A:$A,0)),0)</f>
        <v>0</v>
      </c>
    </row>
    <row r="2099" spans="1:41" x14ac:dyDescent="0.3">
      <c r="A2099" t="s">
        <v>4050</v>
      </c>
      <c r="B2099">
        <v>6331</v>
      </c>
      <c r="C2099">
        <v>36</v>
      </c>
      <c r="D2099">
        <v>64.390989223529004</v>
      </c>
      <c r="E2099">
        <v>87</v>
      </c>
      <c r="F2099">
        <v>95.813800000000001</v>
      </c>
      <c r="G2099">
        <v>12</v>
      </c>
      <c r="H2099">
        <v>2.2433334290981199</v>
      </c>
      <c r="I2099">
        <v>25.1371783018112</v>
      </c>
      <c r="J2099">
        <v>65.302433252334595</v>
      </c>
      <c r="K2099">
        <v>0.222063065506517</v>
      </c>
      <c r="L2099">
        <v>16.268436173597902</v>
      </c>
      <c r="M2099">
        <v>149.08919709361999</v>
      </c>
      <c r="N2099">
        <v>1.1165191829204499</v>
      </c>
      <c r="O2099">
        <v>3.3288611526340502E-2</v>
      </c>
      <c r="P2099" s="1">
        <v>7.0378190988170194E-5</v>
      </c>
      <c r="Q2099">
        <v>0.41379310344827502</v>
      </c>
      <c r="R2099">
        <v>0.672042975454755</v>
      </c>
      <c r="S2099" t="s">
        <v>4817</v>
      </c>
      <c r="T2099">
        <v>83182107</v>
      </c>
      <c r="U2099" t="s">
        <v>4653</v>
      </c>
      <c r="V2099" t="s">
        <v>4818</v>
      </c>
      <c r="W2099">
        <v>37.0126617948562</v>
      </c>
      <c r="X2099">
        <v>-121.602584689197</v>
      </c>
      <c r="Y2099" t="s">
        <v>4819</v>
      </c>
      <c r="Z2099">
        <v>150</v>
      </c>
      <c r="AA2099">
        <v>106</v>
      </c>
      <c r="AB2099">
        <v>18709.039547842302</v>
      </c>
      <c r="AC2099">
        <v>9907.5766801333193</v>
      </c>
      <c r="AD2099">
        <v>8801.4628677089895</v>
      </c>
      <c r="AE2099">
        <v>2228.2098974338601</v>
      </c>
      <c r="AF2099">
        <v>1043.6389593785</v>
      </c>
      <c r="AG2099">
        <v>8.4453829185804298E-4</v>
      </c>
      <c r="AH2099">
        <v>6.9774175062775601E-4</v>
      </c>
      <c r="AI2099">
        <v>1.7886385895424699</v>
      </c>
      <c r="AJ2099">
        <v>7.25</v>
      </c>
      <c r="AK2099">
        <v>2054</v>
      </c>
      <c r="AL2099" s="4">
        <f t="shared" si="32"/>
        <v>0.39946333831608605</v>
      </c>
      <c r="AM2099" s="12">
        <f>$AM$2-SUM(AL$2:AL2098)</f>
        <v>294.93282183700285</v>
      </c>
      <c r="AN2099" s="12">
        <f>SUM(AE$2:AE2099)*0.621/1000</f>
        <v>23125.060631766748</v>
      </c>
      <c r="AO2099" s="13">
        <f>IFERROR(INDEX(Mapping!$B:$B,MATCH(in!$Y2099,Mapping!$A:$A,0)),0)</f>
        <v>0</v>
      </c>
    </row>
    <row r="2100" spans="1:41" x14ac:dyDescent="0.3">
      <c r="A2100" t="s">
        <v>4050</v>
      </c>
      <c r="B2100">
        <v>5899</v>
      </c>
      <c r="C2100">
        <v>1</v>
      </c>
      <c r="D2100">
        <v>1.9449774433158999</v>
      </c>
      <c r="E2100">
        <v>1</v>
      </c>
      <c r="F2100">
        <v>1.9449774</v>
      </c>
      <c r="G2100">
        <v>1</v>
      </c>
      <c r="L2100">
        <v>0.55088496208190896</v>
      </c>
      <c r="M2100">
        <v>80.255973815917898</v>
      </c>
      <c r="N2100">
        <v>1.03318583965301</v>
      </c>
      <c r="O2100">
        <v>3.33198202347415E-3</v>
      </c>
      <c r="P2100" s="1">
        <v>6.92703688400797E-5</v>
      </c>
      <c r="Q2100">
        <v>1</v>
      </c>
      <c r="R2100">
        <v>1.0000000208891</v>
      </c>
      <c r="S2100" t="s">
        <v>4820</v>
      </c>
      <c r="T2100">
        <v>182981103</v>
      </c>
      <c r="U2100" t="s">
        <v>4821</v>
      </c>
      <c r="V2100" t="s">
        <v>43</v>
      </c>
      <c r="W2100">
        <v>36.013225981442901</v>
      </c>
      <c r="X2100">
        <v>-121.167606566063</v>
      </c>
      <c r="Y2100" t="s">
        <v>4822</v>
      </c>
      <c r="Z2100">
        <v>115</v>
      </c>
      <c r="AA2100">
        <v>20</v>
      </c>
      <c r="AB2100">
        <v>30468.190180718098</v>
      </c>
      <c r="AC2100">
        <v>29651.798302070201</v>
      </c>
      <c r="AD2100">
        <v>816.39187864789994</v>
      </c>
      <c r="AE2100">
        <v>18381.2801009625</v>
      </c>
      <c r="AF2100">
        <v>663.22954231885603</v>
      </c>
      <c r="AG2100" s="1">
        <v>6.92703688400797E-5</v>
      </c>
      <c r="AH2100" s="1">
        <v>6.92703688400797E-5</v>
      </c>
      <c r="AI2100">
        <v>1.9449774433158999</v>
      </c>
      <c r="AJ2100">
        <v>1</v>
      </c>
      <c r="AK2100">
        <v>2065</v>
      </c>
      <c r="AL2100" s="4">
        <f t="shared" si="32"/>
        <v>3.33198202347415E-3</v>
      </c>
      <c r="AM2100" s="12">
        <f>$AM$2-SUM(AL$2:AL2099)</f>
        <v>294.53335849868654</v>
      </c>
      <c r="AN2100" s="12">
        <f>SUM(AE$2:AE2100)*0.621/1000</f>
        <v>23136.475406709447</v>
      </c>
      <c r="AO2100" s="13">
        <f>IFERROR(INDEX(Mapping!$B:$B,MATCH(in!$Y2100,Mapping!$A:$A,0)),0)</f>
        <v>0</v>
      </c>
    </row>
    <row r="2101" spans="1:41" x14ac:dyDescent="0.3">
      <c r="A2101" t="s">
        <v>4050</v>
      </c>
      <c r="B2101">
        <v>9266</v>
      </c>
      <c r="C2101">
        <v>145</v>
      </c>
      <c r="D2101">
        <v>290.20790448622898</v>
      </c>
      <c r="E2101">
        <v>299</v>
      </c>
      <c r="F2101">
        <v>382.71260000000001</v>
      </c>
      <c r="G2101">
        <v>31</v>
      </c>
      <c r="H2101">
        <v>0.22238783671387599</v>
      </c>
      <c r="I2101">
        <v>16.457175039819301</v>
      </c>
      <c r="J2101">
        <v>97.661668845585396</v>
      </c>
      <c r="K2101">
        <v>3.6768376094576997E-2</v>
      </c>
      <c r="L2101">
        <v>2.8334998498039798</v>
      </c>
      <c r="M2101">
        <v>21.669590280902</v>
      </c>
      <c r="N2101">
        <v>1.0712246702563299</v>
      </c>
      <c r="O2101" s="1">
        <v>7.0524556591154701E-6</v>
      </c>
      <c r="P2101" s="1">
        <v>6.9194419385468995E-5</v>
      </c>
      <c r="Q2101">
        <v>0.48494983277591902</v>
      </c>
      <c r="R2101">
        <v>0.75829203302940795</v>
      </c>
      <c r="S2101" t="s">
        <v>4823</v>
      </c>
      <c r="T2101">
        <v>83192101</v>
      </c>
      <c r="U2101" t="s">
        <v>4594</v>
      </c>
      <c r="V2101">
        <v>6601</v>
      </c>
      <c r="W2101">
        <v>36.994051692399701</v>
      </c>
      <c r="X2101">
        <v>-121.717164274467</v>
      </c>
      <c r="Y2101" t="s">
        <v>4824</v>
      </c>
      <c r="Z2101">
        <v>28</v>
      </c>
      <c r="AA2101">
        <v>40</v>
      </c>
      <c r="AB2101">
        <v>6530.0038328113596</v>
      </c>
      <c r="AC2101">
        <v>3063.60940784799</v>
      </c>
      <c r="AD2101">
        <v>3466.3944249633601</v>
      </c>
      <c r="AE2101">
        <v>3063.60940784799</v>
      </c>
      <c r="AF2101">
        <v>3466.3944249633601</v>
      </c>
      <c r="AG2101">
        <v>2.1450270009495398E-3</v>
      </c>
      <c r="AH2101">
        <v>3.2910142763284901E-3</v>
      </c>
      <c r="AI2101">
        <v>2.0014338240429499</v>
      </c>
      <c r="AJ2101">
        <v>9.6451612903225801</v>
      </c>
      <c r="AK2101">
        <v>2066</v>
      </c>
      <c r="AL2101" s="4">
        <f t="shared" si="32"/>
        <v>2.1862612543257958E-4</v>
      </c>
      <c r="AM2101" s="12">
        <f>$AM$2-SUM(AL$2:AL2100)</f>
        <v>294.53002651666338</v>
      </c>
      <c r="AN2101" s="12">
        <f>SUM(AE$2:AE2101)*0.621/1000</f>
        <v>23138.37790815172</v>
      </c>
      <c r="AO2101" s="13">
        <f>IFERROR(INDEX(Mapping!$B:$B,MATCH(in!$Y2101,Mapping!$A:$A,0)),0)</f>
        <v>0</v>
      </c>
    </row>
    <row r="2102" spans="1:41" x14ac:dyDescent="0.3">
      <c r="A2102" t="s">
        <v>4050</v>
      </c>
      <c r="B2102">
        <v>7461</v>
      </c>
      <c r="C2102">
        <v>33</v>
      </c>
      <c r="D2102">
        <v>122.415956654651</v>
      </c>
      <c r="E2102">
        <v>41</v>
      </c>
      <c r="F2102">
        <v>126.95798499999999</v>
      </c>
      <c r="G2102">
        <v>6</v>
      </c>
      <c r="H2102">
        <v>3.5075790882110498</v>
      </c>
      <c r="I2102">
        <v>9.3405685424804599</v>
      </c>
      <c r="J2102">
        <v>22.629684448242099</v>
      </c>
      <c r="K2102">
        <v>7.9375416040420504E-2</v>
      </c>
      <c r="L2102">
        <v>6.6371681789557102E-2</v>
      </c>
      <c r="M2102">
        <v>0.937536891549825</v>
      </c>
      <c r="N2102">
        <v>1</v>
      </c>
      <c r="O2102" s="1">
        <v>3.1688269318400898E-6</v>
      </c>
      <c r="P2102" s="1">
        <v>6.7568334391883799E-5</v>
      </c>
      <c r="Q2102">
        <v>0.80487804878048697</v>
      </c>
      <c r="R2102">
        <v>0.96422416225042895</v>
      </c>
      <c r="S2102" t="s">
        <v>4825</v>
      </c>
      <c r="T2102">
        <v>182381101</v>
      </c>
      <c r="U2102" t="s">
        <v>4826</v>
      </c>
      <c r="V2102">
        <v>22158</v>
      </c>
      <c r="W2102">
        <v>36.799934564542603</v>
      </c>
      <c r="X2102">
        <v>-121.699151017284</v>
      </c>
      <c r="Y2102" t="s">
        <v>4827</v>
      </c>
      <c r="Z2102">
        <v>281</v>
      </c>
      <c r="AA2102">
        <v>472</v>
      </c>
      <c r="AB2102">
        <v>48156.551231832498</v>
      </c>
      <c r="AC2102">
        <v>18873.031882422802</v>
      </c>
      <c r="AD2102">
        <v>29283.519349409598</v>
      </c>
      <c r="AE2102">
        <v>274.47833168618001</v>
      </c>
      <c r="AF2102">
        <v>465.30610469699297</v>
      </c>
      <c r="AG2102">
        <v>4.0541000635130298E-4</v>
      </c>
      <c r="AH2102">
        <v>2.86202568531734E-4</v>
      </c>
      <c r="AI2102">
        <v>3.7095744440803502</v>
      </c>
      <c r="AJ2102">
        <v>6.8333333333333304</v>
      </c>
      <c r="AK2102">
        <v>2074</v>
      </c>
      <c r="AL2102" s="4">
        <f t="shared" si="32"/>
        <v>1.9012961591040538E-5</v>
      </c>
      <c r="AM2102" s="12">
        <f>$AM$2-SUM(AL$2:AL2101)</f>
        <v>294.529807890538</v>
      </c>
      <c r="AN2102" s="12">
        <f>SUM(AE$2:AE2102)*0.621/1000</f>
        <v>23138.548359195698</v>
      </c>
      <c r="AO2102" s="13">
        <f>IFERROR(INDEX(Mapping!$B:$B,MATCH(in!$Y2102,Mapping!$A:$A,0)),0)</f>
        <v>0</v>
      </c>
    </row>
    <row r="2103" spans="1:41" x14ac:dyDescent="0.3">
      <c r="A2103" t="s">
        <v>4050</v>
      </c>
      <c r="B2103">
        <v>7788</v>
      </c>
      <c r="C2103">
        <v>1</v>
      </c>
      <c r="D2103">
        <v>2.9828636728421598</v>
      </c>
      <c r="E2103">
        <v>29</v>
      </c>
      <c r="F2103">
        <v>29.768604</v>
      </c>
      <c r="G2103">
        <v>1</v>
      </c>
      <c r="L2103">
        <v>0.117256633937358</v>
      </c>
      <c r="M2103">
        <v>0.36128318309783902</v>
      </c>
      <c r="N2103">
        <v>1</v>
      </c>
      <c r="O2103" s="1">
        <v>4.4328044945066203E-6</v>
      </c>
      <c r="P2103" s="1">
        <v>6.6727719968184802E-5</v>
      </c>
      <c r="Q2103">
        <v>3.4482758620689599E-2</v>
      </c>
      <c r="R2103">
        <v>0.100201663636277</v>
      </c>
      <c r="S2103" t="s">
        <v>4828</v>
      </c>
      <c r="T2103">
        <v>24101103</v>
      </c>
      <c r="U2103" t="s">
        <v>4829</v>
      </c>
      <c r="V2103">
        <v>8898</v>
      </c>
      <c r="W2103">
        <v>37.313545190868602</v>
      </c>
      <c r="X2103">
        <v>-122.27563196317401</v>
      </c>
      <c r="Y2103" t="s">
        <v>4830</v>
      </c>
      <c r="Z2103">
        <v>17</v>
      </c>
      <c r="AA2103">
        <v>31</v>
      </c>
      <c r="AB2103">
        <v>2159.51638217964</v>
      </c>
      <c r="AC2103">
        <v>1026.3244004005401</v>
      </c>
      <c r="AD2103">
        <v>1133.1919817790899</v>
      </c>
      <c r="AE2103">
        <v>1026.3244004005401</v>
      </c>
      <c r="AF2103">
        <v>1133.1919817790899</v>
      </c>
      <c r="AG2103" s="1">
        <v>6.6727719968184802E-5</v>
      </c>
      <c r="AH2103" s="1">
        <v>6.6727719968184802E-5</v>
      </c>
      <c r="AI2103">
        <v>2.9828636728421598</v>
      </c>
      <c r="AJ2103">
        <v>29</v>
      </c>
      <c r="AK2103">
        <v>2080</v>
      </c>
      <c r="AL2103" s="4">
        <f t="shared" si="32"/>
        <v>4.4328044945066203E-6</v>
      </c>
      <c r="AM2103" s="12">
        <f>$AM$2-SUM(AL$2:AL2102)</f>
        <v>294.52978887757672</v>
      </c>
      <c r="AN2103" s="12">
        <f>SUM(AE$2:AE2103)*0.621/1000</f>
        <v>23139.18570664835</v>
      </c>
      <c r="AO2103" s="13">
        <f>IFERROR(INDEX(Mapping!$B:$B,MATCH(in!$Y2103,Mapping!$A:$A,0)),0)</f>
        <v>0</v>
      </c>
    </row>
    <row r="2104" spans="1:41" x14ac:dyDescent="0.3">
      <c r="A2104" t="s">
        <v>4050</v>
      </c>
      <c r="B2104">
        <v>281</v>
      </c>
      <c r="C2104">
        <v>275</v>
      </c>
      <c r="D2104">
        <v>474.57337274608199</v>
      </c>
      <c r="E2104">
        <v>1045</v>
      </c>
      <c r="F2104">
        <v>938.21893</v>
      </c>
      <c r="G2104">
        <v>140</v>
      </c>
      <c r="H2104">
        <v>2.0923585599915402</v>
      </c>
      <c r="I2104">
        <v>558.89380065195303</v>
      </c>
      <c r="J2104">
        <v>3532.0306628324802</v>
      </c>
      <c r="K2104">
        <v>49.567341321158302</v>
      </c>
      <c r="L2104">
        <v>1.5323956932074201</v>
      </c>
      <c r="M2104">
        <v>247.69078283123599</v>
      </c>
      <c r="N2104">
        <v>1.1659134038857</v>
      </c>
      <c r="O2104">
        <v>2.2755504837896701E-3</v>
      </c>
      <c r="P2104" s="1">
        <v>6.6663714269642098E-5</v>
      </c>
      <c r="Q2104">
        <v>0.26315789473684198</v>
      </c>
      <c r="R2104">
        <v>0.50582370063164495</v>
      </c>
      <c r="S2104" t="s">
        <v>4831</v>
      </c>
      <c r="T2104">
        <v>183071101</v>
      </c>
      <c r="U2104" t="s">
        <v>4428</v>
      </c>
      <c r="V2104" t="s">
        <v>4832</v>
      </c>
      <c r="W2104">
        <v>35.573052252568097</v>
      </c>
      <c r="X2104">
        <v>-121.041231945492</v>
      </c>
      <c r="Y2104" t="s">
        <v>4833</v>
      </c>
      <c r="Z2104">
        <v>197</v>
      </c>
      <c r="AA2104">
        <v>133</v>
      </c>
      <c r="AB2104">
        <v>54955.086476531302</v>
      </c>
      <c r="AC2104">
        <v>47298.956900363897</v>
      </c>
      <c r="AD2104">
        <v>7656.12957616739</v>
      </c>
      <c r="AE2104">
        <v>47298.956900363897</v>
      </c>
      <c r="AF2104">
        <v>7656.12957616739</v>
      </c>
      <c r="AG2104">
        <v>9.3329199977499003E-3</v>
      </c>
      <c r="AH2104">
        <v>4.9651410672595297E-3</v>
      </c>
      <c r="AI2104">
        <v>1.7257213554402899</v>
      </c>
      <c r="AJ2104">
        <v>7.46428571428571</v>
      </c>
      <c r="AK2104">
        <v>2081</v>
      </c>
      <c r="AL2104" s="4">
        <f t="shared" si="32"/>
        <v>0.31857706773055383</v>
      </c>
      <c r="AM2104" s="12">
        <f>$AM$2-SUM(AL$2:AL2103)</f>
        <v>294.5297844447723</v>
      </c>
      <c r="AN2104" s="12">
        <f>SUM(AE$2:AE2104)*0.621/1000</f>
        <v>23168.558358883474</v>
      </c>
      <c r="AO2104" s="13">
        <f>IFERROR(INDEX(Mapping!$B:$B,MATCH(in!$Y2104,Mapping!$A:$A,0)),0)</f>
        <v>0</v>
      </c>
    </row>
    <row r="2105" spans="1:41" x14ac:dyDescent="0.3">
      <c r="A2105" t="s">
        <v>4050</v>
      </c>
      <c r="B2105">
        <v>730</v>
      </c>
      <c r="C2105">
        <v>908</v>
      </c>
      <c r="D2105">
        <v>1789.5792725180199</v>
      </c>
      <c r="E2105">
        <v>2076</v>
      </c>
      <c r="F2105">
        <v>2476.5841999999998</v>
      </c>
      <c r="G2105">
        <v>240</v>
      </c>
      <c r="H2105">
        <v>2.18793109590478</v>
      </c>
      <c r="I2105">
        <v>30.135404581337099</v>
      </c>
      <c r="J2105">
        <v>96.040836209564304</v>
      </c>
      <c r="K2105">
        <v>1.46320167051078</v>
      </c>
      <c r="L2105">
        <v>10.7209531560696</v>
      </c>
      <c r="M2105">
        <v>93.532818607180005</v>
      </c>
      <c r="N2105">
        <v>1.1416021411617601</v>
      </c>
      <c r="O2105">
        <v>1.38373613513121E-2</v>
      </c>
      <c r="P2105" s="1">
        <v>6.5417291257396904E-5</v>
      </c>
      <c r="Q2105">
        <v>0.43737957610789902</v>
      </c>
      <c r="R2105">
        <v>0.72259980174008998</v>
      </c>
      <c r="S2105" t="s">
        <v>4834</v>
      </c>
      <c r="T2105">
        <v>83242105</v>
      </c>
      <c r="U2105" t="s">
        <v>4132</v>
      </c>
      <c r="V2105" t="s">
        <v>4835</v>
      </c>
      <c r="W2105">
        <v>37.092914608824699</v>
      </c>
      <c r="X2105">
        <v>-121.647227679946</v>
      </c>
      <c r="Y2105" t="s">
        <v>4836</v>
      </c>
      <c r="Z2105">
        <v>558</v>
      </c>
      <c r="AA2105">
        <v>400</v>
      </c>
      <c r="AB2105">
        <v>79197.825285470593</v>
      </c>
      <c r="AC2105">
        <v>44144.644257372704</v>
      </c>
      <c r="AD2105">
        <v>35053.181028097897</v>
      </c>
      <c r="AE2105">
        <v>32979.669441634302</v>
      </c>
      <c r="AF2105">
        <v>25994.299839926101</v>
      </c>
      <c r="AG2105">
        <v>1.57001499017752E-2</v>
      </c>
      <c r="AH2105">
        <v>1.1849860561596801E-2</v>
      </c>
      <c r="AI2105">
        <v>1.97090228250883</v>
      </c>
      <c r="AJ2105">
        <v>8.65</v>
      </c>
      <c r="AK2105">
        <v>2086</v>
      </c>
      <c r="AL2105" s="4">
        <f t="shared" si="32"/>
        <v>3.3209667243149039</v>
      </c>
      <c r="AM2105" s="12">
        <f>$AM$2-SUM(AL$2:AL2104)</f>
        <v>294.21120737704132</v>
      </c>
      <c r="AN2105" s="12">
        <f>SUM(AE$2:AE2105)*0.621/1000</f>
        <v>23189.038733606729</v>
      </c>
      <c r="AO2105" s="13">
        <f>IFERROR(INDEX(Mapping!$B:$B,MATCH(in!$Y2105,Mapping!$A:$A,0)),0)</f>
        <v>0</v>
      </c>
    </row>
    <row r="2106" spans="1:41" x14ac:dyDescent="0.3">
      <c r="A2106" t="s">
        <v>4050</v>
      </c>
      <c r="B2106">
        <v>3322</v>
      </c>
      <c r="C2106">
        <v>671</v>
      </c>
      <c r="D2106">
        <v>2197.48670265796</v>
      </c>
      <c r="E2106">
        <v>1071</v>
      </c>
      <c r="F2106">
        <v>2427.9468000000002</v>
      </c>
      <c r="G2106">
        <v>75</v>
      </c>
      <c r="H2106">
        <v>3.66903418347691</v>
      </c>
      <c r="I2106">
        <v>1.81470964840528</v>
      </c>
      <c r="J2106">
        <v>4.7501864493118902</v>
      </c>
      <c r="K2106">
        <v>4.7154509335665597E-2</v>
      </c>
      <c r="L2106">
        <v>0.42080947660895801</v>
      </c>
      <c r="M2106">
        <v>0.233804003643693</v>
      </c>
      <c r="N2106">
        <v>0.85333333333333306</v>
      </c>
      <c r="O2106" s="1">
        <v>1.5079240828750499E-6</v>
      </c>
      <c r="P2106" s="1">
        <v>6.5056436300589294E-5</v>
      </c>
      <c r="Q2106">
        <v>0.62651727357609699</v>
      </c>
      <c r="R2106">
        <v>0.90508026088697402</v>
      </c>
      <c r="S2106" t="s">
        <v>4837</v>
      </c>
      <c r="T2106">
        <v>182852202</v>
      </c>
      <c r="U2106" t="s">
        <v>4735</v>
      </c>
      <c r="V2106">
        <v>9104</v>
      </c>
      <c r="W2106">
        <v>36.586901860450602</v>
      </c>
      <c r="X2106">
        <v>-121.91415694606999</v>
      </c>
      <c r="Y2106" t="s">
        <v>4838</v>
      </c>
      <c r="Z2106">
        <v>172</v>
      </c>
      <c r="AA2106">
        <v>782</v>
      </c>
      <c r="AB2106">
        <v>46919.0834482309</v>
      </c>
      <c r="AC2106">
        <v>9586.07660216158</v>
      </c>
      <c r="AD2106">
        <v>37333.006846069402</v>
      </c>
      <c r="AE2106">
        <v>9288.6259769764492</v>
      </c>
      <c r="AF2106">
        <v>34382.179144766298</v>
      </c>
      <c r="AG2106">
        <v>4.8792327225441997E-3</v>
      </c>
      <c r="AH2106">
        <v>1.7415609572708399E-3</v>
      </c>
      <c r="AI2106">
        <v>3.27494292497461</v>
      </c>
      <c r="AJ2106">
        <v>14.28</v>
      </c>
      <c r="AK2106">
        <v>2092</v>
      </c>
      <c r="AL2106" s="4">
        <f t="shared" si="32"/>
        <v>1.1309430621562874E-4</v>
      </c>
      <c r="AM2106" s="12">
        <f>$AM$2-SUM(AL$2:AL2105)</f>
        <v>290.89024065272679</v>
      </c>
      <c r="AN2106" s="12">
        <f>SUM(AE$2:AE2106)*0.621/1000</f>
        <v>23194.806970338435</v>
      </c>
      <c r="AO2106" s="13">
        <f>IFERROR(INDEX(Mapping!$B:$B,MATCH(in!$Y2106,Mapping!$A:$A,0)),0)</f>
        <v>0</v>
      </c>
    </row>
    <row r="2107" spans="1:41" x14ac:dyDescent="0.3">
      <c r="A2107" t="s">
        <v>4050</v>
      </c>
      <c r="B2107">
        <v>7057</v>
      </c>
      <c r="C2107">
        <v>338</v>
      </c>
      <c r="D2107">
        <v>637.84232808705099</v>
      </c>
      <c r="E2107">
        <v>884</v>
      </c>
      <c r="F2107">
        <v>902.85609999999997</v>
      </c>
      <c r="G2107">
        <v>173</v>
      </c>
      <c r="H2107">
        <v>2.4267423092509</v>
      </c>
      <c r="I2107">
        <v>687.47272575604404</v>
      </c>
      <c r="J2107">
        <v>4096.0600818277999</v>
      </c>
      <c r="K2107">
        <v>25.670773512029701</v>
      </c>
      <c r="L2107">
        <v>6.0483273060486296</v>
      </c>
      <c r="M2107">
        <v>591.96489795353295</v>
      </c>
      <c r="N2107">
        <v>1.48245434678358</v>
      </c>
      <c r="O2107">
        <v>4.4571357184056502E-3</v>
      </c>
      <c r="P2107" s="1">
        <v>6.4421047490009401E-5</v>
      </c>
      <c r="Q2107">
        <v>0.38235294117647001</v>
      </c>
      <c r="R2107">
        <v>0.70647176538011702</v>
      </c>
      <c r="S2107" t="s">
        <v>4839</v>
      </c>
      <c r="T2107">
        <v>183052113</v>
      </c>
      <c r="U2107" t="s">
        <v>4085</v>
      </c>
      <c r="V2107" t="s">
        <v>4840</v>
      </c>
      <c r="W2107">
        <v>35.380625311489602</v>
      </c>
      <c r="X2107">
        <v>-120.44315022908999</v>
      </c>
      <c r="Y2107" t="s">
        <v>4841</v>
      </c>
      <c r="Z2107">
        <v>211</v>
      </c>
      <c r="AA2107">
        <v>139</v>
      </c>
      <c r="AB2107">
        <v>73929.378458535095</v>
      </c>
      <c r="AC2107">
        <v>65018.377699138502</v>
      </c>
      <c r="AD2107">
        <v>8911.0007593966293</v>
      </c>
      <c r="AE2107">
        <v>65018.377699138502</v>
      </c>
      <c r="AF2107">
        <v>8911.0007593966293</v>
      </c>
      <c r="AG2107">
        <v>1.1144841215771599E-2</v>
      </c>
      <c r="AH2107">
        <v>5.4267786281343398E-3</v>
      </c>
      <c r="AI2107">
        <v>1.88710747954748</v>
      </c>
      <c r="AJ2107">
        <v>5.1098265895953698</v>
      </c>
      <c r="AK2107">
        <v>2099</v>
      </c>
      <c r="AL2107" s="4">
        <f t="shared" si="32"/>
        <v>0.77108447928417745</v>
      </c>
      <c r="AM2107" s="12">
        <f>$AM$2-SUM(AL$2:AL2106)</f>
        <v>290.89012755842032</v>
      </c>
      <c r="AN2107" s="12">
        <f>SUM(AE$2:AE2107)*0.621/1000</f>
        <v>23235.183382889598</v>
      </c>
      <c r="AO2107" s="13">
        <f>IFERROR(INDEX(Mapping!$B:$B,MATCH(in!$Y2107,Mapping!$A:$A,0)),0)</f>
        <v>0</v>
      </c>
    </row>
    <row r="2108" spans="1:41" x14ac:dyDescent="0.3">
      <c r="A2108" t="s">
        <v>4050</v>
      </c>
      <c r="B2108">
        <v>8903</v>
      </c>
      <c r="C2108">
        <v>211</v>
      </c>
      <c r="D2108">
        <v>429.36100051935898</v>
      </c>
      <c r="E2108">
        <v>392</v>
      </c>
      <c r="F2108">
        <v>542.26953000000003</v>
      </c>
      <c r="G2108">
        <v>38</v>
      </c>
      <c r="H2108">
        <v>1.4573524686158601</v>
      </c>
      <c r="I2108">
        <v>120.92779829353</v>
      </c>
      <c r="J2108">
        <v>661.00314866006295</v>
      </c>
      <c r="K2108">
        <v>1.9506627457682</v>
      </c>
      <c r="L2108">
        <v>1.04902188957815</v>
      </c>
      <c r="M2108">
        <v>46.032032627808398</v>
      </c>
      <c r="N2108">
        <v>1.1315207230417299</v>
      </c>
      <c r="O2108" s="1">
        <v>9.8725095712191998E-5</v>
      </c>
      <c r="P2108" s="1">
        <v>6.3705765509630905E-5</v>
      </c>
      <c r="Q2108">
        <v>0.53826530612244805</v>
      </c>
      <c r="R2108">
        <v>0.79178522077319702</v>
      </c>
      <c r="S2108" t="s">
        <v>4842</v>
      </c>
      <c r="T2108">
        <v>182941101</v>
      </c>
      <c r="U2108" t="s">
        <v>4693</v>
      </c>
      <c r="V2108">
        <v>7611</v>
      </c>
      <c r="W2108">
        <v>36.3864425197415</v>
      </c>
      <c r="X2108">
        <v>-121.870833699964</v>
      </c>
      <c r="Y2108" t="s">
        <v>4843</v>
      </c>
      <c r="Z2108">
        <v>48</v>
      </c>
      <c r="AA2108">
        <v>44</v>
      </c>
      <c r="AB2108">
        <v>15261.1951667703</v>
      </c>
      <c r="AC2108">
        <v>7068.0362276431897</v>
      </c>
      <c r="AD2108">
        <v>8193.1589391271209</v>
      </c>
      <c r="AE2108">
        <v>7068.0362276431897</v>
      </c>
      <c r="AF2108">
        <v>8193.1589391271209</v>
      </c>
      <c r="AG2108">
        <v>2.4208190893659702E-3</v>
      </c>
      <c r="AH2108">
        <v>1.95038368110544E-3</v>
      </c>
      <c r="AI2108">
        <v>2.0348862583855798</v>
      </c>
      <c r="AJ2108">
        <v>10.3157894736842</v>
      </c>
      <c r="AK2108">
        <v>2106</v>
      </c>
      <c r="AL2108" s="4">
        <f t="shared" si="32"/>
        <v>3.7515536370632957E-3</v>
      </c>
      <c r="AM2108" s="12">
        <f>$AM$2-SUM(AL$2:AL2107)</f>
        <v>290.11904307913574</v>
      </c>
      <c r="AN2108" s="12">
        <f>SUM(AE$2:AE2108)*0.621/1000</f>
        <v>23239.572633386964</v>
      </c>
      <c r="AO2108" s="13">
        <f>IFERROR(INDEX(Mapping!$B:$B,MATCH(in!$Y2108,Mapping!$A:$A,0)),0)</f>
        <v>0</v>
      </c>
    </row>
    <row r="2109" spans="1:41" x14ac:dyDescent="0.3">
      <c r="A2109" t="s">
        <v>4050</v>
      </c>
      <c r="B2109">
        <v>1414</v>
      </c>
      <c r="C2109">
        <v>0</v>
      </c>
      <c r="D2109">
        <v>0</v>
      </c>
      <c r="E2109">
        <v>102</v>
      </c>
      <c r="F2109">
        <v>80.570830000000001</v>
      </c>
      <c r="G2109">
        <v>2</v>
      </c>
      <c r="L2109">
        <v>0.84402656555175704</v>
      </c>
      <c r="M2109">
        <v>34.534070968627901</v>
      </c>
      <c r="N2109">
        <v>1.01106196641922</v>
      </c>
      <c r="O2109">
        <v>2.1111456859939201E-3</v>
      </c>
      <c r="P2109" s="1">
        <v>6.3304170907940702E-5</v>
      </c>
      <c r="Q2109">
        <v>0</v>
      </c>
      <c r="R2109">
        <v>0</v>
      </c>
      <c r="S2109" t="s">
        <v>4844</v>
      </c>
      <c r="T2109">
        <v>24131102</v>
      </c>
      <c r="U2109" t="s">
        <v>4845</v>
      </c>
      <c r="V2109">
        <v>8952</v>
      </c>
      <c r="W2109">
        <v>37.351237540671796</v>
      </c>
      <c r="X2109">
        <v>-122.198336513624</v>
      </c>
      <c r="Y2109" t="s">
        <v>4846</v>
      </c>
      <c r="Z2109">
        <v>158</v>
      </c>
      <c r="AA2109">
        <v>299</v>
      </c>
      <c r="AB2109">
        <v>28965.321980983499</v>
      </c>
      <c r="AC2109">
        <v>10925.095441469401</v>
      </c>
      <c r="AD2109">
        <v>18040.226539513998</v>
      </c>
      <c r="AE2109">
        <v>10925.095441469401</v>
      </c>
      <c r="AF2109">
        <v>18040.226539513998</v>
      </c>
      <c r="AG2109">
        <v>1.26608341815881E-4</v>
      </c>
      <c r="AH2109">
        <v>1.26608341815881E-4</v>
      </c>
      <c r="AJ2109">
        <v>51</v>
      </c>
      <c r="AK2109">
        <v>2109</v>
      </c>
      <c r="AL2109" s="4">
        <f t="shared" si="32"/>
        <v>4.2222913719878402E-3</v>
      </c>
      <c r="AM2109" s="12">
        <f>$AM$2-SUM(AL$2:AL2108)</f>
        <v>290.11529152549883</v>
      </c>
      <c r="AN2109" s="12">
        <f>SUM(AE$2:AE2109)*0.621/1000</f>
        <v>23246.357117656116</v>
      </c>
      <c r="AO2109" s="13">
        <f>IFERROR(INDEX(Mapping!$B:$B,MATCH(in!$Y2109,Mapping!$A:$A,0)),0)</f>
        <v>0</v>
      </c>
    </row>
    <row r="2110" spans="1:41" x14ac:dyDescent="0.3">
      <c r="A2110" t="s">
        <v>4050</v>
      </c>
      <c r="B2110">
        <v>4174</v>
      </c>
      <c r="C2110">
        <v>154</v>
      </c>
      <c r="D2110">
        <v>324.80832162199698</v>
      </c>
      <c r="E2110">
        <v>342</v>
      </c>
      <c r="F2110">
        <v>419.76925999999997</v>
      </c>
      <c r="G2110">
        <v>84</v>
      </c>
      <c r="H2110">
        <v>6.9732224466680099</v>
      </c>
      <c r="I2110">
        <v>148.50238950499801</v>
      </c>
      <c r="J2110">
        <v>885.42633022557004</v>
      </c>
      <c r="K2110">
        <v>18.628813265263801</v>
      </c>
      <c r="L2110">
        <v>5.4297039469349198</v>
      </c>
      <c r="M2110">
        <v>67.781819463275099</v>
      </c>
      <c r="N2110">
        <v>1.0871523349058001</v>
      </c>
      <c r="O2110">
        <v>1.8250832642899601E-3</v>
      </c>
      <c r="P2110" s="1">
        <v>6.3286857336163397E-5</v>
      </c>
      <c r="Q2110">
        <v>0.45029239766081802</v>
      </c>
      <c r="R2110">
        <v>0.77377825203110595</v>
      </c>
      <c r="S2110" t="s">
        <v>4847</v>
      </c>
      <c r="T2110">
        <v>182631103</v>
      </c>
      <c r="U2110" t="s">
        <v>4587</v>
      </c>
      <c r="V2110" t="s">
        <v>4848</v>
      </c>
      <c r="W2110">
        <v>35.215130093986303</v>
      </c>
      <c r="X2110">
        <v>-120.615044309518</v>
      </c>
      <c r="Y2110" t="s">
        <v>4849</v>
      </c>
      <c r="Z2110">
        <v>308</v>
      </c>
      <c r="AA2110">
        <v>489</v>
      </c>
      <c r="AB2110">
        <v>49102.345746357001</v>
      </c>
      <c r="AC2110">
        <v>22412.646180004202</v>
      </c>
      <c r="AD2110">
        <v>26689.6995663528</v>
      </c>
      <c r="AE2110">
        <v>12932.1765311873</v>
      </c>
      <c r="AF2110">
        <v>13043.636039196899</v>
      </c>
      <c r="AG2110">
        <v>5.3160960162377197E-3</v>
      </c>
      <c r="AH2110">
        <v>1.7304509997302299E-3</v>
      </c>
      <c r="AI2110">
        <v>2.1091449455973801</v>
      </c>
      <c r="AJ2110">
        <v>4.0714285714285703</v>
      </c>
      <c r="AK2110">
        <v>2110</v>
      </c>
      <c r="AL2110" s="4">
        <f t="shared" si="32"/>
        <v>0.15330699420035665</v>
      </c>
      <c r="AM2110" s="12">
        <f>$AM$2-SUM(AL$2:AL2109)</f>
        <v>290.11106923412717</v>
      </c>
      <c r="AN2110" s="12">
        <f>SUM(AE$2:AE2110)*0.621/1000</f>
        <v>23254.387999281982</v>
      </c>
      <c r="AO2110" s="13">
        <f>IFERROR(INDEX(Mapping!$B:$B,MATCH(in!$Y2110,Mapping!$A:$A,0)),0)</f>
        <v>0</v>
      </c>
    </row>
    <row r="2111" spans="1:41" x14ac:dyDescent="0.3">
      <c r="A2111" t="s">
        <v>4050</v>
      </c>
      <c r="B2111">
        <v>2039</v>
      </c>
      <c r="C2111">
        <v>207</v>
      </c>
      <c r="D2111">
        <v>653.34454175080305</v>
      </c>
      <c r="E2111">
        <v>857</v>
      </c>
      <c r="F2111">
        <v>999.81823999999995</v>
      </c>
      <c r="G2111">
        <v>116</v>
      </c>
      <c r="H2111">
        <v>2.3038904755536702</v>
      </c>
      <c r="I2111">
        <v>30.127960805931799</v>
      </c>
      <c r="J2111">
        <v>144.109665156723</v>
      </c>
      <c r="K2111">
        <v>1.9891239476120099</v>
      </c>
      <c r="L2111">
        <v>10.0788067340658</v>
      </c>
      <c r="M2111">
        <v>85.388491071439503</v>
      </c>
      <c r="N2111">
        <v>1.1375686649618399</v>
      </c>
      <c r="O2111">
        <v>1.2507439428106899E-2</v>
      </c>
      <c r="P2111" s="1">
        <v>6.3036146419179106E-5</v>
      </c>
      <c r="Q2111">
        <v>0.24154025670945101</v>
      </c>
      <c r="R2111">
        <v>0.65346331700459004</v>
      </c>
      <c r="S2111" t="s">
        <v>4850</v>
      </c>
      <c r="T2111">
        <v>183181101</v>
      </c>
      <c r="U2111" t="s">
        <v>4803</v>
      </c>
      <c r="V2111">
        <v>36902</v>
      </c>
      <c r="W2111">
        <v>36.868595533759198</v>
      </c>
      <c r="X2111">
        <v>-121.554296773993</v>
      </c>
      <c r="Y2111" t="s">
        <v>4851</v>
      </c>
      <c r="Z2111">
        <v>187</v>
      </c>
      <c r="AA2111">
        <v>243</v>
      </c>
      <c r="AB2111">
        <v>37082.070399086297</v>
      </c>
      <c r="AC2111">
        <v>23604.3976017813</v>
      </c>
      <c r="AD2111">
        <v>13477.672797305</v>
      </c>
      <c r="AE2111">
        <v>19755.894068816699</v>
      </c>
      <c r="AF2111">
        <v>11421.751759097</v>
      </c>
      <c r="AG2111">
        <v>7.3121929846247796E-3</v>
      </c>
      <c r="AH2111">
        <v>4.4778671754102098E-3</v>
      </c>
      <c r="AI2111">
        <v>3.1562538248831</v>
      </c>
      <c r="AJ2111">
        <v>7.38793103448275</v>
      </c>
      <c r="AK2111">
        <v>2113</v>
      </c>
      <c r="AL2111" s="4">
        <f t="shared" si="32"/>
        <v>1.4508629736604004</v>
      </c>
      <c r="AM2111" s="12">
        <f>$AM$2-SUM(AL$2:AL2110)</f>
        <v>289.95776223992652</v>
      </c>
      <c r="AN2111" s="12">
        <f>SUM(AE$2:AE2111)*0.621/1000</f>
        <v>23266.656409498719</v>
      </c>
      <c r="AO2111" s="13">
        <f>IFERROR(INDEX(Mapping!$B:$B,MATCH(in!$Y2111,Mapping!$A:$A,0)),0)</f>
        <v>0</v>
      </c>
    </row>
    <row r="2112" spans="1:41" x14ac:dyDescent="0.3">
      <c r="A2112" t="s">
        <v>4050</v>
      </c>
      <c r="B2112">
        <v>2445</v>
      </c>
      <c r="C2112">
        <v>7</v>
      </c>
      <c r="D2112">
        <v>11.294675311236899</v>
      </c>
      <c r="E2112">
        <v>9</v>
      </c>
      <c r="F2112">
        <v>12.430183</v>
      </c>
      <c r="G2112">
        <v>1</v>
      </c>
      <c r="L2112">
        <v>5.0884954631328499E-2</v>
      </c>
      <c r="M2112">
        <v>0.63915932178497303</v>
      </c>
      <c r="N2112">
        <v>1</v>
      </c>
      <c r="O2112" s="1">
        <v>4.0796284687288102E-6</v>
      </c>
      <c r="P2112" s="1">
        <v>6.1410675698425594E-5</v>
      </c>
      <c r="Q2112">
        <v>0.77777777777777701</v>
      </c>
      <c r="R2112">
        <v>0.90864912753940796</v>
      </c>
      <c r="S2112" t="s">
        <v>4852</v>
      </c>
      <c r="T2112">
        <v>82161102</v>
      </c>
      <c r="U2112" t="s">
        <v>4853</v>
      </c>
      <c r="V2112">
        <v>60082</v>
      </c>
      <c r="W2112">
        <v>37.348318869204398</v>
      </c>
      <c r="X2112">
        <v>-122.11433115819401</v>
      </c>
      <c r="Y2112" t="s">
        <v>4854</v>
      </c>
      <c r="Z2112">
        <v>109</v>
      </c>
      <c r="AA2112">
        <v>134</v>
      </c>
      <c r="AB2112">
        <v>13024.483253795401</v>
      </c>
      <c r="AC2112">
        <v>6524.9257970072304</v>
      </c>
      <c r="AD2112">
        <v>6499.5574567881604</v>
      </c>
      <c r="AE2112">
        <v>51.533247399590202</v>
      </c>
      <c r="AF2112">
        <v>234.80239145763201</v>
      </c>
      <c r="AG2112" s="1">
        <v>6.1410675698425594E-5</v>
      </c>
      <c r="AH2112" s="1">
        <v>6.1410675698425594E-5</v>
      </c>
      <c r="AI2112">
        <v>1.6135250444624201</v>
      </c>
      <c r="AJ2112">
        <v>9</v>
      </c>
      <c r="AK2112">
        <v>2119</v>
      </c>
      <c r="AL2112" s="4">
        <f t="shared" si="32"/>
        <v>4.0796284687288102E-6</v>
      </c>
      <c r="AM2112" s="12">
        <f>$AM$2-SUM(AL$2:AL2111)</f>
        <v>288.50689926626637</v>
      </c>
      <c r="AN2112" s="12">
        <f>SUM(AE$2:AE2112)*0.621/1000</f>
        <v>23266.688411645348</v>
      </c>
      <c r="AO2112" s="13">
        <f>IFERROR(INDEX(Mapping!$B:$B,MATCH(in!$Y2112,Mapping!$A:$A,0)),0)</f>
        <v>0</v>
      </c>
    </row>
    <row r="2113" spans="1:41" x14ac:dyDescent="0.3">
      <c r="A2113" t="s">
        <v>4050</v>
      </c>
      <c r="B2113">
        <v>4497</v>
      </c>
      <c r="C2113">
        <v>276</v>
      </c>
      <c r="D2113">
        <v>738.96134326069705</v>
      </c>
      <c r="E2113">
        <v>1687</v>
      </c>
      <c r="F2113">
        <v>1452.4015999999999</v>
      </c>
      <c r="G2113">
        <v>219</v>
      </c>
      <c r="H2113">
        <v>2.63665013371401</v>
      </c>
      <c r="I2113">
        <v>36.459506491233</v>
      </c>
      <c r="J2113">
        <v>160.200416426462</v>
      </c>
      <c r="K2113">
        <v>1.32327802801815</v>
      </c>
      <c r="L2113">
        <v>6.3335757759446398</v>
      </c>
      <c r="M2113">
        <v>64.298586310988895</v>
      </c>
      <c r="N2113">
        <v>1.1201862907845099</v>
      </c>
      <c r="O2113">
        <v>5.4134198915802099E-3</v>
      </c>
      <c r="P2113" s="1">
        <v>6.1072811821511695E-5</v>
      </c>
      <c r="Q2113">
        <v>0.16360403082394701</v>
      </c>
      <c r="R2113">
        <v>0.50878581894780905</v>
      </c>
      <c r="S2113" t="s">
        <v>4855</v>
      </c>
      <c r="T2113">
        <v>182631107</v>
      </c>
      <c r="U2113" t="s">
        <v>4241</v>
      </c>
      <c r="V2113" t="s">
        <v>4856</v>
      </c>
      <c r="W2113">
        <v>35.2383018231492</v>
      </c>
      <c r="X2113">
        <v>-120.679169847713</v>
      </c>
      <c r="Y2113" t="s">
        <v>4857</v>
      </c>
      <c r="Z2113">
        <v>292</v>
      </c>
      <c r="AA2113">
        <v>260</v>
      </c>
      <c r="AB2113">
        <v>45397.322016457503</v>
      </c>
      <c r="AC2113">
        <v>29266.154775976</v>
      </c>
      <c r="AD2113">
        <v>16131.1672404814</v>
      </c>
      <c r="AE2113">
        <v>29017.7252427924</v>
      </c>
      <c r="AF2113">
        <v>16131.1672404814</v>
      </c>
      <c r="AG2113">
        <v>1.3374945788911E-2</v>
      </c>
      <c r="AH2113">
        <v>6.9465839496842801E-3</v>
      </c>
      <c r="AI2113">
        <v>2.6773961712344101</v>
      </c>
      <c r="AJ2113">
        <v>7.7031963470319598</v>
      </c>
      <c r="AK2113">
        <v>2122</v>
      </c>
      <c r="AL2113" s="4">
        <f t="shared" si="32"/>
        <v>1.1855389562560659</v>
      </c>
      <c r="AM2113" s="12">
        <f>$AM$2-SUM(AL$2:AL2112)</f>
        <v>288.50689518663785</v>
      </c>
      <c r="AN2113" s="12">
        <f>SUM(AE$2:AE2113)*0.621/1000</f>
        <v>23284.708419021124</v>
      </c>
      <c r="AO2113" s="13">
        <f>IFERROR(INDEX(Mapping!$B:$B,MATCH(in!$Y2113,Mapping!$A:$A,0)),0)</f>
        <v>0</v>
      </c>
    </row>
    <row r="2114" spans="1:41" x14ac:dyDescent="0.3">
      <c r="A2114" t="s">
        <v>4050</v>
      </c>
      <c r="B2114">
        <v>6065</v>
      </c>
      <c r="C2114">
        <v>14</v>
      </c>
      <c r="D2114">
        <v>17.711472205106499</v>
      </c>
      <c r="E2114">
        <v>279</v>
      </c>
      <c r="F2114">
        <v>90.400030000000001</v>
      </c>
      <c r="G2114">
        <v>49</v>
      </c>
      <c r="H2114">
        <v>3.3103423104399701</v>
      </c>
      <c r="I2114">
        <v>149.21873324257899</v>
      </c>
      <c r="J2114">
        <v>667.14636957077698</v>
      </c>
      <c r="K2114">
        <v>5.7689862572366204</v>
      </c>
      <c r="L2114">
        <v>27.2028175513355</v>
      </c>
      <c r="M2114">
        <v>858.11091548812601</v>
      </c>
      <c r="N2114">
        <v>1.61617302164739</v>
      </c>
      <c r="O2114">
        <v>6.1398003912261197E-2</v>
      </c>
      <c r="P2114" s="1">
        <v>6.0933203661877497E-5</v>
      </c>
      <c r="Q2114">
        <v>5.0179211469534003E-2</v>
      </c>
      <c r="R2114">
        <v>0.19592329565317301</v>
      </c>
      <c r="S2114" t="s">
        <v>4858</v>
      </c>
      <c r="T2114">
        <v>182661104</v>
      </c>
      <c r="U2114" t="s">
        <v>4288</v>
      </c>
      <c r="V2114" t="s">
        <v>4859</v>
      </c>
      <c r="W2114">
        <v>35.695694688261902</v>
      </c>
      <c r="X2114">
        <v>-120.740596088533</v>
      </c>
      <c r="Y2114" t="s">
        <v>4860</v>
      </c>
      <c r="Z2114">
        <v>86</v>
      </c>
      <c r="AA2114">
        <v>49</v>
      </c>
      <c r="AB2114">
        <v>17901.240228244598</v>
      </c>
      <c r="AC2114">
        <v>14225.557796627099</v>
      </c>
      <c r="AD2114">
        <v>3675.6824316174898</v>
      </c>
      <c r="AE2114">
        <v>12563.9317250238</v>
      </c>
      <c r="AF2114">
        <v>3023.69904213771</v>
      </c>
      <c r="AG2114">
        <v>2.9857269794320001E-3</v>
      </c>
      <c r="AH2114">
        <v>1.4653745583927901E-3</v>
      </c>
      <c r="AI2114">
        <v>1.26510515750761</v>
      </c>
      <c r="AJ2114">
        <v>5.6938775510203996</v>
      </c>
      <c r="AK2114">
        <v>2126</v>
      </c>
      <c r="AL2114" s="4">
        <f t="shared" ref="AL2114:AL2177" si="33">O2114*G2114</f>
        <v>3.0085021917007988</v>
      </c>
      <c r="AM2114" s="12">
        <f>$AM$2-SUM(AL$2:AL2113)</f>
        <v>287.32135623038175</v>
      </c>
      <c r="AN2114" s="12">
        <f>SUM(AE$2:AE2114)*0.621/1000</f>
        <v>23292.510620622368</v>
      </c>
      <c r="AO2114" s="13">
        <f>IFERROR(INDEX(Mapping!$B:$B,MATCH(in!$Y2114,Mapping!$A:$A,0)),0)</f>
        <v>0</v>
      </c>
    </row>
    <row r="2115" spans="1:41" x14ac:dyDescent="0.3">
      <c r="A2115" t="s">
        <v>4050</v>
      </c>
      <c r="B2115">
        <v>8948</v>
      </c>
      <c r="C2115">
        <v>13</v>
      </c>
      <c r="D2115">
        <v>17.503523292450001</v>
      </c>
      <c r="E2115">
        <v>29</v>
      </c>
      <c r="F2115">
        <v>27.483737999999999</v>
      </c>
      <c r="G2115">
        <v>4</v>
      </c>
      <c r="H2115">
        <v>2.5316474614664899</v>
      </c>
      <c r="I2115">
        <v>25.475046359002501</v>
      </c>
      <c r="J2115">
        <v>43.4524299651384</v>
      </c>
      <c r="K2115">
        <v>0.19580570951802601</v>
      </c>
      <c r="L2115">
        <v>0.74115046858787503</v>
      </c>
      <c r="M2115">
        <v>8.6601765304803795</v>
      </c>
      <c r="N2115">
        <v>1</v>
      </c>
      <c r="O2115" s="1">
        <v>1.7386133280838099E-6</v>
      </c>
      <c r="P2115" s="1">
        <v>6.0881561438463898E-5</v>
      </c>
      <c r="Q2115">
        <v>0.44827586206896503</v>
      </c>
      <c r="R2115">
        <v>0.63686836656364798</v>
      </c>
      <c r="S2115" t="s">
        <v>4861</v>
      </c>
      <c r="T2115">
        <v>83242105</v>
      </c>
      <c r="U2115" t="s">
        <v>4132</v>
      </c>
      <c r="V2115" t="s">
        <v>4862</v>
      </c>
      <c r="W2115">
        <v>37.106568980943102</v>
      </c>
      <c r="X2115">
        <v>-121.656813341578</v>
      </c>
      <c r="Y2115" t="s">
        <v>4863</v>
      </c>
      <c r="Z2115">
        <v>23</v>
      </c>
      <c r="AA2115">
        <v>24</v>
      </c>
      <c r="AB2115">
        <v>3409.3423660646799</v>
      </c>
      <c r="AC2115">
        <v>1368.2778362256299</v>
      </c>
      <c r="AD2115">
        <v>2041.06452983905</v>
      </c>
      <c r="AE2115">
        <v>356.90036674794999</v>
      </c>
      <c r="AF2115">
        <v>123.515166205797</v>
      </c>
      <c r="AG2115">
        <v>2.43526245753855E-4</v>
      </c>
      <c r="AH2115">
        <v>1.04685434052953E-4</v>
      </c>
      <c r="AI2115">
        <v>1.34642486865</v>
      </c>
      <c r="AJ2115">
        <v>7.25</v>
      </c>
      <c r="AK2115">
        <v>2128</v>
      </c>
      <c r="AL2115" s="4">
        <f t="shared" si="33"/>
        <v>6.9544533123352397E-6</v>
      </c>
      <c r="AM2115" s="12">
        <f>$AM$2-SUM(AL$2:AL2114)</f>
        <v>284.3128540386806</v>
      </c>
      <c r="AN2115" s="12">
        <f>SUM(AE$2:AE2115)*0.621/1000</f>
        <v>23292.732255750117</v>
      </c>
      <c r="AO2115" s="13">
        <f>IFERROR(INDEX(Mapping!$B:$B,MATCH(in!$Y2115,Mapping!$A:$A,0)),0)</f>
        <v>0</v>
      </c>
    </row>
    <row r="2116" spans="1:41" x14ac:dyDescent="0.3">
      <c r="A2116" t="s">
        <v>4050</v>
      </c>
      <c r="B2116">
        <v>8397</v>
      </c>
      <c r="C2116">
        <v>585</v>
      </c>
      <c r="D2116">
        <v>990.145094056159</v>
      </c>
      <c r="E2116">
        <v>1751</v>
      </c>
      <c r="F2116">
        <v>1670.1244999999999</v>
      </c>
      <c r="G2116">
        <v>109</v>
      </c>
      <c r="H2116">
        <v>1.9061106101279801</v>
      </c>
      <c r="I2116">
        <v>75.069802647581895</v>
      </c>
      <c r="J2116">
        <v>1217.9216005726701</v>
      </c>
      <c r="K2116">
        <v>28.8630847938317</v>
      </c>
      <c r="L2116">
        <v>0.84480797121762696</v>
      </c>
      <c r="M2116">
        <v>32.060850705302002</v>
      </c>
      <c r="N2116">
        <v>1.1690955588576899</v>
      </c>
      <c r="O2116">
        <v>1.34588801999797E-3</v>
      </c>
      <c r="P2116" s="1">
        <v>6.0856860034990701E-5</v>
      </c>
      <c r="Q2116">
        <v>0.33409480296973099</v>
      </c>
      <c r="R2116">
        <v>0.59285705173992498</v>
      </c>
      <c r="S2116" t="s">
        <v>4864</v>
      </c>
      <c r="T2116">
        <v>83481110</v>
      </c>
      <c r="U2116" t="s">
        <v>4616</v>
      </c>
      <c r="V2116">
        <v>60080</v>
      </c>
      <c r="W2116">
        <v>37.322139209718898</v>
      </c>
      <c r="X2116">
        <v>-122.07948612707899</v>
      </c>
      <c r="Y2116" t="s">
        <v>4865</v>
      </c>
      <c r="Z2116">
        <v>87</v>
      </c>
      <c r="AA2116">
        <v>36</v>
      </c>
      <c r="AB2116">
        <v>20589.5297596788</v>
      </c>
      <c r="AC2116">
        <v>16267.2425043645</v>
      </c>
      <c r="AD2116">
        <v>4322.2872553142897</v>
      </c>
      <c r="AE2116">
        <v>15400.872943619999</v>
      </c>
      <c r="AF2116">
        <v>4322.2872553142897</v>
      </c>
      <c r="AG2116">
        <v>6.6333977438139896E-3</v>
      </c>
      <c r="AH2116">
        <v>4.3651087107718896E-3</v>
      </c>
      <c r="AI2116">
        <v>1.69255571633531</v>
      </c>
      <c r="AJ2116">
        <v>16.064220183486199</v>
      </c>
      <c r="AK2116">
        <v>2129</v>
      </c>
      <c r="AL2116" s="4">
        <f t="shared" si="33"/>
        <v>0.14670179417977874</v>
      </c>
      <c r="AM2116" s="12">
        <f>$AM$2-SUM(AL$2:AL2115)</f>
        <v>284.31284708422754</v>
      </c>
      <c r="AN2116" s="12">
        <f>SUM(AE$2:AE2116)*0.621/1000</f>
        <v>23302.2961978481</v>
      </c>
      <c r="AO2116" s="13">
        <f>IFERROR(INDEX(Mapping!$B:$B,MATCH(in!$Y2116,Mapping!$A:$A,0)),0)</f>
        <v>0</v>
      </c>
    </row>
    <row r="2117" spans="1:41" x14ac:dyDescent="0.3">
      <c r="A2117" t="s">
        <v>4050</v>
      </c>
      <c r="B2117">
        <v>8087</v>
      </c>
      <c r="C2117">
        <v>78</v>
      </c>
      <c r="D2117">
        <v>161.42954483358699</v>
      </c>
      <c r="E2117">
        <v>199</v>
      </c>
      <c r="F2117">
        <v>228.70670000000001</v>
      </c>
      <c r="G2117">
        <v>31</v>
      </c>
      <c r="H2117">
        <v>3.1776584800463699</v>
      </c>
      <c r="I2117">
        <v>515.63056974112897</v>
      </c>
      <c r="J2117">
        <v>9273.9022812048497</v>
      </c>
      <c r="K2117">
        <v>53.197129634590901</v>
      </c>
      <c r="L2117">
        <v>2.0759349115673502</v>
      </c>
      <c r="M2117">
        <v>40.087896320127598</v>
      </c>
      <c r="N2117">
        <v>1.1487296665868401</v>
      </c>
      <c r="O2117">
        <v>6.4242233528780503E-4</v>
      </c>
      <c r="P2117" s="1">
        <v>6.0740140734699798E-5</v>
      </c>
      <c r="Q2117">
        <v>0.39195979899497402</v>
      </c>
      <c r="R2117">
        <v>0.70583654947525798</v>
      </c>
      <c r="S2117" t="s">
        <v>4866</v>
      </c>
      <c r="T2117">
        <v>82021107</v>
      </c>
      <c r="U2117" t="s">
        <v>4391</v>
      </c>
      <c r="V2117">
        <v>60024</v>
      </c>
      <c r="W2117">
        <v>37.169591456836201</v>
      </c>
      <c r="X2117">
        <v>-121.938984232264</v>
      </c>
      <c r="Y2117" t="s">
        <v>4867</v>
      </c>
      <c r="Z2117">
        <v>34</v>
      </c>
      <c r="AA2117">
        <v>27</v>
      </c>
      <c r="AB2117">
        <v>8703.6187506298993</v>
      </c>
      <c r="AC2117">
        <v>6397.1294668152505</v>
      </c>
      <c r="AD2117">
        <v>2306.4892838146402</v>
      </c>
      <c r="AE2117">
        <v>6397.1294668152505</v>
      </c>
      <c r="AF2117">
        <v>2306.4892838146402</v>
      </c>
      <c r="AG2117">
        <v>1.88294436277569E-3</v>
      </c>
      <c r="AH2117">
        <v>1.1586710825213201E-3</v>
      </c>
      <c r="AI2117">
        <v>2.06960954914855</v>
      </c>
      <c r="AJ2117">
        <v>6.4193548387096699</v>
      </c>
      <c r="AK2117">
        <v>2131</v>
      </c>
      <c r="AL2117" s="4">
        <f t="shared" si="33"/>
        <v>1.9915092393921956E-2</v>
      </c>
      <c r="AM2117" s="12">
        <f>$AM$2-SUM(AL$2:AL2116)</f>
        <v>284.16614529004801</v>
      </c>
      <c r="AN2117" s="12">
        <f>SUM(AE$2:AE2117)*0.621/1000</f>
        <v>23306.268815246996</v>
      </c>
      <c r="AO2117" s="13">
        <f>IFERROR(INDEX(Mapping!$B:$B,MATCH(in!$Y2117,Mapping!$A:$A,0)),0)</f>
        <v>0</v>
      </c>
    </row>
    <row r="2118" spans="1:41" x14ac:dyDescent="0.3">
      <c r="A2118" t="s">
        <v>4050</v>
      </c>
      <c r="B2118">
        <v>5657</v>
      </c>
      <c r="C2118">
        <v>1</v>
      </c>
      <c r="D2118">
        <v>3.8161591384574001</v>
      </c>
      <c r="E2118">
        <v>63</v>
      </c>
      <c r="F2118">
        <v>32.295819999999999</v>
      </c>
      <c r="G2118">
        <v>5</v>
      </c>
      <c r="H2118">
        <v>42.325904846191399</v>
      </c>
      <c r="I2118">
        <v>686.13586425781205</v>
      </c>
      <c r="J2118">
        <v>2835.60888671875</v>
      </c>
      <c r="K2118">
        <v>120.036376953125</v>
      </c>
      <c r="L2118">
        <v>19.738053131103499</v>
      </c>
      <c r="M2118">
        <v>1018.54765014648</v>
      </c>
      <c r="N2118">
        <v>1.6814159154891899</v>
      </c>
      <c r="O2118">
        <v>9.56034315731559E-3</v>
      </c>
      <c r="P2118" s="1">
        <v>6.0540714912349297E-5</v>
      </c>
      <c r="Q2118">
        <v>1.5873015873015799E-2</v>
      </c>
      <c r="R2118">
        <v>0.11816263949712399</v>
      </c>
      <c r="S2118" t="s">
        <v>4868</v>
      </c>
      <c r="T2118">
        <v>182821101</v>
      </c>
      <c r="U2118" t="s">
        <v>4454</v>
      </c>
      <c r="V2118">
        <v>6113</v>
      </c>
      <c r="W2118">
        <v>35.052877718345798</v>
      </c>
      <c r="X2118">
        <v>-120.486384932278</v>
      </c>
      <c r="Y2118" t="s">
        <v>4869</v>
      </c>
      <c r="Z2118">
        <v>117</v>
      </c>
      <c r="AA2118">
        <v>121</v>
      </c>
      <c r="AB2118">
        <v>24317.972452587601</v>
      </c>
      <c r="AC2118">
        <v>15635.242080521</v>
      </c>
      <c r="AD2118">
        <v>8682.7303720665805</v>
      </c>
      <c r="AE2118">
        <v>1783.5867698089901</v>
      </c>
      <c r="AF2118">
        <v>1804.21414735023</v>
      </c>
      <c r="AG2118">
        <v>3.0270357456174598E-4</v>
      </c>
      <c r="AH2118" s="1">
        <v>4.34393177783931E-5</v>
      </c>
      <c r="AI2118">
        <v>3.8161591384574001</v>
      </c>
      <c r="AJ2118">
        <v>12.6</v>
      </c>
      <c r="AK2118">
        <v>2133</v>
      </c>
      <c r="AL2118" s="4">
        <f t="shared" si="33"/>
        <v>4.780171578657795E-2</v>
      </c>
      <c r="AM2118" s="12">
        <f>$AM$2-SUM(AL$2:AL2117)</f>
        <v>284.1462301976544</v>
      </c>
      <c r="AN2118" s="12">
        <f>SUM(AE$2:AE2118)*0.621/1000</f>
        <v>23307.376422631049</v>
      </c>
      <c r="AO2118" s="13">
        <f>IFERROR(INDEX(Mapping!$B:$B,MATCH(in!$Y2118,Mapping!$A:$A,0)),0)</f>
        <v>0</v>
      </c>
    </row>
    <row r="2119" spans="1:41" x14ac:dyDescent="0.3">
      <c r="A2119" t="s">
        <v>4050</v>
      </c>
      <c r="B2119">
        <v>4378</v>
      </c>
      <c r="C2119">
        <v>76</v>
      </c>
      <c r="D2119">
        <v>150.56237331874399</v>
      </c>
      <c r="E2119">
        <v>220</v>
      </c>
      <c r="F2119">
        <v>239.24857</v>
      </c>
      <c r="G2119">
        <v>29</v>
      </c>
      <c r="H2119">
        <v>2.2885453389026198</v>
      </c>
      <c r="I2119">
        <v>2.1685642926687598</v>
      </c>
      <c r="J2119">
        <v>7.6254227294453498</v>
      </c>
      <c r="K2119">
        <v>7.7333864503868505E-2</v>
      </c>
      <c r="L2119">
        <v>0.40601159426673999</v>
      </c>
      <c r="M2119">
        <v>5.1079723782805297</v>
      </c>
      <c r="N2119">
        <v>0.96551724137932604</v>
      </c>
      <c r="O2119" s="1">
        <v>2.58173152732136E-6</v>
      </c>
      <c r="P2119" s="1">
        <v>6.0095307276242197E-5</v>
      </c>
      <c r="Q2119">
        <v>0.34545454545454501</v>
      </c>
      <c r="R2119">
        <v>0.62931358812829397</v>
      </c>
      <c r="S2119" t="s">
        <v>4870</v>
      </c>
      <c r="T2119">
        <v>83242109</v>
      </c>
      <c r="U2119" t="s">
        <v>4871</v>
      </c>
      <c r="V2119" t="s">
        <v>4872</v>
      </c>
      <c r="W2119">
        <v>37.123652058488197</v>
      </c>
      <c r="X2119">
        <v>-121.641027560795</v>
      </c>
      <c r="Y2119" t="s">
        <v>4873</v>
      </c>
      <c r="Z2119">
        <v>224</v>
      </c>
      <c r="AA2119">
        <v>243</v>
      </c>
      <c r="AB2119">
        <v>23376.263747346999</v>
      </c>
      <c r="AC2119">
        <v>10729.607845442901</v>
      </c>
      <c r="AD2119">
        <v>12646.655901904</v>
      </c>
      <c r="AE2119">
        <v>4044.7080346900998</v>
      </c>
      <c r="AF2119">
        <v>4691.5598601744496</v>
      </c>
      <c r="AG2119">
        <v>1.7427639110110199E-3</v>
      </c>
      <c r="AH2119">
        <v>9.7640719267084401E-4</v>
      </c>
      <c r="AI2119">
        <v>1.98108385945716</v>
      </c>
      <c r="AJ2119">
        <v>7.5862068965517198</v>
      </c>
      <c r="AK2119">
        <v>2140</v>
      </c>
      <c r="AL2119" s="4">
        <f t="shared" si="33"/>
        <v>7.4870214292319437E-5</v>
      </c>
      <c r="AM2119" s="12">
        <f>$AM$2-SUM(AL$2:AL2118)</f>
        <v>284.09842848186781</v>
      </c>
      <c r="AN2119" s="12">
        <f>SUM(AE$2:AE2119)*0.621/1000</f>
        <v>23309.88818632059</v>
      </c>
      <c r="AO2119" s="13">
        <f>IFERROR(INDEX(Mapping!$B:$B,MATCH(in!$Y2119,Mapping!$A:$A,0)),0)</f>
        <v>0</v>
      </c>
    </row>
    <row r="2120" spans="1:41" x14ac:dyDescent="0.3">
      <c r="A2120" t="s">
        <v>4050</v>
      </c>
      <c r="B2120">
        <v>2168</v>
      </c>
      <c r="C2120">
        <v>161</v>
      </c>
      <c r="D2120">
        <v>488.45784527314498</v>
      </c>
      <c r="E2120">
        <v>381</v>
      </c>
      <c r="F2120">
        <v>624.61649999999997</v>
      </c>
      <c r="G2120">
        <v>26</v>
      </c>
      <c r="H2120">
        <v>2.0764130196844501</v>
      </c>
      <c r="I2120">
        <v>2.37246955937395</v>
      </c>
      <c r="J2120">
        <v>6.6594142163793197</v>
      </c>
      <c r="K2120">
        <v>6.3008188359284095E-2</v>
      </c>
      <c r="L2120">
        <v>0.26837984332819198</v>
      </c>
      <c r="M2120">
        <v>1.7610789848348201</v>
      </c>
      <c r="N2120">
        <v>1</v>
      </c>
      <c r="O2120" s="1">
        <v>2.4211778597246499E-6</v>
      </c>
      <c r="P2120" s="1">
        <v>5.9709407091409397E-5</v>
      </c>
      <c r="Q2120">
        <v>0.42257217847769002</v>
      </c>
      <c r="R2120">
        <v>0.78201237506911803</v>
      </c>
      <c r="S2120" t="s">
        <v>4874</v>
      </c>
      <c r="T2120">
        <v>182222103</v>
      </c>
      <c r="U2120" t="s">
        <v>4313</v>
      </c>
      <c r="V2120">
        <v>2654</v>
      </c>
      <c r="W2120">
        <v>36.557115486529703</v>
      </c>
      <c r="X2120">
        <v>-121.903858199548</v>
      </c>
      <c r="Y2120" t="s">
        <v>4875</v>
      </c>
      <c r="Z2120">
        <v>52</v>
      </c>
      <c r="AA2120">
        <v>119</v>
      </c>
      <c r="AB2120">
        <v>9601.5230352471499</v>
      </c>
      <c r="AC2120">
        <v>2963.5998627357599</v>
      </c>
      <c r="AD2120">
        <v>6637.9231725113796</v>
      </c>
      <c r="AE2120">
        <v>2963.5998627357599</v>
      </c>
      <c r="AF2120">
        <v>6252.9115578869396</v>
      </c>
      <c r="AG2120">
        <v>1.55244458437664E-3</v>
      </c>
      <c r="AH2120">
        <v>9.4759726380289002E-4</v>
      </c>
      <c r="AI2120">
        <v>3.0338996600816501</v>
      </c>
      <c r="AJ2120">
        <v>14.6538461538461</v>
      </c>
      <c r="AK2120">
        <v>2145</v>
      </c>
      <c r="AL2120" s="4">
        <f t="shared" si="33"/>
        <v>6.2950624352840897E-5</v>
      </c>
      <c r="AM2120" s="12">
        <f>$AM$2-SUM(AL$2:AL2119)</f>
        <v>284.09835361165369</v>
      </c>
      <c r="AN2120" s="12">
        <f>SUM(AE$2:AE2120)*0.621/1000</f>
        <v>23311.728581835348</v>
      </c>
      <c r="AO2120" s="13">
        <f>IFERROR(INDEX(Mapping!$B:$B,MATCH(in!$Y2120,Mapping!$A:$A,0)),0)</f>
        <v>0</v>
      </c>
    </row>
    <row r="2121" spans="1:41" x14ac:dyDescent="0.3">
      <c r="A2121" t="s">
        <v>4050</v>
      </c>
      <c r="B2121">
        <v>3702</v>
      </c>
      <c r="C2121">
        <v>169</v>
      </c>
      <c r="D2121">
        <v>277.09326926924302</v>
      </c>
      <c r="E2121">
        <v>747</v>
      </c>
      <c r="F2121">
        <v>614.86834999999996</v>
      </c>
      <c r="G2121">
        <v>154</v>
      </c>
      <c r="H2121">
        <v>2.0821761147476199</v>
      </c>
      <c r="I2121">
        <v>187.83687923441099</v>
      </c>
      <c r="J2121">
        <v>954.28996832769599</v>
      </c>
      <c r="K2121">
        <v>6.5459555355552599</v>
      </c>
      <c r="L2121">
        <v>2.16067117490116</v>
      </c>
      <c r="M2121">
        <v>128.882291815261</v>
      </c>
      <c r="N2121">
        <v>1.14364728447678</v>
      </c>
      <c r="O2121">
        <v>1.1179864078140801E-3</v>
      </c>
      <c r="P2121" s="1">
        <v>5.9491740176245203E-5</v>
      </c>
      <c r="Q2121">
        <v>0.22623828647925001</v>
      </c>
      <c r="R2121">
        <v>0.45065463289094598</v>
      </c>
      <c r="S2121" t="s">
        <v>4876</v>
      </c>
      <c r="T2121">
        <v>182631101</v>
      </c>
      <c r="U2121" t="s">
        <v>4556</v>
      </c>
      <c r="V2121" t="s">
        <v>4877</v>
      </c>
      <c r="W2121">
        <v>35.294810762455597</v>
      </c>
      <c r="X2121">
        <v>-120.637005008645</v>
      </c>
      <c r="Y2121" t="s">
        <v>4878</v>
      </c>
      <c r="Z2121">
        <v>162</v>
      </c>
      <c r="AA2121">
        <v>176</v>
      </c>
      <c r="AB2121">
        <v>43571.949549195597</v>
      </c>
      <c r="AC2121">
        <v>33846.629569252</v>
      </c>
      <c r="AD2121">
        <v>9725.3199799435806</v>
      </c>
      <c r="AE2121">
        <v>33846.629569252</v>
      </c>
      <c r="AF2121">
        <v>9725.3199799435806</v>
      </c>
      <c r="AG2121">
        <v>9.1617279871417604E-3</v>
      </c>
      <c r="AH2121">
        <v>7.6088568830527904E-3</v>
      </c>
      <c r="AI2121">
        <v>1.6396051436049901</v>
      </c>
      <c r="AJ2121">
        <v>4.8506493506493502</v>
      </c>
      <c r="AK2121">
        <v>2148</v>
      </c>
      <c r="AL2121" s="4">
        <f t="shared" si="33"/>
        <v>0.17216990680336833</v>
      </c>
      <c r="AM2121" s="12">
        <f>$AM$2-SUM(AL$2:AL2120)</f>
        <v>284.09829066102975</v>
      </c>
      <c r="AN2121" s="12">
        <f>SUM(AE$2:AE2121)*0.621/1000</f>
        <v>23332.747338797857</v>
      </c>
      <c r="AO2121" s="13">
        <f>IFERROR(INDEX(Mapping!$B:$B,MATCH(in!$Y2121,Mapping!$A:$A,0)),0)</f>
        <v>0</v>
      </c>
    </row>
    <row r="2122" spans="1:41" x14ac:dyDescent="0.3">
      <c r="A2122" t="s">
        <v>4050</v>
      </c>
      <c r="B2122">
        <v>1584</v>
      </c>
      <c r="C2122">
        <v>57</v>
      </c>
      <c r="D2122">
        <v>174.89369074114799</v>
      </c>
      <c r="E2122">
        <v>282</v>
      </c>
      <c r="F2122">
        <v>296.78052000000002</v>
      </c>
      <c r="G2122">
        <v>35</v>
      </c>
      <c r="H2122">
        <v>1.2892847361314701</v>
      </c>
      <c r="I2122">
        <v>107.924183328946</v>
      </c>
      <c r="J2122">
        <v>464.32177825603202</v>
      </c>
      <c r="K2122">
        <v>2.5981481671933402</v>
      </c>
      <c r="L2122">
        <v>1.7699114978313401E-3</v>
      </c>
      <c r="M2122">
        <v>77.809040125352993</v>
      </c>
      <c r="N2122">
        <v>1.07490518774305</v>
      </c>
      <c r="O2122">
        <v>3.69490390231137E-4</v>
      </c>
      <c r="P2122" s="1">
        <v>5.8510668898950999E-5</v>
      </c>
      <c r="Q2122">
        <v>0.20212765957446799</v>
      </c>
      <c r="R2122">
        <v>0.58930313946605095</v>
      </c>
      <c r="S2122" t="s">
        <v>4879</v>
      </c>
      <c r="T2122">
        <v>183101104</v>
      </c>
      <c r="U2122" t="s">
        <v>4880</v>
      </c>
      <c r="V2122" t="s">
        <v>4881</v>
      </c>
      <c r="W2122">
        <v>34.645519204794397</v>
      </c>
      <c r="X2122">
        <v>-120.461361166907</v>
      </c>
      <c r="Y2122" t="s">
        <v>4882</v>
      </c>
      <c r="Z2122">
        <v>230</v>
      </c>
      <c r="AA2122">
        <v>214</v>
      </c>
      <c r="AB2122">
        <v>55283.4176019027</v>
      </c>
      <c r="AC2122">
        <v>41421.574776049201</v>
      </c>
      <c r="AD2122">
        <v>13861.8428258534</v>
      </c>
      <c r="AE2122">
        <v>14759.155548327701</v>
      </c>
      <c r="AF2122">
        <v>9689.5951762274508</v>
      </c>
      <c r="AG2122">
        <v>2.0478734114632801E-3</v>
      </c>
      <c r="AH2122">
        <v>1.13702326689235E-3</v>
      </c>
      <c r="AI2122">
        <v>3.0683103638797999</v>
      </c>
      <c r="AJ2122">
        <v>8.0571428571428498</v>
      </c>
      <c r="AK2122">
        <v>2155</v>
      </c>
      <c r="AL2122" s="4">
        <f t="shared" si="33"/>
        <v>1.2932163658089794E-2</v>
      </c>
      <c r="AM2122" s="12">
        <f>$AM$2-SUM(AL$2:AL2121)</f>
        <v>283.92612075422676</v>
      </c>
      <c r="AN2122" s="12">
        <f>SUM(AE$2:AE2122)*0.621/1000</f>
        <v>23341.912774393368</v>
      </c>
      <c r="AO2122" s="13">
        <f>IFERROR(INDEX(Mapping!$B:$B,MATCH(in!$Y2122,Mapping!$A:$A,0)),0)</f>
        <v>0</v>
      </c>
    </row>
    <row r="2123" spans="1:41" x14ac:dyDescent="0.3">
      <c r="A2123" t="s">
        <v>4050</v>
      </c>
      <c r="B2123">
        <v>8082</v>
      </c>
      <c r="C2123">
        <v>24</v>
      </c>
      <c r="D2123">
        <v>55.393986504597002</v>
      </c>
      <c r="E2123">
        <v>99</v>
      </c>
      <c r="F2123">
        <v>99.728149999999999</v>
      </c>
      <c r="G2123">
        <v>20</v>
      </c>
      <c r="H2123">
        <v>8.1846478789531005</v>
      </c>
      <c r="I2123">
        <v>85.128622023673302</v>
      </c>
      <c r="J2123">
        <v>404.02198133889198</v>
      </c>
      <c r="K2123">
        <v>12.6121736769982</v>
      </c>
      <c r="L2123">
        <v>15.5265488824807</v>
      </c>
      <c r="M2123">
        <v>342.582018220424</v>
      </c>
      <c r="N2123">
        <v>1.2096238970756501</v>
      </c>
      <c r="O2123">
        <v>1.1694750938484299E-2</v>
      </c>
      <c r="P2123" s="1">
        <v>5.8269644861502698E-5</v>
      </c>
      <c r="Q2123">
        <v>0.24242424242424199</v>
      </c>
      <c r="R2123">
        <v>0.55544985874154795</v>
      </c>
      <c r="S2123" t="s">
        <v>4883</v>
      </c>
      <c r="T2123">
        <v>182631104</v>
      </c>
      <c r="U2123" t="s">
        <v>4549</v>
      </c>
      <c r="V2123">
        <v>350030</v>
      </c>
      <c r="W2123">
        <v>35.213956071371598</v>
      </c>
      <c r="X2123">
        <v>-120.591383367006</v>
      </c>
      <c r="Y2123" t="s">
        <v>4884</v>
      </c>
      <c r="Z2123">
        <v>140</v>
      </c>
      <c r="AA2123">
        <v>0</v>
      </c>
      <c r="AB2123">
        <v>14694.3465645836</v>
      </c>
      <c r="AC2123">
        <v>14694.3465645836</v>
      </c>
      <c r="AD2123">
        <v>0</v>
      </c>
      <c r="AE2123">
        <v>8366.54038374847</v>
      </c>
      <c r="AF2123">
        <v>0</v>
      </c>
      <c r="AG2123">
        <v>1.1653928972300499E-3</v>
      </c>
      <c r="AH2123">
        <v>2.7217724982619897E-4</v>
      </c>
      <c r="AI2123">
        <v>2.3080827710248699</v>
      </c>
      <c r="AJ2123">
        <v>4.95</v>
      </c>
      <c r="AK2123">
        <v>2158</v>
      </c>
      <c r="AL2123" s="4">
        <f t="shared" si="33"/>
        <v>0.23389501876968599</v>
      </c>
      <c r="AM2123" s="12">
        <f>$AM$2-SUM(AL$2:AL2122)</f>
        <v>283.91318859056901</v>
      </c>
      <c r="AN2123" s="12">
        <f>SUM(AE$2:AE2123)*0.621/1000</f>
        <v>23347.108395971674</v>
      </c>
      <c r="AO2123" s="13">
        <f>IFERROR(INDEX(Mapping!$B:$B,MATCH(in!$Y2123,Mapping!$A:$A,0)),0)</f>
        <v>0</v>
      </c>
    </row>
    <row r="2124" spans="1:41" x14ac:dyDescent="0.3">
      <c r="A2124" t="s">
        <v>4050</v>
      </c>
      <c r="B2124">
        <v>5896</v>
      </c>
      <c r="C2124">
        <v>71</v>
      </c>
      <c r="D2124">
        <v>245.89782073497901</v>
      </c>
      <c r="E2124">
        <v>185</v>
      </c>
      <c r="F2124">
        <v>292.15989999999999</v>
      </c>
      <c r="G2124">
        <v>18</v>
      </c>
      <c r="H2124">
        <v>4.07361525959438</v>
      </c>
      <c r="I2124">
        <v>15.990195264418899</v>
      </c>
      <c r="J2124">
        <v>80.700262388421393</v>
      </c>
      <c r="K2124">
        <v>1.27681084526966</v>
      </c>
      <c r="L2124">
        <v>4.94837765850954</v>
      </c>
      <c r="M2124">
        <v>23.955715446655301</v>
      </c>
      <c r="N2124">
        <v>1.0302359792921201</v>
      </c>
      <c r="O2124">
        <v>1.0281262441448301E-3</v>
      </c>
      <c r="P2124" s="1">
        <v>5.7500217885654399E-5</v>
      </c>
      <c r="Q2124">
        <v>0.38378378378378297</v>
      </c>
      <c r="R2124">
        <v>0.84165489700354101</v>
      </c>
      <c r="S2124" t="s">
        <v>4885</v>
      </c>
      <c r="T2124">
        <v>182601106</v>
      </c>
      <c r="U2124" t="s">
        <v>4519</v>
      </c>
      <c r="V2124" t="s">
        <v>4886</v>
      </c>
      <c r="W2124">
        <v>35.097277782927897</v>
      </c>
      <c r="X2124">
        <v>-120.60741474141101</v>
      </c>
      <c r="Y2124" t="s">
        <v>4887</v>
      </c>
      <c r="Z2124">
        <v>179</v>
      </c>
      <c r="AA2124">
        <v>503</v>
      </c>
      <c r="AB2124">
        <v>35061.542588608398</v>
      </c>
      <c r="AC2124">
        <v>14455.067479912301</v>
      </c>
      <c r="AD2124">
        <v>20606.475108695999</v>
      </c>
      <c r="AE2124">
        <v>2046.1440098902401</v>
      </c>
      <c r="AF2124">
        <v>2978.2285937168399</v>
      </c>
      <c r="AG2124">
        <v>1.0350039219417699E-3</v>
      </c>
      <c r="AH2124">
        <v>2.9350669547056798E-4</v>
      </c>
      <c r="AI2124">
        <v>3.4633495878166101</v>
      </c>
      <c r="AJ2124">
        <v>10.2777777777777</v>
      </c>
      <c r="AK2124">
        <v>2162</v>
      </c>
      <c r="AL2124" s="4">
        <f t="shared" si="33"/>
        <v>1.8506272394606942E-2</v>
      </c>
      <c r="AM2124" s="12">
        <f>$AM$2-SUM(AL$2:AL2123)</f>
        <v>283.67929357179946</v>
      </c>
      <c r="AN2124" s="12">
        <f>SUM(AE$2:AE2124)*0.621/1000</f>
        <v>23348.379051401815</v>
      </c>
      <c r="AO2124" s="13">
        <f>IFERROR(INDEX(Mapping!$B:$B,MATCH(in!$Y2124,Mapping!$A:$A,0)),0)</f>
        <v>0</v>
      </c>
    </row>
    <row r="2125" spans="1:41" x14ac:dyDescent="0.3">
      <c r="A2125" t="s">
        <v>4050</v>
      </c>
      <c r="B2125">
        <v>617</v>
      </c>
      <c r="C2125">
        <v>674</v>
      </c>
      <c r="D2125">
        <v>1320.7899866320599</v>
      </c>
      <c r="E2125">
        <v>3119</v>
      </c>
      <c r="F2125">
        <v>2651.5250999999998</v>
      </c>
      <c r="G2125">
        <v>383</v>
      </c>
      <c r="H2125">
        <v>2.54106046967346</v>
      </c>
      <c r="I2125">
        <v>100.784889792402</v>
      </c>
      <c r="J2125">
        <v>374.40232842619201</v>
      </c>
      <c r="K2125">
        <v>2.05940585278679</v>
      </c>
      <c r="L2125">
        <v>1.6111372625579199</v>
      </c>
      <c r="M2125">
        <v>55.958552622226399</v>
      </c>
      <c r="N2125">
        <v>1.0811825592275</v>
      </c>
      <c r="O2125" s="1">
        <v>6.8950537286444897E-6</v>
      </c>
      <c r="P2125" s="1">
        <v>5.7382581900930999E-5</v>
      </c>
      <c r="Q2125">
        <v>0.216094902212247</v>
      </c>
      <c r="R2125">
        <v>0.49812463154772901</v>
      </c>
      <c r="S2125" t="s">
        <v>4888</v>
      </c>
      <c r="T2125">
        <v>182371111</v>
      </c>
      <c r="U2125" t="s">
        <v>4582</v>
      </c>
      <c r="V2125">
        <v>2020</v>
      </c>
      <c r="W2125">
        <v>36.463308911001697</v>
      </c>
      <c r="X2125">
        <v>-121.71203363280399</v>
      </c>
      <c r="Y2125" t="s">
        <v>4889</v>
      </c>
      <c r="Z2125">
        <v>354</v>
      </c>
      <c r="AA2125">
        <v>305</v>
      </c>
      <c r="AB2125">
        <v>76619.232437335493</v>
      </c>
      <c r="AC2125">
        <v>53149.329117717702</v>
      </c>
      <c r="AD2125">
        <v>23469.903319617799</v>
      </c>
      <c r="AE2125">
        <v>53149.329117717702</v>
      </c>
      <c r="AF2125">
        <v>23469.903319617799</v>
      </c>
      <c r="AG2125">
        <v>2.1977528868056501E-2</v>
      </c>
      <c r="AH2125">
        <v>1.3798673497603799E-2</v>
      </c>
      <c r="AI2125">
        <v>1.95962906028496</v>
      </c>
      <c r="AJ2125">
        <v>8.1436031331592602</v>
      </c>
      <c r="AK2125">
        <v>2167</v>
      </c>
      <c r="AL2125" s="4">
        <f t="shared" si="33"/>
        <v>2.6408055780708394E-3</v>
      </c>
      <c r="AM2125" s="12">
        <f>$AM$2-SUM(AL$2:AL2124)</f>
        <v>283.66078729940455</v>
      </c>
      <c r="AN2125" s="12">
        <f>SUM(AE$2:AE2125)*0.621/1000</f>
        <v>23381.384784783917</v>
      </c>
      <c r="AO2125" s="13">
        <f>IFERROR(INDEX(Mapping!$B:$B,MATCH(in!$Y2125,Mapping!$A:$A,0)),0)</f>
        <v>0</v>
      </c>
    </row>
    <row r="2126" spans="1:41" x14ac:dyDescent="0.3">
      <c r="A2126" t="s">
        <v>4050</v>
      </c>
      <c r="B2126">
        <v>2952</v>
      </c>
      <c r="C2126">
        <v>193</v>
      </c>
      <c r="D2126">
        <v>641.42784004637303</v>
      </c>
      <c r="E2126">
        <v>368</v>
      </c>
      <c r="F2126">
        <v>737.71875</v>
      </c>
      <c r="G2126">
        <v>36</v>
      </c>
      <c r="H2126">
        <v>1.58406979880399</v>
      </c>
      <c r="I2126">
        <v>1.7326525433195901</v>
      </c>
      <c r="J2126">
        <v>5.1616174388262896</v>
      </c>
      <c r="K2126">
        <v>3.3455244448103001E-2</v>
      </c>
      <c r="L2126">
        <v>0.20188053270491399</v>
      </c>
      <c r="M2126">
        <v>0.405973452195111</v>
      </c>
      <c r="N2126">
        <v>1</v>
      </c>
      <c r="O2126" s="1">
        <v>2.5493090950525998E-6</v>
      </c>
      <c r="P2126" s="1">
        <v>5.7224197828670803E-5</v>
      </c>
      <c r="Q2126">
        <v>0.52445652173913004</v>
      </c>
      <c r="R2126">
        <v>0.86947476941093504</v>
      </c>
      <c r="S2126" t="s">
        <v>4890</v>
      </c>
      <c r="T2126">
        <v>183071101</v>
      </c>
      <c r="U2126" t="s">
        <v>4428</v>
      </c>
      <c r="V2126" t="s">
        <v>4891</v>
      </c>
      <c r="W2126">
        <v>35.557731008662202</v>
      </c>
      <c r="X2126">
        <v>-121.077425018418</v>
      </c>
      <c r="Y2126" t="s">
        <v>4892</v>
      </c>
      <c r="Z2126">
        <v>116</v>
      </c>
      <c r="AA2126">
        <v>398</v>
      </c>
      <c r="AB2126">
        <v>24081.739496002901</v>
      </c>
      <c r="AC2126">
        <v>6677.8799809448201</v>
      </c>
      <c r="AD2126">
        <v>17403.859515058099</v>
      </c>
      <c r="AE2126">
        <v>4757.9408506920099</v>
      </c>
      <c r="AF2126">
        <v>14869.721875297901</v>
      </c>
      <c r="AG2126">
        <v>2.06007112183215E-3</v>
      </c>
      <c r="AH2126">
        <v>1.38149163103662E-3</v>
      </c>
      <c r="AI2126">
        <v>3.3234603111210999</v>
      </c>
      <c r="AJ2126">
        <v>10.2222222222222</v>
      </c>
      <c r="AK2126">
        <v>2169</v>
      </c>
      <c r="AL2126" s="4">
        <f t="shared" si="33"/>
        <v>9.1775127421893588E-5</v>
      </c>
      <c r="AM2126" s="12">
        <f>$AM$2-SUM(AL$2:AL2125)</f>
        <v>283.65814649382628</v>
      </c>
      <c r="AN2126" s="12">
        <f>SUM(AE$2:AE2126)*0.621/1000</f>
        <v>23384.339466052195</v>
      </c>
      <c r="AO2126" s="13">
        <f>IFERROR(INDEX(Mapping!$B:$B,MATCH(in!$Y2126,Mapping!$A:$A,0)),0)</f>
        <v>0</v>
      </c>
    </row>
    <row r="2127" spans="1:41" x14ac:dyDescent="0.3">
      <c r="A2127" t="s">
        <v>4050</v>
      </c>
      <c r="B2127">
        <v>4390</v>
      </c>
      <c r="C2127">
        <v>29</v>
      </c>
      <c r="D2127">
        <v>70.786225144729698</v>
      </c>
      <c r="E2127">
        <v>189</v>
      </c>
      <c r="F2127">
        <v>157.20114000000001</v>
      </c>
      <c r="G2127">
        <v>46</v>
      </c>
      <c r="H2127">
        <v>2.9898557175142999</v>
      </c>
      <c r="I2127">
        <v>43.085907843398502</v>
      </c>
      <c r="J2127">
        <v>226.78739040600999</v>
      </c>
      <c r="K2127">
        <v>2.5166717482418401</v>
      </c>
      <c r="L2127">
        <v>0.99884570641038195</v>
      </c>
      <c r="M2127">
        <v>24.375841139582899</v>
      </c>
      <c r="N2127">
        <v>1.01563101747761</v>
      </c>
      <c r="O2127">
        <v>1.0317401127088201E-3</v>
      </c>
      <c r="P2127" s="1">
        <v>5.7144823200084698E-5</v>
      </c>
      <c r="Q2127">
        <v>0.15343915343915299</v>
      </c>
      <c r="R2127">
        <v>0.450290783727746</v>
      </c>
      <c r="S2127" t="s">
        <v>4893</v>
      </c>
      <c r="T2127">
        <v>182631104</v>
      </c>
      <c r="U2127" t="s">
        <v>4549</v>
      </c>
      <c r="V2127" t="s">
        <v>4894</v>
      </c>
      <c r="W2127">
        <v>35.1790739936935</v>
      </c>
      <c r="X2127">
        <v>-120.61807826428399</v>
      </c>
      <c r="Y2127" t="s">
        <v>4895</v>
      </c>
      <c r="Z2127">
        <v>139</v>
      </c>
      <c r="AA2127">
        <v>381</v>
      </c>
      <c r="AB2127">
        <v>29955.5318395455</v>
      </c>
      <c r="AC2127">
        <v>13129.6320048869</v>
      </c>
      <c r="AD2127">
        <v>16825.899834658499</v>
      </c>
      <c r="AE2127">
        <v>13115.915961852699</v>
      </c>
      <c r="AF2127">
        <v>16560.139328310001</v>
      </c>
      <c r="AG2127">
        <v>2.6286618672038899E-3</v>
      </c>
      <c r="AH2127">
        <v>9.9902888086944499E-4</v>
      </c>
      <c r="AI2127">
        <v>2.4409043153355001</v>
      </c>
      <c r="AJ2127">
        <v>4.1086956521739104</v>
      </c>
      <c r="AK2127">
        <v>2170</v>
      </c>
      <c r="AL2127" s="4">
        <f t="shared" si="33"/>
        <v>4.7460045184605726E-2</v>
      </c>
      <c r="AM2127" s="12">
        <f>$AM$2-SUM(AL$2:AL2126)</f>
        <v>283.65805471869862</v>
      </c>
      <c r="AN2127" s="12">
        <f>SUM(AE$2:AE2127)*0.621/1000</f>
        <v>23392.484449864507</v>
      </c>
      <c r="AO2127" s="13">
        <f>IFERROR(INDEX(Mapping!$B:$B,MATCH(in!$Y2127,Mapping!$A:$A,0)),0)</f>
        <v>0</v>
      </c>
    </row>
    <row r="2128" spans="1:41" x14ac:dyDescent="0.3">
      <c r="A2128" t="s">
        <v>4050</v>
      </c>
      <c r="B2128">
        <v>1699</v>
      </c>
      <c r="C2128">
        <v>2</v>
      </c>
      <c r="D2128">
        <v>4.3073454719502404</v>
      </c>
      <c r="E2128">
        <v>78</v>
      </c>
      <c r="F2128">
        <v>51.760480000000001</v>
      </c>
      <c r="G2128">
        <v>18</v>
      </c>
      <c r="H2128">
        <v>1.6085093747824399</v>
      </c>
      <c r="I2128">
        <v>116.99320673942501</v>
      </c>
      <c r="J2128">
        <v>486.34553909301701</v>
      </c>
      <c r="K2128">
        <v>1.0800272449851001</v>
      </c>
      <c r="L2128">
        <v>13.236848589446801</v>
      </c>
      <c r="M2128">
        <v>242.261024898952</v>
      </c>
      <c r="N2128">
        <v>1.2019419670104901</v>
      </c>
      <c r="O2128">
        <v>3.8287824558337798E-2</v>
      </c>
      <c r="P2128" s="1">
        <v>5.71234855013042E-5</v>
      </c>
      <c r="Q2128">
        <v>2.5641025641025599E-2</v>
      </c>
      <c r="R2128">
        <v>8.3216878154561705E-2</v>
      </c>
      <c r="S2128" t="s">
        <v>4896</v>
      </c>
      <c r="T2128">
        <v>183052112</v>
      </c>
      <c r="U2128" t="s">
        <v>4897</v>
      </c>
      <c r="V2128" t="s">
        <v>4898</v>
      </c>
      <c r="W2128">
        <v>35.5898551436877</v>
      </c>
      <c r="X2128">
        <v>-120.693386277817</v>
      </c>
      <c r="Y2128" t="s">
        <v>4899</v>
      </c>
      <c r="Z2128">
        <v>345</v>
      </c>
      <c r="AA2128">
        <v>206</v>
      </c>
      <c r="AB2128">
        <v>53924.220354233898</v>
      </c>
      <c r="AC2128">
        <v>39551.434564730203</v>
      </c>
      <c r="AD2128">
        <v>14372.7857895036</v>
      </c>
      <c r="AE2128">
        <v>3272.9637856130798</v>
      </c>
      <c r="AF2128">
        <v>1387.23625986457</v>
      </c>
      <c r="AG2128">
        <v>1.0282227390234701E-3</v>
      </c>
      <c r="AH2128">
        <v>7.5212740193819595E-4</v>
      </c>
      <c r="AI2128">
        <v>2.1536727359751202</v>
      </c>
      <c r="AJ2128">
        <v>4.3333333333333304</v>
      </c>
      <c r="AK2128">
        <v>2172</v>
      </c>
      <c r="AL2128" s="4">
        <f t="shared" si="33"/>
        <v>0.68918084205008034</v>
      </c>
      <c r="AM2128" s="12">
        <f>$AM$2-SUM(AL$2:AL2127)</f>
        <v>283.61059467351424</v>
      </c>
      <c r="AN2128" s="12">
        <f>SUM(AE$2:AE2128)*0.621/1000</f>
        <v>23394.516960375371</v>
      </c>
      <c r="AO2128" s="13">
        <f>IFERROR(INDEX(Mapping!$B:$B,MATCH(in!$Y2128,Mapping!$A:$A,0)),0)</f>
        <v>0</v>
      </c>
    </row>
    <row r="2129" spans="1:41" x14ac:dyDescent="0.3">
      <c r="A2129" t="s">
        <v>4050</v>
      </c>
      <c r="B2129">
        <v>6997</v>
      </c>
      <c r="C2129">
        <v>420</v>
      </c>
      <c r="D2129">
        <v>687.84540273963603</v>
      </c>
      <c r="E2129">
        <v>998</v>
      </c>
      <c r="F2129">
        <v>990.86066000000005</v>
      </c>
      <c r="G2129">
        <v>78</v>
      </c>
      <c r="H2129">
        <v>1.40184113316119</v>
      </c>
      <c r="I2129">
        <v>96.467285858677499</v>
      </c>
      <c r="J2129">
        <v>1787.9501012180699</v>
      </c>
      <c r="K2129">
        <v>16.957836715770799</v>
      </c>
      <c r="L2129">
        <v>0.84550146815869198</v>
      </c>
      <c r="M2129">
        <v>34.740665359947897</v>
      </c>
      <c r="N2129">
        <v>1.2269117236137299</v>
      </c>
      <c r="O2129">
        <v>4.0691193072790797E-4</v>
      </c>
      <c r="P2129" s="1">
        <v>5.6965612881055003E-5</v>
      </c>
      <c r="Q2129">
        <v>0.420841683366733</v>
      </c>
      <c r="R2129">
        <v>0.69418984199442102</v>
      </c>
      <c r="S2129" t="s">
        <v>4900</v>
      </c>
      <c r="T2129">
        <v>83371107</v>
      </c>
      <c r="U2129" t="s">
        <v>4526</v>
      </c>
      <c r="V2129">
        <v>167792</v>
      </c>
      <c r="W2129">
        <v>37.248172623660601</v>
      </c>
      <c r="X2129">
        <v>-122.070880850541</v>
      </c>
      <c r="Y2129" t="s">
        <v>4901</v>
      </c>
      <c r="Z2129">
        <v>64</v>
      </c>
      <c r="AA2129">
        <v>34</v>
      </c>
      <c r="AB2129">
        <v>8786.8724986932793</v>
      </c>
      <c r="AC2129">
        <v>7328.1794620666597</v>
      </c>
      <c r="AD2129">
        <v>1458.6930366266099</v>
      </c>
      <c r="AE2129">
        <v>7328.1794620666597</v>
      </c>
      <c r="AF2129">
        <v>1458.6930366266099</v>
      </c>
      <c r="AG2129">
        <v>4.4433178047222901E-3</v>
      </c>
      <c r="AH2129">
        <v>3.7524810322793201E-3</v>
      </c>
      <c r="AI2129">
        <v>1.63772714938008</v>
      </c>
      <c r="AJ2129">
        <v>12.7948717948717</v>
      </c>
      <c r="AK2129">
        <v>2175</v>
      </c>
      <c r="AL2129" s="4">
        <f t="shared" si="33"/>
        <v>3.173913059677682E-2</v>
      </c>
      <c r="AM2129" s="12">
        <f>$AM$2-SUM(AL$2:AL2128)</f>
        <v>282.92141383146372</v>
      </c>
      <c r="AN2129" s="12">
        <f>SUM(AE$2:AE2129)*0.621/1000</f>
        <v>23399.067759821315</v>
      </c>
      <c r="AO2129" s="13">
        <f>IFERROR(INDEX(Mapping!$B:$B,MATCH(in!$Y2129,Mapping!$A:$A,0)),0)</f>
        <v>0</v>
      </c>
    </row>
    <row r="2130" spans="1:41" x14ac:dyDescent="0.3">
      <c r="A2130" t="s">
        <v>4050</v>
      </c>
      <c r="B2130">
        <v>4241</v>
      </c>
      <c r="C2130">
        <v>1</v>
      </c>
      <c r="D2130">
        <v>1.2277136794000301</v>
      </c>
      <c r="E2130">
        <v>9</v>
      </c>
      <c r="F2130">
        <v>7.2551709999999998</v>
      </c>
      <c r="G2130">
        <v>2</v>
      </c>
      <c r="L2130">
        <v>0.23119468986988001</v>
      </c>
      <c r="M2130">
        <v>0.22909292578697199</v>
      </c>
      <c r="N2130">
        <v>1</v>
      </c>
      <c r="O2130" s="1">
        <v>3.753653425028E-6</v>
      </c>
      <c r="P2130" s="1">
        <v>5.6504220992792398E-5</v>
      </c>
      <c r="Q2130">
        <v>0.11111111111111099</v>
      </c>
      <c r="R2130">
        <v>0.16921912791535099</v>
      </c>
      <c r="S2130" t="s">
        <v>3230</v>
      </c>
      <c r="T2130">
        <v>162991102</v>
      </c>
      <c r="U2130" t="s">
        <v>3187</v>
      </c>
      <c r="V2130">
        <v>36666</v>
      </c>
      <c r="W2130">
        <v>38.160532719369499</v>
      </c>
      <c r="X2130">
        <v>-120.848080790401</v>
      </c>
      <c r="Y2130" t="s">
        <v>3231</v>
      </c>
      <c r="Z2130">
        <v>281</v>
      </c>
      <c r="AA2130">
        <v>463</v>
      </c>
      <c r="AB2130">
        <v>58313.212883971501</v>
      </c>
      <c r="AC2130">
        <v>29026.438004880602</v>
      </c>
      <c r="AD2130">
        <v>29286.774879090899</v>
      </c>
      <c r="AE2130">
        <v>26276.8596909917</v>
      </c>
      <c r="AF2130">
        <v>26433.452540809099</v>
      </c>
      <c r="AG2130">
        <v>1.13008441985584E-4</v>
      </c>
      <c r="AH2130">
        <v>1.13008441985584E-4</v>
      </c>
      <c r="AI2130">
        <v>1.2277136794000301</v>
      </c>
      <c r="AJ2130">
        <v>4.5</v>
      </c>
      <c r="AK2130">
        <v>2178</v>
      </c>
      <c r="AL2130" s="4">
        <f t="shared" si="33"/>
        <v>7.5073068500560001E-6</v>
      </c>
      <c r="AM2130" s="12">
        <f>$AM$2-SUM(AL$2:AL2129)</f>
        <v>282.88967470086664</v>
      </c>
      <c r="AN2130" s="12">
        <f>SUM(AE$2:AE2130)*0.621/1000</f>
        <v>23415.385689689425</v>
      </c>
      <c r="AO2130" s="13">
        <f>IFERROR(INDEX(Mapping!$B:$B,MATCH(in!$Y2130,Mapping!$A:$A,0)),0)</f>
        <v>0</v>
      </c>
    </row>
    <row r="2131" spans="1:41" x14ac:dyDescent="0.3">
      <c r="A2131" t="s">
        <v>4050</v>
      </c>
      <c r="B2131">
        <v>6264</v>
      </c>
      <c r="C2131">
        <v>216</v>
      </c>
      <c r="D2131">
        <v>297.95048200287499</v>
      </c>
      <c r="E2131">
        <v>538</v>
      </c>
      <c r="F2131">
        <v>487.81952000000001</v>
      </c>
      <c r="G2131">
        <v>61</v>
      </c>
      <c r="H2131">
        <v>1.2078506898240899</v>
      </c>
      <c r="I2131">
        <v>35.474770654491799</v>
      </c>
      <c r="J2131">
        <v>103.70757728376999</v>
      </c>
      <c r="K2131">
        <v>0.30016449974853698</v>
      </c>
      <c r="L2131">
        <v>15.396779339332999</v>
      </c>
      <c r="M2131">
        <v>187.77656849495</v>
      </c>
      <c r="N2131">
        <v>1.3289206438377199</v>
      </c>
      <c r="O2131">
        <v>2.5489042554703301E-2</v>
      </c>
      <c r="P2131" s="1">
        <v>5.63724975712159E-5</v>
      </c>
      <c r="Q2131">
        <v>0.40148698884758299</v>
      </c>
      <c r="R2131">
        <v>0.61078015612702596</v>
      </c>
      <c r="S2131" t="s">
        <v>4902</v>
      </c>
      <c r="T2131">
        <v>83242105</v>
      </c>
      <c r="U2131" t="s">
        <v>4132</v>
      </c>
      <c r="V2131" t="s">
        <v>4903</v>
      </c>
      <c r="W2131">
        <v>37.042694492980701</v>
      </c>
      <c r="X2131">
        <v>-121.654659732525</v>
      </c>
      <c r="Y2131" t="s">
        <v>4904</v>
      </c>
      <c r="Z2131">
        <v>141</v>
      </c>
      <c r="AA2131">
        <v>86</v>
      </c>
      <c r="AB2131">
        <v>21044.754436937699</v>
      </c>
      <c r="AC2131">
        <v>13816.805269069901</v>
      </c>
      <c r="AD2131">
        <v>7227.9491678677296</v>
      </c>
      <c r="AE2131">
        <v>9521.4048134057994</v>
      </c>
      <c r="AF2131">
        <v>3423.9408504461599</v>
      </c>
      <c r="AG2131">
        <v>3.4387223518441701E-3</v>
      </c>
      <c r="AH2131">
        <v>3.1370393535326002E-3</v>
      </c>
      <c r="AI2131">
        <v>1.3794003796429399</v>
      </c>
      <c r="AJ2131">
        <v>8.8196721311475397</v>
      </c>
      <c r="AK2131">
        <v>2180</v>
      </c>
      <c r="AL2131" s="4">
        <f t="shared" si="33"/>
        <v>1.5548315958369012</v>
      </c>
      <c r="AM2131" s="12">
        <f>$AM$2-SUM(AL$2:AL2130)</f>
        <v>282.88966719355994</v>
      </c>
      <c r="AN2131" s="12">
        <f>SUM(AE$2:AE2131)*0.621/1000</f>
        <v>23421.29848207855</v>
      </c>
      <c r="AO2131" s="13">
        <f>IFERROR(INDEX(Mapping!$B:$B,MATCH(in!$Y2131,Mapping!$A:$A,0)),0)</f>
        <v>0</v>
      </c>
    </row>
    <row r="2132" spans="1:41" x14ac:dyDescent="0.3">
      <c r="A2132" t="s">
        <v>4050</v>
      </c>
      <c r="B2132">
        <v>1912</v>
      </c>
      <c r="C2132">
        <v>57</v>
      </c>
      <c r="D2132">
        <v>212.80821538059601</v>
      </c>
      <c r="E2132">
        <v>147</v>
      </c>
      <c r="F2132">
        <v>259.25466999999998</v>
      </c>
      <c r="G2132">
        <v>19</v>
      </c>
      <c r="H2132">
        <v>1.33500167851646</v>
      </c>
      <c r="I2132">
        <v>5.9381889589130799</v>
      </c>
      <c r="J2132">
        <v>28.812167587379601</v>
      </c>
      <c r="K2132">
        <v>7.4903361997712595E-2</v>
      </c>
      <c r="L2132">
        <v>3.8578540564825099</v>
      </c>
      <c r="M2132">
        <v>21.796073365490798</v>
      </c>
      <c r="N2132">
        <v>1.8779692712583</v>
      </c>
      <c r="O2132" s="1">
        <v>5.1828806027621301E-5</v>
      </c>
      <c r="P2132" s="1">
        <v>5.5517927553170702E-5</v>
      </c>
      <c r="Q2132">
        <v>0.38775510204081598</v>
      </c>
      <c r="R2132">
        <v>0.82084622061361801</v>
      </c>
      <c r="S2132" t="s">
        <v>4905</v>
      </c>
      <c r="T2132">
        <v>83692104</v>
      </c>
      <c r="U2132" t="s">
        <v>4401</v>
      </c>
      <c r="V2132">
        <v>10930</v>
      </c>
      <c r="W2132">
        <v>36.963965066996202</v>
      </c>
      <c r="X2132">
        <v>-121.80861625322299</v>
      </c>
      <c r="Y2132" t="s">
        <v>4906</v>
      </c>
      <c r="Z2132">
        <v>253</v>
      </c>
      <c r="AA2132">
        <v>502</v>
      </c>
      <c r="AB2132">
        <v>47627.055342348001</v>
      </c>
      <c r="AC2132">
        <v>18179.350772157999</v>
      </c>
      <c r="AD2132">
        <v>29447.704570189901</v>
      </c>
      <c r="AE2132">
        <v>1570.01423285552</v>
      </c>
      <c r="AF2132">
        <v>2818.01709764116</v>
      </c>
      <c r="AG2132">
        <v>1.05484062351024E-3</v>
      </c>
      <c r="AH2132">
        <v>1.0018721732194501E-3</v>
      </c>
      <c r="AI2132">
        <v>3.7334774628174801</v>
      </c>
      <c r="AJ2132">
        <v>7.7368421052631504</v>
      </c>
      <c r="AK2132">
        <v>2185</v>
      </c>
      <c r="AL2132" s="4">
        <f t="shared" si="33"/>
        <v>9.8474731452480465E-4</v>
      </c>
      <c r="AM2132" s="12">
        <f>$AM$2-SUM(AL$2:AL2131)</f>
        <v>281.33483559772321</v>
      </c>
      <c r="AN2132" s="12">
        <f>SUM(AE$2:AE2132)*0.621/1000</f>
        <v>23422.273460917157</v>
      </c>
      <c r="AO2132" s="13">
        <f>IFERROR(INDEX(Mapping!$B:$B,MATCH(in!$Y2132,Mapping!$A:$A,0)),0)</f>
        <v>0</v>
      </c>
    </row>
    <row r="2133" spans="1:41" x14ac:dyDescent="0.3">
      <c r="A2133" t="s">
        <v>4050</v>
      </c>
      <c r="B2133">
        <v>3919</v>
      </c>
      <c r="C2133">
        <v>184</v>
      </c>
      <c r="D2133">
        <v>374.67756144215701</v>
      </c>
      <c r="E2133">
        <v>428</v>
      </c>
      <c r="F2133">
        <v>509.45240000000001</v>
      </c>
      <c r="G2133">
        <v>50</v>
      </c>
      <c r="H2133">
        <v>2.9047954563228799</v>
      </c>
      <c r="I2133">
        <v>16.132907560893401</v>
      </c>
      <c r="J2133">
        <v>40.4461488454114</v>
      </c>
      <c r="K2133">
        <v>0.57644732694842804</v>
      </c>
      <c r="L2133">
        <v>1.09623891854658</v>
      </c>
      <c r="M2133">
        <v>7.3505353643000104</v>
      </c>
      <c r="N2133">
        <v>1.00230088710784</v>
      </c>
      <c r="O2133" s="1">
        <v>2.3175781509098E-6</v>
      </c>
      <c r="P2133" s="1">
        <v>5.5238855079551201E-5</v>
      </c>
      <c r="Q2133">
        <v>0.42990654205607398</v>
      </c>
      <c r="R2133">
        <v>0.73545156897992303</v>
      </c>
      <c r="S2133" t="s">
        <v>4907</v>
      </c>
      <c r="T2133">
        <v>182381101</v>
      </c>
      <c r="U2133" t="s">
        <v>4826</v>
      </c>
      <c r="V2133">
        <v>3012</v>
      </c>
      <c r="W2133">
        <v>36.8005084411135</v>
      </c>
      <c r="X2133">
        <v>-121.721621707987</v>
      </c>
      <c r="Y2133" t="s">
        <v>4908</v>
      </c>
      <c r="Z2133">
        <v>387</v>
      </c>
      <c r="AA2133">
        <v>556</v>
      </c>
      <c r="AB2133">
        <v>66093.496007839</v>
      </c>
      <c r="AC2133">
        <v>33632.525836264998</v>
      </c>
      <c r="AD2133">
        <v>32460.970171574001</v>
      </c>
      <c r="AE2133">
        <v>5235.0907986456205</v>
      </c>
      <c r="AF2133">
        <v>5289.7598930132299</v>
      </c>
      <c r="AG2133">
        <v>2.7619427539775599E-3</v>
      </c>
      <c r="AH2133">
        <v>1.7443279848521299E-3</v>
      </c>
      <c r="AI2133">
        <v>2.03629109479433</v>
      </c>
      <c r="AJ2133">
        <v>8.56</v>
      </c>
      <c r="AK2133">
        <v>2189</v>
      </c>
      <c r="AL2133" s="4">
        <f t="shared" si="33"/>
        <v>1.1587890754549E-4</v>
      </c>
      <c r="AM2133" s="12">
        <f>$AM$2-SUM(AL$2:AL2132)</f>
        <v>281.33385085040845</v>
      </c>
      <c r="AN2133" s="12">
        <f>SUM(AE$2:AE2133)*0.621/1000</f>
        <v>23425.524452303114</v>
      </c>
      <c r="AO2133" s="13">
        <f>IFERROR(INDEX(Mapping!$B:$B,MATCH(in!$Y2133,Mapping!$A:$A,0)),0)</f>
        <v>0</v>
      </c>
    </row>
    <row r="2134" spans="1:41" x14ac:dyDescent="0.3">
      <c r="A2134" t="s">
        <v>4050</v>
      </c>
      <c r="B2134">
        <v>1259</v>
      </c>
      <c r="C2134">
        <v>542</v>
      </c>
      <c r="D2134">
        <v>1149.7178995650299</v>
      </c>
      <c r="E2134">
        <v>1736</v>
      </c>
      <c r="F2134">
        <v>1840.6206</v>
      </c>
      <c r="G2134">
        <v>120</v>
      </c>
      <c r="H2134">
        <v>0.76108963109151095</v>
      </c>
      <c r="I2134">
        <v>1.0363460071019599</v>
      </c>
      <c r="J2134">
        <v>3.5957863823160801</v>
      </c>
      <c r="K2134">
        <v>1.1395630576336E-2</v>
      </c>
      <c r="L2134">
        <v>0.13537979214453799</v>
      </c>
      <c r="M2134">
        <v>0.730814903625287</v>
      </c>
      <c r="N2134">
        <v>0.750000000000003</v>
      </c>
      <c r="O2134" s="1">
        <v>4.0527111926502097E-6</v>
      </c>
      <c r="P2134" s="1">
        <v>5.4509192066376498E-5</v>
      </c>
      <c r="Q2134">
        <v>0.31221198156682001</v>
      </c>
      <c r="R2134">
        <v>0.62463600382884998</v>
      </c>
      <c r="S2134" t="s">
        <v>4909</v>
      </c>
      <c r="T2134">
        <v>83371106</v>
      </c>
      <c r="U2134" t="s">
        <v>4685</v>
      </c>
      <c r="V2134" t="s">
        <v>4910</v>
      </c>
      <c r="W2134">
        <v>37.239995906683099</v>
      </c>
      <c r="X2134">
        <v>-121.99654852861001</v>
      </c>
      <c r="Y2134" t="s">
        <v>4911</v>
      </c>
      <c r="Z2134">
        <v>240</v>
      </c>
      <c r="AA2134">
        <v>474</v>
      </c>
      <c r="AB2134">
        <v>40970.060352261396</v>
      </c>
      <c r="AC2134">
        <v>13269.338951448</v>
      </c>
      <c r="AD2134">
        <v>27700.721400813301</v>
      </c>
      <c r="AE2134">
        <v>11864.172136084801</v>
      </c>
      <c r="AF2134">
        <v>15892.6774171942</v>
      </c>
      <c r="AG2134">
        <v>6.5411030479651799E-3</v>
      </c>
      <c r="AH2134">
        <v>7.3206660035793902E-3</v>
      </c>
      <c r="AI2134">
        <v>2.1212507372048601</v>
      </c>
      <c r="AJ2134">
        <v>14.466666666666599</v>
      </c>
      <c r="AK2134">
        <v>2197</v>
      </c>
      <c r="AL2134" s="4">
        <f t="shared" si="33"/>
        <v>4.8632534311802517E-4</v>
      </c>
      <c r="AM2134" s="12">
        <f>$AM$2-SUM(AL$2:AL2133)</f>
        <v>281.33373497150114</v>
      </c>
      <c r="AN2134" s="12">
        <f>SUM(AE$2:AE2134)*0.621/1000</f>
        <v>23432.892103199625</v>
      </c>
      <c r="AO2134" s="13">
        <f>IFERROR(INDEX(Mapping!$B:$B,MATCH(in!$Y2134,Mapping!$A:$A,0)),0)</f>
        <v>0</v>
      </c>
    </row>
    <row r="2135" spans="1:41" x14ac:dyDescent="0.3">
      <c r="A2135" t="s">
        <v>4050</v>
      </c>
      <c r="B2135">
        <v>3119</v>
      </c>
      <c r="C2135">
        <v>453</v>
      </c>
      <c r="D2135">
        <v>819.50121967428697</v>
      </c>
      <c r="E2135">
        <v>867</v>
      </c>
      <c r="F2135">
        <v>957.1422</v>
      </c>
      <c r="G2135">
        <v>290</v>
      </c>
      <c r="H2135">
        <v>1.3225057807712</v>
      </c>
      <c r="I2135">
        <v>1677.9430210806299</v>
      </c>
      <c r="J2135">
        <v>11612.606772379</v>
      </c>
      <c r="K2135">
        <v>41.891640164189198</v>
      </c>
      <c r="L2135">
        <v>8.3699649016244404</v>
      </c>
      <c r="M2135">
        <v>1268.01915184362</v>
      </c>
      <c r="N2135">
        <v>1.55138082956445</v>
      </c>
      <c r="O2135">
        <v>2.5091410295853999E-2</v>
      </c>
      <c r="P2135" s="1">
        <v>5.4472153235045702E-5</v>
      </c>
      <c r="Q2135">
        <v>0.52249134948096798</v>
      </c>
      <c r="R2135">
        <v>0.85619588131576996</v>
      </c>
      <c r="S2135" t="s">
        <v>4912</v>
      </c>
      <c r="T2135">
        <v>182562102</v>
      </c>
      <c r="U2135" t="s">
        <v>4913</v>
      </c>
      <c r="V2135" t="s">
        <v>4914</v>
      </c>
      <c r="W2135">
        <v>35.737324683883401</v>
      </c>
      <c r="X2135">
        <v>-120.288232772904</v>
      </c>
      <c r="Y2135" t="s">
        <v>4915</v>
      </c>
      <c r="Z2135">
        <v>218</v>
      </c>
      <c r="AA2135">
        <v>179</v>
      </c>
      <c r="AB2135">
        <v>94539.760936611201</v>
      </c>
      <c r="AC2135">
        <v>84987.812055411894</v>
      </c>
      <c r="AD2135">
        <v>9551.9488811992705</v>
      </c>
      <c r="AE2135">
        <v>53331.3620793441</v>
      </c>
      <c r="AF2135">
        <v>7351.9485889889602</v>
      </c>
      <c r="AG2135">
        <v>1.5796924438163201E-2</v>
      </c>
      <c r="AH2135">
        <v>1.40250439658302E-2</v>
      </c>
      <c r="AI2135">
        <v>1.8090534650646499</v>
      </c>
      <c r="AJ2135">
        <v>2.9896551724137899</v>
      </c>
      <c r="AK2135">
        <v>2198</v>
      </c>
      <c r="AL2135" s="4">
        <f t="shared" si="33"/>
        <v>7.2765089857976601</v>
      </c>
      <c r="AM2135" s="12">
        <f>$AM$2-SUM(AL$2:AL2134)</f>
        <v>281.3332486461577</v>
      </c>
      <c r="AN2135" s="12">
        <f>SUM(AE$2:AE2135)*0.621/1000</f>
        <v>23466.010879050897</v>
      </c>
      <c r="AO2135" s="13">
        <f>IFERROR(INDEX(Mapping!$B:$B,MATCH(in!$Y2135,Mapping!$A:$A,0)),0)</f>
        <v>0</v>
      </c>
    </row>
    <row r="2136" spans="1:41" x14ac:dyDescent="0.3">
      <c r="A2136" t="s">
        <v>4050</v>
      </c>
      <c r="B2136">
        <v>429</v>
      </c>
      <c r="C2136">
        <v>434</v>
      </c>
      <c r="D2136">
        <v>914.66965365330805</v>
      </c>
      <c r="E2136">
        <v>1447</v>
      </c>
      <c r="F2136">
        <v>1518.4447</v>
      </c>
      <c r="G2136">
        <v>96</v>
      </c>
      <c r="H2136">
        <v>0.45824762974231598</v>
      </c>
      <c r="I2136">
        <v>0.93142952316222605</v>
      </c>
      <c r="J2136">
        <v>3.4740753667556001</v>
      </c>
      <c r="K2136">
        <v>1.0321281582479899E-2</v>
      </c>
      <c r="L2136">
        <v>0.25610711890235599</v>
      </c>
      <c r="M2136">
        <v>2.52040237098117</v>
      </c>
      <c r="N2136">
        <v>0.97960453480483001</v>
      </c>
      <c r="O2136" s="1">
        <v>4.8688593801132099E-6</v>
      </c>
      <c r="P2136" s="1">
        <v>5.2884451673544199E-5</v>
      </c>
      <c r="Q2136">
        <v>0.29993089149965402</v>
      </c>
      <c r="R2136">
        <v>0.60237271226219002</v>
      </c>
      <c r="S2136" t="s">
        <v>4916</v>
      </c>
      <c r="T2136">
        <v>83371107</v>
      </c>
      <c r="U2136" t="s">
        <v>4526</v>
      </c>
      <c r="V2136" t="s">
        <v>4917</v>
      </c>
      <c r="W2136">
        <v>37.249535912269899</v>
      </c>
      <c r="X2136">
        <v>-122.01929703913</v>
      </c>
      <c r="Y2136" t="s">
        <v>4918</v>
      </c>
      <c r="Z2136">
        <v>179</v>
      </c>
      <c r="AA2136">
        <v>230</v>
      </c>
      <c r="AB2136">
        <v>20415.118187171702</v>
      </c>
      <c r="AC2136">
        <v>9086.0613707852408</v>
      </c>
      <c r="AD2136">
        <v>11329.056816386499</v>
      </c>
      <c r="AE2136">
        <v>9086.0613707852408</v>
      </c>
      <c r="AF2136">
        <v>11329.056816386499</v>
      </c>
      <c r="AG2136">
        <v>5.0769073606602398E-3</v>
      </c>
      <c r="AH2136">
        <v>7.0359464007196896E-3</v>
      </c>
      <c r="AI2136">
        <v>2.1075337641781302</v>
      </c>
      <c r="AJ2136">
        <v>15.0729166666666</v>
      </c>
      <c r="AK2136">
        <v>2211</v>
      </c>
      <c r="AL2136" s="4">
        <f t="shared" si="33"/>
        <v>4.6741050049086818E-4</v>
      </c>
      <c r="AM2136" s="12">
        <f>$AM$2-SUM(AL$2:AL2135)</f>
        <v>274.05673966036011</v>
      </c>
      <c r="AN2136" s="12">
        <f>SUM(AE$2:AE2136)*0.621/1000</f>
        <v>23471.653323162154</v>
      </c>
      <c r="AO2136" s="13">
        <f>IFERROR(INDEX(Mapping!$B:$B,MATCH(in!$Y2136,Mapping!$A:$A,0)),0)</f>
        <v>0</v>
      </c>
    </row>
    <row r="2137" spans="1:41" x14ac:dyDescent="0.3">
      <c r="A2137" t="s">
        <v>4050</v>
      </c>
      <c r="B2137">
        <v>6805</v>
      </c>
      <c r="C2137">
        <v>960</v>
      </c>
      <c r="D2137">
        <v>3070.73983989614</v>
      </c>
      <c r="E2137">
        <v>1804</v>
      </c>
      <c r="F2137">
        <v>3581.4465</v>
      </c>
      <c r="G2137">
        <v>119</v>
      </c>
      <c r="H2137">
        <v>1.89372773332392</v>
      </c>
      <c r="I2137">
        <v>8.07317174465026</v>
      </c>
      <c r="J2137">
        <v>16.6105429610272</v>
      </c>
      <c r="K2137">
        <v>8.6723723286858498E-2</v>
      </c>
      <c r="L2137">
        <v>0.30374026347079403</v>
      </c>
      <c r="M2137">
        <v>1.0860676263164499</v>
      </c>
      <c r="N2137">
        <v>1.0672268907563001</v>
      </c>
      <c r="O2137" s="1">
        <v>2.4660776987792099E-6</v>
      </c>
      <c r="P2137" s="1">
        <v>5.2870197985903497E-5</v>
      </c>
      <c r="Q2137">
        <v>0.53215077605321504</v>
      </c>
      <c r="R2137">
        <v>0.85740211711321501</v>
      </c>
      <c r="S2137" t="s">
        <v>4919</v>
      </c>
      <c r="T2137">
        <v>182222103</v>
      </c>
      <c r="U2137" t="s">
        <v>4313</v>
      </c>
      <c r="V2137">
        <v>2000</v>
      </c>
      <c r="W2137">
        <v>36.585131399740199</v>
      </c>
      <c r="X2137">
        <v>-121.87426984228</v>
      </c>
      <c r="Y2137" t="s">
        <v>4920</v>
      </c>
      <c r="Z2137">
        <v>182</v>
      </c>
      <c r="AA2137">
        <v>122</v>
      </c>
      <c r="AB2137">
        <v>19328.997845360798</v>
      </c>
      <c r="AC2137">
        <v>14596.6084954815</v>
      </c>
      <c r="AD2137">
        <v>4732.3893498792904</v>
      </c>
      <c r="AE2137">
        <v>14596.6084954815</v>
      </c>
      <c r="AF2137">
        <v>4732.3893498792904</v>
      </c>
      <c r="AG2137">
        <v>6.2915535603225098E-3</v>
      </c>
      <c r="AH2137">
        <v>4.4812625119447997E-3</v>
      </c>
      <c r="AI2137">
        <v>3.1986873332251502</v>
      </c>
      <c r="AJ2137">
        <v>15.1596638655462</v>
      </c>
      <c r="AK2137">
        <v>2213</v>
      </c>
      <c r="AL2137" s="4">
        <f t="shared" si="33"/>
        <v>2.9346324615472599E-4</v>
      </c>
      <c r="AM2137" s="12">
        <f>$AM$2-SUM(AL$2:AL2136)</f>
        <v>274.05627224985983</v>
      </c>
      <c r="AN2137" s="12">
        <f>SUM(AE$2:AE2137)*0.621/1000</f>
        <v>23480.717817037847</v>
      </c>
      <c r="AO2137" s="13">
        <f>IFERROR(INDEX(Mapping!$B:$B,MATCH(in!$Y2137,Mapping!$A:$A,0)),0)</f>
        <v>0</v>
      </c>
    </row>
    <row r="2138" spans="1:41" x14ac:dyDescent="0.3">
      <c r="A2138" t="s">
        <v>4050</v>
      </c>
      <c r="B2138">
        <v>2816</v>
      </c>
      <c r="C2138">
        <v>1079</v>
      </c>
      <c r="D2138">
        <v>1555.6817910505099</v>
      </c>
      <c r="E2138">
        <v>4190</v>
      </c>
      <c r="F2138">
        <v>3524.1601999999998</v>
      </c>
      <c r="G2138">
        <v>581</v>
      </c>
      <c r="H2138">
        <v>0.54593712369939595</v>
      </c>
      <c r="I2138">
        <v>67.052230591832895</v>
      </c>
      <c r="J2138">
        <v>302.57035451348702</v>
      </c>
      <c r="K2138">
        <v>0.85406978601616301</v>
      </c>
      <c r="L2138">
        <v>2.8156824468165298</v>
      </c>
      <c r="M2138">
        <v>103.278414623449</v>
      </c>
      <c r="N2138">
        <v>1.15570880295692</v>
      </c>
      <c r="O2138">
        <v>3.5928400071306801E-3</v>
      </c>
      <c r="P2138" s="1">
        <v>5.1373206282543697E-5</v>
      </c>
      <c r="Q2138">
        <v>0.25751789976133599</v>
      </c>
      <c r="R2138">
        <v>0.44143334073269902</v>
      </c>
      <c r="S2138" t="s">
        <v>4921</v>
      </c>
      <c r="T2138">
        <v>183052110</v>
      </c>
      <c r="U2138" t="s">
        <v>4366</v>
      </c>
      <c r="V2138" t="s">
        <v>4922</v>
      </c>
      <c r="W2138">
        <v>35.558140830235899</v>
      </c>
      <c r="X2138">
        <v>-120.777176458333</v>
      </c>
      <c r="Y2138" t="s">
        <v>4923</v>
      </c>
      <c r="Z2138">
        <v>693</v>
      </c>
      <c r="AA2138">
        <v>471</v>
      </c>
      <c r="AB2138">
        <v>150657.15960365001</v>
      </c>
      <c r="AC2138">
        <v>120177.239149373</v>
      </c>
      <c r="AD2138">
        <v>30479.920454276998</v>
      </c>
      <c r="AE2138">
        <v>106123.516405763</v>
      </c>
      <c r="AF2138">
        <v>25635.565553584998</v>
      </c>
      <c r="AG2138">
        <v>2.98478328501579E-2</v>
      </c>
      <c r="AH2138">
        <v>3.8548605990399602E-2</v>
      </c>
      <c r="AI2138">
        <v>1.4417810853109401</v>
      </c>
      <c r="AJ2138">
        <v>7.2117039586919098</v>
      </c>
      <c r="AK2138">
        <v>2221</v>
      </c>
      <c r="AL2138" s="4">
        <f t="shared" si="33"/>
        <v>2.0874400441429253</v>
      </c>
      <c r="AM2138" s="12">
        <f>$AM$2-SUM(AL$2:AL2137)</f>
        <v>274.05597878661411</v>
      </c>
      <c r="AN2138" s="12">
        <f>SUM(AE$2:AE2138)*0.621/1000</f>
        <v>23546.620520725824</v>
      </c>
      <c r="AO2138" s="13">
        <f>IFERROR(INDEX(Mapping!$B:$B,MATCH(in!$Y2138,Mapping!$A:$A,0)),0)</f>
        <v>0</v>
      </c>
    </row>
    <row r="2139" spans="1:41" x14ac:dyDescent="0.3">
      <c r="A2139" t="s">
        <v>4050</v>
      </c>
      <c r="B2139">
        <v>5645</v>
      </c>
      <c r="C2139">
        <v>45</v>
      </c>
      <c r="D2139">
        <v>69.609393357193497</v>
      </c>
      <c r="E2139">
        <v>193</v>
      </c>
      <c r="F2139">
        <v>152.02948000000001</v>
      </c>
      <c r="G2139">
        <v>37</v>
      </c>
      <c r="H2139">
        <v>4.0252424773008002</v>
      </c>
      <c r="I2139">
        <v>448.63008834892099</v>
      </c>
      <c r="J2139">
        <v>2514.0897796484301</v>
      </c>
      <c r="K2139">
        <v>23.925038504226499</v>
      </c>
      <c r="L2139">
        <v>3.15917240677254</v>
      </c>
      <c r="M2139">
        <v>357.16542014560099</v>
      </c>
      <c r="N2139">
        <v>1.4167065330453801</v>
      </c>
      <c r="O2139" s="1">
        <v>5.2210330937266201E-5</v>
      </c>
      <c r="P2139" s="1">
        <v>5.0846972507351701E-5</v>
      </c>
      <c r="Q2139">
        <v>0.233160621761658</v>
      </c>
      <c r="R2139">
        <v>0.45786773306161499</v>
      </c>
      <c r="S2139" t="s">
        <v>4924</v>
      </c>
      <c r="T2139">
        <v>182492102</v>
      </c>
      <c r="U2139" t="s">
        <v>4925</v>
      </c>
      <c r="V2139">
        <v>855412</v>
      </c>
      <c r="W2139">
        <v>36.9522686082544</v>
      </c>
      <c r="X2139">
        <v>-121.474262715759</v>
      </c>
      <c r="Y2139" t="s">
        <v>4926</v>
      </c>
      <c r="Z2139">
        <v>157</v>
      </c>
      <c r="AA2139">
        <v>103</v>
      </c>
      <c r="AB2139">
        <v>60455.1832411449</v>
      </c>
      <c r="AC2139">
        <v>54939.0199990615</v>
      </c>
      <c r="AD2139">
        <v>5516.1632420833603</v>
      </c>
      <c r="AE2139">
        <v>42101.507646227903</v>
      </c>
      <c r="AF2139">
        <v>3000.0057954651802</v>
      </c>
      <c r="AG2139">
        <v>1.8813379827720099E-3</v>
      </c>
      <c r="AH2139">
        <v>9.2983546528557705E-4</v>
      </c>
      <c r="AI2139">
        <v>1.5468754079376299</v>
      </c>
      <c r="AJ2139">
        <v>5.2162162162162096</v>
      </c>
      <c r="AK2139">
        <v>2225</v>
      </c>
      <c r="AL2139" s="4">
        <f t="shared" si="33"/>
        <v>1.9317822446788494E-3</v>
      </c>
      <c r="AM2139" s="12">
        <f>$AM$2-SUM(AL$2:AL2138)</f>
        <v>271.96853874247154</v>
      </c>
      <c r="AN2139" s="12">
        <f>SUM(AE$2:AE2139)*0.621/1000</f>
        <v>23572.765556974129</v>
      </c>
      <c r="AO2139" s="13">
        <f>IFERROR(INDEX(Mapping!$B:$B,MATCH(in!$Y2139,Mapping!$A:$A,0)),0)</f>
        <v>0</v>
      </c>
    </row>
    <row r="2140" spans="1:41" x14ac:dyDescent="0.3">
      <c r="A2140" t="s">
        <v>4050</v>
      </c>
      <c r="B2140">
        <v>3017</v>
      </c>
      <c r="C2140">
        <v>270</v>
      </c>
      <c r="D2140">
        <v>820.41714362404105</v>
      </c>
      <c r="E2140">
        <v>508</v>
      </c>
      <c r="F2140">
        <v>918.03930000000003</v>
      </c>
      <c r="G2140">
        <v>82</v>
      </c>
      <c r="H2140">
        <v>3.4866092398036899</v>
      </c>
      <c r="I2140">
        <v>63.897919422255796</v>
      </c>
      <c r="J2140">
        <v>445.68036558839799</v>
      </c>
      <c r="K2140">
        <v>2.1871216722796301</v>
      </c>
      <c r="L2140">
        <v>2.84575676440428</v>
      </c>
      <c r="M2140">
        <v>12.1259899085554</v>
      </c>
      <c r="N2140">
        <v>1.1207371092424101</v>
      </c>
      <c r="O2140">
        <v>3.3025818174474799E-4</v>
      </c>
      <c r="P2140" s="1">
        <v>4.8844998581354902E-5</v>
      </c>
      <c r="Q2140">
        <v>0.53149606299212604</v>
      </c>
      <c r="R2140">
        <v>0.89366232762536901</v>
      </c>
      <c r="S2140" t="s">
        <v>4927</v>
      </c>
      <c r="T2140">
        <v>182601102</v>
      </c>
      <c r="U2140" t="s">
        <v>2274</v>
      </c>
      <c r="V2140" t="s">
        <v>4928</v>
      </c>
      <c r="W2140">
        <v>35.077116704440797</v>
      </c>
      <c r="X2140">
        <v>-120.58280278382099</v>
      </c>
      <c r="Y2140" t="s">
        <v>4929</v>
      </c>
      <c r="Z2140">
        <v>193</v>
      </c>
      <c r="AA2140">
        <v>270</v>
      </c>
      <c r="AB2140">
        <v>34609.364067905102</v>
      </c>
      <c r="AC2140">
        <v>16865.816640775902</v>
      </c>
      <c r="AD2140">
        <v>17743.547427129099</v>
      </c>
      <c r="AE2140">
        <v>10661.0028686399</v>
      </c>
      <c r="AF2140">
        <v>13639.8627380867</v>
      </c>
      <c r="AG2140">
        <v>4.0052898836711003E-3</v>
      </c>
      <c r="AH2140">
        <v>1.6324080811500601E-3</v>
      </c>
      <c r="AI2140">
        <v>3.0385820134223702</v>
      </c>
      <c r="AJ2140">
        <v>6.1951219512195097</v>
      </c>
      <c r="AK2140">
        <v>2236</v>
      </c>
      <c r="AL2140" s="4">
        <f t="shared" si="33"/>
        <v>2.7081170903069336E-2</v>
      </c>
      <c r="AM2140" s="12">
        <f>$AM$2-SUM(AL$2:AL2139)</f>
        <v>271.96660696022718</v>
      </c>
      <c r="AN2140" s="12">
        <f>SUM(AE$2:AE2140)*0.621/1000</f>
        <v>23579.386039755555</v>
      </c>
      <c r="AO2140" s="13">
        <f>IFERROR(INDEX(Mapping!$B:$B,MATCH(in!$Y2140,Mapping!$A:$A,0)),0)</f>
        <v>0</v>
      </c>
    </row>
    <row r="2141" spans="1:41" x14ac:dyDescent="0.3">
      <c r="A2141" t="s">
        <v>4050</v>
      </c>
      <c r="B2141">
        <v>329</v>
      </c>
      <c r="C2141">
        <v>299</v>
      </c>
      <c r="D2141">
        <v>942.84498087292002</v>
      </c>
      <c r="E2141">
        <v>659</v>
      </c>
      <c r="F2141">
        <v>1141.1855</v>
      </c>
      <c r="G2141">
        <v>89</v>
      </c>
      <c r="H2141">
        <v>1.8611818896888199</v>
      </c>
      <c r="I2141">
        <v>91.740288374885395</v>
      </c>
      <c r="J2141">
        <v>448.18564014329002</v>
      </c>
      <c r="K2141">
        <v>0.61968755388451502</v>
      </c>
      <c r="L2141">
        <v>0.78845580292635997</v>
      </c>
      <c r="M2141">
        <v>99.705864426878705</v>
      </c>
      <c r="N2141">
        <v>1.0944615736436301</v>
      </c>
      <c r="O2141">
        <v>4.0509394413695501E-4</v>
      </c>
      <c r="P2141" s="1">
        <v>4.8626899130088503E-5</v>
      </c>
      <c r="Q2141">
        <v>0.45371775417298899</v>
      </c>
      <c r="R2141">
        <v>0.82619779356195699</v>
      </c>
      <c r="S2141" t="s">
        <v>4930</v>
      </c>
      <c r="T2141">
        <v>182771102</v>
      </c>
      <c r="U2141" t="s">
        <v>4515</v>
      </c>
      <c r="V2141" t="s">
        <v>43</v>
      </c>
      <c r="W2141">
        <v>35.600230046386102</v>
      </c>
      <c r="X2141">
        <v>-121.114971535184</v>
      </c>
      <c r="Y2141" t="s">
        <v>4931</v>
      </c>
      <c r="Z2141">
        <v>251</v>
      </c>
      <c r="AA2141">
        <v>488</v>
      </c>
      <c r="AB2141">
        <v>57562.976695842903</v>
      </c>
      <c r="AC2141">
        <v>37393.850803905698</v>
      </c>
      <c r="AD2141">
        <v>20169.125891937201</v>
      </c>
      <c r="AE2141">
        <v>25658.848615607501</v>
      </c>
      <c r="AF2141">
        <v>6871.9206633694603</v>
      </c>
      <c r="AG2141">
        <v>4.3277940225778799E-3</v>
      </c>
      <c r="AH2141">
        <v>2.4362939138882198E-3</v>
      </c>
      <c r="AI2141">
        <v>3.1533276952271501</v>
      </c>
      <c r="AJ2141">
        <v>7.4044943820224702</v>
      </c>
      <c r="AK2141">
        <v>2239</v>
      </c>
      <c r="AL2141" s="4">
        <f t="shared" si="33"/>
        <v>3.6053361028188999E-2</v>
      </c>
      <c r="AM2141" s="12">
        <f>$AM$2-SUM(AL$2:AL2140)</f>
        <v>271.93952578932385</v>
      </c>
      <c r="AN2141" s="12">
        <f>SUM(AE$2:AE2141)*0.621/1000</f>
        <v>23595.320184745848</v>
      </c>
      <c r="AO2141" s="13">
        <f>IFERROR(INDEX(Mapping!$B:$B,MATCH(in!$Y2141,Mapping!$A:$A,0)),0)</f>
        <v>0</v>
      </c>
    </row>
    <row r="2142" spans="1:41" x14ac:dyDescent="0.3">
      <c r="A2142" t="s">
        <v>4050</v>
      </c>
      <c r="B2142">
        <v>1411</v>
      </c>
      <c r="C2142">
        <v>982</v>
      </c>
      <c r="D2142">
        <v>3291.86710812914</v>
      </c>
      <c r="E2142">
        <v>1306</v>
      </c>
      <c r="F2142">
        <v>3473.9562999999998</v>
      </c>
      <c r="G2142">
        <v>80</v>
      </c>
      <c r="H2142">
        <v>2.1023251148448701</v>
      </c>
      <c r="I2142">
        <v>3.64164438138179</v>
      </c>
      <c r="J2142">
        <v>12.204928003928799</v>
      </c>
      <c r="K2142">
        <v>5.7812273235103101E-2</v>
      </c>
      <c r="L2142">
        <v>1.9716294400177001E-2</v>
      </c>
      <c r="M2142">
        <v>0.21512884035816099</v>
      </c>
      <c r="N2142">
        <v>1.31250000000001</v>
      </c>
      <c r="O2142" s="1">
        <v>2.0370550781272898E-6</v>
      </c>
      <c r="P2142" s="1">
        <v>4.8568846989383001E-5</v>
      </c>
      <c r="Q2142">
        <v>0.75191424196018297</v>
      </c>
      <c r="R2142">
        <v>0.94758449012141799</v>
      </c>
      <c r="S2142" t="s">
        <v>4932</v>
      </c>
      <c r="T2142">
        <v>182852201</v>
      </c>
      <c r="U2142" t="s">
        <v>4746</v>
      </c>
      <c r="V2142">
        <v>9114</v>
      </c>
      <c r="W2142">
        <v>36.578479300670502</v>
      </c>
      <c r="X2142">
        <v>-121.927925689636</v>
      </c>
      <c r="Y2142" t="s">
        <v>4933</v>
      </c>
      <c r="Z2142">
        <v>177</v>
      </c>
      <c r="AA2142">
        <v>280</v>
      </c>
      <c r="AB2142">
        <v>23710.340879466799</v>
      </c>
      <c r="AC2142">
        <v>10947.6405887448</v>
      </c>
      <c r="AD2142">
        <v>12762.700290721999</v>
      </c>
      <c r="AE2142">
        <v>10880.685030595499</v>
      </c>
      <c r="AF2142">
        <v>12644.5459677995</v>
      </c>
      <c r="AG2142">
        <v>3.8855077591506402E-3</v>
      </c>
      <c r="AH2142">
        <v>2.64931884885299E-3</v>
      </c>
      <c r="AI2142">
        <v>3.3522068310887301</v>
      </c>
      <c r="AJ2142">
        <v>16.324999999999999</v>
      </c>
      <c r="AK2142">
        <v>2240</v>
      </c>
      <c r="AL2142" s="4">
        <f t="shared" si="33"/>
        <v>1.6296440625018319E-4</v>
      </c>
      <c r="AM2142" s="12">
        <f>$AM$2-SUM(AL$2:AL2141)</f>
        <v>271.90347242829557</v>
      </c>
      <c r="AN2142" s="12">
        <f>SUM(AE$2:AE2142)*0.621/1000</f>
        <v>23602.077090149847</v>
      </c>
      <c r="AO2142" s="13">
        <f>IFERROR(INDEX(Mapping!$B:$B,MATCH(in!$Y2142,Mapping!$A:$A,0)),0)</f>
        <v>0</v>
      </c>
    </row>
    <row r="2143" spans="1:41" x14ac:dyDescent="0.3">
      <c r="A2143" t="s">
        <v>4050</v>
      </c>
      <c r="B2143">
        <v>6446</v>
      </c>
      <c r="C2143">
        <v>22</v>
      </c>
      <c r="D2143">
        <v>54.429883259801898</v>
      </c>
      <c r="E2143">
        <v>94</v>
      </c>
      <c r="F2143">
        <v>82.315216000000007</v>
      </c>
      <c r="G2143">
        <v>15</v>
      </c>
      <c r="H2143">
        <v>5.3864002426465296</v>
      </c>
      <c r="I2143">
        <v>188.629576047261</v>
      </c>
      <c r="J2143">
        <v>768.45935821533203</v>
      </c>
      <c r="K2143">
        <v>7.9071064715584098</v>
      </c>
      <c r="L2143">
        <v>14.3908556119849</v>
      </c>
      <c r="M2143">
        <v>359.75524005095099</v>
      </c>
      <c r="N2143">
        <v>1.34646015167236</v>
      </c>
      <c r="O2143">
        <v>1.3872788281907401E-2</v>
      </c>
      <c r="P2143" s="1">
        <v>4.8437415959294099E-5</v>
      </c>
      <c r="Q2143">
        <v>0.23404255319148901</v>
      </c>
      <c r="R2143">
        <v>0.66123720330373703</v>
      </c>
      <c r="S2143" t="s">
        <v>4934</v>
      </c>
      <c r="T2143">
        <v>182631107</v>
      </c>
      <c r="U2143" t="s">
        <v>4241</v>
      </c>
      <c r="V2143">
        <v>88962</v>
      </c>
      <c r="W2143">
        <v>35.2439837166405</v>
      </c>
      <c r="X2143">
        <v>-120.675097950755</v>
      </c>
      <c r="Y2143" t="s">
        <v>4935</v>
      </c>
      <c r="Z2143">
        <v>89</v>
      </c>
      <c r="AA2143">
        <v>90</v>
      </c>
      <c r="AB2143">
        <v>10180.5306010242</v>
      </c>
      <c r="AC2143">
        <v>6411.4652239243396</v>
      </c>
      <c r="AD2143">
        <v>3769.0653770999102</v>
      </c>
      <c r="AE2143">
        <v>3512.41675262633</v>
      </c>
      <c r="AF2143">
        <v>1723.2061692848699</v>
      </c>
      <c r="AG2143">
        <v>7.2656123938941099E-4</v>
      </c>
      <c r="AH2143">
        <v>3.10383311443729E-4</v>
      </c>
      <c r="AI2143">
        <v>2.4740856027182598</v>
      </c>
      <c r="AJ2143">
        <v>6.2666666666666604</v>
      </c>
      <c r="AK2143">
        <v>2241</v>
      </c>
      <c r="AL2143" s="4">
        <f t="shared" si="33"/>
        <v>0.208091824228611</v>
      </c>
      <c r="AM2143" s="12">
        <f>$AM$2-SUM(AL$2:AL2142)</f>
        <v>271.90330946388895</v>
      </c>
      <c r="AN2143" s="12">
        <f>SUM(AE$2:AE2143)*0.621/1000</f>
        <v>23604.258300953228</v>
      </c>
      <c r="AO2143" s="13">
        <f>IFERROR(INDEX(Mapping!$B:$B,MATCH(in!$Y2143,Mapping!$A:$A,0)),0)</f>
        <v>0</v>
      </c>
    </row>
    <row r="2144" spans="1:41" x14ac:dyDescent="0.3">
      <c r="A2144" t="s">
        <v>4050</v>
      </c>
      <c r="B2144">
        <v>5252</v>
      </c>
      <c r="C2144">
        <v>521</v>
      </c>
      <c r="D2144">
        <v>1100.0922071089201</v>
      </c>
      <c r="E2144">
        <v>980</v>
      </c>
      <c r="F2144">
        <v>1379.8823</v>
      </c>
      <c r="G2144">
        <v>121</v>
      </c>
      <c r="H2144">
        <v>1.83309519848511</v>
      </c>
      <c r="I2144">
        <v>125.475246764098</v>
      </c>
      <c r="J2144">
        <v>1341.6557050086401</v>
      </c>
      <c r="K2144">
        <v>0.81253969620440203</v>
      </c>
      <c r="L2144">
        <v>0.51246984144442198</v>
      </c>
      <c r="M2144">
        <v>10.880368260886099</v>
      </c>
      <c r="N2144">
        <v>0.96878885828760097</v>
      </c>
      <c r="O2144" s="1">
        <v>2.8847204467021801E-6</v>
      </c>
      <c r="P2144" s="1">
        <v>4.8394991267152601E-5</v>
      </c>
      <c r="Q2144">
        <v>0.53163265306122398</v>
      </c>
      <c r="R2144">
        <v>0.797236248193675</v>
      </c>
      <c r="S2144" t="s">
        <v>4936</v>
      </c>
      <c r="T2144">
        <v>182291101</v>
      </c>
      <c r="U2144" t="s">
        <v>4647</v>
      </c>
      <c r="V2144">
        <v>37088</v>
      </c>
      <c r="W2144">
        <v>36.546436723385398</v>
      </c>
      <c r="X2144">
        <v>-121.89852213674</v>
      </c>
      <c r="Y2144" t="s">
        <v>4937</v>
      </c>
      <c r="Z2144">
        <v>225</v>
      </c>
      <c r="AA2144">
        <v>540</v>
      </c>
      <c r="AB2144">
        <v>44588.832470059002</v>
      </c>
      <c r="AC2144">
        <v>18049.200097592799</v>
      </c>
      <c r="AD2144">
        <v>26539.6323724662</v>
      </c>
      <c r="AE2144">
        <v>10725.956513388001</v>
      </c>
      <c r="AF2144">
        <v>16541.762614024901</v>
      </c>
      <c r="AG2144">
        <v>5.8557939433254696E-3</v>
      </c>
      <c r="AH2144">
        <v>5.2443833128563702E-3</v>
      </c>
      <c r="AI2144">
        <v>2.11150135721482</v>
      </c>
      <c r="AJ2144">
        <v>8.0991735537189999</v>
      </c>
      <c r="AK2144">
        <v>2243</v>
      </c>
      <c r="AL2144" s="4">
        <f t="shared" si="33"/>
        <v>3.4905117405096382E-4</v>
      </c>
      <c r="AM2144" s="12">
        <f>$AM$2-SUM(AL$2:AL2143)</f>
        <v>271.69521763966077</v>
      </c>
      <c r="AN2144" s="12">
        <f>SUM(AE$2:AE2144)*0.621/1000</f>
        <v>23610.919119948045</v>
      </c>
      <c r="AO2144" s="13">
        <f>IFERROR(INDEX(Mapping!$B:$B,MATCH(in!$Y2144,Mapping!$A:$A,0)),0)</f>
        <v>0</v>
      </c>
    </row>
    <row r="2145" spans="1:41" x14ac:dyDescent="0.3">
      <c r="A2145" t="s">
        <v>4050</v>
      </c>
      <c r="B2145">
        <v>1778</v>
      </c>
      <c r="C2145">
        <v>33</v>
      </c>
      <c r="D2145">
        <v>88.608025447262406</v>
      </c>
      <c r="E2145">
        <v>205</v>
      </c>
      <c r="F2145">
        <v>172.96053000000001</v>
      </c>
      <c r="G2145">
        <v>36</v>
      </c>
      <c r="H2145">
        <v>6.5758960934006598</v>
      </c>
      <c r="I2145">
        <v>16.3469594806432</v>
      </c>
      <c r="J2145">
        <v>51.363038888573598</v>
      </c>
      <c r="K2145">
        <v>1.3339990225051299</v>
      </c>
      <c r="L2145">
        <v>2.3805309267352399</v>
      </c>
      <c r="M2145">
        <v>21.367354849456898</v>
      </c>
      <c r="N2145">
        <v>1.0126597881317101</v>
      </c>
      <c r="O2145">
        <v>1.05243615744386E-4</v>
      </c>
      <c r="P2145" s="1">
        <v>4.8361273082904902E-5</v>
      </c>
      <c r="Q2145">
        <v>0.16097560975609701</v>
      </c>
      <c r="R2145">
        <v>0.51230201333285497</v>
      </c>
      <c r="S2145" t="s">
        <v>4938</v>
      </c>
      <c r="T2145">
        <v>183101104</v>
      </c>
      <c r="U2145" t="s">
        <v>4880</v>
      </c>
      <c r="V2145" t="s">
        <v>43</v>
      </c>
      <c r="W2145">
        <v>34.643208775122602</v>
      </c>
      <c r="X2145">
        <v>-120.43774874712901</v>
      </c>
      <c r="Y2145" t="s">
        <v>4939</v>
      </c>
      <c r="Z2145">
        <v>200</v>
      </c>
      <c r="AA2145">
        <v>684</v>
      </c>
      <c r="AB2145">
        <v>59234.356170524698</v>
      </c>
      <c r="AC2145">
        <v>27422.4738267869</v>
      </c>
      <c r="AD2145">
        <v>31811.882343737801</v>
      </c>
      <c r="AE2145">
        <v>5579.5239090492096</v>
      </c>
      <c r="AF2145">
        <v>1074.7749941096699</v>
      </c>
      <c r="AG2145">
        <v>1.7410058309845699E-3</v>
      </c>
      <c r="AH2145">
        <v>5.6474679854545597E-4</v>
      </c>
      <c r="AI2145">
        <v>2.6850916802200699</v>
      </c>
      <c r="AJ2145">
        <v>5.6944444444444402</v>
      </c>
      <c r="AK2145">
        <v>2244</v>
      </c>
      <c r="AL2145" s="4">
        <f t="shared" si="33"/>
        <v>3.7887701667978961E-3</v>
      </c>
      <c r="AM2145" s="12">
        <f>$AM$2-SUM(AL$2:AL2144)</f>
        <v>271.69486858848632</v>
      </c>
      <c r="AN2145" s="12">
        <f>SUM(AE$2:AE2145)*0.621/1000</f>
        <v>23614.38400429556</v>
      </c>
      <c r="AO2145" s="13">
        <f>IFERROR(INDEX(Mapping!$B:$B,MATCH(in!$Y2145,Mapping!$A:$A,0)),0)</f>
        <v>0</v>
      </c>
    </row>
    <row r="2146" spans="1:41" x14ac:dyDescent="0.3">
      <c r="A2146" t="s">
        <v>4050</v>
      </c>
      <c r="B2146">
        <v>7708</v>
      </c>
      <c r="C2146">
        <v>214</v>
      </c>
      <c r="D2146">
        <v>291.36966020059401</v>
      </c>
      <c r="E2146">
        <v>769</v>
      </c>
      <c r="F2146">
        <v>627.73584000000005</v>
      </c>
      <c r="G2146">
        <v>52</v>
      </c>
      <c r="H2146">
        <v>0.19203852762647899</v>
      </c>
      <c r="I2146">
        <v>57.102867604405702</v>
      </c>
      <c r="J2146">
        <v>319.74541500983401</v>
      </c>
      <c r="K2146">
        <v>0.156753847581133</v>
      </c>
      <c r="L2146">
        <v>9.9940435745984504E-2</v>
      </c>
      <c r="M2146">
        <v>17.5084580836387</v>
      </c>
      <c r="N2146">
        <v>1.10683288482519</v>
      </c>
      <c r="O2146" s="1">
        <v>5.88515077755437E-6</v>
      </c>
      <c r="P2146" s="1">
        <v>4.8137013693639603E-5</v>
      </c>
      <c r="Q2146">
        <v>0.27828348504551298</v>
      </c>
      <c r="R2146">
        <v>0.46415966989095098</v>
      </c>
      <c r="S2146" t="s">
        <v>4940</v>
      </c>
      <c r="T2146">
        <v>182371111</v>
      </c>
      <c r="U2146" t="s">
        <v>4582</v>
      </c>
      <c r="V2146">
        <v>10141</v>
      </c>
      <c r="W2146">
        <v>36.423046010093799</v>
      </c>
      <c r="X2146">
        <v>-121.73280191415</v>
      </c>
      <c r="Y2146" t="s">
        <v>4941</v>
      </c>
      <c r="Z2146">
        <v>29</v>
      </c>
      <c r="AA2146">
        <v>77</v>
      </c>
      <c r="AB2146">
        <v>6725.2735468749997</v>
      </c>
      <c r="AC2146">
        <v>4696.5789361650704</v>
      </c>
      <c r="AD2146">
        <v>2028.69461070992</v>
      </c>
      <c r="AE2146">
        <v>4696.5789361650704</v>
      </c>
      <c r="AF2146">
        <v>2028.69461070992</v>
      </c>
      <c r="AG2146">
        <v>2.5031247120692601E-3</v>
      </c>
      <c r="AH2146">
        <v>4.6066496888670302E-3</v>
      </c>
      <c r="AI2146">
        <v>1.36154046822707</v>
      </c>
      <c r="AJ2146">
        <v>14.788461538461499</v>
      </c>
      <c r="AK2146">
        <v>2248</v>
      </c>
      <c r="AL2146" s="4">
        <f t="shared" si="33"/>
        <v>3.0602784043282723E-4</v>
      </c>
      <c r="AM2146" s="12">
        <f>$AM$2-SUM(AL$2:AL2145)</f>
        <v>271.69107981831985</v>
      </c>
      <c r="AN2146" s="12">
        <f>SUM(AE$2:AE2146)*0.621/1000</f>
        <v>23617.300579814921</v>
      </c>
      <c r="AO2146" s="13">
        <f>IFERROR(INDEX(Mapping!$B:$B,MATCH(in!$Y2146,Mapping!$A:$A,0)),0)</f>
        <v>0</v>
      </c>
    </row>
    <row r="2147" spans="1:41" x14ac:dyDescent="0.3">
      <c r="A2147" t="s">
        <v>4050</v>
      </c>
      <c r="B2147">
        <v>260</v>
      </c>
      <c r="C2147">
        <v>240</v>
      </c>
      <c r="D2147">
        <v>583.69401217856705</v>
      </c>
      <c r="E2147">
        <v>660</v>
      </c>
      <c r="F2147">
        <v>824.03290000000004</v>
      </c>
      <c r="G2147">
        <v>46</v>
      </c>
      <c r="H2147">
        <v>0.35916398546905798</v>
      </c>
      <c r="I2147">
        <v>0.54166078768612302</v>
      </c>
      <c r="J2147">
        <v>1.2589437687821801</v>
      </c>
      <c r="K2147">
        <v>3.34974574762944E-3</v>
      </c>
      <c r="L2147">
        <v>0</v>
      </c>
      <c r="M2147">
        <v>4.3766833841800603E-3</v>
      </c>
      <c r="N2147">
        <v>0.13043478260869501</v>
      </c>
      <c r="O2147" s="1">
        <v>4.3145610507641898E-6</v>
      </c>
      <c r="P2147" s="1">
        <v>4.8116264137476599E-5</v>
      </c>
      <c r="Q2147">
        <v>0.36363636363636298</v>
      </c>
      <c r="R2147">
        <v>0.70833823944555396</v>
      </c>
      <c r="S2147" t="s">
        <v>4942</v>
      </c>
      <c r="T2147">
        <v>83371104</v>
      </c>
      <c r="U2147" t="s">
        <v>4943</v>
      </c>
      <c r="V2147">
        <v>13314</v>
      </c>
      <c r="W2147">
        <v>37.262565645909199</v>
      </c>
      <c r="X2147">
        <v>-121.99243431190099</v>
      </c>
      <c r="Y2147" t="s">
        <v>4944</v>
      </c>
      <c r="Z2147">
        <v>420</v>
      </c>
      <c r="AA2147">
        <v>545</v>
      </c>
      <c r="AB2147">
        <v>41607.461352663799</v>
      </c>
      <c r="AC2147">
        <v>18413.6994193305</v>
      </c>
      <c r="AD2147">
        <v>23193.7619333332</v>
      </c>
      <c r="AE2147">
        <v>4930.3504613466303</v>
      </c>
      <c r="AF2147">
        <v>4954.9305805096101</v>
      </c>
      <c r="AG2147">
        <v>2.2133481503239199E-3</v>
      </c>
      <c r="AH2147">
        <v>2.9875674044888001E-3</v>
      </c>
      <c r="AI2147">
        <v>2.4320583840773602</v>
      </c>
      <c r="AJ2147">
        <v>14.3478260869565</v>
      </c>
      <c r="AK2147">
        <v>2249</v>
      </c>
      <c r="AL2147" s="4">
        <f t="shared" si="33"/>
        <v>1.9846980833515272E-4</v>
      </c>
      <c r="AM2147" s="12">
        <f>$AM$2-SUM(AL$2:AL2146)</f>
        <v>271.6907737904794</v>
      </c>
      <c r="AN2147" s="12">
        <f>SUM(AE$2:AE2147)*0.621/1000</f>
        <v>23620.362327451418</v>
      </c>
      <c r="AO2147" s="13">
        <f>IFERROR(INDEX(Mapping!$B:$B,MATCH(in!$Y2147,Mapping!$A:$A,0)),0)</f>
        <v>0</v>
      </c>
    </row>
    <row r="2148" spans="1:41" x14ac:dyDescent="0.3">
      <c r="A2148" t="s">
        <v>4050</v>
      </c>
      <c r="B2148">
        <v>7623</v>
      </c>
      <c r="C2148">
        <v>45</v>
      </c>
      <c r="D2148">
        <v>101.229411859601</v>
      </c>
      <c r="E2148">
        <v>68</v>
      </c>
      <c r="F2148">
        <v>114.04261</v>
      </c>
      <c r="G2148">
        <v>10</v>
      </c>
      <c r="H2148">
        <v>6.5196411063273702E-2</v>
      </c>
      <c r="I2148">
        <v>11.6496412058671</v>
      </c>
      <c r="J2148">
        <v>37.9176826832893</v>
      </c>
      <c r="K2148">
        <v>4.1087199289962699E-3</v>
      </c>
      <c r="L2148">
        <v>4.5988938093185396</v>
      </c>
      <c r="M2148">
        <v>36.441393307317</v>
      </c>
      <c r="N2148">
        <v>1.0865044236183099</v>
      </c>
      <c r="O2148">
        <v>4.9059869739159498E-3</v>
      </c>
      <c r="P2148" s="1">
        <v>4.7768795479896601E-5</v>
      </c>
      <c r="Q2148">
        <v>0.66176470588235203</v>
      </c>
      <c r="R2148">
        <v>0.88764551872384501</v>
      </c>
      <c r="S2148" t="s">
        <v>4945</v>
      </c>
      <c r="T2148">
        <v>83182107</v>
      </c>
      <c r="U2148" t="s">
        <v>4653</v>
      </c>
      <c r="V2148" t="s">
        <v>4946</v>
      </c>
      <c r="W2148">
        <v>37.013352291256602</v>
      </c>
      <c r="X2148">
        <v>-121.631108381815</v>
      </c>
      <c r="Y2148" t="s">
        <v>4947</v>
      </c>
      <c r="Z2148">
        <v>111</v>
      </c>
      <c r="AA2148">
        <v>117</v>
      </c>
      <c r="AB2148">
        <v>18135.253521093699</v>
      </c>
      <c r="AC2148">
        <v>10843.475404430799</v>
      </c>
      <c r="AD2148">
        <v>7291.7781166628602</v>
      </c>
      <c r="AE2148">
        <v>1344.61760488664</v>
      </c>
      <c r="AF2148">
        <v>1309.34839822651</v>
      </c>
      <c r="AG2148">
        <v>4.7768795479896599E-4</v>
      </c>
      <c r="AH2148">
        <v>6.6037150099873499E-4</v>
      </c>
      <c r="AI2148">
        <v>2.2495424857689099</v>
      </c>
      <c r="AJ2148">
        <v>6.8</v>
      </c>
      <c r="AK2148">
        <v>2250</v>
      </c>
      <c r="AL2148" s="4">
        <f t="shared" si="33"/>
        <v>4.9059869739159497E-2</v>
      </c>
      <c r="AM2148" s="12">
        <f>$AM$2-SUM(AL$2:AL2147)</f>
        <v>271.69057532067109</v>
      </c>
      <c r="AN2148" s="12">
        <f>SUM(AE$2:AE2148)*0.621/1000</f>
        <v>23621.197334984055</v>
      </c>
      <c r="AO2148" s="13">
        <f>IFERROR(INDEX(Mapping!$B:$B,MATCH(in!$Y2148,Mapping!$A:$A,0)),0)</f>
        <v>0</v>
      </c>
    </row>
    <row r="2149" spans="1:41" x14ac:dyDescent="0.3">
      <c r="A2149" t="s">
        <v>4050</v>
      </c>
      <c r="B2149">
        <v>5174</v>
      </c>
      <c r="C2149">
        <v>25</v>
      </c>
      <c r="D2149">
        <v>36.3680391992945</v>
      </c>
      <c r="E2149">
        <v>189</v>
      </c>
      <c r="F2149">
        <v>110.56001000000001</v>
      </c>
      <c r="G2149">
        <v>13</v>
      </c>
      <c r="H2149">
        <v>0.76674629406382599</v>
      </c>
      <c r="I2149">
        <v>2.0832615510250099</v>
      </c>
      <c r="J2149">
        <v>5.4940191423520401</v>
      </c>
      <c r="K2149">
        <v>1.26709108383238E-2</v>
      </c>
      <c r="L2149">
        <v>1.3347515542633199</v>
      </c>
      <c r="M2149">
        <v>17.065776181908699</v>
      </c>
      <c r="N2149">
        <v>1.0534377098083401</v>
      </c>
      <c r="O2149">
        <v>1.3602820573867399E-4</v>
      </c>
      <c r="P2149" s="1">
        <v>4.7701925631407402E-5</v>
      </c>
      <c r="Q2149">
        <v>0.13227513227513199</v>
      </c>
      <c r="R2149">
        <v>0.32894387647517098</v>
      </c>
      <c r="S2149" t="s">
        <v>4948</v>
      </c>
      <c r="T2149">
        <v>183052113</v>
      </c>
      <c r="U2149" t="s">
        <v>4085</v>
      </c>
      <c r="V2149" t="s">
        <v>4949</v>
      </c>
      <c r="W2149">
        <v>35.500996354269297</v>
      </c>
      <c r="X2149">
        <v>-120.662056294122</v>
      </c>
      <c r="Y2149" t="s">
        <v>4950</v>
      </c>
      <c r="Z2149">
        <v>185</v>
      </c>
      <c r="AA2149">
        <v>530</v>
      </c>
      <c r="AB2149">
        <v>34175.624003302299</v>
      </c>
      <c r="AC2149">
        <v>9517.7168498914998</v>
      </c>
      <c r="AD2149">
        <v>24657.907153410699</v>
      </c>
      <c r="AE2149">
        <v>2317.4886027460302</v>
      </c>
      <c r="AF2149">
        <v>1106.32929759628</v>
      </c>
      <c r="AG2149">
        <v>6.2012503320829605E-4</v>
      </c>
      <c r="AH2149">
        <v>7.1128841955214695E-4</v>
      </c>
      <c r="AI2149">
        <v>1.45472156797178</v>
      </c>
      <c r="AJ2149">
        <v>14.538461538461499</v>
      </c>
      <c r="AK2149">
        <v>2251</v>
      </c>
      <c r="AL2149" s="4">
        <f t="shared" si="33"/>
        <v>1.7683666746027618E-3</v>
      </c>
      <c r="AM2149" s="12">
        <f>$AM$2-SUM(AL$2:AL2148)</f>
        <v>271.64151545093227</v>
      </c>
      <c r="AN2149" s="12">
        <f>SUM(AE$2:AE2149)*0.621/1000</f>
        <v>23622.636495406361</v>
      </c>
      <c r="AO2149" s="13">
        <f>IFERROR(INDEX(Mapping!$B:$B,MATCH(in!$Y2149,Mapping!$A:$A,0)),0)</f>
        <v>0</v>
      </c>
    </row>
    <row r="2150" spans="1:41" x14ac:dyDescent="0.3">
      <c r="A2150" t="s">
        <v>4050</v>
      </c>
      <c r="B2150">
        <v>4688</v>
      </c>
      <c r="C2150">
        <v>231</v>
      </c>
      <c r="D2150">
        <v>423.69201191178399</v>
      </c>
      <c r="E2150">
        <v>1018</v>
      </c>
      <c r="F2150">
        <v>858.19090000000006</v>
      </c>
      <c r="G2150">
        <v>130</v>
      </c>
      <c r="H2150">
        <v>0.91716590144615395</v>
      </c>
      <c r="I2150">
        <v>121.437365952741</v>
      </c>
      <c r="J2150">
        <v>602.20111572300902</v>
      </c>
      <c r="K2150">
        <v>7.78329209166876</v>
      </c>
      <c r="L2150">
        <v>1.6362661671108301</v>
      </c>
      <c r="M2150">
        <v>85.962979566742803</v>
      </c>
      <c r="N2150">
        <v>1.0932947534781201</v>
      </c>
      <c r="O2150">
        <v>9.0795312836046101E-4</v>
      </c>
      <c r="P2150" s="1">
        <v>4.7531085793226997E-5</v>
      </c>
      <c r="Q2150">
        <v>0.226915520628683</v>
      </c>
      <c r="R2150">
        <v>0.49370367716617197</v>
      </c>
      <c r="S2150" t="s">
        <v>4951</v>
      </c>
      <c r="T2150">
        <v>182631104</v>
      </c>
      <c r="U2150" t="s">
        <v>4549</v>
      </c>
      <c r="V2150" t="s">
        <v>4952</v>
      </c>
      <c r="W2150">
        <v>35.1754014872919</v>
      </c>
      <c r="X2150">
        <v>-120.525926238125</v>
      </c>
      <c r="Y2150" t="s">
        <v>4953</v>
      </c>
      <c r="Z2150">
        <v>313</v>
      </c>
      <c r="AA2150">
        <v>124</v>
      </c>
      <c r="AB2150">
        <v>40839.111601446501</v>
      </c>
      <c r="AC2150">
        <v>33475.430085745</v>
      </c>
      <c r="AD2150">
        <v>7363.6815157013798</v>
      </c>
      <c r="AE2150">
        <v>30343.012120938401</v>
      </c>
      <c r="AF2150">
        <v>6606.7419426164197</v>
      </c>
      <c r="AG2150">
        <v>6.1790411531195098E-3</v>
      </c>
      <c r="AH2150">
        <v>7.8927306458353996E-3</v>
      </c>
      <c r="AI2150">
        <v>1.8341645537306599</v>
      </c>
      <c r="AJ2150">
        <v>7.8307692307692296</v>
      </c>
      <c r="AK2150">
        <v>2255</v>
      </c>
      <c r="AL2150" s="4">
        <f t="shared" si="33"/>
        <v>0.11803390668685994</v>
      </c>
      <c r="AM2150" s="12">
        <f>$AM$2-SUM(AL$2:AL2149)</f>
        <v>271.63974708425758</v>
      </c>
      <c r="AN2150" s="12">
        <f>SUM(AE$2:AE2150)*0.621/1000</f>
        <v>23641.479505933465</v>
      </c>
      <c r="AO2150" s="13">
        <f>IFERROR(INDEX(Mapping!$B:$B,MATCH(in!$Y2150,Mapping!$A:$A,0)),0)</f>
        <v>0</v>
      </c>
    </row>
    <row r="2151" spans="1:41" x14ac:dyDescent="0.3">
      <c r="A2151" t="s">
        <v>4050</v>
      </c>
      <c r="B2151">
        <v>4643</v>
      </c>
      <c r="C2151">
        <v>1514</v>
      </c>
      <c r="D2151">
        <v>2260.0699239628402</v>
      </c>
      <c r="E2151">
        <v>3861</v>
      </c>
      <c r="F2151">
        <v>3603.4933999999998</v>
      </c>
      <c r="G2151">
        <v>410</v>
      </c>
      <c r="H2151">
        <v>2.0735437108278498</v>
      </c>
      <c r="I2151">
        <v>74.0631256883361</v>
      </c>
      <c r="J2151">
        <v>307.59623789979503</v>
      </c>
      <c r="K2151">
        <v>3.1393568709938</v>
      </c>
      <c r="L2151">
        <v>6.4508903810459097</v>
      </c>
      <c r="M2151">
        <v>167.64042477956599</v>
      </c>
      <c r="N2151">
        <v>1.17310058256474</v>
      </c>
      <c r="O2151">
        <v>5.5194339140119102E-3</v>
      </c>
      <c r="P2151" s="1">
        <v>4.7464813238950199E-5</v>
      </c>
      <c r="Q2151">
        <v>0.392126392126392</v>
      </c>
      <c r="R2151">
        <v>0.62718858283962398</v>
      </c>
      <c r="S2151" t="s">
        <v>4954</v>
      </c>
      <c r="T2151">
        <v>83242111</v>
      </c>
      <c r="U2151" t="s">
        <v>4225</v>
      </c>
      <c r="V2151" t="s">
        <v>4955</v>
      </c>
      <c r="W2151">
        <v>37.126327021811498</v>
      </c>
      <c r="X2151">
        <v>-121.728509260035</v>
      </c>
      <c r="Y2151" t="s">
        <v>4956</v>
      </c>
      <c r="Z2151">
        <v>441</v>
      </c>
      <c r="AA2151">
        <v>344</v>
      </c>
      <c r="AB2151">
        <v>95670.754395027703</v>
      </c>
      <c r="AC2151">
        <v>63830.000864336696</v>
      </c>
      <c r="AD2151">
        <v>31840.753530690901</v>
      </c>
      <c r="AE2151">
        <v>59220.771577604399</v>
      </c>
      <c r="AF2151">
        <v>29463.272734047299</v>
      </c>
      <c r="AG2151">
        <v>1.9460573427969498E-2</v>
      </c>
      <c r="AH2151">
        <v>1.4691571534513E-2</v>
      </c>
      <c r="AI2151">
        <v>1.49278066311944</v>
      </c>
      <c r="AJ2151">
        <v>9.4170731707316992</v>
      </c>
      <c r="AK2151">
        <v>2258</v>
      </c>
      <c r="AL2151" s="4">
        <f t="shared" si="33"/>
        <v>2.2629679047448832</v>
      </c>
      <c r="AM2151" s="12">
        <f>$AM$2-SUM(AL$2:AL2150)</f>
        <v>271.52171317757075</v>
      </c>
      <c r="AN2151" s="12">
        <f>SUM(AE$2:AE2151)*0.621/1000</f>
        <v>23678.255605083152</v>
      </c>
      <c r="AO2151" s="13">
        <f>IFERROR(INDEX(Mapping!$B:$B,MATCH(in!$Y2151,Mapping!$A:$A,0)),0)</f>
        <v>0</v>
      </c>
    </row>
    <row r="2152" spans="1:41" x14ac:dyDescent="0.3">
      <c r="A2152" t="s">
        <v>4050</v>
      </c>
      <c r="B2152">
        <v>8613</v>
      </c>
      <c r="C2152">
        <v>50</v>
      </c>
      <c r="D2152">
        <v>96.248456544020598</v>
      </c>
      <c r="E2152">
        <v>202</v>
      </c>
      <c r="F2152">
        <v>154.88718</v>
      </c>
      <c r="G2152">
        <v>11</v>
      </c>
      <c r="H2152">
        <v>1.2228650078177401</v>
      </c>
      <c r="I2152">
        <v>106.530956387519</v>
      </c>
      <c r="J2152">
        <v>343.29766225814802</v>
      </c>
      <c r="K2152">
        <v>0.91181009545107305</v>
      </c>
      <c r="L2152">
        <v>3.8346741917458398</v>
      </c>
      <c r="M2152">
        <v>85.488857789473101</v>
      </c>
      <c r="N2152">
        <v>1.07522123510187</v>
      </c>
      <c r="O2152" s="1">
        <v>2.3185394200630101E-5</v>
      </c>
      <c r="P2152" s="1">
        <v>4.72066838028695E-5</v>
      </c>
      <c r="Q2152">
        <v>0.247524752475247</v>
      </c>
      <c r="R2152">
        <v>0.62141010450613199</v>
      </c>
      <c r="S2152" t="s">
        <v>4957</v>
      </c>
      <c r="T2152">
        <v>82931101</v>
      </c>
      <c r="U2152" t="s">
        <v>4155</v>
      </c>
      <c r="V2152">
        <v>5074</v>
      </c>
      <c r="W2152">
        <v>37.0207878534587</v>
      </c>
      <c r="X2152">
        <v>-122.20716962983801</v>
      </c>
      <c r="Y2152" t="s">
        <v>4958</v>
      </c>
      <c r="Z2152">
        <v>49</v>
      </c>
      <c r="AA2152">
        <v>85</v>
      </c>
      <c r="AB2152">
        <v>8540.9334730167302</v>
      </c>
      <c r="AC2152">
        <v>4855.8147237743297</v>
      </c>
      <c r="AD2152">
        <v>3685.1187492423901</v>
      </c>
      <c r="AE2152">
        <v>2072.4094276549399</v>
      </c>
      <c r="AF2152">
        <v>1396.8959558157201</v>
      </c>
      <c r="AG2152">
        <v>5.1927352183156396E-4</v>
      </c>
      <c r="AH2152">
        <v>4.4643461660598399E-4</v>
      </c>
      <c r="AI2152">
        <v>1.92496913088041</v>
      </c>
      <c r="AJ2152">
        <v>18.363636363636299</v>
      </c>
      <c r="AK2152">
        <v>2259</v>
      </c>
      <c r="AL2152" s="4">
        <f t="shared" si="33"/>
        <v>2.5503933620693109E-4</v>
      </c>
      <c r="AM2152" s="12">
        <f>$AM$2-SUM(AL$2:AL2151)</f>
        <v>269.25874527282576</v>
      </c>
      <c r="AN2152" s="12">
        <f>SUM(AE$2:AE2152)*0.621/1000</f>
        <v>23679.54257133773</v>
      </c>
      <c r="AO2152" s="13">
        <f>IFERROR(INDEX(Mapping!$B:$B,MATCH(in!$Y2152,Mapping!$A:$A,0)),0)</f>
        <v>0</v>
      </c>
    </row>
    <row r="2153" spans="1:41" x14ac:dyDescent="0.3">
      <c r="A2153" t="s">
        <v>4050</v>
      </c>
      <c r="B2153">
        <v>9182</v>
      </c>
      <c r="C2153">
        <v>13</v>
      </c>
      <c r="D2153">
        <v>33.821570729096202</v>
      </c>
      <c r="E2153">
        <v>135</v>
      </c>
      <c r="F2153">
        <v>88.597679999999997</v>
      </c>
      <c r="G2153">
        <v>13</v>
      </c>
      <c r="H2153">
        <v>0.79277952540562302</v>
      </c>
      <c r="I2153">
        <v>11.398747033543</v>
      </c>
      <c r="J2153">
        <v>34.293688250912503</v>
      </c>
      <c r="K2153">
        <v>7.2608054678615405E-2</v>
      </c>
      <c r="L2153">
        <v>0.68550034211232103</v>
      </c>
      <c r="M2153">
        <v>20.230071071248702</v>
      </c>
      <c r="N2153">
        <v>1.01991151846372</v>
      </c>
      <c r="O2153" s="1">
        <v>6.42985800378763E-6</v>
      </c>
      <c r="P2153" s="1">
        <v>4.7206029326874698E-5</v>
      </c>
      <c r="Q2153">
        <v>9.6296296296296297E-2</v>
      </c>
      <c r="R2153">
        <v>0.38174330364055598</v>
      </c>
      <c r="S2153" t="s">
        <v>4959</v>
      </c>
      <c r="T2153">
        <v>82931101</v>
      </c>
      <c r="U2153" t="s">
        <v>4155</v>
      </c>
      <c r="V2153">
        <v>83716</v>
      </c>
      <c r="W2153">
        <v>37.086311652008902</v>
      </c>
      <c r="X2153">
        <v>-122.261004602066</v>
      </c>
      <c r="Y2153" t="s">
        <v>4960</v>
      </c>
      <c r="Z2153">
        <v>28</v>
      </c>
      <c r="AA2153">
        <v>18</v>
      </c>
      <c r="AB2153">
        <v>7780.94818568544</v>
      </c>
      <c r="AC2153">
        <v>4270.6499297211203</v>
      </c>
      <c r="AD2153">
        <v>3510.2982559643201</v>
      </c>
      <c r="AE2153">
        <v>3791.8732744613199</v>
      </c>
      <c r="AF2153">
        <v>3510.2982559643201</v>
      </c>
      <c r="AG2153">
        <v>6.1367838124937104E-4</v>
      </c>
      <c r="AH2153">
        <v>6.3643414614489302E-4</v>
      </c>
      <c r="AI2153">
        <v>2.60165928685355</v>
      </c>
      <c r="AJ2153">
        <v>10.3846153846153</v>
      </c>
      <c r="AK2153">
        <v>2260</v>
      </c>
      <c r="AL2153" s="4">
        <f t="shared" si="33"/>
        <v>8.3588154049239185E-5</v>
      </c>
      <c r="AM2153" s="12">
        <f>$AM$2-SUM(AL$2:AL2152)</f>
        <v>269.25849023348928</v>
      </c>
      <c r="AN2153" s="12">
        <f>SUM(AE$2:AE2153)*0.621/1000</f>
        <v>23681.89732464117</v>
      </c>
      <c r="AO2153" s="13">
        <f>IFERROR(INDEX(Mapping!$B:$B,MATCH(in!$Y2153,Mapping!$A:$A,0)),0)</f>
        <v>0</v>
      </c>
    </row>
    <row r="2154" spans="1:41" x14ac:dyDescent="0.3">
      <c r="A2154" t="s">
        <v>4050</v>
      </c>
      <c r="B2154">
        <v>5779</v>
      </c>
      <c r="C2154">
        <v>386</v>
      </c>
      <c r="D2154">
        <v>592.05406347732799</v>
      </c>
      <c r="E2154">
        <v>1117</v>
      </c>
      <c r="F2154">
        <v>990.75603999999998</v>
      </c>
      <c r="G2154">
        <v>134</v>
      </c>
      <c r="H2154">
        <v>1.5313120126702999</v>
      </c>
      <c r="I2154">
        <v>15.9554092338308</v>
      </c>
      <c r="J2154">
        <v>47.372926853279601</v>
      </c>
      <c r="K2154">
        <v>0.39921027023108702</v>
      </c>
      <c r="L2154">
        <v>2.4792134151724499</v>
      </c>
      <c r="M2154">
        <v>44.287542954948997</v>
      </c>
      <c r="N2154">
        <v>1.0360586438606001</v>
      </c>
      <c r="O2154">
        <v>5.4650533581673203E-4</v>
      </c>
      <c r="P2154" s="1">
        <v>4.7182282594014998E-5</v>
      </c>
      <c r="Q2154">
        <v>0.3455684870188</v>
      </c>
      <c r="R2154">
        <v>0.59757804958227101</v>
      </c>
      <c r="S2154" t="s">
        <v>4961</v>
      </c>
      <c r="T2154">
        <v>83242111</v>
      </c>
      <c r="U2154" t="s">
        <v>4225</v>
      </c>
      <c r="V2154" t="s">
        <v>4962</v>
      </c>
      <c r="W2154">
        <v>37.133457365352903</v>
      </c>
      <c r="X2154">
        <v>-121.675374801164</v>
      </c>
      <c r="Y2154" t="s">
        <v>4963</v>
      </c>
      <c r="Z2154">
        <v>230</v>
      </c>
      <c r="AA2154">
        <v>148</v>
      </c>
      <c r="AB2154">
        <v>32551.910753064301</v>
      </c>
      <c r="AC2154">
        <v>19536.8146791933</v>
      </c>
      <c r="AD2154">
        <v>13015.0960738709</v>
      </c>
      <c r="AE2154">
        <v>17517.5113052181</v>
      </c>
      <c r="AF2154">
        <v>11201.7441587594</v>
      </c>
      <c r="AG2154">
        <v>6.3224258675980104E-3</v>
      </c>
      <c r="AH2154">
        <v>5.0644149050640399E-3</v>
      </c>
      <c r="AI2154">
        <v>1.5338188172987699</v>
      </c>
      <c r="AJ2154">
        <v>8.3358208955223798</v>
      </c>
      <c r="AK2154">
        <v>2262</v>
      </c>
      <c r="AL2154" s="4">
        <f t="shared" si="33"/>
        <v>7.3231714999442088E-2</v>
      </c>
      <c r="AM2154" s="12">
        <f>$AM$2-SUM(AL$2:AL2153)</f>
        <v>269.25840664533553</v>
      </c>
      <c r="AN2154" s="12">
        <f>SUM(AE$2:AE2154)*0.621/1000</f>
        <v>23692.775699161713</v>
      </c>
      <c r="AO2154" s="13">
        <f>IFERROR(INDEX(Mapping!$B:$B,MATCH(in!$Y2154,Mapping!$A:$A,0)),0)</f>
        <v>0</v>
      </c>
    </row>
    <row r="2155" spans="1:41" x14ac:dyDescent="0.3">
      <c r="A2155" t="s">
        <v>4050</v>
      </c>
      <c r="B2155">
        <v>4804</v>
      </c>
      <c r="C2155">
        <v>127</v>
      </c>
      <c r="D2155">
        <v>170.06387631767501</v>
      </c>
      <c r="E2155">
        <v>900</v>
      </c>
      <c r="F2155">
        <v>681.67</v>
      </c>
      <c r="G2155">
        <v>100</v>
      </c>
      <c r="H2155">
        <v>1.17858391895091</v>
      </c>
      <c r="I2155">
        <v>51.933547440841302</v>
      </c>
      <c r="J2155">
        <v>214.399468899136</v>
      </c>
      <c r="K2155">
        <v>2.5495603244664098</v>
      </c>
      <c r="L2155">
        <v>3.22681412619538</v>
      </c>
      <c r="M2155">
        <v>125.98728665433801</v>
      </c>
      <c r="N2155">
        <v>1.1903982305526699</v>
      </c>
      <c r="O2155">
        <v>1.1840242073876499E-3</v>
      </c>
      <c r="P2155" s="1">
        <v>4.6901659196867397E-5</v>
      </c>
      <c r="Q2155">
        <v>0.14111111111111099</v>
      </c>
      <c r="R2155">
        <v>0.24948124544320699</v>
      </c>
      <c r="S2155" t="s">
        <v>4964</v>
      </c>
      <c r="T2155">
        <v>183052110</v>
      </c>
      <c r="U2155" t="s">
        <v>4366</v>
      </c>
      <c r="V2155" t="s">
        <v>4965</v>
      </c>
      <c r="W2155">
        <v>35.560505177820303</v>
      </c>
      <c r="X2155">
        <v>-120.774297362011</v>
      </c>
      <c r="Y2155" t="s">
        <v>4966</v>
      </c>
      <c r="Z2155">
        <v>218</v>
      </c>
      <c r="AA2155">
        <v>156</v>
      </c>
      <c r="AB2155">
        <v>45922.718656680903</v>
      </c>
      <c r="AC2155">
        <v>33532.702799632898</v>
      </c>
      <c r="AD2155">
        <v>12390.015857048</v>
      </c>
      <c r="AE2155">
        <v>21302.3977290361</v>
      </c>
      <c r="AF2155">
        <v>6939.6035912362904</v>
      </c>
      <c r="AG2155">
        <v>4.6901659196867396E-3</v>
      </c>
      <c r="AH2155">
        <v>4.1296543222415398E-3</v>
      </c>
      <c r="AI2155">
        <v>1.33908564029665</v>
      </c>
      <c r="AJ2155">
        <v>9</v>
      </c>
      <c r="AK2155">
        <v>2268</v>
      </c>
      <c r="AL2155" s="4">
        <f t="shared" si="33"/>
        <v>0.11840242073876499</v>
      </c>
      <c r="AM2155" s="12">
        <f>$AM$2-SUM(AL$2:AL2154)</f>
        <v>269.18517493033596</v>
      </c>
      <c r="AN2155" s="12">
        <f>SUM(AE$2:AE2155)*0.621/1000</f>
        <v>23706.004488151448</v>
      </c>
      <c r="AO2155" s="13">
        <f>IFERROR(INDEX(Mapping!$B:$B,MATCH(in!$Y2155,Mapping!$A:$A,0)),0)</f>
        <v>0</v>
      </c>
    </row>
    <row r="2156" spans="1:41" x14ac:dyDescent="0.3">
      <c r="A2156" t="s">
        <v>4050</v>
      </c>
      <c r="B2156">
        <v>1081</v>
      </c>
      <c r="C2156">
        <v>92</v>
      </c>
      <c r="D2156">
        <v>253.653127304208</v>
      </c>
      <c r="E2156">
        <v>155</v>
      </c>
      <c r="F2156">
        <v>288.57452000000001</v>
      </c>
      <c r="G2156">
        <v>15</v>
      </c>
      <c r="H2156">
        <v>2.7818959146737998</v>
      </c>
      <c r="I2156">
        <v>5.7376944601535698</v>
      </c>
      <c r="J2156">
        <v>15.008635559678</v>
      </c>
      <c r="K2156">
        <v>0.20910062079856201</v>
      </c>
      <c r="L2156">
        <v>0.478034131894154</v>
      </c>
      <c r="M2156">
        <v>4.0943583811500197</v>
      </c>
      <c r="N2156">
        <v>1.2666666666666599</v>
      </c>
      <c r="O2156" s="1">
        <v>1.4617522652071901E-6</v>
      </c>
      <c r="P2156" s="1">
        <v>4.6737730402431499E-5</v>
      </c>
      <c r="Q2156">
        <v>0.59354838709677404</v>
      </c>
      <c r="R2156">
        <v>0.87898655727989805</v>
      </c>
      <c r="S2156" t="s">
        <v>4967</v>
      </c>
      <c r="T2156">
        <v>182222103</v>
      </c>
      <c r="U2156" t="s">
        <v>4313</v>
      </c>
      <c r="V2156">
        <v>86496</v>
      </c>
      <c r="W2156">
        <v>36.593686602801199</v>
      </c>
      <c r="X2156">
        <v>-121.873012290259</v>
      </c>
      <c r="Y2156" t="s">
        <v>4968</v>
      </c>
      <c r="Z2156">
        <v>271</v>
      </c>
      <c r="AA2156">
        <v>479</v>
      </c>
      <c r="AB2156">
        <v>29625.824706277101</v>
      </c>
      <c r="AC2156">
        <v>11778.909248539499</v>
      </c>
      <c r="AD2156">
        <v>17846.915457737599</v>
      </c>
      <c r="AE2156">
        <v>1909.9299823522001</v>
      </c>
      <c r="AF2156">
        <v>2687.5835152557302</v>
      </c>
      <c r="AG2156">
        <v>7.0106595603647195E-4</v>
      </c>
      <c r="AH2156">
        <v>3.6232658203516599E-4</v>
      </c>
      <c r="AI2156">
        <v>2.75709920982835</v>
      </c>
      <c r="AJ2156">
        <v>10.3333333333333</v>
      </c>
      <c r="AK2156">
        <v>2270</v>
      </c>
      <c r="AL2156" s="4">
        <f t="shared" si="33"/>
        <v>2.1926283978107851E-5</v>
      </c>
      <c r="AM2156" s="12">
        <f>$AM$2-SUM(AL$2:AL2155)</f>
        <v>269.06677250959729</v>
      </c>
      <c r="AN2156" s="12">
        <f>SUM(AE$2:AE2156)*0.621/1000</f>
        <v>23707.190554670484</v>
      </c>
      <c r="AO2156" s="13">
        <f>IFERROR(INDEX(Mapping!$B:$B,MATCH(in!$Y2156,Mapping!$A:$A,0)),0)</f>
        <v>0</v>
      </c>
    </row>
    <row r="2157" spans="1:41" x14ac:dyDescent="0.3">
      <c r="A2157" t="s">
        <v>4050</v>
      </c>
      <c r="B2157">
        <v>7676</v>
      </c>
      <c r="C2157">
        <v>439</v>
      </c>
      <c r="D2157">
        <v>880.04255703975696</v>
      </c>
      <c r="E2157">
        <v>1286</v>
      </c>
      <c r="F2157">
        <v>1370.769</v>
      </c>
      <c r="G2157">
        <v>86</v>
      </c>
      <c r="H2157">
        <v>0.78568434963101597</v>
      </c>
      <c r="I2157">
        <v>3.1029210747223601</v>
      </c>
      <c r="J2157">
        <v>18.5488028115955</v>
      </c>
      <c r="K2157">
        <v>0.439778403105335</v>
      </c>
      <c r="L2157">
        <v>2.6948502298506899E-2</v>
      </c>
      <c r="M2157">
        <v>0.50033052132117395</v>
      </c>
      <c r="N2157">
        <v>1.01162790697676</v>
      </c>
      <c r="O2157" s="1">
        <v>3.2933779683894401E-6</v>
      </c>
      <c r="P2157" s="1">
        <v>4.5921065847072399E-5</v>
      </c>
      <c r="Q2157">
        <v>0.341368584758942</v>
      </c>
      <c r="R2157">
        <v>0.64200644270007801</v>
      </c>
      <c r="S2157" t="s">
        <v>4969</v>
      </c>
      <c r="T2157">
        <v>83371107</v>
      </c>
      <c r="U2157" t="s">
        <v>4526</v>
      </c>
      <c r="V2157">
        <v>5696</v>
      </c>
      <c r="W2157">
        <v>37.255212749752701</v>
      </c>
      <c r="X2157">
        <v>-122.027363483215</v>
      </c>
      <c r="Y2157" t="s">
        <v>4970</v>
      </c>
      <c r="Z2157">
        <v>222</v>
      </c>
      <c r="AA2157">
        <v>310</v>
      </c>
      <c r="AB2157">
        <v>26313.3304942672</v>
      </c>
      <c r="AC2157">
        <v>9783.8787592710705</v>
      </c>
      <c r="AD2157">
        <v>16529.451734996099</v>
      </c>
      <c r="AE2157">
        <v>8008.7280602964101</v>
      </c>
      <c r="AF2157">
        <v>12826.028361087199</v>
      </c>
      <c r="AG2157">
        <v>3.9492116628482201E-3</v>
      </c>
      <c r="AH2157">
        <v>4.3849065896210898E-3</v>
      </c>
      <c r="AI2157">
        <v>2.00465274952108</v>
      </c>
      <c r="AJ2157">
        <v>14.953488372093</v>
      </c>
      <c r="AK2157">
        <v>2275</v>
      </c>
      <c r="AL2157" s="4">
        <f t="shared" si="33"/>
        <v>2.8323050528149187E-4</v>
      </c>
      <c r="AM2157" s="12">
        <f>$AM$2-SUM(AL$2:AL2156)</f>
        <v>269.06675058331348</v>
      </c>
      <c r="AN2157" s="12">
        <f>SUM(AE$2:AE2157)*0.621/1000</f>
        <v>23712.163974795931</v>
      </c>
      <c r="AO2157" s="13">
        <f>IFERROR(INDEX(Mapping!$B:$B,MATCH(in!$Y2157,Mapping!$A:$A,0)),0)</f>
        <v>0</v>
      </c>
    </row>
    <row r="2158" spans="1:41" x14ac:dyDescent="0.3">
      <c r="A2158" t="s">
        <v>4050</v>
      </c>
      <c r="B2158">
        <v>7983</v>
      </c>
      <c r="C2158">
        <v>138</v>
      </c>
      <c r="D2158">
        <v>331.29288210093102</v>
      </c>
      <c r="E2158">
        <v>652</v>
      </c>
      <c r="F2158">
        <v>644.72326999999996</v>
      </c>
      <c r="G2158">
        <v>70</v>
      </c>
      <c r="H2158">
        <v>1.5325129280134899</v>
      </c>
      <c r="I2158">
        <v>23.9316795802477</v>
      </c>
      <c r="J2158">
        <v>121.948491315498</v>
      </c>
      <c r="K2158">
        <v>1.0434602885853499</v>
      </c>
      <c r="L2158">
        <v>2.3443742470416602</v>
      </c>
      <c r="M2158">
        <v>63.116594573855402</v>
      </c>
      <c r="N2158">
        <v>1.05094816684722</v>
      </c>
      <c r="O2158">
        <v>3.0629689721123999E-4</v>
      </c>
      <c r="P2158" s="1">
        <v>4.5890146803730301E-5</v>
      </c>
      <c r="Q2158">
        <v>0.21165644171779099</v>
      </c>
      <c r="R2158">
        <v>0.51385284084321603</v>
      </c>
      <c r="S2158" t="s">
        <v>4971</v>
      </c>
      <c r="T2158">
        <v>182951102</v>
      </c>
      <c r="U2158" t="s">
        <v>4972</v>
      </c>
      <c r="V2158" t="s">
        <v>43</v>
      </c>
      <c r="W2158">
        <v>35.286193413351299</v>
      </c>
      <c r="X2158">
        <v>-120.70606419302599</v>
      </c>
      <c r="Y2158" t="s">
        <v>4973</v>
      </c>
      <c r="Z2158">
        <v>175</v>
      </c>
      <c r="AA2158">
        <v>150</v>
      </c>
      <c r="AB2158">
        <v>23606.859403386901</v>
      </c>
      <c r="AC2158">
        <v>15763.111397533399</v>
      </c>
      <c r="AD2158">
        <v>7843.7480058535803</v>
      </c>
      <c r="AE2158">
        <v>12510.7066251379</v>
      </c>
      <c r="AF2158">
        <v>7155.7253302299296</v>
      </c>
      <c r="AG2158">
        <v>3.2123102762611198E-3</v>
      </c>
      <c r="AH2158">
        <v>2.7956838630416301E-3</v>
      </c>
      <c r="AI2158">
        <v>2.4006730587024001</v>
      </c>
      <c r="AJ2158">
        <v>9.3142857142857096</v>
      </c>
      <c r="AK2158">
        <v>2276</v>
      </c>
      <c r="AL2158" s="4">
        <f t="shared" si="33"/>
        <v>2.1440782804786798E-2</v>
      </c>
      <c r="AM2158" s="12">
        <f>$AM$2-SUM(AL$2:AL2157)</f>
        <v>269.0664673528081</v>
      </c>
      <c r="AN2158" s="12">
        <f>SUM(AE$2:AE2158)*0.621/1000</f>
        <v>23719.933123610143</v>
      </c>
      <c r="AO2158" s="13">
        <f>IFERROR(INDEX(Mapping!$B:$B,MATCH(in!$Y2158,Mapping!$A:$A,0)),0)</f>
        <v>0</v>
      </c>
    </row>
    <row r="2159" spans="1:41" x14ac:dyDescent="0.3">
      <c r="A2159" t="s">
        <v>4050</v>
      </c>
      <c r="B2159">
        <v>6902</v>
      </c>
      <c r="C2159">
        <v>848</v>
      </c>
      <c r="D2159">
        <v>1217.5232202990301</v>
      </c>
      <c r="E2159">
        <v>1571</v>
      </c>
      <c r="F2159">
        <v>1580.0925</v>
      </c>
      <c r="G2159">
        <v>218</v>
      </c>
      <c r="H2159">
        <v>0.86928557105569104</v>
      </c>
      <c r="I2159">
        <v>238.20801696424499</v>
      </c>
      <c r="J2159">
        <v>1282.3479362568</v>
      </c>
      <c r="K2159">
        <v>4.0589587944651697</v>
      </c>
      <c r="L2159">
        <v>5.7222233593908198</v>
      </c>
      <c r="M2159">
        <v>321.458249772839</v>
      </c>
      <c r="N2159">
        <v>1.29002597681972</v>
      </c>
      <c r="O2159">
        <v>1.7312542294433699E-3</v>
      </c>
      <c r="P2159" s="1">
        <v>4.5187731561960898E-5</v>
      </c>
      <c r="Q2159">
        <v>0.53978357733927396</v>
      </c>
      <c r="R2159">
        <v>0.77053919167684704</v>
      </c>
      <c r="S2159" t="s">
        <v>4974</v>
      </c>
      <c r="T2159">
        <v>182541103</v>
      </c>
      <c r="U2159" t="s">
        <v>4165</v>
      </c>
      <c r="V2159" t="s">
        <v>4975</v>
      </c>
      <c r="W2159">
        <v>35.323698590567197</v>
      </c>
      <c r="X2159">
        <v>-120.516318329193</v>
      </c>
      <c r="Y2159" t="s">
        <v>4976</v>
      </c>
      <c r="Z2159">
        <v>170</v>
      </c>
      <c r="AA2159">
        <v>158</v>
      </c>
      <c r="AB2159">
        <v>48649.5508747977</v>
      </c>
      <c r="AC2159">
        <v>40416.423733704898</v>
      </c>
      <c r="AD2159">
        <v>8233.1271410927293</v>
      </c>
      <c r="AE2159">
        <v>40416.423733704898</v>
      </c>
      <c r="AF2159">
        <v>8233.1271410927293</v>
      </c>
      <c r="AG2159">
        <v>9.8509254805074706E-3</v>
      </c>
      <c r="AH2159">
        <v>9.94922252039032E-3</v>
      </c>
      <c r="AI2159">
        <v>1.4357585145035801</v>
      </c>
      <c r="AJ2159">
        <v>7.2064220183486203</v>
      </c>
      <c r="AK2159">
        <v>2281</v>
      </c>
      <c r="AL2159" s="4">
        <f t="shared" si="33"/>
        <v>0.37741342201865463</v>
      </c>
      <c r="AM2159" s="12">
        <f>$AM$2-SUM(AL$2:AL2158)</f>
        <v>269.04502657000376</v>
      </c>
      <c r="AN2159" s="12">
        <f>SUM(AE$2:AE2159)*0.621/1000</f>
        <v>23745.031722748772</v>
      </c>
      <c r="AO2159" s="13">
        <f>IFERROR(INDEX(Mapping!$B:$B,MATCH(in!$Y2159,Mapping!$A:$A,0)),0)</f>
        <v>0</v>
      </c>
    </row>
    <row r="2160" spans="1:41" x14ac:dyDescent="0.3">
      <c r="A2160" t="s">
        <v>4050</v>
      </c>
      <c r="B2160">
        <v>1173</v>
      </c>
      <c r="C2160">
        <v>256</v>
      </c>
      <c r="D2160">
        <v>920.48713454095298</v>
      </c>
      <c r="E2160">
        <v>686</v>
      </c>
      <c r="F2160">
        <v>1200.2518</v>
      </c>
      <c r="G2160">
        <v>30</v>
      </c>
      <c r="H2160">
        <v>1.2393548259073299</v>
      </c>
      <c r="I2160">
        <v>8.5621301636976295</v>
      </c>
      <c r="J2160">
        <v>18.0533007339519</v>
      </c>
      <c r="K2160">
        <v>3.3977567409050703E-2</v>
      </c>
      <c r="L2160">
        <v>0.12382006241629601</v>
      </c>
      <c r="M2160">
        <v>1.63775809605916</v>
      </c>
      <c r="N2160">
        <v>1</v>
      </c>
      <c r="O2160" s="1">
        <v>2.5247739581859201E-6</v>
      </c>
      <c r="P2160" s="1">
        <v>4.5033407213897599E-5</v>
      </c>
      <c r="Q2160">
        <v>0.373177842565597</v>
      </c>
      <c r="R2160">
        <v>0.76691166863882299</v>
      </c>
      <c r="S2160" t="s">
        <v>4977</v>
      </c>
      <c r="T2160">
        <v>182852204</v>
      </c>
      <c r="U2160" t="s">
        <v>4800</v>
      </c>
      <c r="V2160" t="s">
        <v>43</v>
      </c>
      <c r="W2160">
        <v>36.578437494263802</v>
      </c>
      <c r="X2160">
        <v>-121.908108356863</v>
      </c>
      <c r="Y2160" t="s">
        <v>4978</v>
      </c>
      <c r="Z2160">
        <v>113</v>
      </c>
      <c r="AA2160">
        <v>189</v>
      </c>
      <c r="AB2160">
        <v>14669.3383376529</v>
      </c>
      <c r="AC2160">
        <v>6373.9064023189503</v>
      </c>
      <c r="AD2160">
        <v>8295.4319353339597</v>
      </c>
      <c r="AE2160">
        <v>3591.9838131450902</v>
      </c>
      <c r="AF2160">
        <v>780.12476136864905</v>
      </c>
      <c r="AG2160">
        <v>1.35100221641693E-3</v>
      </c>
      <c r="AH2160">
        <v>1.1401644951547401E-3</v>
      </c>
      <c r="AI2160">
        <v>3.59565286930059</v>
      </c>
      <c r="AJ2160">
        <v>22.8666666666666</v>
      </c>
      <c r="AK2160">
        <v>2282</v>
      </c>
      <c r="AL2160" s="4">
        <f t="shared" si="33"/>
        <v>7.5743218745577597E-5</v>
      </c>
      <c r="AM2160" s="12">
        <f>$AM$2-SUM(AL$2:AL2159)</f>
        <v>268.66761314798532</v>
      </c>
      <c r="AN2160" s="12">
        <f>SUM(AE$2:AE2160)*0.621/1000</f>
        <v>23747.262344696734</v>
      </c>
      <c r="AO2160" s="13">
        <f>IFERROR(INDEX(Mapping!$B:$B,MATCH(in!$Y2160,Mapping!$A:$A,0)),0)</f>
        <v>0</v>
      </c>
    </row>
    <row r="2161" spans="1:41" x14ac:dyDescent="0.3">
      <c r="A2161" t="s">
        <v>4050</v>
      </c>
      <c r="B2161">
        <v>8050</v>
      </c>
      <c r="C2161">
        <v>54</v>
      </c>
      <c r="D2161">
        <v>189.69214500138301</v>
      </c>
      <c r="E2161">
        <v>171</v>
      </c>
      <c r="F2161">
        <v>232.49753999999999</v>
      </c>
      <c r="G2161">
        <v>21</v>
      </c>
      <c r="H2161">
        <v>1.69677222851249</v>
      </c>
      <c r="I2161">
        <v>53.394789947403801</v>
      </c>
      <c r="J2161">
        <v>315.03438660833501</v>
      </c>
      <c r="K2161">
        <v>1.3165719877886399</v>
      </c>
      <c r="L2161">
        <v>2.9220396128172599</v>
      </c>
      <c r="M2161">
        <v>21.007163581526999</v>
      </c>
      <c r="N2161">
        <v>1.08575643244243</v>
      </c>
      <c r="O2161" s="1">
        <v>2.76329179031724E-6</v>
      </c>
      <c r="P2161" s="1">
        <v>4.4998986110740399E-5</v>
      </c>
      <c r="Q2161">
        <v>0.31578947368421001</v>
      </c>
      <c r="R2161">
        <v>0.81588881448133299</v>
      </c>
      <c r="S2161" t="s">
        <v>4979</v>
      </c>
      <c r="T2161">
        <v>183011102</v>
      </c>
      <c r="U2161" t="s">
        <v>4980</v>
      </c>
      <c r="V2161" t="s">
        <v>43</v>
      </c>
      <c r="W2161">
        <v>35.375181635503303</v>
      </c>
      <c r="X2161">
        <v>-120.85496816572299</v>
      </c>
      <c r="Y2161" t="s">
        <v>4981</v>
      </c>
      <c r="Z2161">
        <v>65</v>
      </c>
      <c r="AA2161">
        <v>111</v>
      </c>
      <c r="AB2161">
        <v>13007.4844300492</v>
      </c>
      <c r="AC2161">
        <v>8911.8847527946491</v>
      </c>
      <c r="AD2161">
        <v>4095.59967725454</v>
      </c>
      <c r="AE2161">
        <v>5907.9517007744198</v>
      </c>
      <c r="AF2161">
        <v>995.49103434931203</v>
      </c>
      <c r="AG2161">
        <v>9.4497870832554998E-4</v>
      </c>
      <c r="AH2161">
        <v>6.9467676485146501E-4</v>
      </c>
      <c r="AI2161">
        <v>3.5128175000256201</v>
      </c>
      <c r="AJ2161">
        <v>8.1428571428571406</v>
      </c>
      <c r="AK2161">
        <v>2283</v>
      </c>
      <c r="AL2161" s="4">
        <f t="shared" si="33"/>
        <v>5.802912759666204E-5</v>
      </c>
      <c r="AM2161" s="12">
        <f>$AM$2-SUM(AL$2:AL2160)</f>
        <v>268.66753740476634</v>
      </c>
      <c r="AN2161" s="12">
        <f>SUM(AE$2:AE2161)*0.621/1000</f>
        <v>23750.931182702916</v>
      </c>
      <c r="AO2161" s="13">
        <f>IFERROR(INDEX(Mapping!$B:$B,MATCH(in!$Y2161,Mapping!$A:$A,0)),0)</f>
        <v>0</v>
      </c>
    </row>
    <row r="2162" spans="1:41" x14ac:dyDescent="0.3">
      <c r="A2162" t="s">
        <v>4050</v>
      </c>
      <c r="B2162">
        <v>2600</v>
      </c>
      <c r="C2162">
        <v>730</v>
      </c>
      <c r="D2162">
        <v>2688.47051595011</v>
      </c>
      <c r="E2162">
        <v>1268</v>
      </c>
      <c r="F2162">
        <v>3037.9448000000002</v>
      </c>
      <c r="G2162">
        <v>84</v>
      </c>
      <c r="H2162">
        <v>1.02688829842727</v>
      </c>
      <c r="I2162">
        <v>0.95389918368536797</v>
      </c>
      <c r="J2162">
        <v>3.5846044316251802</v>
      </c>
      <c r="K2162">
        <v>2.23329959745159E-2</v>
      </c>
      <c r="L2162">
        <v>0.152312471298507</v>
      </c>
      <c r="M2162">
        <v>0.15594184518946999</v>
      </c>
      <c r="N2162">
        <v>0.91666666666668295</v>
      </c>
      <c r="O2162" s="1">
        <v>2.7293091952386099E-6</v>
      </c>
      <c r="P2162" s="1">
        <v>4.34726998342006E-5</v>
      </c>
      <c r="Q2162">
        <v>0.57570977917981003</v>
      </c>
      <c r="R2162">
        <v>0.88496357620369004</v>
      </c>
      <c r="S2162" t="s">
        <v>4982</v>
      </c>
      <c r="T2162">
        <v>183071101</v>
      </c>
      <c r="U2162" t="s">
        <v>4428</v>
      </c>
      <c r="V2162" t="s">
        <v>4983</v>
      </c>
      <c r="W2162">
        <v>35.550493250252899</v>
      </c>
      <c r="X2162">
        <v>-121.072387662463</v>
      </c>
      <c r="Y2162" t="s">
        <v>4984</v>
      </c>
      <c r="Z2162">
        <v>266</v>
      </c>
      <c r="AA2162">
        <v>906</v>
      </c>
      <c r="AB2162">
        <v>53060.0768850967</v>
      </c>
      <c r="AC2162">
        <v>14179.1576764285</v>
      </c>
      <c r="AD2162">
        <v>38880.919208668201</v>
      </c>
      <c r="AE2162">
        <v>9688.7012325836895</v>
      </c>
      <c r="AF2162">
        <v>30601.491329530301</v>
      </c>
      <c r="AG2162">
        <v>3.6517067860728498E-3</v>
      </c>
      <c r="AH2162">
        <v>3.45108206420263E-3</v>
      </c>
      <c r="AI2162">
        <v>3.68283632321933</v>
      </c>
      <c r="AJ2162">
        <v>15.095238095238001</v>
      </c>
      <c r="AK2162">
        <v>2297</v>
      </c>
      <c r="AL2162" s="4">
        <f t="shared" si="33"/>
        <v>2.2926197240004322E-4</v>
      </c>
      <c r="AM2162" s="12">
        <f>$AM$2-SUM(AL$2:AL2161)</f>
        <v>268.66747937563832</v>
      </c>
      <c r="AN2162" s="12">
        <f>SUM(AE$2:AE2162)*0.621/1000</f>
        <v>23756.94786616835</v>
      </c>
      <c r="AO2162" s="13">
        <f>IFERROR(INDEX(Mapping!$B:$B,MATCH(in!$Y2162,Mapping!$A:$A,0)),0)</f>
        <v>0</v>
      </c>
    </row>
    <row r="2163" spans="1:41" x14ac:dyDescent="0.3">
      <c r="A2163" t="s">
        <v>4050</v>
      </c>
      <c r="B2163">
        <v>2338</v>
      </c>
      <c r="C2163">
        <v>9</v>
      </c>
      <c r="D2163">
        <v>16.7985321967322</v>
      </c>
      <c r="E2163">
        <v>86</v>
      </c>
      <c r="F2163">
        <v>54.223390000000002</v>
      </c>
      <c r="G2163">
        <v>18</v>
      </c>
      <c r="H2163">
        <v>3.28369519554689</v>
      </c>
      <c r="I2163">
        <v>150.53594170883201</v>
      </c>
      <c r="J2163">
        <v>642.45499587803999</v>
      </c>
      <c r="K2163">
        <v>3.22299894195748</v>
      </c>
      <c r="L2163">
        <v>17.2566376510593</v>
      </c>
      <c r="M2163">
        <v>670.61038168271295</v>
      </c>
      <c r="N2163">
        <v>1.30235989226235</v>
      </c>
      <c r="O2163">
        <v>2.5539184059502999E-2</v>
      </c>
      <c r="P2163" s="1">
        <v>4.3170575011044701E-5</v>
      </c>
      <c r="Q2163">
        <v>0.104651162790697</v>
      </c>
      <c r="R2163">
        <v>0.30980233084262099</v>
      </c>
      <c r="S2163" t="s">
        <v>4985</v>
      </c>
      <c r="T2163">
        <v>182631103</v>
      </c>
      <c r="U2163" t="s">
        <v>4587</v>
      </c>
      <c r="V2163" t="s">
        <v>43</v>
      </c>
      <c r="W2163">
        <v>35.261266093262201</v>
      </c>
      <c r="X2163">
        <v>-120.634679705875</v>
      </c>
      <c r="Y2163" t="s">
        <v>4986</v>
      </c>
      <c r="Z2163">
        <v>205</v>
      </c>
      <c r="AA2163">
        <v>197</v>
      </c>
      <c r="AB2163">
        <v>38575.212554867598</v>
      </c>
      <c r="AC2163">
        <v>22526.749423241301</v>
      </c>
      <c r="AD2163">
        <v>16048.4631316262</v>
      </c>
      <c r="AE2163">
        <v>4883.61204413833</v>
      </c>
      <c r="AF2163">
        <v>4633.9069345743301</v>
      </c>
      <c r="AG2163">
        <v>7.77070350198805E-4</v>
      </c>
      <c r="AH2163">
        <v>3.8320882140396802E-4</v>
      </c>
      <c r="AI2163">
        <v>1.8665035774146901</v>
      </c>
      <c r="AJ2163">
        <v>4.7777777777777697</v>
      </c>
      <c r="AK2163">
        <v>2299</v>
      </c>
      <c r="AL2163" s="4">
        <f t="shared" si="33"/>
        <v>0.459705313071054</v>
      </c>
      <c r="AM2163" s="12">
        <f>$AM$2-SUM(AL$2:AL2162)</f>
        <v>268.66725011366634</v>
      </c>
      <c r="AN2163" s="12">
        <f>SUM(AE$2:AE2163)*0.621/1000</f>
        <v>23759.98058924776</v>
      </c>
      <c r="AO2163" s="13">
        <f>IFERROR(INDEX(Mapping!$B:$B,MATCH(in!$Y2163,Mapping!$A:$A,0)),0)</f>
        <v>0</v>
      </c>
    </row>
    <row r="2164" spans="1:41" x14ac:dyDescent="0.3">
      <c r="A2164" t="s">
        <v>4050</v>
      </c>
      <c r="B2164">
        <v>3139</v>
      </c>
      <c r="C2164">
        <v>0</v>
      </c>
      <c r="D2164">
        <v>0</v>
      </c>
      <c r="E2164">
        <v>8</v>
      </c>
      <c r="F2164">
        <v>6.5434979999999996</v>
      </c>
      <c r="G2164">
        <v>1</v>
      </c>
      <c r="L2164" s="1">
        <v>4.5273520717960198E-13</v>
      </c>
      <c r="M2164" s="1">
        <v>4.8996007582071103E-14</v>
      </c>
      <c r="N2164" s="1">
        <v>4.5474735088646402E-13</v>
      </c>
      <c r="O2164" s="1">
        <v>2.8524413633976699E-6</v>
      </c>
      <c r="P2164" s="1">
        <v>4.2937819671351402E-5</v>
      </c>
      <c r="Q2164">
        <v>0</v>
      </c>
      <c r="R2164">
        <v>0</v>
      </c>
      <c r="S2164" t="s">
        <v>4987</v>
      </c>
      <c r="T2164">
        <v>12501105</v>
      </c>
      <c r="U2164" t="s">
        <v>4988</v>
      </c>
      <c r="V2164" t="s">
        <v>4989</v>
      </c>
      <c r="W2164">
        <v>37.898137652963499</v>
      </c>
      <c r="X2164">
        <v>-122.261547264051</v>
      </c>
      <c r="Y2164" t="s">
        <v>4990</v>
      </c>
      <c r="Z2164">
        <v>253</v>
      </c>
      <c r="AA2164">
        <v>1494</v>
      </c>
      <c r="AB2164">
        <v>77267.897515614401</v>
      </c>
      <c r="AC2164">
        <v>18464.1036364717</v>
      </c>
      <c r="AD2164">
        <v>58803.793879142802</v>
      </c>
      <c r="AE2164">
        <v>13118.738965944</v>
      </c>
      <c r="AF2164">
        <v>33026.1297248806</v>
      </c>
      <c r="AG2164" s="1">
        <v>4.2937819671351402E-5</v>
      </c>
      <c r="AH2164" s="1">
        <v>4.2937819671351402E-5</v>
      </c>
      <c r="AJ2164">
        <v>8</v>
      </c>
      <c r="AK2164">
        <v>2300</v>
      </c>
      <c r="AL2164" s="4">
        <f t="shared" si="33"/>
        <v>2.8524413633976699E-6</v>
      </c>
      <c r="AM2164" s="12">
        <f>$AM$2-SUM(AL$2:AL2163)</f>
        <v>268.20754480059531</v>
      </c>
      <c r="AN2164" s="12">
        <f>SUM(AE$2:AE2164)*0.621/1000</f>
        <v>23768.127326145612</v>
      </c>
      <c r="AO2164" s="13">
        <f>IFERROR(INDEX(Mapping!$B:$B,MATCH(in!$Y2164,Mapping!$A:$A,0)),0)</f>
        <v>0</v>
      </c>
    </row>
    <row r="2165" spans="1:41" x14ac:dyDescent="0.3">
      <c r="A2165" t="s">
        <v>4050</v>
      </c>
      <c r="B2165">
        <v>5662</v>
      </c>
      <c r="C2165">
        <v>177</v>
      </c>
      <c r="D2165">
        <v>386.01145458225199</v>
      </c>
      <c r="E2165">
        <v>342</v>
      </c>
      <c r="F2165">
        <v>472.32960000000003</v>
      </c>
      <c r="G2165">
        <v>28</v>
      </c>
      <c r="H2165">
        <v>1.3292881404945101</v>
      </c>
      <c r="I2165">
        <v>96.651153115125794</v>
      </c>
      <c r="J2165">
        <v>368.87455375377903</v>
      </c>
      <c r="K2165">
        <v>1.089564892761</v>
      </c>
      <c r="L2165">
        <v>0.21499684556121201</v>
      </c>
      <c r="M2165">
        <v>22.1155262280787</v>
      </c>
      <c r="N2165">
        <v>1.1163874822003499</v>
      </c>
      <c r="O2165">
        <v>3.9666304121297802E-4</v>
      </c>
      <c r="P2165" s="1">
        <v>4.2778419479162902E-5</v>
      </c>
      <c r="Q2165">
        <v>0.51754385964912197</v>
      </c>
      <c r="R2165">
        <v>0.81725020596305897</v>
      </c>
      <c r="S2165" t="s">
        <v>4991</v>
      </c>
      <c r="T2165">
        <v>82931101</v>
      </c>
      <c r="U2165" t="s">
        <v>4155</v>
      </c>
      <c r="V2165">
        <v>5076</v>
      </c>
      <c r="W2165">
        <v>37.032068210232197</v>
      </c>
      <c r="X2165">
        <v>-122.189188489104</v>
      </c>
      <c r="Y2165" t="s">
        <v>4992</v>
      </c>
      <c r="Z2165">
        <v>93</v>
      </c>
      <c r="AA2165">
        <v>55</v>
      </c>
      <c r="AB2165">
        <v>17840.2786641524</v>
      </c>
      <c r="AC2165">
        <v>14517.578690010099</v>
      </c>
      <c r="AD2165">
        <v>3322.6999741422501</v>
      </c>
      <c r="AE2165">
        <v>10957.7606774326</v>
      </c>
      <c r="AF2165">
        <v>2768.33931476109</v>
      </c>
      <c r="AG2165">
        <v>1.1977957454165601E-3</v>
      </c>
      <c r="AH2165">
        <v>1.03586701516178E-3</v>
      </c>
      <c r="AI2165">
        <v>2.1808556756059398</v>
      </c>
      <c r="AJ2165">
        <v>12.214285714285699</v>
      </c>
      <c r="AK2165">
        <v>2301</v>
      </c>
      <c r="AL2165" s="4">
        <f t="shared" si="33"/>
        <v>1.1106565153963384E-2</v>
      </c>
      <c r="AM2165" s="12">
        <f>$AM$2-SUM(AL$2:AL2164)</f>
        <v>268.20754194815436</v>
      </c>
      <c r="AN2165" s="12">
        <f>SUM(AE$2:AE2165)*0.621/1000</f>
        <v>23774.932095526299</v>
      </c>
      <c r="AO2165" s="13">
        <f>IFERROR(INDEX(Mapping!$B:$B,MATCH(in!$Y2165,Mapping!$A:$A,0)),0)</f>
        <v>0</v>
      </c>
    </row>
    <row r="2166" spans="1:41" x14ac:dyDescent="0.3">
      <c r="A2166" t="s">
        <v>4050</v>
      </c>
      <c r="B2166">
        <v>4406</v>
      </c>
      <c r="C2166">
        <v>130</v>
      </c>
      <c r="D2166">
        <v>469.82221570633698</v>
      </c>
      <c r="E2166">
        <v>162</v>
      </c>
      <c r="F2166">
        <v>489.39389999999997</v>
      </c>
      <c r="G2166">
        <v>13</v>
      </c>
      <c r="H2166">
        <v>2.6573713421821501</v>
      </c>
      <c r="I2166">
        <v>3.33732545375823</v>
      </c>
      <c r="J2166">
        <v>6.3150850534438998</v>
      </c>
      <c r="K2166">
        <v>2.3116144875530101E-2</v>
      </c>
      <c r="L2166">
        <v>0.10721579760026401</v>
      </c>
      <c r="M2166">
        <v>0.44428183023746198</v>
      </c>
      <c r="N2166">
        <v>1</v>
      </c>
      <c r="O2166" s="1">
        <v>1.7295525953265901E-6</v>
      </c>
      <c r="P2166" s="1">
        <v>4.2749003918848197E-5</v>
      </c>
      <c r="Q2166">
        <v>0.80246913580246904</v>
      </c>
      <c r="R2166">
        <v>0.96000833876514002</v>
      </c>
      <c r="S2166" t="s">
        <v>4993</v>
      </c>
      <c r="T2166">
        <v>182852202</v>
      </c>
      <c r="U2166" t="s">
        <v>4735</v>
      </c>
      <c r="V2166">
        <v>85904</v>
      </c>
      <c r="W2166">
        <v>36.598063693703203</v>
      </c>
      <c r="X2166">
        <v>-121.924515718176</v>
      </c>
      <c r="Y2166" t="s">
        <v>4994</v>
      </c>
      <c r="Z2166">
        <v>51</v>
      </c>
      <c r="AA2166">
        <v>363</v>
      </c>
      <c r="AB2166">
        <v>20214.368110242602</v>
      </c>
      <c r="AC2166">
        <v>3179.0036321866801</v>
      </c>
      <c r="AD2166">
        <v>17035.364478055901</v>
      </c>
      <c r="AE2166">
        <v>1316.0448877338699</v>
      </c>
      <c r="AF2166">
        <v>4391.9948686378102</v>
      </c>
      <c r="AG2166">
        <v>5.5573705094502603E-4</v>
      </c>
      <c r="AH2166">
        <v>3.3845495909190498E-4</v>
      </c>
      <c r="AI2166">
        <v>3.6140170438949002</v>
      </c>
      <c r="AJ2166">
        <v>12.4615384615384</v>
      </c>
      <c r="AK2166">
        <v>2302</v>
      </c>
      <c r="AL2166" s="4">
        <f t="shared" si="33"/>
        <v>2.2484183739245671E-5</v>
      </c>
      <c r="AM2166" s="12">
        <f>$AM$2-SUM(AL$2:AL2165)</f>
        <v>268.19643538300079</v>
      </c>
      <c r="AN2166" s="12">
        <f>SUM(AE$2:AE2166)*0.621/1000</f>
        <v>23775.749359401583</v>
      </c>
      <c r="AO2166" s="13">
        <f>IFERROR(INDEX(Mapping!$B:$B,MATCH(in!$Y2166,Mapping!$A:$A,0)),0)</f>
        <v>0</v>
      </c>
    </row>
    <row r="2167" spans="1:41" x14ac:dyDescent="0.3">
      <c r="A2167" t="s">
        <v>4050</v>
      </c>
      <c r="B2167">
        <v>2769</v>
      </c>
      <c r="C2167">
        <v>269</v>
      </c>
      <c r="D2167">
        <v>389.66212069318101</v>
      </c>
      <c r="E2167">
        <v>1126</v>
      </c>
      <c r="F2167">
        <v>883.57494999999994</v>
      </c>
      <c r="G2167">
        <v>106</v>
      </c>
      <c r="H2167">
        <v>0.83222233995055594</v>
      </c>
      <c r="I2167">
        <v>15.6279008597747</v>
      </c>
      <c r="J2167">
        <v>59.198881607995702</v>
      </c>
      <c r="K2167">
        <v>0.21806096298326999</v>
      </c>
      <c r="L2167">
        <v>1.0942561222890801</v>
      </c>
      <c r="M2167">
        <v>20.453777354491699</v>
      </c>
      <c r="N2167">
        <v>1.0366713966963399</v>
      </c>
      <c r="O2167" s="1">
        <v>4.78935068660039E-6</v>
      </c>
      <c r="P2167" s="1">
        <v>4.2173000327666203E-5</v>
      </c>
      <c r="Q2167">
        <v>0.238898756660746</v>
      </c>
      <c r="R2167">
        <v>0.441006300796981</v>
      </c>
      <c r="S2167" t="s">
        <v>4995</v>
      </c>
      <c r="T2167">
        <v>83432101</v>
      </c>
      <c r="U2167" t="s">
        <v>4434</v>
      </c>
      <c r="V2167" t="s">
        <v>4996</v>
      </c>
      <c r="W2167">
        <v>37.202159706282501</v>
      </c>
      <c r="X2167">
        <v>-121.83288169476</v>
      </c>
      <c r="Y2167" t="s">
        <v>4997</v>
      </c>
      <c r="Z2167">
        <v>325</v>
      </c>
      <c r="AA2167">
        <v>474</v>
      </c>
      <c r="AB2167">
        <v>47264.825424961396</v>
      </c>
      <c r="AC2167">
        <v>21684.167007993099</v>
      </c>
      <c r="AD2167">
        <v>25580.658416968199</v>
      </c>
      <c r="AE2167">
        <v>12241.6476588431</v>
      </c>
      <c r="AF2167">
        <v>14826.2195169017</v>
      </c>
      <c r="AG2167">
        <v>4.4703380347326203E-3</v>
      </c>
      <c r="AH2167">
        <v>4.4876893325636004E-3</v>
      </c>
      <c r="AI2167">
        <v>1.44855806949138</v>
      </c>
      <c r="AJ2167">
        <v>10.622641509433899</v>
      </c>
      <c r="AK2167">
        <v>2305</v>
      </c>
      <c r="AL2167" s="4">
        <f t="shared" si="33"/>
        <v>5.076711727796413E-4</v>
      </c>
      <c r="AM2167" s="12">
        <f>$AM$2-SUM(AL$2:AL2166)</f>
        <v>268.19641289881747</v>
      </c>
      <c r="AN2167" s="12">
        <f>SUM(AE$2:AE2167)*0.621/1000</f>
        <v>23783.35142259772</v>
      </c>
      <c r="AO2167" s="13">
        <f>IFERROR(INDEX(Mapping!$B:$B,MATCH(in!$Y2167,Mapping!$A:$A,0)),0)</f>
        <v>0</v>
      </c>
    </row>
    <row r="2168" spans="1:41" x14ac:dyDescent="0.3">
      <c r="A2168" t="s">
        <v>4050</v>
      </c>
      <c r="B2168">
        <v>951</v>
      </c>
      <c r="C2168">
        <v>169</v>
      </c>
      <c r="D2168">
        <v>256.69101918049898</v>
      </c>
      <c r="E2168">
        <v>938</v>
      </c>
      <c r="F2168">
        <v>735.21010000000001</v>
      </c>
      <c r="G2168">
        <v>77</v>
      </c>
      <c r="H2168">
        <v>0.45304730740125898</v>
      </c>
      <c r="I2168">
        <v>50.817675264870203</v>
      </c>
      <c r="J2168">
        <v>240.31649429151199</v>
      </c>
      <c r="K2168">
        <v>0.42569433736524598</v>
      </c>
      <c r="L2168">
        <v>0.55117228386512396</v>
      </c>
      <c r="M2168">
        <v>34.085972989244098</v>
      </c>
      <c r="N2168">
        <v>1.0553672035019099</v>
      </c>
      <c r="O2168">
        <v>2.1186516912694299E-4</v>
      </c>
      <c r="P2168" s="1">
        <v>4.21273430232945E-5</v>
      </c>
      <c r="Q2168">
        <v>0.18017057569296299</v>
      </c>
      <c r="R2168">
        <v>0.349139688251217</v>
      </c>
      <c r="S2168" t="s">
        <v>4998</v>
      </c>
      <c r="T2168">
        <v>182551102</v>
      </c>
      <c r="U2168" t="s">
        <v>4204</v>
      </c>
      <c r="V2168" t="s">
        <v>43</v>
      </c>
      <c r="W2168">
        <v>35.448799442934799</v>
      </c>
      <c r="X2168">
        <v>-120.870776775084</v>
      </c>
      <c r="Y2168" t="s">
        <v>4999</v>
      </c>
      <c r="Z2168">
        <v>230</v>
      </c>
      <c r="AA2168">
        <v>307</v>
      </c>
      <c r="AB2168">
        <v>66910.302891818297</v>
      </c>
      <c r="AC2168">
        <v>46289.497724998597</v>
      </c>
      <c r="AD2168">
        <v>20620.8051668197</v>
      </c>
      <c r="AE2168">
        <v>20474.740238178299</v>
      </c>
      <c r="AF2168">
        <v>5336.0325223188702</v>
      </c>
      <c r="AG2168">
        <v>3.2438054127936701E-3</v>
      </c>
      <c r="AH2168">
        <v>4.7478348924414604E-3</v>
      </c>
      <c r="AI2168">
        <v>1.51888177029881</v>
      </c>
      <c r="AJ2168">
        <v>12.1818181818181</v>
      </c>
      <c r="AK2168">
        <v>2306</v>
      </c>
      <c r="AL2168" s="4">
        <f t="shared" si="33"/>
        <v>1.6313618022774611E-2</v>
      </c>
      <c r="AM2168" s="12">
        <f>$AM$2-SUM(AL$2:AL2167)</f>
        <v>268.19590522764429</v>
      </c>
      <c r="AN2168" s="12">
        <f>SUM(AE$2:AE2168)*0.621/1000</f>
        <v>23796.066236285631</v>
      </c>
      <c r="AO2168" s="13">
        <f>IFERROR(INDEX(Mapping!$B:$B,MATCH(in!$Y2168,Mapping!$A:$A,0)),0)</f>
        <v>0</v>
      </c>
    </row>
    <row r="2169" spans="1:41" x14ac:dyDescent="0.3">
      <c r="A2169" t="s">
        <v>4050</v>
      </c>
      <c r="B2169">
        <v>4756</v>
      </c>
      <c r="C2169">
        <v>12</v>
      </c>
      <c r="D2169">
        <v>41.541757246609698</v>
      </c>
      <c r="E2169">
        <v>56</v>
      </c>
      <c r="F2169">
        <v>60.88364</v>
      </c>
      <c r="G2169">
        <v>9</v>
      </c>
      <c r="H2169">
        <v>15.109573721885599</v>
      </c>
      <c r="I2169">
        <v>96.998841285705495</v>
      </c>
      <c r="J2169">
        <v>379.03261947631802</v>
      </c>
      <c r="K2169">
        <v>10.6051040887832</v>
      </c>
      <c r="L2169">
        <v>0.83579155471589806</v>
      </c>
      <c r="M2169">
        <v>7.3229352398258101</v>
      </c>
      <c r="N2169">
        <v>1</v>
      </c>
      <c r="O2169" s="1">
        <v>9.3790159748154397E-7</v>
      </c>
      <c r="P2169" s="1">
        <v>4.1889731467866398E-5</v>
      </c>
      <c r="Q2169">
        <v>0.214285714285714</v>
      </c>
      <c r="R2169">
        <v>0.68231395247084003</v>
      </c>
      <c r="S2169" t="s">
        <v>5000</v>
      </c>
      <c r="T2169">
        <v>182631108</v>
      </c>
      <c r="U2169" t="s">
        <v>5001</v>
      </c>
      <c r="V2169" t="s">
        <v>43</v>
      </c>
      <c r="W2169">
        <v>35.261356257909597</v>
      </c>
      <c r="X2169">
        <v>-120.634763432128</v>
      </c>
      <c r="Y2169" t="s">
        <v>5002</v>
      </c>
      <c r="Z2169">
        <v>327</v>
      </c>
      <c r="AA2169">
        <v>726</v>
      </c>
      <c r="AB2169">
        <v>46100.488082330099</v>
      </c>
      <c r="AC2169">
        <v>13627.748259489401</v>
      </c>
      <c r="AD2169">
        <v>32472.739822840598</v>
      </c>
      <c r="AE2169">
        <v>2912.0067969868801</v>
      </c>
      <c r="AF2169">
        <v>2165.1894183260702</v>
      </c>
      <c r="AG2169">
        <v>3.7700758321079699E-4</v>
      </c>
      <c r="AH2169" s="1">
        <v>8.9721904714679099E-5</v>
      </c>
      <c r="AI2169">
        <v>3.4618131038841402</v>
      </c>
      <c r="AJ2169">
        <v>6.2222222222222197</v>
      </c>
      <c r="AK2169">
        <v>2311</v>
      </c>
      <c r="AL2169" s="4">
        <f t="shared" si="33"/>
        <v>8.4411143773338956E-6</v>
      </c>
      <c r="AM2169" s="12">
        <f>$AM$2-SUM(AL$2:AL2168)</f>
        <v>268.17959160962164</v>
      </c>
      <c r="AN2169" s="12">
        <f>SUM(AE$2:AE2169)*0.621/1000</f>
        <v>23797.874592506556</v>
      </c>
      <c r="AO2169" s="13">
        <f>IFERROR(INDEX(Mapping!$B:$B,MATCH(in!$Y2169,Mapping!$A:$A,0)),0)</f>
        <v>1</v>
      </c>
    </row>
    <row r="2170" spans="1:41" x14ac:dyDescent="0.3">
      <c r="A2170" t="s">
        <v>4050</v>
      </c>
      <c r="B2170">
        <v>1967</v>
      </c>
      <c r="C2170">
        <v>136</v>
      </c>
      <c r="D2170">
        <v>261.77190993024499</v>
      </c>
      <c r="E2170">
        <v>293</v>
      </c>
      <c r="F2170">
        <v>339.2869</v>
      </c>
      <c r="G2170">
        <v>89</v>
      </c>
      <c r="H2170">
        <v>0.91904963856995803</v>
      </c>
      <c r="I2170">
        <v>670.17925543710498</v>
      </c>
      <c r="J2170">
        <v>4257.1147199012303</v>
      </c>
      <c r="K2170">
        <v>16.1382738255462</v>
      </c>
      <c r="L2170">
        <v>2.1864621691887298</v>
      </c>
      <c r="M2170">
        <v>132.01212611158201</v>
      </c>
      <c r="N2170">
        <v>1.1015959013713801</v>
      </c>
      <c r="O2170" s="1">
        <v>8.5223078165810501E-5</v>
      </c>
      <c r="P2170" s="1">
        <v>4.1844609519690601E-5</v>
      </c>
      <c r="Q2170">
        <v>0.46416382252559701</v>
      </c>
      <c r="R2170">
        <v>0.77153557419330099</v>
      </c>
      <c r="S2170" t="s">
        <v>5003</v>
      </c>
      <c r="T2170">
        <v>182492105</v>
      </c>
      <c r="U2170" t="s">
        <v>5004</v>
      </c>
      <c r="V2170">
        <v>4018</v>
      </c>
      <c r="W2170">
        <v>36.688491468659997</v>
      </c>
      <c r="X2170">
        <v>-121.271455447821</v>
      </c>
      <c r="Y2170" t="s">
        <v>5005</v>
      </c>
      <c r="Z2170">
        <v>311</v>
      </c>
      <c r="AA2170">
        <v>245</v>
      </c>
      <c r="AB2170">
        <v>124533.030032179</v>
      </c>
      <c r="AC2170">
        <v>84640.167923787405</v>
      </c>
      <c r="AD2170">
        <v>39892.862108391499</v>
      </c>
      <c r="AE2170">
        <v>69788.144491529107</v>
      </c>
      <c r="AF2170">
        <v>34802.285328824699</v>
      </c>
      <c r="AG2170">
        <v>3.72417024725246E-3</v>
      </c>
      <c r="AH2170">
        <v>4.8399196821264897E-3</v>
      </c>
      <c r="AI2170">
        <v>1.9247934553694499</v>
      </c>
      <c r="AJ2170">
        <v>3.29213483146067</v>
      </c>
      <c r="AK2170">
        <v>2312</v>
      </c>
      <c r="AL2170" s="4">
        <f t="shared" si="33"/>
        <v>7.5848539567571344E-3</v>
      </c>
      <c r="AM2170" s="12">
        <f>$AM$2-SUM(AL$2:AL2169)</f>
        <v>268.17958316850763</v>
      </c>
      <c r="AN2170" s="12">
        <f>SUM(AE$2:AE2170)*0.621/1000</f>
        <v>23841.213030235798</v>
      </c>
      <c r="AO2170" s="13">
        <f>IFERROR(INDEX(Mapping!$B:$B,MATCH(in!$Y2170,Mapping!$A:$A,0)),0)</f>
        <v>0</v>
      </c>
    </row>
    <row r="2171" spans="1:41" x14ac:dyDescent="0.3">
      <c r="A2171" t="s">
        <v>4050</v>
      </c>
      <c r="B2171">
        <v>4653</v>
      </c>
      <c r="C2171">
        <v>87</v>
      </c>
      <c r="D2171">
        <v>168.401085935639</v>
      </c>
      <c r="E2171">
        <v>337</v>
      </c>
      <c r="F2171">
        <v>283.00880000000001</v>
      </c>
      <c r="G2171">
        <v>91</v>
      </c>
      <c r="H2171">
        <v>1.0068280454776699</v>
      </c>
      <c r="I2171">
        <v>339.85649954610398</v>
      </c>
      <c r="J2171">
        <v>1896.0069297605</v>
      </c>
      <c r="K2171">
        <v>4.0255969503176399</v>
      </c>
      <c r="L2171">
        <v>1.51361469811872</v>
      </c>
      <c r="M2171">
        <v>148.83100727413299</v>
      </c>
      <c r="N2171">
        <v>1.2402509031714899</v>
      </c>
      <c r="O2171">
        <v>2.4088774677018601E-4</v>
      </c>
      <c r="P2171" s="1">
        <v>4.1005919467276898E-5</v>
      </c>
      <c r="Q2171">
        <v>0.25816023738872401</v>
      </c>
      <c r="R2171">
        <v>0.59503836079963301</v>
      </c>
      <c r="S2171" t="s">
        <v>5006</v>
      </c>
      <c r="T2171">
        <v>182811102</v>
      </c>
      <c r="U2171" t="s">
        <v>5007</v>
      </c>
      <c r="V2171" t="s">
        <v>5008</v>
      </c>
      <c r="W2171">
        <v>34.925480861945204</v>
      </c>
      <c r="X2171">
        <v>-120.346457633575</v>
      </c>
      <c r="Y2171" t="s">
        <v>5009</v>
      </c>
      <c r="Z2171">
        <v>143</v>
      </c>
      <c r="AA2171">
        <v>68</v>
      </c>
      <c r="AB2171">
        <v>66954.069280701704</v>
      </c>
      <c r="AC2171">
        <v>57351.156586803998</v>
      </c>
      <c r="AD2171">
        <v>9602.9126938976897</v>
      </c>
      <c r="AE2171">
        <v>54915.488042521101</v>
      </c>
      <c r="AF2171">
        <v>9571.1507705566</v>
      </c>
      <c r="AG2171">
        <v>3.7315386715222002E-3</v>
      </c>
      <c r="AH2171">
        <v>4.0010068260016799E-3</v>
      </c>
      <c r="AI2171">
        <v>1.93564466592688</v>
      </c>
      <c r="AJ2171">
        <v>3.7032967032966999</v>
      </c>
      <c r="AK2171">
        <v>2327</v>
      </c>
      <c r="AL2171" s="4">
        <f t="shared" si="33"/>
        <v>2.1920784956086927E-2</v>
      </c>
      <c r="AM2171" s="12">
        <f>$AM$2-SUM(AL$2:AL2170)</f>
        <v>268.17199831455127</v>
      </c>
      <c r="AN2171" s="12">
        <f>SUM(AE$2:AE2171)*0.621/1000</f>
        <v>23875.315548310202</v>
      </c>
      <c r="AO2171" s="13">
        <f>IFERROR(INDEX(Mapping!$B:$B,MATCH(in!$Y2171,Mapping!$A:$A,0)),0)</f>
        <v>0</v>
      </c>
    </row>
    <row r="2172" spans="1:41" x14ac:dyDescent="0.3">
      <c r="A2172" t="s">
        <v>4050</v>
      </c>
      <c r="B2172">
        <v>6338</v>
      </c>
      <c r="C2172">
        <v>281</v>
      </c>
      <c r="D2172">
        <v>541.28741660548303</v>
      </c>
      <c r="E2172">
        <v>1554</v>
      </c>
      <c r="F2172">
        <v>1231.2554</v>
      </c>
      <c r="G2172">
        <v>129</v>
      </c>
      <c r="H2172">
        <v>1.7760558688501999</v>
      </c>
      <c r="I2172">
        <v>7.4593168702913699</v>
      </c>
      <c r="J2172">
        <v>21.4655725744954</v>
      </c>
      <c r="K2172">
        <v>0.15629561019761301</v>
      </c>
      <c r="L2172">
        <v>2.4712046419898699</v>
      </c>
      <c r="M2172">
        <v>17.033736324111</v>
      </c>
      <c r="N2172">
        <v>1.03152226292809</v>
      </c>
      <c r="O2172" s="1">
        <v>1.9938579889513401E-6</v>
      </c>
      <c r="P2172" s="1">
        <v>4.0459773562058498E-5</v>
      </c>
      <c r="Q2172">
        <v>0.18082368082368</v>
      </c>
      <c r="R2172">
        <v>0.43962237998169801</v>
      </c>
      <c r="S2172" t="s">
        <v>5010</v>
      </c>
      <c r="T2172">
        <v>83431116</v>
      </c>
      <c r="U2172" t="s">
        <v>5011</v>
      </c>
      <c r="V2172">
        <v>60050</v>
      </c>
      <c r="W2172">
        <v>37.229734901991201</v>
      </c>
      <c r="X2172">
        <v>-121.949930554232</v>
      </c>
      <c r="Y2172" t="s">
        <v>5012</v>
      </c>
      <c r="Z2172">
        <v>202</v>
      </c>
      <c r="AA2172">
        <v>177</v>
      </c>
      <c r="AB2172">
        <v>22819.054159941399</v>
      </c>
      <c r="AC2172">
        <v>13194.2856605372</v>
      </c>
      <c r="AD2172">
        <v>9624.7684994042193</v>
      </c>
      <c r="AE2172">
        <v>13194.2856605372</v>
      </c>
      <c r="AF2172">
        <v>9624.7684994042193</v>
      </c>
      <c r="AG2172">
        <v>5.2193107895055404E-3</v>
      </c>
      <c r="AH2172">
        <v>3.8717495217497301E-3</v>
      </c>
      <c r="AI2172">
        <v>1.9262897388095499</v>
      </c>
      <c r="AJ2172">
        <v>12.0465116279069</v>
      </c>
      <c r="AK2172">
        <v>2333</v>
      </c>
      <c r="AL2172" s="4">
        <f t="shared" si="33"/>
        <v>2.572076805747229E-4</v>
      </c>
      <c r="AM2172" s="12">
        <f>$AM$2-SUM(AL$2:AL2171)</f>
        <v>268.15007752959536</v>
      </c>
      <c r="AN2172" s="12">
        <f>SUM(AE$2:AE2172)*0.621/1000</f>
        <v>23883.509199705397</v>
      </c>
      <c r="AO2172" s="13">
        <f>IFERROR(INDEX(Mapping!$B:$B,MATCH(in!$Y2172,Mapping!$A:$A,0)),0)</f>
        <v>0</v>
      </c>
    </row>
    <row r="2173" spans="1:41" x14ac:dyDescent="0.3">
      <c r="A2173" t="s">
        <v>4050</v>
      </c>
      <c r="B2173">
        <v>8223</v>
      </c>
      <c r="C2173">
        <v>62</v>
      </c>
      <c r="D2173">
        <v>96.933015469200697</v>
      </c>
      <c r="E2173">
        <v>347</v>
      </c>
      <c r="F2173">
        <v>272.73910000000001</v>
      </c>
      <c r="G2173">
        <v>28</v>
      </c>
      <c r="H2173">
        <v>1.3126623140027101</v>
      </c>
      <c r="I2173">
        <v>6.6360412571165197</v>
      </c>
      <c r="J2173">
        <v>17.292233251862999</v>
      </c>
      <c r="K2173">
        <v>5.8809521569249498E-2</v>
      </c>
      <c r="L2173">
        <v>0.57237672246992499</v>
      </c>
      <c r="M2173">
        <v>4.56440424776103</v>
      </c>
      <c r="N2173">
        <v>1.00023704341479</v>
      </c>
      <c r="O2173" s="1">
        <v>2.7356329476255202E-6</v>
      </c>
      <c r="P2173" s="1">
        <v>4.02174444380826E-5</v>
      </c>
      <c r="Q2173">
        <v>0.17867435158501399</v>
      </c>
      <c r="R2173">
        <v>0.35540563715413398</v>
      </c>
      <c r="S2173" t="s">
        <v>5013</v>
      </c>
      <c r="T2173">
        <v>82021101</v>
      </c>
      <c r="U2173" t="s">
        <v>4629</v>
      </c>
      <c r="V2173">
        <v>60052</v>
      </c>
      <c r="W2173">
        <v>37.218581655348203</v>
      </c>
      <c r="X2173">
        <v>-121.952485747315</v>
      </c>
      <c r="Y2173" t="s">
        <v>5014</v>
      </c>
      <c r="Z2173">
        <v>47</v>
      </c>
      <c r="AA2173">
        <v>25</v>
      </c>
      <c r="AB2173">
        <v>4623.0667204735901</v>
      </c>
      <c r="AC2173">
        <v>3109.18530821068</v>
      </c>
      <c r="AD2173">
        <v>1513.8814122629001</v>
      </c>
      <c r="AE2173">
        <v>3109.18530821068</v>
      </c>
      <c r="AF2173">
        <v>1513.8814122629001</v>
      </c>
      <c r="AG2173">
        <v>1.1260884442663101E-3</v>
      </c>
      <c r="AH2173">
        <v>1.1530322499311201E-3</v>
      </c>
      <c r="AI2173">
        <v>1.5634357333741999</v>
      </c>
      <c r="AJ2173">
        <v>12.3928571428571</v>
      </c>
      <c r="AK2173">
        <v>2336</v>
      </c>
      <c r="AL2173" s="4">
        <f t="shared" si="33"/>
        <v>7.6597722533514571E-5</v>
      </c>
      <c r="AM2173" s="12">
        <f>$AM$2-SUM(AL$2:AL2172)</f>
        <v>268.14982032191438</v>
      </c>
      <c r="AN2173" s="12">
        <f>SUM(AE$2:AE2173)*0.621/1000</f>
        <v>23885.44000378179</v>
      </c>
      <c r="AO2173" s="13">
        <f>IFERROR(INDEX(Mapping!$B:$B,MATCH(in!$Y2173,Mapping!$A:$A,0)),0)</f>
        <v>0</v>
      </c>
    </row>
    <row r="2174" spans="1:41" x14ac:dyDescent="0.3">
      <c r="A2174" t="s">
        <v>4050</v>
      </c>
      <c r="B2174">
        <v>3867</v>
      </c>
      <c r="C2174">
        <v>146</v>
      </c>
      <c r="D2174">
        <v>373.71532669567802</v>
      </c>
      <c r="E2174">
        <v>307</v>
      </c>
      <c r="F2174">
        <v>462.20947000000001</v>
      </c>
      <c r="G2174">
        <v>29</v>
      </c>
      <c r="H2174">
        <v>1.3492164421630499</v>
      </c>
      <c r="I2174">
        <v>83.302625877292499</v>
      </c>
      <c r="J2174">
        <v>341.213198486127</v>
      </c>
      <c r="K2174">
        <v>0.87124346340351599</v>
      </c>
      <c r="L2174">
        <v>0.81171804335742304</v>
      </c>
      <c r="M2174">
        <v>40.479630756994702</v>
      </c>
      <c r="N2174">
        <v>1.09169972765034</v>
      </c>
      <c r="O2174">
        <v>3.45983628958553E-4</v>
      </c>
      <c r="P2174" s="1">
        <v>4.0216150586243598E-5</v>
      </c>
      <c r="Q2174">
        <v>0.475570032573289</v>
      </c>
      <c r="R2174">
        <v>0.80854103778529496</v>
      </c>
      <c r="S2174" t="s">
        <v>5015</v>
      </c>
      <c r="T2174">
        <v>82931101</v>
      </c>
      <c r="U2174" t="s">
        <v>4155</v>
      </c>
      <c r="V2174">
        <v>12122</v>
      </c>
      <c r="W2174">
        <v>37.0664240765907</v>
      </c>
      <c r="X2174">
        <v>-122.228575618108</v>
      </c>
      <c r="Y2174" t="s">
        <v>5016</v>
      </c>
      <c r="Z2174">
        <v>87</v>
      </c>
      <c r="AA2174">
        <v>50</v>
      </c>
      <c r="AB2174">
        <v>17133.897148100801</v>
      </c>
      <c r="AC2174">
        <v>12806.726835387901</v>
      </c>
      <c r="AD2174">
        <v>4327.1703127128803</v>
      </c>
      <c r="AE2174">
        <v>9019.8604486227396</v>
      </c>
      <c r="AF2174">
        <v>4267.52206698388</v>
      </c>
      <c r="AG2174">
        <v>1.16626836700106E-3</v>
      </c>
      <c r="AH2174">
        <v>1.0205986200162399E-3</v>
      </c>
      <c r="AI2174">
        <v>2.5596940184635502</v>
      </c>
      <c r="AJ2174">
        <v>10.586206896551699</v>
      </c>
      <c r="AK2174">
        <v>2337</v>
      </c>
      <c r="AL2174" s="4">
        <f t="shared" si="33"/>
        <v>1.0033525239798037E-2</v>
      </c>
      <c r="AM2174" s="12">
        <f>$AM$2-SUM(AL$2:AL2173)</f>
        <v>268.14974372419147</v>
      </c>
      <c r="AN2174" s="12">
        <f>SUM(AE$2:AE2174)*0.621/1000</f>
        <v>23891.041337120387</v>
      </c>
      <c r="AO2174" s="13">
        <f>IFERROR(INDEX(Mapping!$B:$B,MATCH(in!$Y2174,Mapping!$A:$A,0)),0)</f>
        <v>0</v>
      </c>
    </row>
    <row r="2175" spans="1:41" x14ac:dyDescent="0.3">
      <c r="A2175" t="s">
        <v>4050</v>
      </c>
      <c r="B2175">
        <v>7700</v>
      </c>
      <c r="C2175">
        <v>149</v>
      </c>
      <c r="D2175">
        <v>300.28068095459599</v>
      </c>
      <c r="E2175">
        <v>324</v>
      </c>
      <c r="F2175">
        <v>394.40366</v>
      </c>
      <c r="G2175">
        <v>33</v>
      </c>
      <c r="H2175">
        <v>0.483278370565838</v>
      </c>
      <c r="I2175">
        <v>231.526306476857</v>
      </c>
      <c r="J2175">
        <v>1539.2780235078501</v>
      </c>
      <c r="K2175">
        <v>1.4497800167882799</v>
      </c>
      <c r="L2175">
        <v>1.14065432864608</v>
      </c>
      <c r="M2175">
        <v>136.62572548606099</v>
      </c>
      <c r="N2175">
        <v>1.3784526731028699</v>
      </c>
      <c r="O2175" s="1">
        <v>3.8384355739554402E-5</v>
      </c>
      <c r="P2175" s="1">
        <v>3.9641854862042403E-5</v>
      </c>
      <c r="Q2175">
        <v>0.45987654320987598</v>
      </c>
      <c r="R2175">
        <v>0.76135369533728503</v>
      </c>
      <c r="S2175" t="s">
        <v>5017</v>
      </c>
      <c r="T2175">
        <v>182941102</v>
      </c>
      <c r="U2175" t="s">
        <v>4529</v>
      </c>
      <c r="V2175" t="s">
        <v>43</v>
      </c>
      <c r="W2175">
        <v>36.380190803702298</v>
      </c>
      <c r="X2175">
        <v>-121.898890912148</v>
      </c>
      <c r="Y2175" t="s">
        <v>5018</v>
      </c>
      <c r="Z2175">
        <v>50</v>
      </c>
      <c r="AA2175">
        <v>39</v>
      </c>
      <c r="AB2175">
        <v>11969.438739915</v>
      </c>
      <c r="AC2175">
        <v>10718.1317859513</v>
      </c>
      <c r="AD2175">
        <v>1251.3069539636699</v>
      </c>
      <c r="AE2175">
        <v>10537.639413171</v>
      </c>
      <c r="AF2175">
        <v>1251.3069539636699</v>
      </c>
      <c r="AG2175">
        <v>1.3081812104474E-3</v>
      </c>
      <c r="AH2175">
        <v>1.496793831393E-3</v>
      </c>
      <c r="AI2175">
        <v>2.0153065835878898</v>
      </c>
      <c r="AJ2175">
        <v>9.8181818181818095</v>
      </c>
      <c r="AK2175">
        <v>2346</v>
      </c>
      <c r="AL2175" s="4">
        <f t="shared" si="33"/>
        <v>1.2666837394052952E-3</v>
      </c>
      <c r="AM2175" s="12">
        <f>$AM$2-SUM(AL$2:AL2174)</f>
        <v>268.13971019895143</v>
      </c>
      <c r="AN2175" s="12">
        <f>SUM(AE$2:AE2175)*0.621/1000</f>
        <v>23897.585211195965</v>
      </c>
      <c r="AO2175" s="13">
        <f>IFERROR(INDEX(Mapping!$B:$B,MATCH(in!$Y2175,Mapping!$A:$A,0)),0)</f>
        <v>0</v>
      </c>
    </row>
    <row r="2176" spans="1:41" x14ac:dyDescent="0.3">
      <c r="A2176" t="s">
        <v>4050</v>
      </c>
      <c r="B2176">
        <v>3182</v>
      </c>
      <c r="C2176">
        <v>1</v>
      </c>
      <c r="D2176">
        <v>1.2460218314666001</v>
      </c>
      <c r="E2176">
        <v>20</v>
      </c>
      <c r="F2176">
        <v>18.215515</v>
      </c>
      <c r="G2176">
        <v>1</v>
      </c>
      <c r="L2176">
        <v>0</v>
      </c>
      <c r="M2176">
        <v>0</v>
      </c>
      <c r="N2176">
        <v>0</v>
      </c>
      <c r="O2176" s="1">
        <v>2.6224135656359202E-6</v>
      </c>
      <c r="P2176" s="1">
        <v>3.9475209632655599E-5</v>
      </c>
      <c r="Q2176">
        <v>0.05</v>
      </c>
      <c r="R2176">
        <v>6.8404424586098203E-2</v>
      </c>
      <c r="S2176" t="s">
        <v>5019</v>
      </c>
      <c r="T2176">
        <v>12101101</v>
      </c>
      <c r="U2176" t="s">
        <v>5020</v>
      </c>
      <c r="V2176" t="s">
        <v>43</v>
      </c>
      <c r="W2176">
        <v>37.847926661080699</v>
      </c>
      <c r="X2176">
        <v>-122.22911699006301</v>
      </c>
      <c r="Y2176" t="s">
        <v>5021</v>
      </c>
      <c r="Z2176">
        <v>105</v>
      </c>
      <c r="AA2176">
        <v>514</v>
      </c>
      <c r="AB2176">
        <v>24145.6711280905</v>
      </c>
      <c r="AC2176">
        <v>3826.4614969633099</v>
      </c>
      <c r="AD2176">
        <v>20319.2096311272</v>
      </c>
      <c r="AE2176">
        <v>559.18836879181299</v>
      </c>
      <c r="AF2176">
        <v>538.157701962293</v>
      </c>
      <c r="AG2176" s="1">
        <v>3.9475209632655599E-5</v>
      </c>
      <c r="AH2176" s="1">
        <v>3.9475209632655599E-5</v>
      </c>
      <c r="AI2176">
        <v>1.2460218314666001</v>
      </c>
      <c r="AJ2176">
        <v>20</v>
      </c>
      <c r="AK2176">
        <v>2350</v>
      </c>
      <c r="AL2176" s="4">
        <f t="shared" si="33"/>
        <v>2.6224135656359202E-6</v>
      </c>
      <c r="AM2176" s="12">
        <f>$AM$2-SUM(AL$2:AL2175)</f>
        <v>268.1384435152122</v>
      </c>
      <c r="AN2176" s="12">
        <f>SUM(AE$2:AE2176)*0.621/1000</f>
        <v>23897.932467172985</v>
      </c>
      <c r="AO2176" s="13">
        <f>IFERROR(INDEX(Mapping!$B:$B,MATCH(in!$Y2176,Mapping!$A:$A,0)),0)</f>
        <v>0</v>
      </c>
    </row>
    <row r="2177" spans="1:41" x14ac:dyDescent="0.3">
      <c r="A2177" t="s">
        <v>4050</v>
      </c>
      <c r="B2177">
        <v>7638</v>
      </c>
      <c r="C2177">
        <v>1</v>
      </c>
      <c r="D2177">
        <v>1.2277136794000301</v>
      </c>
      <c r="E2177">
        <v>7</v>
      </c>
      <c r="F2177">
        <v>2.5081728000000001</v>
      </c>
      <c r="G2177">
        <v>2</v>
      </c>
      <c r="H2177">
        <v>0.662788987159729</v>
      </c>
      <c r="I2177">
        <v>668.51788330078102</v>
      </c>
      <c r="J2177">
        <v>4537.0205078125</v>
      </c>
      <c r="K2177">
        <v>3.0070872306823699</v>
      </c>
      <c r="L2177">
        <v>2.3882743120193402</v>
      </c>
      <c r="M2177">
        <v>832.4892578125</v>
      </c>
      <c r="N2177">
        <v>1.5508849620819001</v>
      </c>
      <c r="O2177">
        <v>2.49643551919087E-3</v>
      </c>
      <c r="P2177" s="1">
        <v>3.9121190638979897E-5</v>
      </c>
      <c r="Q2177">
        <v>0.14285714285714199</v>
      </c>
      <c r="R2177">
        <v>0.48948529528857199</v>
      </c>
      <c r="S2177" t="s">
        <v>5022</v>
      </c>
      <c r="T2177">
        <v>182391103</v>
      </c>
      <c r="U2177" t="s">
        <v>4052</v>
      </c>
      <c r="V2177" t="s">
        <v>5023</v>
      </c>
      <c r="W2177">
        <v>35.788373663612497</v>
      </c>
      <c r="X2177">
        <v>-120.956223914852</v>
      </c>
      <c r="Y2177" t="s">
        <v>5024</v>
      </c>
      <c r="Z2177">
        <v>47</v>
      </c>
      <c r="AA2177">
        <v>25</v>
      </c>
      <c r="AB2177">
        <v>9622.3276378225401</v>
      </c>
      <c r="AC2177">
        <v>8948.1922185369003</v>
      </c>
      <c r="AD2177">
        <v>674.13541928563598</v>
      </c>
      <c r="AE2177">
        <v>8948.1922185369003</v>
      </c>
      <c r="AF2177">
        <v>674.13541928563598</v>
      </c>
      <c r="AG2177" s="1">
        <v>7.8242381277959794E-5</v>
      </c>
      <c r="AH2177" s="1">
        <v>9.5555249572498697E-5</v>
      </c>
      <c r="AI2177">
        <v>1.2277136794000301</v>
      </c>
      <c r="AJ2177">
        <v>3.5</v>
      </c>
      <c r="AK2177">
        <v>2354</v>
      </c>
      <c r="AL2177" s="4">
        <f t="shared" si="33"/>
        <v>4.9928710383817399E-3</v>
      </c>
      <c r="AM2177" s="12">
        <f>$AM$2-SUM(AL$2:AL2176)</f>
        <v>268.13844089279883</v>
      </c>
      <c r="AN2177" s="12">
        <f>SUM(AE$2:AE2177)*0.621/1000</f>
        <v>23903.489294540697</v>
      </c>
      <c r="AO2177" s="13">
        <f>IFERROR(INDEX(Mapping!$B:$B,MATCH(in!$Y2177,Mapping!$A:$A,0)),0)</f>
        <v>0</v>
      </c>
    </row>
    <row r="2178" spans="1:41" x14ac:dyDescent="0.3">
      <c r="A2178" t="s">
        <v>4050</v>
      </c>
      <c r="B2178">
        <v>7069</v>
      </c>
      <c r="C2178">
        <v>65</v>
      </c>
      <c r="D2178">
        <v>198.17609678520901</v>
      </c>
      <c r="E2178">
        <v>137</v>
      </c>
      <c r="F2178">
        <v>234.28469999999999</v>
      </c>
      <c r="G2178">
        <v>6</v>
      </c>
      <c r="H2178">
        <v>1.6735469102859399</v>
      </c>
      <c r="I2178">
        <v>1.5567615032196001</v>
      </c>
      <c r="J2178">
        <v>5.9039196968078604</v>
      </c>
      <c r="K2178">
        <v>9.8804868757724693E-3</v>
      </c>
      <c r="L2178">
        <v>0.54867256587992097</v>
      </c>
      <c r="M2178">
        <v>0.93997049083312301</v>
      </c>
      <c r="N2178">
        <v>1</v>
      </c>
      <c r="O2178" s="1">
        <v>2.3216382919786399E-6</v>
      </c>
      <c r="P2178" s="1">
        <v>3.8901977556330703E-5</v>
      </c>
      <c r="Q2178">
        <v>0.47445255474452502</v>
      </c>
      <c r="R2178">
        <v>0.84587725133391001</v>
      </c>
      <c r="S2178" t="s">
        <v>5025</v>
      </c>
      <c r="T2178">
        <v>182222103</v>
      </c>
      <c r="U2178" t="s">
        <v>4313</v>
      </c>
      <c r="V2178">
        <v>42226</v>
      </c>
      <c r="W2178">
        <v>36.583426854533101</v>
      </c>
      <c r="X2178">
        <v>-121.85690028851199</v>
      </c>
      <c r="Y2178" t="s">
        <v>5026</v>
      </c>
      <c r="Z2178">
        <v>74</v>
      </c>
      <c r="AA2178">
        <v>298</v>
      </c>
      <c r="AB2178">
        <v>21669.4281167191</v>
      </c>
      <c r="AC2178">
        <v>4032.3201043550698</v>
      </c>
      <c r="AD2178">
        <v>17637.1080123641</v>
      </c>
      <c r="AE2178">
        <v>616.50674873894002</v>
      </c>
      <c r="AF2178">
        <v>691.603413331772</v>
      </c>
      <c r="AG2178">
        <v>2.3341186533798401E-4</v>
      </c>
      <c r="AH2178">
        <v>2.0968606258975301E-4</v>
      </c>
      <c r="AI2178">
        <v>3.0488630274647499</v>
      </c>
      <c r="AJ2178">
        <v>22.8333333333333</v>
      </c>
      <c r="AK2178">
        <v>2356</v>
      </c>
      <c r="AL2178" s="4">
        <f t="shared" ref="AL2178:AL2241" si="34">O2178*G2178</f>
        <v>1.3929829751871839E-5</v>
      </c>
      <c r="AM2178" s="12">
        <f>$AM$2-SUM(AL$2:AL2177)</f>
        <v>268.13344802176016</v>
      </c>
      <c r="AN2178" s="12">
        <f>SUM(AE$2:AE2178)*0.621/1000</f>
        <v>23903.87214523166</v>
      </c>
      <c r="AO2178" s="13">
        <f>IFERROR(INDEX(Mapping!$B:$B,MATCH(in!$Y2178,Mapping!$A:$A,0)),0)</f>
        <v>0</v>
      </c>
    </row>
    <row r="2179" spans="1:41" x14ac:dyDescent="0.3">
      <c r="A2179" t="s">
        <v>4050</v>
      </c>
      <c r="B2179">
        <v>995</v>
      </c>
      <c r="C2179">
        <v>178</v>
      </c>
      <c r="D2179">
        <v>414.99371727472601</v>
      </c>
      <c r="E2179">
        <v>338</v>
      </c>
      <c r="F2179">
        <v>499.58936</v>
      </c>
      <c r="G2179">
        <v>20</v>
      </c>
      <c r="H2179">
        <v>1.4436836764216401</v>
      </c>
      <c r="I2179">
        <v>5.0674092575907697</v>
      </c>
      <c r="J2179">
        <v>15.6288545280694</v>
      </c>
      <c r="K2179">
        <v>4.9186087792622797E-2</v>
      </c>
      <c r="L2179">
        <v>5.5448011611588299E-2</v>
      </c>
      <c r="M2179">
        <v>1.1187223261222199</v>
      </c>
      <c r="N2179">
        <v>1.4</v>
      </c>
      <c r="O2179" s="1">
        <v>2.0931154265302898E-6</v>
      </c>
      <c r="P2179" s="1">
        <v>3.8642538640942803E-5</v>
      </c>
      <c r="Q2179">
        <v>0.52662721893491105</v>
      </c>
      <c r="R2179">
        <v>0.830669654451203</v>
      </c>
      <c r="S2179" t="s">
        <v>5027</v>
      </c>
      <c r="T2179">
        <v>182852201</v>
      </c>
      <c r="U2179" t="s">
        <v>4746</v>
      </c>
      <c r="V2179">
        <v>9490</v>
      </c>
      <c r="W2179">
        <v>36.566053386129902</v>
      </c>
      <c r="X2179">
        <v>-121.935214048365</v>
      </c>
      <c r="Y2179" t="s">
        <v>5028</v>
      </c>
      <c r="Z2179">
        <v>106</v>
      </c>
      <c r="AA2179">
        <v>77</v>
      </c>
      <c r="AB2179">
        <v>6576.0945367964996</v>
      </c>
      <c r="AC2179">
        <v>3484.3168480795198</v>
      </c>
      <c r="AD2179">
        <v>3091.7776887169798</v>
      </c>
      <c r="AE2179">
        <v>2513.1939517750402</v>
      </c>
      <c r="AF2179">
        <v>1612.0331463321099</v>
      </c>
      <c r="AG2179">
        <v>7.7285077281885595E-4</v>
      </c>
      <c r="AH2179">
        <v>6.9768528373970098E-4</v>
      </c>
      <c r="AI2179">
        <v>2.3314253779478902</v>
      </c>
      <c r="AJ2179">
        <v>16.899999999999999</v>
      </c>
      <c r="AK2179">
        <v>2357</v>
      </c>
      <c r="AL2179" s="4">
        <f t="shared" si="34"/>
        <v>4.1862308530605795E-5</v>
      </c>
      <c r="AM2179" s="12">
        <f>$AM$2-SUM(AL$2:AL2178)</f>
        <v>268.13343409193021</v>
      </c>
      <c r="AN2179" s="12">
        <f>SUM(AE$2:AE2179)*0.621/1000</f>
        <v>23905.432838675715</v>
      </c>
      <c r="AO2179" s="13">
        <f>IFERROR(INDEX(Mapping!$B:$B,MATCH(in!$Y2179,Mapping!$A:$A,0)),0)</f>
        <v>0</v>
      </c>
    </row>
    <row r="2180" spans="1:41" x14ac:dyDescent="0.3">
      <c r="A2180" t="s">
        <v>4050</v>
      </c>
      <c r="B2180">
        <v>6591</v>
      </c>
      <c r="C2180">
        <v>220</v>
      </c>
      <c r="D2180">
        <v>751.75776492069895</v>
      </c>
      <c r="E2180">
        <v>357</v>
      </c>
      <c r="F2180">
        <v>820.32512999999994</v>
      </c>
      <c r="G2180">
        <v>51</v>
      </c>
      <c r="H2180">
        <v>1.0292561027173901</v>
      </c>
      <c r="I2180">
        <v>43.883424895091103</v>
      </c>
      <c r="J2180">
        <v>158.93418913858901</v>
      </c>
      <c r="K2180">
        <v>0.153213392056925</v>
      </c>
      <c r="L2180">
        <v>1.06528718650856</v>
      </c>
      <c r="M2180">
        <v>5.8360750122981901</v>
      </c>
      <c r="N2180">
        <v>1.0003470439536899</v>
      </c>
      <c r="O2180" s="1">
        <v>2.5218482845181999E-6</v>
      </c>
      <c r="P2180" s="1">
        <v>3.8256273692619798E-5</v>
      </c>
      <c r="Q2180">
        <v>0.61624649859943903</v>
      </c>
      <c r="R2180">
        <v>0.91641439900893795</v>
      </c>
      <c r="S2180" t="s">
        <v>5029</v>
      </c>
      <c r="T2180">
        <v>182291102</v>
      </c>
      <c r="U2180" t="s">
        <v>4642</v>
      </c>
      <c r="V2180">
        <v>648928</v>
      </c>
      <c r="W2180">
        <v>36.533177307384697</v>
      </c>
      <c r="X2180">
        <v>-121.915213883672</v>
      </c>
      <c r="Y2180" t="s">
        <v>5030</v>
      </c>
      <c r="Z2180">
        <v>78</v>
      </c>
      <c r="AA2180">
        <v>50</v>
      </c>
      <c r="AB2180">
        <v>8783.1150711606897</v>
      </c>
      <c r="AC2180">
        <v>7661.8082599806003</v>
      </c>
      <c r="AD2180">
        <v>1121.3068111800801</v>
      </c>
      <c r="AE2180">
        <v>5792.88199469349</v>
      </c>
      <c r="AF2180">
        <v>993.35400170615503</v>
      </c>
      <c r="AG2180">
        <v>1.9510699583236101E-3</v>
      </c>
      <c r="AH2180">
        <v>1.9293794875920799E-3</v>
      </c>
      <c r="AI2180">
        <v>3.4170807496395401</v>
      </c>
      <c r="AJ2180">
        <v>7</v>
      </c>
      <c r="AK2180">
        <v>2360</v>
      </c>
      <c r="AL2180" s="4">
        <f t="shared" si="34"/>
        <v>1.286142625104282E-4</v>
      </c>
      <c r="AM2180" s="12">
        <f>$AM$2-SUM(AL$2:AL2179)</f>
        <v>268.13339222962168</v>
      </c>
      <c r="AN2180" s="12">
        <f>SUM(AE$2:AE2180)*0.621/1000</f>
        <v>23909.030218394419</v>
      </c>
      <c r="AO2180" s="13">
        <f>IFERROR(INDEX(Mapping!$B:$B,MATCH(in!$Y2180,Mapping!$A:$A,0)),0)</f>
        <v>0</v>
      </c>
    </row>
    <row r="2181" spans="1:41" x14ac:dyDescent="0.3">
      <c r="A2181" t="s">
        <v>4050</v>
      </c>
      <c r="B2181">
        <v>6234</v>
      </c>
      <c r="C2181">
        <v>70</v>
      </c>
      <c r="D2181">
        <v>179.95115200354499</v>
      </c>
      <c r="E2181">
        <v>116</v>
      </c>
      <c r="F2181">
        <v>205.48412999999999</v>
      </c>
      <c r="G2181">
        <v>8</v>
      </c>
      <c r="H2181">
        <v>2.2318261610343999</v>
      </c>
      <c r="I2181">
        <v>1.3914560909615801</v>
      </c>
      <c r="J2181">
        <v>3.9025277402251901</v>
      </c>
      <c r="K2181">
        <v>3.4693592911935398E-2</v>
      </c>
      <c r="L2181">
        <v>7.0519911125302301E-2</v>
      </c>
      <c r="M2181">
        <v>0.76086837053313505</v>
      </c>
      <c r="N2181">
        <v>0.75000000000005596</v>
      </c>
      <c r="O2181" s="1">
        <v>1.4368676088676201E-6</v>
      </c>
      <c r="P2181" s="1">
        <v>3.81816601056073E-5</v>
      </c>
      <c r="Q2181">
        <v>0.60344827586206895</v>
      </c>
      <c r="R2181">
        <v>0.87574233227137199</v>
      </c>
      <c r="S2181" t="s">
        <v>5031</v>
      </c>
      <c r="T2181">
        <v>182852202</v>
      </c>
      <c r="U2181" t="s">
        <v>4735</v>
      </c>
      <c r="V2181">
        <v>9118</v>
      </c>
      <c r="W2181">
        <v>36.603697376615997</v>
      </c>
      <c r="X2181">
        <v>-121.935803349023</v>
      </c>
      <c r="Y2181" t="s">
        <v>5032</v>
      </c>
      <c r="Z2181">
        <v>93</v>
      </c>
      <c r="AA2181">
        <v>230</v>
      </c>
      <c r="AB2181">
        <v>14881.503943191199</v>
      </c>
      <c r="AC2181">
        <v>4750.7038051251302</v>
      </c>
      <c r="AD2181">
        <v>10130.800138066101</v>
      </c>
      <c r="AE2181">
        <v>903.50735121673699</v>
      </c>
      <c r="AF2181">
        <v>2670.7266870175499</v>
      </c>
      <c r="AG2181">
        <v>3.0545328084485802E-4</v>
      </c>
      <c r="AH2181">
        <v>1.7303362164966499E-4</v>
      </c>
      <c r="AI2181">
        <v>2.5707307429077799</v>
      </c>
      <c r="AJ2181">
        <v>14.5</v>
      </c>
      <c r="AK2181">
        <v>2362</v>
      </c>
      <c r="AL2181" s="4">
        <f t="shared" si="34"/>
        <v>1.1494940870940961E-5</v>
      </c>
      <c r="AM2181" s="12">
        <f>$AM$2-SUM(AL$2:AL2180)</f>
        <v>268.13326361535928</v>
      </c>
      <c r="AN2181" s="12">
        <f>SUM(AE$2:AE2181)*0.621/1000</f>
        <v>23909.591296459526</v>
      </c>
      <c r="AO2181" s="13">
        <f>IFERROR(INDEX(Mapping!$B:$B,MATCH(in!$Y2181,Mapping!$A:$A,0)),0)</f>
        <v>0</v>
      </c>
    </row>
    <row r="2182" spans="1:41" x14ac:dyDescent="0.3">
      <c r="A2182" t="s">
        <v>4050</v>
      </c>
      <c r="B2182">
        <v>8617</v>
      </c>
      <c r="C2182">
        <v>20</v>
      </c>
      <c r="D2182">
        <v>27.516717686445599</v>
      </c>
      <c r="E2182">
        <v>24</v>
      </c>
      <c r="F2182">
        <v>30.235807000000001</v>
      </c>
      <c r="G2182">
        <v>1</v>
      </c>
      <c r="L2182">
        <v>0.97787612676620395</v>
      </c>
      <c r="M2182">
        <v>71.384292602539006</v>
      </c>
      <c r="N2182">
        <v>1.03318583965301</v>
      </c>
      <c r="O2182">
        <v>2.6978622097570898E-3</v>
      </c>
      <c r="P2182" s="1">
        <v>3.7615922337863499E-5</v>
      </c>
      <c r="Q2182">
        <v>0.83333333333333304</v>
      </c>
      <c r="R2182">
        <v>0.91007054335566195</v>
      </c>
      <c r="S2182" t="s">
        <v>5033</v>
      </c>
      <c r="T2182">
        <v>82931101</v>
      </c>
      <c r="U2182" t="s">
        <v>4155</v>
      </c>
      <c r="V2182">
        <v>35874</v>
      </c>
      <c r="W2182">
        <v>37.031228206833298</v>
      </c>
      <c r="X2182">
        <v>-122.187064312651</v>
      </c>
      <c r="Y2182" t="s">
        <v>5034</v>
      </c>
      <c r="Z2182">
        <v>16</v>
      </c>
      <c r="AA2182">
        <v>2</v>
      </c>
      <c r="AB2182">
        <v>490.753942862575</v>
      </c>
      <c r="AC2182">
        <v>440.17647453859502</v>
      </c>
      <c r="AD2182">
        <v>50.577468323979197</v>
      </c>
      <c r="AE2182">
        <v>440.17647453859502</v>
      </c>
      <c r="AF2182">
        <v>50.577468323979197</v>
      </c>
      <c r="AG2182" s="1">
        <v>3.7615922337863499E-5</v>
      </c>
      <c r="AH2182" s="1">
        <v>3.7615922337863499E-5</v>
      </c>
      <c r="AI2182">
        <v>1.37583588432228</v>
      </c>
      <c r="AJ2182">
        <v>24</v>
      </c>
      <c r="AK2182">
        <v>2368</v>
      </c>
      <c r="AL2182" s="4">
        <f t="shared" si="34"/>
        <v>2.6978622097570898E-3</v>
      </c>
      <c r="AM2182" s="12">
        <f>$AM$2-SUM(AL$2:AL2181)</f>
        <v>268.13325212041855</v>
      </c>
      <c r="AN2182" s="12">
        <f>SUM(AE$2:AE2182)*0.621/1000</f>
        <v>23909.864646050213</v>
      </c>
      <c r="AO2182" s="13">
        <f>IFERROR(INDEX(Mapping!$B:$B,MATCH(in!$Y2182,Mapping!$A:$A,0)),0)</f>
        <v>0</v>
      </c>
    </row>
    <row r="2183" spans="1:41" x14ac:dyDescent="0.3">
      <c r="A2183" t="s">
        <v>4050</v>
      </c>
      <c r="B2183">
        <v>3917</v>
      </c>
      <c r="C2183">
        <v>162</v>
      </c>
      <c r="D2183">
        <v>332.79477784367299</v>
      </c>
      <c r="E2183">
        <v>617</v>
      </c>
      <c r="F2183">
        <v>579.11249999999995</v>
      </c>
      <c r="G2183">
        <v>67</v>
      </c>
      <c r="H2183">
        <v>1.2594600730287899</v>
      </c>
      <c r="I2183">
        <v>38.2964715460135</v>
      </c>
      <c r="J2183">
        <v>129.62040419552099</v>
      </c>
      <c r="K2183">
        <v>1.0929881251098199</v>
      </c>
      <c r="L2183">
        <v>1.3699606783865499</v>
      </c>
      <c r="M2183">
        <v>29.991684396263299</v>
      </c>
      <c r="N2183">
        <v>1.22209747691652</v>
      </c>
      <c r="O2183" s="1">
        <v>4.4938827238896196E-6</v>
      </c>
      <c r="P2183" s="1">
        <v>3.7478313979586501E-5</v>
      </c>
      <c r="Q2183">
        <v>0.26256077795785998</v>
      </c>
      <c r="R2183">
        <v>0.57466344597743602</v>
      </c>
      <c r="S2183" t="s">
        <v>5035</v>
      </c>
      <c r="T2183">
        <v>182371111</v>
      </c>
      <c r="U2183" t="s">
        <v>4582</v>
      </c>
      <c r="V2183" t="s">
        <v>43</v>
      </c>
      <c r="W2183">
        <v>36.477673110627798</v>
      </c>
      <c r="X2183">
        <v>-121.72718960271401</v>
      </c>
      <c r="Y2183" t="s">
        <v>5036</v>
      </c>
      <c r="Z2183">
        <v>131</v>
      </c>
      <c r="AA2183">
        <v>223</v>
      </c>
      <c r="AB2183">
        <v>30691.207077271902</v>
      </c>
      <c r="AC2183">
        <v>13157.522987197101</v>
      </c>
      <c r="AD2183">
        <v>17533.684090074799</v>
      </c>
      <c r="AE2183">
        <v>11332.967871196999</v>
      </c>
      <c r="AF2183">
        <v>7370.0132228647599</v>
      </c>
      <c r="AG2183">
        <v>2.5110470366322898E-3</v>
      </c>
      <c r="AH2183">
        <v>2.5971374525397498E-3</v>
      </c>
      <c r="AI2183">
        <v>2.0542887521214399</v>
      </c>
      <c r="AJ2183">
        <v>9.2089552238805901</v>
      </c>
      <c r="AK2183">
        <v>2370</v>
      </c>
      <c r="AL2183" s="4">
        <f t="shared" si="34"/>
        <v>3.0109014250060453E-4</v>
      </c>
      <c r="AM2183" s="12">
        <f>$AM$2-SUM(AL$2:AL2182)</f>
        <v>268.13055425820858</v>
      </c>
      <c r="AN2183" s="12">
        <f>SUM(AE$2:AE2183)*0.621/1000</f>
        <v>23916.902419098227</v>
      </c>
      <c r="AO2183" s="13">
        <f>IFERROR(INDEX(Mapping!$B:$B,MATCH(in!$Y2183,Mapping!$A:$A,0)),0)</f>
        <v>0</v>
      </c>
    </row>
    <row r="2184" spans="1:41" x14ac:dyDescent="0.3">
      <c r="A2184" t="s">
        <v>4050</v>
      </c>
      <c r="B2184">
        <v>1950</v>
      </c>
      <c r="C2184">
        <v>1</v>
      </c>
      <c r="D2184">
        <v>4.0490758241220401</v>
      </c>
      <c r="E2184">
        <v>24</v>
      </c>
      <c r="F2184">
        <v>43.522979999999997</v>
      </c>
      <c r="G2184">
        <v>1</v>
      </c>
      <c r="L2184">
        <v>6.6371681168675397E-3</v>
      </c>
      <c r="M2184">
        <v>16.042036056518501</v>
      </c>
      <c r="N2184">
        <v>1.03318583965301</v>
      </c>
      <c r="O2184">
        <v>3.4993116898274501E-3</v>
      </c>
      <c r="P2184" s="1">
        <v>3.6762317904504002E-5</v>
      </c>
      <c r="Q2184">
        <v>4.1666666666666602E-2</v>
      </c>
      <c r="R2184">
        <v>9.3033056299275496E-2</v>
      </c>
      <c r="S2184" t="s">
        <v>5037</v>
      </c>
      <c r="T2184">
        <v>24101103</v>
      </c>
      <c r="U2184" t="s">
        <v>4829</v>
      </c>
      <c r="V2184">
        <v>69412</v>
      </c>
      <c r="W2184">
        <v>37.203182085478701</v>
      </c>
      <c r="X2184">
        <v>-122.400958431003</v>
      </c>
      <c r="Y2184" t="s">
        <v>5038</v>
      </c>
      <c r="Z2184">
        <v>203</v>
      </c>
      <c r="AA2184">
        <v>158</v>
      </c>
      <c r="AB2184">
        <v>40214.239163952399</v>
      </c>
      <c r="AC2184">
        <v>34521.685239710103</v>
      </c>
      <c r="AD2184">
        <v>5692.5539242422701</v>
      </c>
      <c r="AE2184">
        <v>21261.309827523299</v>
      </c>
      <c r="AF2184">
        <v>3166.6715710898702</v>
      </c>
      <c r="AG2184" s="1">
        <v>3.6762317904504002E-5</v>
      </c>
      <c r="AH2184" s="1">
        <v>3.6762317904504002E-5</v>
      </c>
      <c r="AI2184">
        <v>4.0490758241220401</v>
      </c>
      <c r="AJ2184">
        <v>24</v>
      </c>
      <c r="AK2184">
        <v>2377</v>
      </c>
      <c r="AL2184" s="4">
        <f t="shared" si="34"/>
        <v>3.4993116898274501E-3</v>
      </c>
      <c r="AM2184" s="12">
        <f>$AM$2-SUM(AL$2:AL2183)</f>
        <v>268.13025316806579</v>
      </c>
      <c r="AN2184" s="12">
        <f>SUM(AE$2:AE2184)*0.621/1000</f>
        <v>23930.105692501122</v>
      </c>
      <c r="AO2184" s="13">
        <f>IFERROR(INDEX(Mapping!$B:$B,MATCH(in!$Y2184,Mapping!$A:$A,0)),0)</f>
        <v>1</v>
      </c>
    </row>
    <row r="2185" spans="1:41" x14ac:dyDescent="0.3">
      <c r="A2185" t="s">
        <v>4050</v>
      </c>
      <c r="B2185">
        <v>4630</v>
      </c>
      <c r="C2185">
        <v>57</v>
      </c>
      <c r="D2185">
        <v>80.400008306115893</v>
      </c>
      <c r="E2185">
        <v>388</v>
      </c>
      <c r="F2185">
        <v>287.44150000000002</v>
      </c>
      <c r="G2185">
        <v>85</v>
      </c>
      <c r="H2185">
        <v>1.7622587602020101</v>
      </c>
      <c r="I2185">
        <v>54.132785978487497</v>
      </c>
      <c r="J2185">
        <v>211.51297382499399</v>
      </c>
      <c r="K2185">
        <v>1.3528683375130599</v>
      </c>
      <c r="L2185">
        <v>7.8868297742350997</v>
      </c>
      <c r="M2185">
        <v>261.29867110602999</v>
      </c>
      <c r="N2185">
        <v>1.2613482601502299</v>
      </c>
      <c r="O2185">
        <v>6.45398757306499E-3</v>
      </c>
      <c r="P2185" s="1">
        <v>3.6624785824724303E-5</v>
      </c>
      <c r="Q2185">
        <v>0.14690721649484501</v>
      </c>
      <c r="R2185">
        <v>0.27970911966682299</v>
      </c>
      <c r="S2185" t="s">
        <v>5039</v>
      </c>
      <c r="T2185">
        <v>182601104</v>
      </c>
      <c r="U2185" t="s">
        <v>4318</v>
      </c>
      <c r="V2185" t="s">
        <v>5040</v>
      </c>
      <c r="W2185">
        <v>35.139581944178097</v>
      </c>
      <c r="X2185">
        <v>-120.520836333807</v>
      </c>
      <c r="Y2185" t="s">
        <v>5041</v>
      </c>
      <c r="Z2185">
        <v>172</v>
      </c>
      <c r="AA2185">
        <v>179</v>
      </c>
      <c r="AB2185">
        <v>43273.231971968897</v>
      </c>
      <c r="AC2185">
        <v>25898.4468087848</v>
      </c>
      <c r="AD2185">
        <v>17374.785163183999</v>
      </c>
      <c r="AE2185">
        <v>16245.9078264869</v>
      </c>
      <c r="AF2185">
        <v>12149.070515462399</v>
      </c>
      <c r="AG2185">
        <v>3.1131067951015701E-3</v>
      </c>
      <c r="AH2185">
        <v>2.7544867680262498E-3</v>
      </c>
      <c r="AI2185">
        <v>1.4105264615108</v>
      </c>
      <c r="AJ2185">
        <v>4.5647058823529401</v>
      </c>
      <c r="AK2185">
        <v>2379</v>
      </c>
      <c r="AL2185" s="4">
        <f t="shared" si="34"/>
        <v>0.54858894371052414</v>
      </c>
      <c r="AM2185" s="12">
        <f>$AM$2-SUM(AL$2:AL2184)</f>
        <v>268.12675385637613</v>
      </c>
      <c r="AN2185" s="12">
        <f>SUM(AE$2:AE2185)*0.621/1000</f>
        <v>23940.194401261368</v>
      </c>
      <c r="AO2185" s="13">
        <f>IFERROR(INDEX(Mapping!$B:$B,MATCH(in!$Y2185,Mapping!$A:$A,0)),0)</f>
        <v>0</v>
      </c>
    </row>
    <row r="2186" spans="1:41" x14ac:dyDescent="0.3">
      <c r="A2186" t="s">
        <v>4050</v>
      </c>
      <c r="B2186">
        <v>8152</v>
      </c>
      <c r="C2186">
        <v>309</v>
      </c>
      <c r="D2186">
        <v>498.31180188199698</v>
      </c>
      <c r="E2186">
        <v>608</v>
      </c>
      <c r="F2186">
        <v>653.29510000000005</v>
      </c>
      <c r="G2186">
        <v>24</v>
      </c>
      <c r="H2186">
        <v>0.22127666337681601</v>
      </c>
      <c r="I2186">
        <v>21.864472270011898</v>
      </c>
      <c r="J2186">
        <v>115.95972437517899</v>
      </c>
      <c r="K2186">
        <v>3.3708072381029602E-2</v>
      </c>
      <c r="L2186">
        <v>0.19091076675493501</v>
      </c>
      <c r="M2186">
        <v>12.302304720505999</v>
      </c>
      <c r="N2186">
        <v>1.0841629803180599</v>
      </c>
      <c r="O2186">
        <v>2.1964298817304099E-4</v>
      </c>
      <c r="P2186" s="1">
        <v>3.6467990383926001E-5</v>
      </c>
      <c r="Q2186">
        <v>0.50822368421052599</v>
      </c>
      <c r="R2186">
        <v>0.76276677734619702</v>
      </c>
      <c r="S2186" t="s">
        <v>5042</v>
      </c>
      <c r="T2186">
        <v>83242111</v>
      </c>
      <c r="U2186" t="s">
        <v>4225</v>
      </c>
      <c r="V2186">
        <v>4461</v>
      </c>
      <c r="W2186">
        <v>37.083838172305001</v>
      </c>
      <c r="X2186">
        <v>-121.775360282983</v>
      </c>
      <c r="Y2186" t="s">
        <v>5043</v>
      </c>
      <c r="Z2186">
        <v>35</v>
      </c>
      <c r="AA2186">
        <v>85</v>
      </c>
      <c r="AB2186">
        <v>6953.9072575438204</v>
      </c>
      <c r="AC2186">
        <v>3633.9488847069601</v>
      </c>
      <c r="AD2186">
        <v>3319.9583728368498</v>
      </c>
      <c r="AE2186">
        <v>3633.9488847069601</v>
      </c>
      <c r="AF2186">
        <v>3319.9583728368498</v>
      </c>
      <c r="AG2186">
        <v>8.7523176921422397E-4</v>
      </c>
      <c r="AH2186">
        <v>1.6049805853981501E-3</v>
      </c>
      <c r="AI2186">
        <v>1.61265955301617</v>
      </c>
      <c r="AJ2186">
        <v>25.3333333333333</v>
      </c>
      <c r="AK2186">
        <v>2381</v>
      </c>
      <c r="AL2186" s="4">
        <f t="shared" si="34"/>
        <v>5.2714317161529842E-3</v>
      </c>
      <c r="AM2186" s="12">
        <f>$AM$2-SUM(AL$2:AL2185)</f>
        <v>267.57816491266567</v>
      </c>
      <c r="AN2186" s="12">
        <f>SUM(AE$2:AE2186)*0.621/1000</f>
        <v>23942.451083518772</v>
      </c>
      <c r="AO2186" s="13">
        <f>IFERROR(INDEX(Mapping!$B:$B,MATCH(in!$Y2186,Mapping!$A:$A,0)),0)</f>
        <v>0</v>
      </c>
    </row>
    <row r="2187" spans="1:41" x14ac:dyDescent="0.3">
      <c r="A2187" t="s">
        <v>4050</v>
      </c>
      <c r="B2187">
        <v>1097</v>
      </c>
      <c r="C2187">
        <v>167</v>
      </c>
      <c r="D2187">
        <v>378.37165726364202</v>
      </c>
      <c r="E2187">
        <v>795</v>
      </c>
      <c r="F2187">
        <v>777.31060000000002</v>
      </c>
      <c r="G2187">
        <v>92</v>
      </c>
      <c r="H2187">
        <v>1.46673512802503</v>
      </c>
      <c r="I2187">
        <v>27.284591113804701</v>
      </c>
      <c r="J2187">
        <v>176.24829391857401</v>
      </c>
      <c r="K2187">
        <v>0.32363446041956301</v>
      </c>
      <c r="L2187">
        <v>0.96109080844073103</v>
      </c>
      <c r="M2187">
        <v>30.864876403969301</v>
      </c>
      <c r="N2187">
        <v>0.98662947312646199</v>
      </c>
      <c r="O2187">
        <v>1.5027184538294699E-4</v>
      </c>
      <c r="P2187" s="1">
        <v>3.6451700616129999E-5</v>
      </c>
      <c r="Q2187">
        <v>0.21006289308176099</v>
      </c>
      <c r="R2187">
        <v>0.48677022211354598</v>
      </c>
      <c r="S2187" t="s">
        <v>5044</v>
      </c>
      <c r="T2187">
        <v>83242104</v>
      </c>
      <c r="U2187" t="s">
        <v>5045</v>
      </c>
      <c r="V2187" t="s">
        <v>5046</v>
      </c>
      <c r="W2187">
        <v>37.127358951946697</v>
      </c>
      <c r="X2187">
        <v>-121.648257345248</v>
      </c>
      <c r="Y2187" t="s">
        <v>5047</v>
      </c>
      <c r="Z2187">
        <v>293</v>
      </c>
      <c r="AA2187">
        <v>270</v>
      </c>
      <c r="AB2187">
        <v>39263.152026216798</v>
      </c>
      <c r="AC2187">
        <v>17280.680486826099</v>
      </c>
      <c r="AD2187">
        <v>21982.471539390601</v>
      </c>
      <c r="AE2187">
        <v>9365.0903933913396</v>
      </c>
      <c r="AF2187">
        <v>13609.1974607512</v>
      </c>
      <c r="AG2187">
        <v>3.3535564566839599E-3</v>
      </c>
      <c r="AH2187">
        <v>2.5792366454130198E-3</v>
      </c>
      <c r="AI2187">
        <v>2.2656985464888701</v>
      </c>
      <c r="AJ2187">
        <v>8.6413043478260807</v>
      </c>
      <c r="AK2187">
        <v>2382</v>
      </c>
      <c r="AL2187" s="4">
        <f t="shared" si="34"/>
        <v>1.3825009775231123E-2</v>
      </c>
      <c r="AM2187" s="12">
        <f>$AM$2-SUM(AL$2:AL2186)</f>
        <v>267.57289348094946</v>
      </c>
      <c r="AN2187" s="12">
        <f>SUM(AE$2:AE2187)*0.621/1000</f>
        <v>23948.266804653071</v>
      </c>
      <c r="AO2187" s="13">
        <f>IFERROR(INDEX(Mapping!$B:$B,MATCH(in!$Y2187,Mapping!$A:$A,0)),0)</f>
        <v>0</v>
      </c>
    </row>
    <row r="2188" spans="1:41" x14ac:dyDescent="0.3">
      <c r="A2188" t="s">
        <v>4050</v>
      </c>
      <c r="B2188">
        <v>6777</v>
      </c>
      <c r="C2188">
        <v>0</v>
      </c>
      <c r="D2188">
        <v>0</v>
      </c>
      <c r="E2188">
        <v>15</v>
      </c>
      <c r="F2188">
        <v>6.7080130000000002</v>
      </c>
      <c r="G2188">
        <v>4</v>
      </c>
      <c r="H2188">
        <v>0.22937849164009</v>
      </c>
      <c r="I2188">
        <v>1.5374994277954099</v>
      </c>
      <c r="J2188">
        <v>7.0480380058288503</v>
      </c>
      <c r="K2188">
        <v>0.14779068529605799</v>
      </c>
      <c r="L2188">
        <v>2.9712390601634899</v>
      </c>
      <c r="M2188">
        <v>10.841980189085</v>
      </c>
      <c r="N2188">
        <v>1.00110620260238</v>
      </c>
      <c r="O2188" s="1">
        <v>4.2653773787779597E-6</v>
      </c>
      <c r="P2188" s="1">
        <v>3.6186358556733399E-5</v>
      </c>
      <c r="Q2188">
        <v>0</v>
      </c>
      <c r="R2188">
        <v>0</v>
      </c>
      <c r="S2188" t="s">
        <v>5048</v>
      </c>
      <c r="T2188">
        <v>182541102</v>
      </c>
      <c r="U2188" t="s">
        <v>5049</v>
      </c>
      <c r="V2188" t="s">
        <v>5050</v>
      </c>
      <c r="W2188">
        <v>35.464663808172403</v>
      </c>
      <c r="X2188">
        <v>-120.650590997439</v>
      </c>
      <c r="Y2188" t="s">
        <v>5051</v>
      </c>
      <c r="Z2188">
        <v>228</v>
      </c>
      <c r="AA2188">
        <v>363</v>
      </c>
      <c r="AB2188">
        <v>31386.750328727201</v>
      </c>
      <c r="AC2188">
        <v>11312.8172518387</v>
      </c>
      <c r="AD2188">
        <v>20073.933076888501</v>
      </c>
      <c r="AE2188">
        <v>1034.6973714203</v>
      </c>
      <c r="AF2188">
        <v>2502.2300198702301</v>
      </c>
      <c r="AG2188">
        <v>1.44745434226933E-4</v>
      </c>
      <c r="AH2188">
        <v>2.0096725893381501E-4</v>
      </c>
      <c r="AJ2188">
        <v>3.75</v>
      </c>
      <c r="AK2188">
        <v>2385</v>
      </c>
      <c r="AL2188" s="4">
        <f t="shared" si="34"/>
        <v>1.7061509515111839E-5</v>
      </c>
      <c r="AM2188" s="12">
        <f>$AM$2-SUM(AL$2:AL2187)</f>
        <v>267.55906847117421</v>
      </c>
      <c r="AN2188" s="12">
        <f>SUM(AE$2:AE2188)*0.621/1000</f>
        <v>23948.909351720726</v>
      </c>
      <c r="AO2188" s="13">
        <f>IFERROR(INDEX(Mapping!$B:$B,MATCH(in!$Y2188,Mapping!$A:$A,0)),0)</f>
        <v>0</v>
      </c>
    </row>
    <row r="2189" spans="1:41" x14ac:dyDescent="0.3">
      <c r="A2189" t="s">
        <v>4050</v>
      </c>
      <c r="B2189">
        <v>136</v>
      </c>
      <c r="C2189">
        <v>73</v>
      </c>
      <c r="D2189">
        <v>182.158121730847</v>
      </c>
      <c r="E2189">
        <v>432</v>
      </c>
      <c r="F2189">
        <v>369.82103999999998</v>
      </c>
      <c r="G2189">
        <v>51</v>
      </c>
      <c r="H2189">
        <v>1.3831685219129199</v>
      </c>
      <c r="I2189">
        <v>2.33488903629768</v>
      </c>
      <c r="J2189">
        <v>8.1325006735278293</v>
      </c>
      <c r="K2189">
        <v>4.6902200566620297E-2</v>
      </c>
      <c r="L2189">
        <v>0.26166927007337398</v>
      </c>
      <c r="M2189">
        <v>1.7473364645323</v>
      </c>
      <c r="N2189">
        <v>1.0032968965231199</v>
      </c>
      <c r="O2189" s="1">
        <v>1.5222748279579399E-6</v>
      </c>
      <c r="P2189" s="1">
        <v>3.57542237054322E-5</v>
      </c>
      <c r="Q2189">
        <v>0.16898148148148101</v>
      </c>
      <c r="R2189">
        <v>0.49255747944070599</v>
      </c>
      <c r="S2189" t="s">
        <v>5052</v>
      </c>
      <c r="T2189">
        <v>183011102</v>
      </c>
      <c r="U2189" t="s">
        <v>4980</v>
      </c>
      <c r="V2189" t="s">
        <v>5053</v>
      </c>
      <c r="W2189">
        <v>35.310943624056897</v>
      </c>
      <c r="X2189">
        <v>-120.82509422129</v>
      </c>
      <c r="Y2189" t="s">
        <v>5054</v>
      </c>
      <c r="Z2189">
        <v>202</v>
      </c>
      <c r="AA2189">
        <v>368</v>
      </c>
      <c r="AB2189">
        <v>32896.711079571098</v>
      </c>
      <c r="AC2189">
        <v>15381.609930401</v>
      </c>
      <c r="AD2189">
        <v>17515.101149170001</v>
      </c>
      <c r="AE2189">
        <v>11103.833342314299</v>
      </c>
      <c r="AF2189">
        <v>12420.7837028228</v>
      </c>
      <c r="AG2189">
        <v>1.82346540897704E-3</v>
      </c>
      <c r="AH2189">
        <v>1.1603886032389701E-3</v>
      </c>
      <c r="AI2189">
        <v>2.4953167360389998</v>
      </c>
      <c r="AJ2189">
        <v>8.4705882352941106</v>
      </c>
      <c r="AK2189">
        <v>2388</v>
      </c>
      <c r="AL2189" s="4">
        <f t="shared" si="34"/>
        <v>7.7636016225854942E-5</v>
      </c>
      <c r="AM2189" s="12">
        <f>$AM$2-SUM(AL$2:AL2188)</f>
        <v>267.55905140966479</v>
      </c>
      <c r="AN2189" s="12">
        <f>SUM(AE$2:AE2189)*0.621/1000</f>
        <v>23955.804832226298</v>
      </c>
      <c r="AO2189" s="13">
        <f>IFERROR(INDEX(Mapping!$B:$B,MATCH(in!$Y2189,Mapping!$A:$A,0)),0)</f>
        <v>0</v>
      </c>
    </row>
    <row r="2190" spans="1:41" x14ac:dyDescent="0.3">
      <c r="A2190" t="s">
        <v>4050</v>
      </c>
      <c r="B2190">
        <v>233</v>
      </c>
      <c r="C2190">
        <v>3</v>
      </c>
      <c r="D2190">
        <v>5.5350591513502696</v>
      </c>
      <c r="E2190">
        <v>8</v>
      </c>
      <c r="F2190">
        <v>8.4858480000000007</v>
      </c>
      <c r="G2190">
        <v>5</v>
      </c>
      <c r="H2190">
        <v>0.184601515531539</v>
      </c>
      <c r="I2190">
        <v>0.14168077707290599</v>
      </c>
      <c r="J2190">
        <v>0.38753794890362703</v>
      </c>
      <c r="K2190">
        <v>9.6911245466912901E-4</v>
      </c>
      <c r="L2190">
        <v>0</v>
      </c>
      <c r="M2190">
        <v>1.8539823591709099E-2</v>
      </c>
      <c r="N2190">
        <v>0.2</v>
      </c>
      <c r="O2190" s="1">
        <v>3.6468975060055398E-6</v>
      </c>
      <c r="P2190" s="1">
        <v>3.56723510776646E-5</v>
      </c>
      <c r="Q2190">
        <v>0.375</v>
      </c>
      <c r="R2190">
        <v>0.65226938697810799</v>
      </c>
      <c r="S2190" t="s">
        <v>5055</v>
      </c>
      <c r="T2190">
        <v>82021102</v>
      </c>
      <c r="U2190" t="s">
        <v>5056</v>
      </c>
      <c r="V2190" t="s">
        <v>43</v>
      </c>
      <c r="W2190">
        <v>37.226322870105001</v>
      </c>
      <c r="X2190">
        <v>-121.97753810993601</v>
      </c>
      <c r="Y2190" t="s">
        <v>5057</v>
      </c>
      <c r="Z2190">
        <v>263</v>
      </c>
      <c r="AA2190">
        <v>853</v>
      </c>
      <c r="AB2190">
        <v>42940.254851269303</v>
      </c>
      <c r="AC2190">
        <v>9572.3733388317196</v>
      </c>
      <c r="AD2190">
        <v>33367.881512437598</v>
      </c>
      <c r="AE2190">
        <v>1766.81057084093</v>
      </c>
      <c r="AF2190">
        <v>6793.8320741921498</v>
      </c>
      <c r="AG2190">
        <v>1.78361755388323E-4</v>
      </c>
      <c r="AH2190">
        <v>2.7448386754258498E-4</v>
      </c>
      <c r="AI2190">
        <v>1.8450197171167499</v>
      </c>
      <c r="AJ2190">
        <v>1.6</v>
      </c>
      <c r="AK2190">
        <v>2390</v>
      </c>
      <c r="AL2190" s="4">
        <f t="shared" si="34"/>
        <v>1.82344875300277E-5</v>
      </c>
      <c r="AM2190" s="12">
        <f>$AM$2-SUM(AL$2:AL2189)</f>
        <v>267.55897377364818</v>
      </c>
      <c r="AN2190" s="12">
        <f>SUM(AE$2:AE2190)*0.621/1000</f>
        <v>23956.902021590795</v>
      </c>
      <c r="AO2190" s="13">
        <f>IFERROR(INDEX(Mapping!$B:$B,MATCH(in!$Y2190,Mapping!$A:$A,0)),0)</f>
        <v>0</v>
      </c>
    </row>
    <row r="2191" spans="1:41" x14ac:dyDescent="0.3">
      <c r="A2191" t="s">
        <v>4050</v>
      </c>
      <c r="B2191">
        <v>7033</v>
      </c>
      <c r="C2191">
        <v>20</v>
      </c>
      <c r="D2191">
        <v>44.2093177478855</v>
      </c>
      <c r="E2191">
        <v>32</v>
      </c>
      <c r="F2191">
        <v>50.329872000000002</v>
      </c>
      <c r="G2191">
        <v>4</v>
      </c>
      <c r="H2191">
        <v>2.0368154440075101</v>
      </c>
      <c r="I2191">
        <v>1.1883505042642299</v>
      </c>
      <c r="J2191">
        <v>3.6201118901371898</v>
      </c>
      <c r="K2191">
        <v>1.17566187691409E-2</v>
      </c>
      <c r="L2191">
        <v>0.60121680796146304</v>
      </c>
      <c r="M2191">
        <v>0.30907078832387902</v>
      </c>
      <c r="N2191">
        <v>1</v>
      </c>
      <c r="O2191" s="1">
        <v>1.41258128283784E-6</v>
      </c>
      <c r="P2191" s="1">
        <v>3.5517508784721397E-5</v>
      </c>
      <c r="Q2191">
        <v>0.625</v>
      </c>
      <c r="R2191">
        <v>0.87839121928446195</v>
      </c>
      <c r="S2191" t="s">
        <v>5058</v>
      </c>
      <c r="T2191">
        <v>182852202</v>
      </c>
      <c r="U2191" t="s">
        <v>4735</v>
      </c>
      <c r="V2191">
        <v>35388</v>
      </c>
      <c r="W2191">
        <v>36.602460526785698</v>
      </c>
      <c r="X2191">
        <v>-121.93444816751099</v>
      </c>
      <c r="Y2191" t="s">
        <v>5059</v>
      </c>
      <c r="Z2191">
        <v>24</v>
      </c>
      <c r="AA2191">
        <v>41</v>
      </c>
      <c r="AB2191">
        <v>2459.5705173265301</v>
      </c>
      <c r="AC2191">
        <v>727.29740508668306</v>
      </c>
      <c r="AD2191">
        <v>1732.27311223985</v>
      </c>
      <c r="AE2191">
        <v>676.37966729183699</v>
      </c>
      <c r="AF2191">
        <v>1299.9247239440999</v>
      </c>
      <c r="AG2191">
        <v>1.4207003513888499E-4</v>
      </c>
      <c r="AH2191" s="1">
        <v>8.5054480223334394E-5</v>
      </c>
      <c r="AI2191">
        <v>2.2104658873942702</v>
      </c>
      <c r="AJ2191">
        <v>8</v>
      </c>
      <c r="AK2191">
        <v>2391</v>
      </c>
      <c r="AL2191" s="4">
        <f t="shared" si="34"/>
        <v>5.65032513135136E-6</v>
      </c>
      <c r="AM2191" s="12">
        <f>$AM$2-SUM(AL$2:AL2190)</f>
        <v>267.55895553916071</v>
      </c>
      <c r="AN2191" s="12">
        <f>SUM(AE$2:AE2191)*0.621/1000</f>
        <v>23957.32205336418</v>
      </c>
      <c r="AO2191" s="13">
        <f>IFERROR(INDEX(Mapping!$B:$B,MATCH(in!$Y2191,Mapping!$A:$A,0)),0)</f>
        <v>0</v>
      </c>
    </row>
    <row r="2192" spans="1:41" x14ac:dyDescent="0.3">
      <c r="A2192" t="s">
        <v>4050</v>
      </c>
      <c r="B2192">
        <v>1865</v>
      </c>
      <c r="C2192">
        <v>67</v>
      </c>
      <c r="D2192">
        <v>159.11590277285501</v>
      </c>
      <c r="E2192">
        <v>149</v>
      </c>
      <c r="F2192">
        <v>200.16417999999999</v>
      </c>
      <c r="G2192">
        <v>19</v>
      </c>
      <c r="H2192">
        <v>0.895004779534329</v>
      </c>
      <c r="I2192">
        <v>14.1775373862209</v>
      </c>
      <c r="J2192">
        <v>80.775527029552194</v>
      </c>
      <c r="K2192">
        <v>0.59566901629622404</v>
      </c>
      <c r="L2192">
        <v>0.40626455814054802</v>
      </c>
      <c r="M2192">
        <v>6.0565557052430297</v>
      </c>
      <c r="N2192">
        <v>1.00163018076043</v>
      </c>
      <c r="O2192" s="1">
        <v>2.8049316507797898E-6</v>
      </c>
      <c r="P2192" s="1">
        <v>3.52913763598425E-5</v>
      </c>
      <c r="Q2192">
        <v>0.44966442953020103</v>
      </c>
      <c r="R2192">
        <v>0.79492694017376797</v>
      </c>
      <c r="S2192" t="s">
        <v>5060</v>
      </c>
      <c r="T2192">
        <v>182742104</v>
      </c>
      <c r="U2192" t="s">
        <v>4810</v>
      </c>
      <c r="V2192" t="s">
        <v>43</v>
      </c>
      <c r="W2192">
        <v>36.868760706230702</v>
      </c>
      <c r="X2192">
        <v>-121.54913908373899</v>
      </c>
      <c r="Y2192" t="s">
        <v>5061</v>
      </c>
      <c r="Z2192">
        <v>87</v>
      </c>
      <c r="AA2192">
        <v>53</v>
      </c>
      <c r="AB2192">
        <v>19055.611460659598</v>
      </c>
      <c r="AC2192">
        <v>14632.075471992401</v>
      </c>
      <c r="AD2192">
        <v>4423.5359886671604</v>
      </c>
      <c r="AE2192">
        <v>7728.5812922213299</v>
      </c>
      <c r="AF2192">
        <v>2254.6307545177701</v>
      </c>
      <c r="AG2192">
        <v>6.7053615083700804E-4</v>
      </c>
      <c r="AH2192">
        <v>7.0753515956312098E-4</v>
      </c>
      <c r="AI2192">
        <v>2.3748642204903798</v>
      </c>
      <c r="AJ2192">
        <v>7.8421052631578902</v>
      </c>
      <c r="AK2192">
        <v>2393</v>
      </c>
      <c r="AL2192" s="4">
        <f t="shared" si="34"/>
        <v>5.3293701364816003E-5</v>
      </c>
      <c r="AM2192" s="12">
        <f>$AM$2-SUM(AL$2:AL2191)</f>
        <v>267.55894988883574</v>
      </c>
      <c r="AN2192" s="12">
        <f>SUM(AE$2:AE2192)*0.621/1000</f>
        <v>23962.12150234665</v>
      </c>
      <c r="AO2192" s="13">
        <f>IFERROR(INDEX(Mapping!$B:$B,MATCH(in!$Y2192,Mapping!$A:$A,0)),0)</f>
        <v>0</v>
      </c>
    </row>
    <row r="2193" spans="1:41" x14ac:dyDescent="0.3">
      <c r="A2193" t="s">
        <v>4050</v>
      </c>
      <c r="B2193">
        <v>5846</v>
      </c>
      <c r="C2193">
        <v>19</v>
      </c>
      <c r="D2193">
        <v>23.3814843648004</v>
      </c>
      <c r="E2193">
        <v>79</v>
      </c>
      <c r="F2193">
        <v>57.620060000000002</v>
      </c>
      <c r="G2193">
        <v>22</v>
      </c>
      <c r="H2193">
        <v>8.1770619193382998</v>
      </c>
      <c r="I2193">
        <v>377.44034844692698</v>
      </c>
      <c r="J2193">
        <v>1694.4658772498301</v>
      </c>
      <c r="K2193">
        <v>68.524242555019896</v>
      </c>
      <c r="L2193">
        <v>5.9187449602918196</v>
      </c>
      <c r="M2193">
        <v>422.90864996476603</v>
      </c>
      <c r="N2193">
        <v>1.3244167457927301</v>
      </c>
      <c r="O2193">
        <v>5.3788161526203597E-3</v>
      </c>
      <c r="P2193" s="1">
        <v>3.52535472577469E-5</v>
      </c>
      <c r="Q2193">
        <v>0.240506329113924</v>
      </c>
      <c r="R2193">
        <v>0.40578722719439603</v>
      </c>
      <c r="S2193" t="s">
        <v>5062</v>
      </c>
      <c r="T2193">
        <v>82831109</v>
      </c>
      <c r="U2193" t="s">
        <v>4108</v>
      </c>
      <c r="V2193" t="s">
        <v>5063</v>
      </c>
      <c r="W2193">
        <v>37.449599688495603</v>
      </c>
      <c r="X2193">
        <v>-121.847649228899</v>
      </c>
      <c r="Y2193" t="s">
        <v>5064</v>
      </c>
      <c r="Z2193">
        <v>78</v>
      </c>
      <c r="AA2193">
        <v>21</v>
      </c>
      <c r="AB2193">
        <v>20105.557401466798</v>
      </c>
      <c r="AC2193">
        <v>18154.495913838098</v>
      </c>
      <c r="AD2193">
        <v>1951.06148762874</v>
      </c>
      <c r="AE2193">
        <v>16623.610325401401</v>
      </c>
      <c r="AF2193">
        <v>1164.4221976184299</v>
      </c>
      <c r="AG2193">
        <v>7.7557803967043205E-4</v>
      </c>
      <c r="AH2193">
        <v>3.84583170671248E-4</v>
      </c>
      <c r="AI2193">
        <v>1.2306044402526499</v>
      </c>
      <c r="AJ2193">
        <v>3.5909090909090899</v>
      </c>
      <c r="AK2193">
        <v>2394</v>
      </c>
      <c r="AL2193" s="4">
        <f t="shared" si="34"/>
        <v>0.11833395535764792</v>
      </c>
      <c r="AM2193" s="12">
        <f>$AM$2-SUM(AL$2:AL2192)</f>
        <v>267.55889659513468</v>
      </c>
      <c r="AN2193" s="12">
        <f>SUM(AE$2:AE2193)*0.621/1000</f>
        <v>23972.444764358726</v>
      </c>
      <c r="AO2193" s="13">
        <f>IFERROR(INDEX(Mapping!$B:$B,MATCH(in!$Y2193,Mapping!$A:$A,0)),0)</f>
        <v>0</v>
      </c>
    </row>
    <row r="2194" spans="1:41" x14ac:dyDescent="0.3">
      <c r="A2194" t="s">
        <v>4050</v>
      </c>
      <c r="B2194">
        <v>1695</v>
      </c>
      <c r="C2194">
        <v>9</v>
      </c>
      <c r="D2194">
        <v>24.281697253954899</v>
      </c>
      <c r="E2194">
        <v>30</v>
      </c>
      <c r="F2194">
        <v>36.995083000000001</v>
      </c>
      <c r="G2194">
        <v>4</v>
      </c>
      <c r="H2194">
        <v>0.63324442505836398</v>
      </c>
      <c r="I2194">
        <v>1.33434438705444</v>
      </c>
      <c r="J2194">
        <v>6.80354523658752</v>
      </c>
      <c r="K2194">
        <v>8.8668214157223701E-3</v>
      </c>
      <c r="L2194">
        <v>0.856194694836934</v>
      </c>
      <c r="M2194">
        <v>2.1411504149436902</v>
      </c>
      <c r="N2194">
        <v>2</v>
      </c>
      <c r="O2194" s="1">
        <v>2.3724957387724798E-6</v>
      </c>
      <c r="P2194" s="1">
        <v>3.5201893751945998E-5</v>
      </c>
      <c r="Q2194">
        <v>0.3</v>
      </c>
      <c r="R2194">
        <v>0.65634931401500496</v>
      </c>
      <c r="S2194" t="s">
        <v>5065</v>
      </c>
      <c r="T2194">
        <v>182371112</v>
      </c>
      <c r="U2194" t="s">
        <v>4410</v>
      </c>
      <c r="V2194" t="s">
        <v>43</v>
      </c>
      <c r="W2194">
        <v>36.477762005063497</v>
      </c>
      <c r="X2194">
        <v>-121.72734688158</v>
      </c>
      <c r="Y2194" t="s">
        <v>5066</v>
      </c>
      <c r="Z2194">
        <v>83</v>
      </c>
      <c r="AA2194">
        <v>213</v>
      </c>
      <c r="AB2194">
        <v>12189.7087971208</v>
      </c>
      <c r="AC2194">
        <v>3818.0633908509999</v>
      </c>
      <c r="AD2194">
        <v>8371.6454062698795</v>
      </c>
      <c r="AE2194">
        <v>334.28362388247302</v>
      </c>
      <c r="AF2194">
        <v>682.93163393154396</v>
      </c>
      <c r="AG2194">
        <v>1.4080757500778399E-4</v>
      </c>
      <c r="AH2194">
        <v>1.7914907220983799E-4</v>
      </c>
      <c r="AI2194">
        <v>2.69796636155055</v>
      </c>
      <c r="AJ2194">
        <v>7.5</v>
      </c>
      <c r="AK2194">
        <v>2395</v>
      </c>
      <c r="AL2194" s="4">
        <f t="shared" si="34"/>
        <v>9.4899829550899192E-6</v>
      </c>
      <c r="AM2194" s="12">
        <f>$AM$2-SUM(AL$2:AL2193)</f>
        <v>267.44056263977745</v>
      </c>
      <c r="AN2194" s="12">
        <f>SUM(AE$2:AE2194)*0.621/1000</f>
        <v>23972.652354489153</v>
      </c>
      <c r="AO2194" s="13">
        <f>IFERROR(INDEX(Mapping!$B:$B,MATCH(in!$Y2194,Mapping!$A:$A,0)),0)</f>
        <v>0</v>
      </c>
    </row>
    <row r="2195" spans="1:41" x14ac:dyDescent="0.3">
      <c r="A2195" t="s">
        <v>4050</v>
      </c>
      <c r="B2195">
        <v>7253</v>
      </c>
      <c r="C2195">
        <v>55</v>
      </c>
      <c r="D2195">
        <v>92.405028410832401</v>
      </c>
      <c r="E2195">
        <v>154</v>
      </c>
      <c r="F2195">
        <v>138.76936000000001</v>
      </c>
      <c r="G2195">
        <v>45</v>
      </c>
      <c r="H2195">
        <v>2.0277529368578899</v>
      </c>
      <c r="I2195">
        <v>1723.7955260787601</v>
      </c>
      <c r="J2195">
        <v>12336.929803802799</v>
      </c>
      <c r="K2195">
        <v>45.197480286714899</v>
      </c>
      <c r="L2195">
        <v>1.04139626572532</v>
      </c>
      <c r="M2195">
        <v>144.26744786798901</v>
      </c>
      <c r="N2195">
        <v>1.10835792223612</v>
      </c>
      <c r="O2195" s="1">
        <v>4.3459550431791697E-5</v>
      </c>
      <c r="P2195" s="1">
        <v>3.5170751659505401E-5</v>
      </c>
      <c r="Q2195">
        <v>0.35714285714285698</v>
      </c>
      <c r="R2195">
        <v>0.66588925786353703</v>
      </c>
      <c r="S2195" t="s">
        <v>5067</v>
      </c>
      <c r="T2195">
        <v>253671103</v>
      </c>
      <c r="U2195" t="s">
        <v>5068</v>
      </c>
      <c r="V2195">
        <v>4008</v>
      </c>
      <c r="W2195">
        <v>36.611509521378998</v>
      </c>
      <c r="X2195">
        <v>-120.92899896873899</v>
      </c>
      <c r="Y2195" t="s">
        <v>5069</v>
      </c>
      <c r="Z2195">
        <v>143</v>
      </c>
      <c r="AA2195">
        <v>133</v>
      </c>
      <c r="AB2195">
        <v>79611.283148711693</v>
      </c>
      <c r="AC2195">
        <v>56762.824144812701</v>
      </c>
      <c r="AD2195">
        <v>22848.459003898999</v>
      </c>
      <c r="AE2195">
        <v>56762.824144812701</v>
      </c>
      <c r="AF2195">
        <v>22848.459003898999</v>
      </c>
      <c r="AG2195">
        <v>1.58268382467774E-3</v>
      </c>
      <c r="AH2195">
        <v>1.11393195629716E-3</v>
      </c>
      <c r="AI2195">
        <v>1.6800914256514901</v>
      </c>
      <c r="AJ2195">
        <v>3.4222222222222198</v>
      </c>
      <c r="AK2195">
        <v>2396</v>
      </c>
      <c r="AL2195" s="4">
        <f t="shared" si="34"/>
        <v>1.9556797694306265E-3</v>
      </c>
      <c r="AM2195" s="12">
        <f>$AM$2-SUM(AL$2:AL2194)</f>
        <v>267.44055314979414</v>
      </c>
      <c r="AN2195" s="12">
        <f>SUM(AE$2:AE2195)*0.621/1000</f>
        <v>24007.902068283081</v>
      </c>
      <c r="AO2195" s="13">
        <f>IFERROR(INDEX(Mapping!$B:$B,MATCH(in!$Y2195,Mapping!$A:$A,0)),0)</f>
        <v>0</v>
      </c>
    </row>
    <row r="2196" spans="1:41" x14ac:dyDescent="0.3">
      <c r="A2196" t="s">
        <v>4050</v>
      </c>
      <c r="B2196">
        <v>3733</v>
      </c>
      <c r="C2196">
        <v>381</v>
      </c>
      <c r="D2196">
        <v>753.51692632941695</v>
      </c>
      <c r="E2196">
        <v>1528</v>
      </c>
      <c r="F2196">
        <v>1449.9688000000001</v>
      </c>
      <c r="G2196">
        <v>142</v>
      </c>
      <c r="H2196">
        <v>0.526961832178516</v>
      </c>
      <c r="I2196">
        <v>1.0181675492362501</v>
      </c>
      <c r="J2196">
        <v>2.94824173941362</v>
      </c>
      <c r="K2196">
        <v>3.32966596956005E-2</v>
      </c>
      <c r="L2196">
        <v>1.94006292529824</v>
      </c>
      <c r="M2196">
        <v>19.850051464617799</v>
      </c>
      <c r="N2196">
        <v>1.06665212419671</v>
      </c>
      <c r="O2196" s="1">
        <v>1.55455737754693E-5</v>
      </c>
      <c r="P2196" s="1">
        <v>3.4804048851360498E-5</v>
      </c>
      <c r="Q2196">
        <v>0.24934554973821901</v>
      </c>
      <c r="R2196">
        <v>0.51967804570230702</v>
      </c>
      <c r="S2196" t="s">
        <v>5070</v>
      </c>
      <c r="T2196">
        <v>83371105</v>
      </c>
      <c r="U2196" t="s">
        <v>5071</v>
      </c>
      <c r="V2196" t="s">
        <v>5072</v>
      </c>
      <c r="W2196">
        <v>37.281444710359096</v>
      </c>
      <c r="X2196">
        <v>-122.03350976722</v>
      </c>
      <c r="Y2196" t="s">
        <v>5073</v>
      </c>
      <c r="Z2196">
        <v>287</v>
      </c>
      <c r="AA2196">
        <v>323</v>
      </c>
      <c r="AB2196">
        <v>36606.496562735403</v>
      </c>
      <c r="AC2196">
        <v>17941.3762733896</v>
      </c>
      <c r="AD2196">
        <v>18665.120289345799</v>
      </c>
      <c r="AE2196">
        <v>15716.5349906601</v>
      </c>
      <c r="AF2196">
        <v>13460.301213932</v>
      </c>
      <c r="AG2196">
        <v>4.9421749368931903E-3</v>
      </c>
      <c r="AH2196">
        <v>5.8923249598592502E-3</v>
      </c>
      <c r="AI2196">
        <v>1.9777347147753701</v>
      </c>
      <c r="AJ2196">
        <v>10.760563380281599</v>
      </c>
      <c r="AK2196">
        <v>2400</v>
      </c>
      <c r="AL2196" s="4">
        <f t="shared" si="34"/>
        <v>2.2074714761166408E-3</v>
      </c>
      <c r="AM2196" s="12">
        <f>$AM$2-SUM(AL$2:AL2195)</f>
        <v>267.43859747002443</v>
      </c>
      <c r="AN2196" s="12">
        <f>SUM(AE$2:AE2196)*0.621/1000</f>
        <v>24017.662036512284</v>
      </c>
      <c r="AO2196" s="13">
        <f>IFERROR(INDEX(Mapping!$B:$B,MATCH(in!$Y2196,Mapping!$A:$A,0)),0)</f>
        <v>0</v>
      </c>
    </row>
    <row r="2197" spans="1:41" x14ac:dyDescent="0.3">
      <c r="A2197" t="s">
        <v>4050</v>
      </c>
      <c r="B2197">
        <v>6914</v>
      </c>
      <c r="C2197">
        <v>339</v>
      </c>
      <c r="D2197">
        <v>1254.5606383494601</v>
      </c>
      <c r="E2197">
        <v>465</v>
      </c>
      <c r="F2197">
        <v>1329.6849</v>
      </c>
      <c r="G2197">
        <v>43</v>
      </c>
      <c r="H2197">
        <v>0.79588232282549098</v>
      </c>
      <c r="I2197">
        <v>4.7676918324497004</v>
      </c>
      <c r="J2197">
        <v>10.915288017855699</v>
      </c>
      <c r="K2197">
        <v>1.39339356729679E-2</v>
      </c>
      <c r="L2197">
        <v>2.89717664764812E-3</v>
      </c>
      <c r="M2197">
        <v>0.81473346906048905</v>
      </c>
      <c r="N2197">
        <v>1.0930232558139501</v>
      </c>
      <c r="O2197" s="1">
        <v>2.4773184939928002E-6</v>
      </c>
      <c r="P2197" s="1">
        <v>3.4714752208470201E-5</v>
      </c>
      <c r="Q2197">
        <v>0.72903225806451599</v>
      </c>
      <c r="R2197">
        <v>0.94350218152399701</v>
      </c>
      <c r="S2197" t="s">
        <v>5074</v>
      </c>
      <c r="T2197">
        <v>182852203</v>
      </c>
      <c r="U2197" t="s">
        <v>5075</v>
      </c>
      <c r="V2197" t="s">
        <v>43</v>
      </c>
      <c r="W2197">
        <v>36.578394983617997</v>
      </c>
      <c r="X2197">
        <v>-121.908179554889</v>
      </c>
      <c r="Y2197" t="s">
        <v>5076</v>
      </c>
      <c r="Z2197">
        <v>83</v>
      </c>
      <c r="AA2197">
        <v>148</v>
      </c>
      <c r="AB2197">
        <v>11813.8651673071</v>
      </c>
      <c r="AC2197">
        <v>5468.3647797349904</v>
      </c>
      <c r="AD2197">
        <v>6345.5003875721904</v>
      </c>
      <c r="AE2197">
        <v>4363.1693379222097</v>
      </c>
      <c r="AF2197">
        <v>2444.4219212943599</v>
      </c>
      <c r="AG2197">
        <v>1.4927343449642101E-3</v>
      </c>
      <c r="AH2197">
        <v>1.6340039601345699E-3</v>
      </c>
      <c r="AI2197">
        <v>3.7007688446886702</v>
      </c>
      <c r="AJ2197">
        <v>10.813953488372</v>
      </c>
      <c r="AK2197">
        <v>2401</v>
      </c>
      <c r="AL2197" s="4">
        <f t="shared" si="34"/>
        <v>1.065246952416904E-4</v>
      </c>
      <c r="AM2197" s="12">
        <f>$AM$2-SUM(AL$2:AL2196)</f>
        <v>267.43638999854829</v>
      </c>
      <c r="AN2197" s="12">
        <f>SUM(AE$2:AE2197)*0.621/1000</f>
        <v>24020.371564671132</v>
      </c>
      <c r="AO2197" s="13">
        <f>IFERROR(INDEX(Mapping!$B:$B,MATCH(in!$Y2197,Mapping!$A:$A,0)),0)</f>
        <v>0</v>
      </c>
    </row>
    <row r="2198" spans="1:41" x14ac:dyDescent="0.3">
      <c r="A2198" t="s">
        <v>4050</v>
      </c>
      <c r="B2198">
        <v>7812</v>
      </c>
      <c r="C2198">
        <v>407</v>
      </c>
      <c r="D2198">
        <v>586.10981386807202</v>
      </c>
      <c r="E2198">
        <v>1270</v>
      </c>
      <c r="F2198">
        <v>1087.8227999999999</v>
      </c>
      <c r="G2198">
        <v>113</v>
      </c>
      <c r="H2198">
        <v>0.21973222886182101</v>
      </c>
      <c r="I2198">
        <v>14.8186185388194</v>
      </c>
      <c r="J2198">
        <v>76.158728353344898</v>
      </c>
      <c r="K2198">
        <v>6.0408104957677601E-2</v>
      </c>
      <c r="L2198">
        <v>2.6210548483676299</v>
      </c>
      <c r="M2198">
        <v>42.601867455560502</v>
      </c>
      <c r="N2198">
        <v>1.12551883997115</v>
      </c>
      <c r="O2198">
        <v>2.71347694377834E-3</v>
      </c>
      <c r="P2198" s="1">
        <v>3.47101736504561E-5</v>
      </c>
      <c r="Q2198">
        <v>0.32047244094488098</v>
      </c>
      <c r="R2198">
        <v>0.53879164759462606</v>
      </c>
      <c r="S2198" t="s">
        <v>5077</v>
      </c>
      <c r="T2198">
        <v>83242105</v>
      </c>
      <c r="U2198" t="s">
        <v>4132</v>
      </c>
      <c r="V2198" t="s">
        <v>5078</v>
      </c>
      <c r="W2198">
        <v>37.032819813185803</v>
      </c>
      <c r="X2198">
        <v>-121.68345725434899</v>
      </c>
      <c r="Y2198" t="s">
        <v>5079</v>
      </c>
      <c r="Z2198">
        <v>100</v>
      </c>
      <c r="AA2198">
        <v>61</v>
      </c>
      <c r="AB2198">
        <v>16662.900932133602</v>
      </c>
      <c r="AC2198">
        <v>12821.0297126479</v>
      </c>
      <c r="AD2198">
        <v>3841.8712194856398</v>
      </c>
      <c r="AE2198">
        <v>12821.0297126479</v>
      </c>
      <c r="AF2198">
        <v>3841.8712194856398</v>
      </c>
      <c r="AG2198">
        <v>3.9222496225015304E-3</v>
      </c>
      <c r="AH2198">
        <v>6.7008917503699099E-3</v>
      </c>
      <c r="AI2198">
        <v>1.4400732527471001</v>
      </c>
      <c r="AJ2198">
        <v>11.2389380530973</v>
      </c>
      <c r="AK2198">
        <v>2402</v>
      </c>
      <c r="AL2198" s="4">
        <f t="shared" si="34"/>
        <v>0.30662289464695242</v>
      </c>
      <c r="AM2198" s="12">
        <f>$AM$2-SUM(AL$2:AL2197)</f>
        <v>267.43628347385311</v>
      </c>
      <c r="AN2198" s="12">
        <f>SUM(AE$2:AE2198)*0.621/1000</f>
        <v>24028.333424122688</v>
      </c>
      <c r="AO2198" s="13">
        <f>IFERROR(INDEX(Mapping!$B:$B,MATCH(in!$Y2198,Mapping!$A:$A,0)),0)</f>
        <v>0</v>
      </c>
    </row>
    <row r="2199" spans="1:41" x14ac:dyDescent="0.3">
      <c r="A2199" t="s">
        <v>4050</v>
      </c>
      <c r="B2199">
        <v>8441</v>
      </c>
      <c r="C2199">
        <v>335</v>
      </c>
      <c r="D2199">
        <v>580.87641102797204</v>
      </c>
      <c r="E2199">
        <v>1246</v>
      </c>
      <c r="F2199">
        <v>1097.8784000000001</v>
      </c>
      <c r="G2199">
        <v>95</v>
      </c>
      <c r="H2199">
        <v>0.13757769804215</v>
      </c>
      <c r="I2199">
        <v>30.335875814407999</v>
      </c>
      <c r="J2199">
        <v>122.241349492967</v>
      </c>
      <c r="K2199">
        <v>2.72153701529213E-2</v>
      </c>
      <c r="L2199">
        <v>1.1404517998036501</v>
      </c>
      <c r="M2199">
        <v>57.726641202600298</v>
      </c>
      <c r="N2199">
        <v>1.2180950089504801</v>
      </c>
      <c r="O2199">
        <v>7.5205243652521898E-4</v>
      </c>
      <c r="P2199" s="1">
        <v>3.45173253451286E-5</v>
      </c>
      <c r="Q2199">
        <v>0.26886035313001599</v>
      </c>
      <c r="R2199">
        <v>0.52908992609827099</v>
      </c>
      <c r="S2199" t="s">
        <v>5080</v>
      </c>
      <c r="T2199">
        <v>182631104</v>
      </c>
      <c r="U2199" t="s">
        <v>4549</v>
      </c>
      <c r="V2199">
        <v>2293</v>
      </c>
      <c r="W2199">
        <v>35.191951065904099</v>
      </c>
      <c r="X2199">
        <v>-120.45652309016999</v>
      </c>
      <c r="Y2199" t="s">
        <v>5081</v>
      </c>
      <c r="Z2199">
        <v>58</v>
      </c>
      <c r="AA2199">
        <v>44</v>
      </c>
      <c r="AB2199">
        <v>17418.322295746799</v>
      </c>
      <c r="AC2199">
        <v>14494.4535389703</v>
      </c>
      <c r="AD2199">
        <v>2923.8687567765</v>
      </c>
      <c r="AE2199">
        <v>14494.4535389703</v>
      </c>
      <c r="AF2199">
        <v>2923.8687567765</v>
      </c>
      <c r="AG2199">
        <v>3.2791459077872098E-3</v>
      </c>
      <c r="AH2199">
        <v>5.5418409583580797E-3</v>
      </c>
      <c r="AI2199">
        <v>1.7339594359043899</v>
      </c>
      <c r="AJ2199">
        <v>13.115789473684201</v>
      </c>
      <c r="AK2199">
        <v>2408</v>
      </c>
      <c r="AL2199" s="4">
        <f t="shared" si="34"/>
        <v>7.1444981469895807E-2</v>
      </c>
      <c r="AM2199" s="12">
        <f>$AM$2-SUM(AL$2:AL2198)</f>
        <v>267.12966057920585</v>
      </c>
      <c r="AN2199" s="12">
        <f>SUM(AE$2:AE2199)*0.621/1000</f>
        <v>24037.334479770383</v>
      </c>
      <c r="AO2199" s="13">
        <f>IFERROR(INDEX(Mapping!$B:$B,MATCH(in!$Y2199,Mapping!$A:$A,0)),0)</f>
        <v>0</v>
      </c>
    </row>
    <row r="2200" spans="1:41" x14ac:dyDescent="0.3">
      <c r="A2200" t="s">
        <v>4050</v>
      </c>
      <c r="B2200">
        <v>2244</v>
      </c>
      <c r="C2200">
        <v>90</v>
      </c>
      <c r="D2200">
        <v>217.772489757937</v>
      </c>
      <c r="E2200">
        <v>304</v>
      </c>
      <c r="F2200">
        <v>335.27019999999999</v>
      </c>
      <c r="G2200">
        <v>55</v>
      </c>
      <c r="H2200">
        <v>6.3443544587800904</v>
      </c>
      <c r="I2200">
        <v>67.623083343577093</v>
      </c>
      <c r="J2200">
        <v>332.68531308376799</v>
      </c>
      <c r="K2200">
        <v>4.4858021532858503</v>
      </c>
      <c r="L2200">
        <v>2.7398230216381201</v>
      </c>
      <c r="M2200">
        <v>56.538169244625998</v>
      </c>
      <c r="N2200">
        <v>0.94951729557730902</v>
      </c>
      <c r="O2200">
        <v>3.0265577903707501E-4</v>
      </c>
      <c r="P2200" s="1">
        <v>3.3965787661830098E-5</v>
      </c>
      <c r="Q2200">
        <v>0.29605263157894701</v>
      </c>
      <c r="R2200">
        <v>0.64954322825373301</v>
      </c>
      <c r="S2200" t="s">
        <v>5082</v>
      </c>
      <c r="T2200">
        <v>182601104</v>
      </c>
      <c r="U2200" t="s">
        <v>4318</v>
      </c>
      <c r="V2200" t="s">
        <v>43</v>
      </c>
      <c r="W2200">
        <v>35.101274737397098</v>
      </c>
      <c r="X2200">
        <v>-120.581381643443</v>
      </c>
      <c r="Y2200" t="s">
        <v>5083</v>
      </c>
      <c r="Z2200">
        <v>379</v>
      </c>
      <c r="AA2200">
        <v>1013</v>
      </c>
      <c r="AB2200">
        <v>69991.123457107999</v>
      </c>
      <c r="AC2200">
        <v>24379.216834084</v>
      </c>
      <c r="AD2200">
        <v>45611.906623023897</v>
      </c>
      <c r="AE2200">
        <v>11912.954262490901</v>
      </c>
      <c r="AF2200">
        <v>16961.549842922799</v>
      </c>
      <c r="AG2200">
        <v>1.86811832140065E-3</v>
      </c>
      <c r="AH2200">
        <v>7.2013211820376401E-4</v>
      </c>
      <c r="AI2200">
        <v>2.4196943306437499</v>
      </c>
      <c r="AJ2200">
        <v>5.5272727272727202</v>
      </c>
      <c r="AK2200">
        <v>2413</v>
      </c>
      <c r="AL2200" s="4">
        <f t="shared" si="34"/>
        <v>1.6646067847039127E-2</v>
      </c>
      <c r="AM2200" s="12">
        <f>$AM$2-SUM(AL$2:AL2199)</f>
        <v>267.05821559773631</v>
      </c>
      <c r="AN2200" s="12">
        <f>SUM(AE$2:AE2200)*0.621/1000</f>
        <v>24044.73242436739</v>
      </c>
      <c r="AO2200" s="13">
        <f>IFERROR(INDEX(Mapping!$B:$B,MATCH(in!$Y2200,Mapping!$A:$A,0)),0)</f>
        <v>0</v>
      </c>
    </row>
    <row r="2201" spans="1:41" x14ac:dyDescent="0.3">
      <c r="A2201" t="s">
        <v>4050</v>
      </c>
      <c r="B2201">
        <v>8990</v>
      </c>
      <c r="C2201">
        <v>33</v>
      </c>
      <c r="D2201">
        <v>84.554422175964902</v>
      </c>
      <c r="E2201">
        <v>196</v>
      </c>
      <c r="F2201">
        <v>179.67659</v>
      </c>
      <c r="G2201">
        <v>30</v>
      </c>
      <c r="H2201">
        <v>1.49415864139287</v>
      </c>
      <c r="I2201">
        <v>603.50746255571096</v>
      </c>
      <c r="J2201">
        <v>2113.8128347288398</v>
      </c>
      <c r="K2201">
        <v>5.7684179912384099</v>
      </c>
      <c r="L2201">
        <v>0.81047197872151899</v>
      </c>
      <c r="M2201">
        <v>258.65003951390503</v>
      </c>
      <c r="N2201">
        <v>1.40803834994634</v>
      </c>
      <c r="O2201">
        <v>3.8961226975006501E-4</v>
      </c>
      <c r="P2201" s="1">
        <v>3.3726677423591799E-5</v>
      </c>
      <c r="Q2201">
        <v>0.168367346938775</v>
      </c>
      <c r="R2201">
        <v>0.47059231362332499</v>
      </c>
      <c r="S2201" t="s">
        <v>5084</v>
      </c>
      <c r="T2201">
        <v>182971101</v>
      </c>
      <c r="U2201" t="s">
        <v>4632</v>
      </c>
      <c r="V2201" t="s">
        <v>5085</v>
      </c>
      <c r="W2201">
        <v>34.7193311490173</v>
      </c>
      <c r="X2201">
        <v>-120.43069396268901</v>
      </c>
      <c r="Y2201" t="s">
        <v>5086</v>
      </c>
      <c r="Z2201">
        <v>56</v>
      </c>
      <c r="AA2201">
        <v>24</v>
      </c>
      <c r="AB2201">
        <v>22910.8277055828</v>
      </c>
      <c r="AC2201">
        <v>18642.151205202401</v>
      </c>
      <c r="AD2201">
        <v>4268.6765003803603</v>
      </c>
      <c r="AE2201">
        <v>16580.432020833901</v>
      </c>
      <c r="AF2201">
        <v>4115.6872991386099</v>
      </c>
      <c r="AG2201">
        <v>1.01180032270775E-3</v>
      </c>
      <c r="AH2201">
        <v>9.0557864405127399E-4</v>
      </c>
      <c r="AI2201">
        <v>2.5622552174534801</v>
      </c>
      <c r="AJ2201">
        <v>6.5333333333333297</v>
      </c>
      <c r="AK2201">
        <v>2416</v>
      </c>
      <c r="AL2201" s="4">
        <f t="shared" si="34"/>
        <v>1.168836809250195E-2</v>
      </c>
      <c r="AM2201" s="12">
        <f>$AM$2-SUM(AL$2:AL2200)</f>
        <v>267.04156952988887</v>
      </c>
      <c r="AN2201" s="12">
        <f>SUM(AE$2:AE2201)*0.621/1000</f>
        <v>24055.028872652329</v>
      </c>
      <c r="AO2201" s="13">
        <f>IFERROR(INDEX(Mapping!$B:$B,MATCH(in!$Y2201,Mapping!$A:$A,0)),0)</f>
        <v>0</v>
      </c>
    </row>
    <row r="2202" spans="1:41" x14ac:dyDescent="0.3">
      <c r="A2202" t="s">
        <v>4050</v>
      </c>
      <c r="B2202">
        <v>4057</v>
      </c>
      <c r="C2202">
        <v>206</v>
      </c>
      <c r="D2202">
        <v>661.21413204559997</v>
      </c>
      <c r="E2202">
        <v>244</v>
      </c>
      <c r="F2202">
        <v>682.19213999999999</v>
      </c>
      <c r="G2202">
        <v>12</v>
      </c>
      <c r="L2202">
        <v>0</v>
      </c>
      <c r="M2202">
        <v>2.0081120355753201</v>
      </c>
      <c r="N2202">
        <v>0.83443953593579501</v>
      </c>
      <c r="O2202" s="1">
        <v>2.2316568759882699E-6</v>
      </c>
      <c r="P2202" s="1">
        <v>3.3593184677253397E-5</v>
      </c>
      <c r="Q2202">
        <v>0.84426229508196704</v>
      </c>
      <c r="R2202">
        <v>0.969249122883304</v>
      </c>
      <c r="S2202" t="s">
        <v>5087</v>
      </c>
      <c r="T2202">
        <v>182852202</v>
      </c>
      <c r="U2202" t="s">
        <v>4735</v>
      </c>
      <c r="V2202">
        <v>2606</v>
      </c>
      <c r="W2202">
        <v>36.576709972589498</v>
      </c>
      <c r="X2202">
        <v>-121.950731331242</v>
      </c>
      <c r="Y2202" t="s">
        <v>5088</v>
      </c>
      <c r="Z2202">
        <v>143</v>
      </c>
      <c r="AA2202">
        <v>147</v>
      </c>
      <c r="AB2202">
        <v>11330.961438705101</v>
      </c>
      <c r="AC2202">
        <v>5106.4294136342796</v>
      </c>
      <c r="AD2202">
        <v>6224.5320250709001</v>
      </c>
      <c r="AE2202">
        <v>1139.9058887783499</v>
      </c>
      <c r="AF2202">
        <v>2095.7363889817698</v>
      </c>
      <c r="AG2202">
        <v>4.0311821612703998E-4</v>
      </c>
      <c r="AH2202">
        <v>4.0311821612703998E-4</v>
      </c>
      <c r="AI2202">
        <v>3.2097773400271801</v>
      </c>
      <c r="AJ2202">
        <v>20.3333333333333</v>
      </c>
      <c r="AK2202">
        <v>2420</v>
      </c>
      <c r="AL2202" s="4">
        <f t="shared" si="34"/>
        <v>2.677988251185924E-5</v>
      </c>
      <c r="AM2202" s="12">
        <f>$AM$2-SUM(AL$2:AL2201)</f>
        <v>267.02988116179677</v>
      </c>
      <c r="AN2202" s="12">
        <f>SUM(AE$2:AE2202)*0.621/1000</f>
        <v>24055.736754209262</v>
      </c>
      <c r="AO2202" s="13">
        <f>IFERROR(INDEX(Mapping!$B:$B,MATCH(in!$Y2202,Mapping!$A:$A,0)),0)</f>
        <v>0</v>
      </c>
    </row>
    <row r="2203" spans="1:41" x14ac:dyDescent="0.3">
      <c r="A2203" t="s">
        <v>4050</v>
      </c>
      <c r="B2203">
        <v>3662</v>
      </c>
      <c r="C2203">
        <v>3</v>
      </c>
      <c r="D2203">
        <v>6.7662435296751404</v>
      </c>
      <c r="E2203">
        <v>31</v>
      </c>
      <c r="F2203">
        <v>18.271730000000002</v>
      </c>
      <c r="G2203">
        <v>3</v>
      </c>
      <c r="H2203">
        <v>1.34174093231558</v>
      </c>
      <c r="I2203">
        <v>18.245742559432902</v>
      </c>
      <c r="J2203">
        <v>65.460324764251695</v>
      </c>
      <c r="K2203">
        <v>0.15838577391696099</v>
      </c>
      <c r="L2203">
        <v>0</v>
      </c>
      <c r="M2203">
        <v>0.21895280232032099</v>
      </c>
      <c r="N2203">
        <v>1</v>
      </c>
      <c r="O2203" s="1">
        <v>1.8083841812634499E-6</v>
      </c>
      <c r="P2203" s="1">
        <v>3.3134767553140897E-5</v>
      </c>
      <c r="Q2203">
        <v>9.6774193548387094E-2</v>
      </c>
      <c r="R2203">
        <v>0.370312136455763</v>
      </c>
      <c r="S2203" t="s">
        <v>5089</v>
      </c>
      <c r="T2203">
        <v>183031101</v>
      </c>
      <c r="U2203" t="s">
        <v>5090</v>
      </c>
      <c r="V2203" t="s">
        <v>5091</v>
      </c>
      <c r="W2203">
        <v>34.736917213623997</v>
      </c>
      <c r="X2203">
        <v>-120.25891581077801</v>
      </c>
      <c r="Y2203" t="s">
        <v>5092</v>
      </c>
      <c r="Z2203">
        <v>240</v>
      </c>
      <c r="AA2203">
        <v>474</v>
      </c>
      <c r="AB2203">
        <v>51410.085460048896</v>
      </c>
      <c r="AC2203">
        <v>24210.953409676302</v>
      </c>
      <c r="AD2203">
        <v>27199.132050372598</v>
      </c>
      <c r="AE2203">
        <v>16759.4337279229</v>
      </c>
      <c r="AF2203">
        <v>8936.4007124476593</v>
      </c>
      <c r="AG2203" s="1">
        <v>9.9404302659422602E-5</v>
      </c>
      <c r="AH2203" s="1">
        <v>8.1664858953445205E-5</v>
      </c>
      <c r="AI2203">
        <v>2.2554145098917102</v>
      </c>
      <c r="AJ2203">
        <v>10.3333333333333</v>
      </c>
      <c r="AK2203">
        <v>2423</v>
      </c>
      <c r="AL2203" s="4">
        <f t="shared" si="34"/>
        <v>5.42515254379035E-6</v>
      </c>
      <c r="AM2203" s="12">
        <f>$AM$2-SUM(AL$2:AL2202)</f>
        <v>267.02985438191445</v>
      </c>
      <c r="AN2203" s="12">
        <f>SUM(AE$2:AE2203)*0.621/1000</f>
        <v>24066.1443625543</v>
      </c>
      <c r="AO2203" s="13">
        <f>IFERROR(INDEX(Mapping!$B:$B,MATCH(in!$Y2203,Mapping!$A:$A,0)),0)</f>
        <v>0</v>
      </c>
    </row>
    <row r="2204" spans="1:41" x14ac:dyDescent="0.3">
      <c r="A2204" t="s">
        <v>4050</v>
      </c>
      <c r="B2204">
        <v>8206</v>
      </c>
      <c r="C2204">
        <v>67</v>
      </c>
      <c r="D2204">
        <v>175.40481950435401</v>
      </c>
      <c r="E2204">
        <v>85</v>
      </c>
      <c r="F2204">
        <v>184.91319999999999</v>
      </c>
      <c r="G2204">
        <v>23</v>
      </c>
      <c r="H2204">
        <v>0.59188694545688703</v>
      </c>
      <c r="I2204">
        <v>17.709957174128899</v>
      </c>
      <c r="J2204">
        <v>79.214448163906695</v>
      </c>
      <c r="K2204">
        <v>8.2131107555925204E-2</v>
      </c>
      <c r="L2204">
        <v>0.423432085501114</v>
      </c>
      <c r="M2204">
        <v>62.014764767625998</v>
      </c>
      <c r="N2204">
        <v>1.14919198077657</v>
      </c>
      <c r="O2204" s="1">
        <v>2.5864667619769701E-5</v>
      </c>
      <c r="P2204" s="1">
        <v>3.3022204329600003E-5</v>
      </c>
      <c r="Q2204">
        <v>0.78823529411764703</v>
      </c>
      <c r="R2204">
        <v>0.94857925979583901</v>
      </c>
      <c r="S2204" t="s">
        <v>5093</v>
      </c>
      <c r="T2204">
        <v>182941101</v>
      </c>
      <c r="U2204" t="s">
        <v>4693</v>
      </c>
      <c r="V2204" t="s">
        <v>43</v>
      </c>
      <c r="W2204">
        <v>36.380414044860103</v>
      </c>
      <c r="X2204">
        <v>-121.898934136248</v>
      </c>
      <c r="Y2204" t="s">
        <v>5094</v>
      </c>
      <c r="Z2204">
        <v>84</v>
      </c>
      <c r="AA2204">
        <v>58</v>
      </c>
      <c r="AB2204">
        <v>12237.225704386299</v>
      </c>
      <c r="AC2204">
        <v>10779.2670419804</v>
      </c>
      <c r="AD2204">
        <v>1457.95866240592</v>
      </c>
      <c r="AE2204">
        <v>9899.5428995590701</v>
      </c>
      <c r="AF2204">
        <v>1022.56644259328</v>
      </c>
      <c r="AG2204">
        <v>7.5951069958080097E-4</v>
      </c>
      <c r="AH2204">
        <v>9.2370939455577096E-4</v>
      </c>
      <c r="AI2204">
        <v>2.6179823806620002</v>
      </c>
      <c r="AJ2204">
        <v>3.6956521739130399</v>
      </c>
      <c r="AK2204">
        <v>2425</v>
      </c>
      <c r="AL2204" s="4">
        <f t="shared" si="34"/>
        <v>5.9488735525470315E-4</v>
      </c>
      <c r="AM2204" s="12">
        <f>$AM$2-SUM(AL$2:AL2203)</f>
        <v>267.02984895676218</v>
      </c>
      <c r="AN2204" s="12">
        <f>SUM(AE$2:AE2204)*0.621/1000</f>
        <v>24072.291978694928</v>
      </c>
      <c r="AO2204" s="13">
        <f>IFERROR(INDEX(Mapping!$B:$B,MATCH(in!$Y2204,Mapping!$A:$A,0)),0)</f>
        <v>0</v>
      </c>
    </row>
    <row r="2205" spans="1:41" x14ac:dyDescent="0.3">
      <c r="A2205" t="s">
        <v>4050</v>
      </c>
      <c r="B2205">
        <v>2019</v>
      </c>
      <c r="C2205">
        <v>162</v>
      </c>
      <c r="D2205">
        <v>486.65429349449101</v>
      </c>
      <c r="E2205">
        <v>583</v>
      </c>
      <c r="F2205">
        <v>725.56415000000004</v>
      </c>
      <c r="G2205">
        <v>138</v>
      </c>
      <c r="H2205">
        <v>2.9953180000714301</v>
      </c>
      <c r="I2205">
        <v>223.73881458903699</v>
      </c>
      <c r="J2205">
        <v>735.33559286227501</v>
      </c>
      <c r="K2205">
        <v>4.7537464957231501</v>
      </c>
      <c r="L2205">
        <v>9.8251571449842494</v>
      </c>
      <c r="M2205">
        <v>325.59445894744402</v>
      </c>
      <c r="N2205">
        <v>1.35026291833407</v>
      </c>
      <c r="O2205">
        <v>7.3091229678346097E-3</v>
      </c>
      <c r="P2205" s="1">
        <v>3.29218937271106E-5</v>
      </c>
      <c r="Q2205">
        <v>0.27787307032589997</v>
      </c>
      <c r="R2205">
        <v>0.67072538640449897</v>
      </c>
      <c r="S2205" t="s">
        <v>5095</v>
      </c>
      <c r="T2205">
        <v>183041101</v>
      </c>
      <c r="U2205" t="s">
        <v>4542</v>
      </c>
      <c r="V2205" t="s">
        <v>5096</v>
      </c>
      <c r="W2205">
        <v>34.620075406099097</v>
      </c>
      <c r="X2205">
        <v>-120.210278937646</v>
      </c>
      <c r="Y2205" t="s">
        <v>5097</v>
      </c>
      <c r="Z2205">
        <v>402</v>
      </c>
      <c r="AA2205">
        <v>359</v>
      </c>
      <c r="AB2205">
        <v>97752.028597529206</v>
      </c>
      <c r="AC2205">
        <v>64675.329789199401</v>
      </c>
      <c r="AD2205">
        <v>33076.6988083299</v>
      </c>
      <c r="AE2205">
        <v>46315.009517256702</v>
      </c>
      <c r="AF2205">
        <v>22714.0826815941</v>
      </c>
      <c r="AG2205">
        <v>4.5432213343412596E-3</v>
      </c>
      <c r="AH2205">
        <v>2.4942439131336799E-3</v>
      </c>
      <c r="AI2205">
        <v>3.0040388487314198</v>
      </c>
      <c r="AJ2205">
        <v>4.22463768115942</v>
      </c>
      <c r="AK2205">
        <v>2426</v>
      </c>
      <c r="AL2205" s="4">
        <f t="shared" si="34"/>
        <v>1.0086589695611761</v>
      </c>
      <c r="AM2205" s="12">
        <f>$AM$2-SUM(AL$2:AL2204)</f>
        <v>267.02925406940722</v>
      </c>
      <c r="AN2205" s="12">
        <f>SUM(AE$2:AE2205)*0.621/1000</f>
        <v>24101.053599605144</v>
      </c>
      <c r="AO2205" s="13">
        <f>IFERROR(INDEX(Mapping!$B:$B,MATCH(in!$Y2205,Mapping!$A:$A,0)),0)</f>
        <v>0</v>
      </c>
    </row>
    <row r="2206" spans="1:41" x14ac:dyDescent="0.3">
      <c r="A2206" t="s">
        <v>4050</v>
      </c>
      <c r="B2206">
        <v>8738</v>
      </c>
      <c r="C2206">
        <v>49</v>
      </c>
      <c r="D2206">
        <v>77.007811261145093</v>
      </c>
      <c r="E2206">
        <v>305</v>
      </c>
      <c r="F2206">
        <v>223.75072</v>
      </c>
      <c r="G2206">
        <v>26</v>
      </c>
      <c r="H2206">
        <v>0.80168507049480997</v>
      </c>
      <c r="I2206">
        <v>32.224900952974899</v>
      </c>
      <c r="J2206">
        <v>100.49493838946</v>
      </c>
      <c r="K2206">
        <v>7.9951797953496301E-2</v>
      </c>
      <c r="L2206">
        <v>0.45966645448396898</v>
      </c>
      <c r="M2206">
        <v>15.278999640391399</v>
      </c>
      <c r="N2206">
        <v>1.0513955079592101</v>
      </c>
      <c r="O2206" s="1">
        <v>2.4273803430022902E-6</v>
      </c>
      <c r="P2206" s="1">
        <v>3.2708160968188403E-5</v>
      </c>
      <c r="Q2206">
        <v>0.16065573770491801</v>
      </c>
      <c r="R2206">
        <v>0.34416788575035601</v>
      </c>
      <c r="S2206" t="s">
        <v>5098</v>
      </c>
      <c r="T2206">
        <v>182371111</v>
      </c>
      <c r="U2206" t="s">
        <v>4582</v>
      </c>
      <c r="V2206">
        <v>6421</v>
      </c>
      <c r="W2206">
        <v>36.454506850156399</v>
      </c>
      <c r="X2206">
        <v>-121.695418513986</v>
      </c>
      <c r="Y2206" t="s">
        <v>5099</v>
      </c>
      <c r="Z2206">
        <v>24</v>
      </c>
      <c r="AA2206">
        <v>23</v>
      </c>
      <c r="AB2206">
        <v>3999.3276439841002</v>
      </c>
      <c r="AC2206">
        <v>2777.3682492182802</v>
      </c>
      <c r="AD2206">
        <v>1221.95939476582</v>
      </c>
      <c r="AE2206">
        <v>2777.3682492182802</v>
      </c>
      <c r="AF2206">
        <v>1221.95939476582</v>
      </c>
      <c r="AG2206">
        <v>8.5041218517289898E-4</v>
      </c>
      <c r="AH2206">
        <v>9.5002380021469402E-4</v>
      </c>
      <c r="AI2206">
        <v>1.5715879849213299</v>
      </c>
      <c r="AJ2206">
        <v>11.7307692307692</v>
      </c>
      <c r="AK2206">
        <v>2431</v>
      </c>
      <c r="AL2206" s="4">
        <f t="shared" si="34"/>
        <v>6.3111888918059548E-5</v>
      </c>
      <c r="AM2206" s="12">
        <f>$AM$2-SUM(AL$2:AL2205)</f>
        <v>266.0205950998461</v>
      </c>
      <c r="AN2206" s="12">
        <f>SUM(AE$2:AE2206)*0.621/1000</f>
        <v>24102.778345287908</v>
      </c>
      <c r="AO2206" s="13">
        <f>IFERROR(INDEX(Mapping!$B:$B,MATCH(in!$Y2206,Mapping!$A:$A,0)),0)</f>
        <v>0</v>
      </c>
    </row>
    <row r="2207" spans="1:41" x14ac:dyDescent="0.3">
      <c r="A2207" t="s">
        <v>4050</v>
      </c>
      <c r="B2207">
        <v>4076</v>
      </c>
      <c r="C2207">
        <v>410</v>
      </c>
      <c r="D2207">
        <v>546.07279936380098</v>
      </c>
      <c r="E2207">
        <v>1678</v>
      </c>
      <c r="F2207">
        <v>1329.5867000000001</v>
      </c>
      <c r="G2207">
        <v>207</v>
      </c>
      <c r="H2207">
        <v>0.67736533349801697</v>
      </c>
      <c r="I2207">
        <v>110.646130813928</v>
      </c>
      <c r="J2207">
        <v>490.34323468796703</v>
      </c>
      <c r="K2207">
        <v>1.0660349973536101</v>
      </c>
      <c r="L2207">
        <v>2.14452138572373</v>
      </c>
      <c r="M2207">
        <v>175.34203441959301</v>
      </c>
      <c r="N2207">
        <v>1.13972254133454</v>
      </c>
      <c r="O2207">
        <v>1.6524799176346799E-3</v>
      </c>
      <c r="P2207" s="1">
        <v>3.2621554239570401E-5</v>
      </c>
      <c r="Q2207">
        <v>0.244338498212157</v>
      </c>
      <c r="R2207">
        <v>0.410708689938872</v>
      </c>
      <c r="S2207" t="s">
        <v>5100</v>
      </c>
      <c r="T2207">
        <v>182611104</v>
      </c>
      <c r="U2207" t="s">
        <v>4689</v>
      </c>
      <c r="V2207" t="s">
        <v>5101</v>
      </c>
      <c r="W2207">
        <v>35.660727221212603</v>
      </c>
      <c r="X2207">
        <v>-120.765158051642</v>
      </c>
      <c r="Y2207" t="s">
        <v>5102</v>
      </c>
      <c r="Z2207">
        <v>344</v>
      </c>
      <c r="AA2207">
        <v>216</v>
      </c>
      <c r="AB2207">
        <v>80249.777232016801</v>
      </c>
      <c r="AC2207">
        <v>64641.243447683402</v>
      </c>
      <c r="AD2207">
        <v>15608.5337843333</v>
      </c>
      <c r="AE2207">
        <v>42365.836167088302</v>
      </c>
      <c r="AF2207">
        <v>12283.458532380801</v>
      </c>
      <c r="AG2207">
        <v>6.7526617275910803E-3</v>
      </c>
      <c r="AH2207">
        <v>9.3384661522577499E-3</v>
      </c>
      <c r="AI2207">
        <v>1.3318848764970701</v>
      </c>
      <c r="AJ2207">
        <v>8.1062801932367101</v>
      </c>
      <c r="AK2207">
        <v>2432</v>
      </c>
      <c r="AL2207" s="4">
        <f t="shared" si="34"/>
        <v>0.34206334295037877</v>
      </c>
      <c r="AM2207" s="12">
        <f>$AM$2-SUM(AL$2:AL2206)</f>
        <v>266.02053198795693</v>
      </c>
      <c r="AN2207" s="12">
        <f>SUM(AE$2:AE2207)*0.621/1000</f>
        <v>24129.087529547669</v>
      </c>
      <c r="AO2207" s="13">
        <f>IFERROR(INDEX(Mapping!$B:$B,MATCH(in!$Y2207,Mapping!$A:$A,0)),0)</f>
        <v>0</v>
      </c>
    </row>
    <row r="2208" spans="1:41" x14ac:dyDescent="0.3">
      <c r="A2208" t="s">
        <v>4050</v>
      </c>
      <c r="B2208">
        <v>8058</v>
      </c>
      <c r="C2208">
        <v>190</v>
      </c>
      <c r="D2208">
        <v>364.10941037099002</v>
      </c>
      <c r="E2208">
        <v>953</v>
      </c>
      <c r="F2208">
        <v>841.56524999999999</v>
      </c>
      <c r="G2208">
        <v>82</v>
      </c>
      <c r="H2208">
        <v>1.0215046296346699</v>
      </c>
      <c r="I2208">
        <v>14.8836772832377</v>
      </c>
      <c r="J2208">
        <v>43.893708034402401</v>
      </c>
      <c r="K2208">
        <v>0.110383878050555</v>
      </c>
      <c r="L2208">
        <v>2.45078784607851</v>
      </c>
      <c r="M2208">
        <v>13.413873320331801</v>
      </c>
      <c r="N2208">
        <v>1.0225825585970001</v>
      </c>
      <c r="O2208" s="1">
        <v>1.5087758418558E-5</v>
      </c>
      <c r="P2208" s="1">
        <v>3.2459559579561103E-5</v>
      </c>
      <c r="Q2208">
        <v>0.19937040923399699</v>
      </c>
      <c r="R2208">
        <v>0.432657374873546</v>
      </c>
      <c r="S2208" t="s">
        <v>5103</v>
      </c>
      <c r="T2208">
        <v>182222104</v>
      </c>
      <c r="U2208" t="s">
        <v>4546</v>
      </c>
      <c r="V2208">
        <v>36720</v>
      </c>
      <c r="W2208">
        <v>36.5216758352176</v>
      </c>
      <c r="X2208">
        <v>-121.792079339304</v>
      </c>
      <c r="Y2208" t="s">
        <v>5104</v>
      </c>
      <c r="Z2208">
        <v>181</v>
      </c>
      <c r="AA2208">
        <v>206</v>
      </c>
      <c r="AB2208">
        <v>22281.7996516202</v>
      </c>
      <c r="AC2208">
        <v>12840.8618686423</v>
      </c>
      <c r="AD2208">
        <v>9440.9377829778805</v>
      </c>
      <c r="AE2208">
        <v>9052.9084885697503</v>
      </c>
      <c r="AF2208">
        <v>4096.6561334956004</v>
      </c>
      <c r="AG2208">
        <v>2.6616838855240102E-3</v>
      </c>
      <c r="AH2208">
        <v>2.61728694022167E-3</v>
      </c>
      <c r="AI2208">
        <v>1.9163653177420501</v>
      </c>
      <c r="AJ2208">
        <v>11.6219512195121</v>
      </c>
      <c r="AK2208">
        <v>2433</v>
      </c>
      <c r="AL2208" s="4">
        <f t="shared" si="34"/>
        <v>1.2371961903217561E-3</v>
      </c>
      <c r="AM2208" s="12">
        <f>$AM$2-SUM(AL$2:AL2207)</f>
        <v>265.67846864500643</v>
      </c>
      <c r="AN2208" s="12">
        <f>SUM(AE$2:AE2208)*0.621/1000</f>
        <v>24134.70938571907</v>
      </c>
      <c r="AO2208" s="13">
        <f>IFERROR(INDEX(Mapping!$B:$B,MATCH(in!$Y2208,Mapping!$A:$A,0)),0)</f>
        <v>0</v>
      </c>
    </row>
    <row r="2209" spans="1:41" x14ac:dyDescent="0.3">
      <c r="A2209" t="s">
        <v>4050</v>
      </c>
      <c r="B2209">
        <v>8737</v>
      </c>
      <c r="C2209">
        <v>43</v>
      </c>
      <c r="D2209">
        <v>68.617894839907905</v>
      </c>
      <c r="E2209">
        <v>87</v>
      </c>
      <c r="F2209">
        <v>79.777789999999996</v>
      </c>
      <c r="G2209">
        <v>34</v>
      </c>
      <c r="H2209">
        <v>1.27751529576113</v>
      </c>
      <c r="I2209">
        <v>806.802460027091</v>
      </c>
      <c r="J2209">
        <v>5048.6779840921599</v>
      </c>
      <c r="K2209">
        <v>17.294768408456999</v>
      </c>
      <c r="L2209">
        <v>6.0005856401779996</v>
      </c>
      <c r="M2209">
        <v>1216.9891566108199</v>
      </c>
      <c r="N2209">
        <v>1.6314419437857199</v>
      </c>
      <c r="O2209">
        <v>1.4653650723177199E-3</v>
      </c>
      <c r="P2209" s="1">
        <v>3.2095318829227603E-5</v>
      </c>
      <c r="Q2209">
        <v>0.49425287356321801</v>
      </c>
      <c r="R2209">
        <v>0.86011279657071305</v>
      </c>
      <c r="S2209" t="s">
        <v>5105</v>
      </c>
      <c r="T2209">
        <v>182562102</v>
      </c>
      <c r="U2209" t="s">
        <v>4913</v>
      </c>
      <c r="V2209">
        <v>5597</v>
      </c>
      <c r="W2209">
        <v>35.912324402524902</v>
      </c>
      <c r="X2209">
        <v>-120.43941146799899</v>
      </c>
      <c r="Y2209" t="s">
        <v>5106</v>
      </c>
      <c r="Z2209">
        <v>22</v>
      </c>
      <c r="AA2209">
        <v>20</v>
      </c>
      <c r="AB2209">
        <v>9173.0616672285796</v>
      </c>
      <c r="AC2209">
        <v>8229.92376329332</v>
      </c>
      <c r="AD2209">
        <v>943.13790393526403</v>
      </c>
      <c r="AE2209">
        <v>8229.92376329332</v>
      </c>
      <c r="AF2209">
        <v>943.13790393526403</v>
      </c>
      <c r="AG2209">
        <v>1.0912408401937399E-3</v>
      </c>
      <c r="AH2209">
        <v>9.9223616598464993E-4</v>
      </c>
      <c r="AI2209">
        <v>1.59576499627692</v>
      </c>
      <c r="AJ2209">
        <v>2.5588235294117601</v>
      </c>
      <c r="AK2209">
        <v>2440</v>
      </c>
      <c r="AL2209" s="4">
        <f t="shared" si="34"/>
        <v>4.9822412458802479E-2</v>
      </c>
      <c r="AM2209" s="12">
        <f>$AM$2-SUM(AL$2:AL2208)</f>
        <v>265.6772314488162</v>
      </c>
      <c r="AN2209" s="12">
        <f>SUM(AE$2:AE2209)*0.621/1000</f>
        <v>24139.820168376074</v>
      </c>
      <c r="AO2209" s="13">
        <f>IFERROR(INDEX(Mapping!$B:$B,MATCH(in!$Y2209,Mapping!$A:$A,0)),0)</f>
        <v>0</v>
      </c>
    </row>
    <row r="2210" spans="1:41" x14ac:dyDescent="0.3">
      <c r="A2210" t="s">
        <v>4050</v>
      </c>
      <c r="B2210">
        <v>4261</v>
      </c>
      <c r="C2210">
        <v>46</v>
      </c>
      <c r="D2210">
        <v>74.560778646569702</v>
      </c>
      <c r="E2210">
        <v>99</v>
      </c>
      <c r="F2210">
        <v>107.30307000000001</v>
      </c>
      <c r="G2210">
        <v>10</v>
      </c>
      <c r="H2210">
        <v>1.4738690025793999</v>
      </c>
      <c r="I2210">
        <v>140.16412196556701</v>
      </c>
      <c r="J2210">
        <v>665.83176845312096</v>
      </c>
      <c r="K2210">
        <v>2.9441880998724601</v>
      </c>
      <c r="L2210">
        <v>0.64579647183418198</v>
      </c>
      <c r="M2210">
        <v>102.654381243884</v>
      </c>
      <c r="N2210">
        <v>1.0172566533088601</v>
      </c>
      <c r="O2210" s="1">
        <v>1.7725832443651399E-5</v>
      </c>
      <c r="P2210" s="1">
        <v>3.1751044390659898E-5</v>
      </c>
      <c r="Q2210">
        <v>0.46464646464646397</v>
      </c>
      <c r="R2210">
        <v>0.69486155987027598</v>
      </c>
      <c r="S2210" t="s">
        <v>5107</v>
      </c>
      <c r="T2210">
        <v>182731102</v>
      </c>
      <c r="U2210" t="s">
        <v>4506</v>
      </c>
      <c r="V2210">
        <v>22136</v>
      </c>
      <c r="W2210">
        <v>36.596936504689701</v>
      </c>
      <c r="X2210">
        <v>-121.624467116834</v>
      </c>
      <c r="Y2210" t="s">
        <v>5108</v>
      </c>
      <c r="Z2210">
        <v>93</v>
      </c>
      <c r="AA2210">
        <v>79</v>
      </c>
      <c r="AB2210">
        <v>14610.588055721701</v>
      </c>
      <c r="AC2210">
        <v>8902.7373514575302</v>
      </c>
      <c r="AD2210">
        <v>5707.8507042641704</v>
      </c>
      <c r="AE2210">
        <v>1694.84761320642</v>
      </c>
      <c r="AF2210">
        <v>766.75515750304896</v>
      </c>
      <c r="AG2210">
        <v>3.1751044390659899E-4</v>
      </c>
      <c r="AH2210">
        <v>2.61691568994137E-4</v>
      </c>
      <c r="AI2210">
        <v>1.6208864923167301</v>
      </c>
      <c r="AJ2210">
        <v>9.9</v>
      </c>
      <c r="AK2210">
        <v>2443</v>
      </c>
      <c r="AL2210" s="4">
        <f t="shared" si="34"/>
        <v>1.7725832443651399E-4</v>
      </c>
      <c r="AM2210" s="12">
        <f>$AM$2-SUM(AL$2:AL2209)</f>
        <v>265.62740903635768</v>
      </c>
      <c r="AN2210" s="12">
        <f>SUM(AE$2:AE2210)*0.621/1000</f>
        <v>24140.872668743879</v>
      </c>
      <c r="AO2210" s="13">
        <f>IFERROR(INDEX(Mapping!$B:$B,MATCH(in!$Y2210,Mapping!$A:$A,0)),0)</f>
        <v>0</v>
      </c>
    </row>
    <row r="2211" spans="1:41" x14ac:dyDescent="0.3">
      <c r="A2211" t="s">
        <v>4050</v>
      </c>
      <c r="B2211">
        <v>7806</v>
      </c>
      <c r="C2211">
        <v>52</v>
      </c>
      <c r="D2211">
        <v>121.43835677108</v>
      </c>
      <c r="E2211">
        <v>129</v>
      </c>
      <c r="F2211">
        <v>165.35541000000001</v>
      </c>
      <c r="G2211">
        <v>9</v>
      </c>
      <c r="H2211">
        <v>1.9340299267205401</v>
      </c>
      <c r="I2211">
        <v>1.2546016681371801</v>
      </c>
      <c r="J2211">
        <v>4.9666751855838802</v>
      </c>
      <c r="K2211">
        <v>4.7613185980999603E-2</v>
      </c>
      <c r="L2211">
        <v>0</v>
      </c>
      <c r="M2211">
        <v>0.11315142777231001</v>
      </c>
      <c r="N2211">
        <v>0.88888888888888795</v>
      </c>
      <c r="O2211" s="1">
        <v>1.51989974392507E-6</v>
      </c>
      <c r="P2211" s="1">
        <v>3.1723740273529597E-5</v>
      </c>
      <c r="Q2211">
        <v>0.403100775193798</v>
      </c>
      <c r="R2211">
        <v>0.73440813608286504</v>
      </c>
      <c r="S2211" t="s">
        <v>5109</v>
      </c>
      <c r="T2211">
        <v>182852202</v>
      </c>
      <c r="U2211" t="s">
        <v>4735</v>
      </c>
      <c r="V2211">
        <v>9089</v>
      </c>
      <c r="W2211">
        <v>36.605737644747599</v>
      </c>
      <c r="X2211">
        <v>-121.938048776728</v>
      </c>
      <c r="Y2211" t="s">
        <v>5110</v>
      </c>
      <c r="Z2211">
        <v>40</v>
      </c>
      <c r="AA2211">
        <v>191</v>
      </c>
      <c r="AB2211">
        <v>11578.211837998</v>
      </c>
      <c r="AC2211">
        <v>2685.72239662622</v>
      </c>
      <c r="AD2211">
        <v>8892.4894413718193</v>
      </c>
      <c r="AE2211">
        <v>2193.9182192264698</v>
      </c>
      <c r="AF2211">
        <v>6817.2225675384598</v>
      </c>
      <c r="AG2211">
        <v>2.8551366246176702E-4</v>
      </c>
      <c r="AH2211">
        <v>2.0591178690665399E-4</v>
      </c>
      <c r="AI2211">
        <v>2.33535301482847</v>
      </c>
      <c r="AJ2211">
        <v>14.3333333333333</v>
      </c>
      <c r="AK2211">
        <v>2444</v>
      </c>
      <c r="AL2211" s="4">
        <f t="shared" si="34"/>
        <v>1.3679097695325629E-5</v>
      </c>
      <c r="AM2211" s="12">
        <f>$AM$2-SUM(AL$2:AL2210)</f>
        <v>265.62723177803309</v>
      </c>
      <c r="AN2211" s="12">
        <f>SUM(AE$2:AE2211)*0.621/1000</f>
        <v>24142.235091958017</v>
      </c>
      <c r="AO2211" s="13">
        <f>IFERROR(INDEX(Mapping!$B:$B,MATCH(in!$Y2211,Mapping!$A:$A,0)),0)</f>
        <v>0</v>
      </c>
    </row>
    <row r="2212" spans="1:41" x14ac:dyDescent="0.3">
      <c r="A2212" t="s">
        <v>4050</v>
      </c>
      <c r="B2212">
        <v>5553</v>
      </c>
      <c r="C2212">
        <v>3</v>
      </c>
      <c r="D2212">
        <v>12.147227472366099</v>
      </c>
      <c r="E2212">
        <v>28</v>
      </c>
      <c r="F2212">
        <v>28.276337000000002</v>
      </c>
      <c r="G2212">
        <v>9</v>
      </c>
      <c r="H2212">
        <v>5.06916265701875</v>
      </c>
      <c r="I2212">
        <v>340.66972970962502</v>
      </c>
      <c r="J2212">
        <v>1025.8417614698401</v>
      </c>
      <c r="K2212">
        <v>20.750457166461199</v>
      </c>
      <c r="L2212">
        <v>16.088741408453998</v>
      </c>
      <c r="M2212">
        <v>405.92120070258699</v>
      </c>
      <c r="N2212">
        <v>1.12118977970547</v>
      </c>
      <c r="O2212">
        <v>5.7289788335363702E-3</v>
      </c>
      <c r="P2212" s="1">
        <v>3.1645945073124501E-5</v>
      </c>
      <c r="Q2212">
        <v>0.107142857142857</v>
      </c>
      <c r="R2212">
        <v>0.429589858621516</v>
      </c>
      <c r="S2212" t="s">
        <v>5111</v>
      </c>
      <c r="T2212">
        <v>183101103</v>
      </c>
      <c r="U2212" t="s">
        <v>4663</v>
      </c>
      <c r="V2212">
        <v>1437</v>
      </c>
      <c r="W2212">
        <v>34.600846822299403</v>
      </c>
      <c r="X2212">
        <v>-120.278644293109</v>
      </c>
      <c r="Y2212" t="s">
        <v>5112</v>
      </c>
      <c r="Z2212">
        <v>47</v>
      </c>
      <c r="AA2212">
        <v>53</v>
      </c>
      <c r="AB2212">
        <v>9893.9553583766792</v>
      </c>
      <c r="AC2212">
        <v>7854.9148122480501</v>
      </c>
      <c r="AD2212">
        <v>2039.04054612863</v>
      </c>
      <c r="AE2212">
        <v>4397.9315988574199</v>
      </c>
      <c r="AF2212">
        <v>1548.89376326964</v>
      </c>
      <c r="AG2212">
        <v>2.8481350565812098E-4</v>
      </c>
      <c r="AH2212">
        <v>1.7454590579291099E-4</v>
      </c>
      <c r="AI2212">
        <v>4.0490758241220401</v>
      </c>
      <c r="AJ2212">
        <v>3.1111111111111098</v>
      </c>
      <c r="AK2212">
        <v>2446</v>
      </c>
      <c r="AL2212" s="4">
        <f t="shared" si="34"/>
        <v>5.1560809501827329E-2</v>
      </c>
      <c r="AM2212" s="12">
        <f>$AM$2-SUM(AL$2:AL2211)</f>
        <v>265.62721809893537</v>
      </c>
      <c r="AN2212" s="12">
        <f>SUM(AE$2:AE2212)*0.621/1000</f>
        <v>24144.966207480902</v>
      </c>
      <c r="AO2212" s="13">
        <f>IFERROR(INDEX(Mapping!$B:$B,MATCH(in!$Y2212,Mapping!$A:$A,0)),0)</f>
        <v>0</v>
      </c>
    </row>
    <row r="2213" spans="1:41" x14ac:dyDescent="0.3">
      <c r="A2213" t="s">
        <v>4050</v>
      </c>
      <c r="B2213">
        <v>5764</v>
      </c>
      <c r="C2213">
        <v>42</v>
      </c>
      <c r="D2213">
        <v>142.32593070259099</v>
      </c>
      <c r="E2213">
        <v>81</v>
      </c>
      <c r="F2213">
        <v>163.11641</v>
      </c>
      <c r="G2213">
        <v>8</v>
      </c>
      <c r="L2213">
        <v>0</v>
      </c>
      <c r="M2213">
        <v>5.2243996611131001E-2</v>
      </c>
      <c r="N2213">
        <v>1</v>
      </c>
      <c r="O2213" s="1">
        <v>2.0844820771363098E-6</v>
      </c>
      <c r="P2213" s="1">
        <v>3.1377758887174403E-5</v>
      </c>
      <c r="Q2213">
        <v>0.51851851851851805</v>
      </c>
      <c r="R2213">
        <v>0.87254207784389703</v>
      </c>
      <c r="S2213" t="s">
        <v>5113</v>
      </c>
      <c r="T2213">
        <v>182852201</v>
      </c>
      <c r="U2213" t="s">
        <v>4746</v>
      </c>
      <c r="V2213">
        <v>9698</v>
      </c>
      <c r="W2213">
        <v>36.572564723994397</v>
      </c>
      <c r="X2213">
        <v>-121.94366651035899</v>
      </c>
      <c r="Y2213" t="s">
        <v>5114</v>
      </c>
      <c r="Z2213">
        <v>35</v>
      </c>
      <c r="AA2213">
        <v>50</v>
      </c>
      <c r="AB2213">
        <v>3493.0142339546501</v>
      </c>
      <c r="AC2213">
        <v>1448.8827865235201</v>
      </c>
      <c r="AD2213">
        <v>2044.13144743112</v>
      </c>
      <c r="AE2213">
        <v>912.58148357813604</v>
      </c>
      <c r="AF2213">
        <v>1465.16378895398</v>
      </c>
      <c r="AG2213">
        <v>2.51022071097395E-4</v>
      </c>
      <c r="AH2213">
        <v>2.51022071097395E-4</v>
      </c>
      <c r="AI2213">
        <v>3.3887126357759798</v>
      </c>
      <c r="AJ2213">
        <v>10.125</v>
      </c>
      <c r="AK2213">
        <v>2451</v>
      </c>
      <c r="AL2213" s="4">
        <f t="shared" si="34"/>
        <v>1.6675856617090479E-5</v>
      </c>
      <c r="AM2213" s="12">
        <f>$AM$2-SUM(AL$2:AL2212)</f>
        <v>265.57565728943337</v>
      </c>
      <c r="AN2213" s="12">
        <f>SUM(AE$2:AE2213)*0.621/1000</f>
        <v>24145.532920582209</v>
      </c>
      <c r="AO2213" s="13">
        <f>IFERROR(INDEX(Mapping!$B:$B,MATCH(in!$Y2213,Mapping!$A:$A,0)),0)</f>
        <v>0</v>
      </c>
    </row>
    <row r="2214" spans="1:41" x14ac:dyDescent="0.3">
      <c r="A2214" t="s">
        <v>4050</v>
      </c>
      <c r="B2214">
        <v>6503</v>
      </c>
      <c r="C2214">
        <v>100</v>
      </c>
      <c r="D2214">
        <v>328.233119680904</v>
      </c>
      <c r="E2214">
        <v>423</v>
      </c>
      <c r="F2214">
        <v>507.68389999999999</v>
      </c>
      <c r="G2214">
        <v>59</v>
      </c>
      <c r="H2214">
        <v>0.777720756929143</v>
      </c>
      <c r="I2214">
        <v>194.54750433769701</v>
      </c>
      <c r="J2214">
        <v>985.39047081871195</v>
      </c>
      <c r="K2214">
        <v>1.57935608011294</v>
      </c>
      <c r="L2214">
        <v>1.08365831402588</v>
      </c>
      <c r="M2214">
        <v>138.131377228362</v>
      </c>
      <c r="N2214">
        <v>1.1330808441517699</v>
      </c>
      <c r="O2214">
        <v>2.1362547339551499E-3</v>
      </c>
      <c r="P2214" s="1">
        <v>3.1353547602656697E-5</v>
      </c>
      <c r="Q2214">
        <v>0.23640661938534199</v>
      </c>
      <c r="R2214">
        <v>0.64653048949438696</v>
      </c>
      <c r="S2214" t="s">
        <v>5115</v>
      </c>
      <c r="T2214">
        <v>183101104</v>
      </c>
      <c r="U2214" t="s">
        <v>4880</v>
      </c>
      <c r="V2214" t="s">
        <v>5116</v>
      </c>
      <c r="W2214">
        <v>34.632996255504999</v>
      </c>
      <c r="X2214">
        <v>-120.45405444878899</v>
      </c>
      <c r="Y2214" t="s">
        <v>5117</v>
      </c>
      <c r="Z2214">
        <v>97</v>
      </c>
      <c r="AA2214">
        <v>84</v>
      </c>
      <c r="AB2214">
        <v>34860.190474518502</v>
      </c>
      <c r="AC2214">
        <v>30947.805490993502</v>
      </c>
      <c r="AD2214">
        <v>3912.3849835249798</v>
      </c>
      <c r="AE2214">
        <v>28736.9145753876</v>
      </c>
      <c r="AF2214">
        <v>3853.76677147399</v>
      </c>
      <c r="AG2214">
        <v>1.84985930855674E-3</v>
      </c>
      <c r="AH2214">
        <v>2.3907475347186798E-3</v>
      </c>
      <c r="AI2214">
        <v>3.2823311968090398</v>
      </c>
      <c r="AJ2214">
        <v>7.1694915254237204</v>
      </c>
      <c r="AK2214">
        <v>2452</v>
      </c>
      <c r="AL2214" s="4">
        <f t="shared" si="34"/>
        <v>0.12603902930335384</v>
      </c>
      <c r="AM2214" s="12">
        <f>$AM$2-SUM(AL$2:AL2213)</f>
        <v>265.57564061357698</v>
      </c>
      <c r="AN2214" s="12">
        <f>SUM(AE$2:AE2214)*0.621/1000</f>
        <v>24163.378544533523</v>
      </c>
      <c r="AO2214" s="13">
        <f>IFERROR(INDEX(Mapping!$B:$B,MATCH(in!$Y2214,Mapping!$A:$A,0)),0)</f>
        <v>0</v>
      </c>
    </row>
    <row r="2215" spans="1:41" x14ac:dyDescent="0.3">
      <c r="A2215" t="s">
        <v>4050</v>
      </c>
      <c r="B2215">
        <v>6840</v>
      </c>
      <c r="C2215">
        <v>333</v>
      </c>
      <c r="D2215">
        <v>655.51646179499505</v>
      </c>
      <c r="E2215">
        <v>929</v>
      </c>
      <c r="F2215">
        <v>1014.62366</v>
      </c>
      <c r="G2215">
        <v>89</v>
      </c>
      <c r="H2215">
        <v>2.3617567850278798</v>
      </c>
      <c r="I2215">
        <v>52.336365384564097</v>
      </c>
      <c r="J2215">
        <v>248.946756916163</v>
      </c>
      <c r="K2215">
        <v>1.6046720531682499</v>
      </c>
      <c r="L2215">
        <v>1.17636970302948</v>
      </c>
      <c r="M2215">
        <v>77.941513182741801</v>
      </c>
      <c r="N2215">
        <v>1.1992144798964499</v>
      </c>
      <c r="O2215">
        <v>1.3771882818643699E-4</v>
      </c>
      <c r="P2215" s="1">
        <v>3.13021739588082E-5</v>
      </c>
      <c r="Q2215">
        <v>0.35844994617868597</v>
      </c>
      <c r="R2215">
        <v>0.64606857638902904</v>
      </c>
      <c r="S2215" t="s">
        <v>5118</v>
      </c>
      <c r="T2215">
        <v>182941102</v>
      </c>
      <c r="U2215" t="s">
        <v>4529</v>
      </c>
      <c r="V2215">
        <v>2002</v>
      </c>
      <c r="W2215">
        <v>36.224875001674299</v>
      </c>
      <c r="X2215">
        <v>-121.758951273569</v>
      </c>
      <c r="Y2215" t="s">
        <v>5119</v>
      </c>
      <c r="Z2215">
        <v>105</v>
      </c>
      <c r="AA2215">
        <v>77</v>
      </c>
      <c r="AB2215">
        <v>16530.094117283101</v>
      </c>
      <c r="AC2215">
        <v>13828.394284784799</v>
      </c>
      <c r="AD2215">
        <v>2701.6998324983001</v>
      </c>
      <c r="AE2215">
        <v>13828.394284784799</v>
      </c>
      <c r="AF2215">
        <v>2701.6998324983001</v>
      </c>
      <c r="AG2215">
        <v>2.78589348233393E-3</v>
      </c>
      <c r="AH2215">
        <v>1.9035790051020701E-3</v>
      </c>
      <c r="AI2215">
        <v>1.96851790328827</v>
      </c>
      <c r="AJ2215">
        <v>10.438202247191001</v>
      </c>
      <c r="AK2215">
        <v>2453</v>
      </c>
      <c r="AL2215" s="4">
        <f t="shared" si="34"/>
        <v>1.2256975708592893E-2</v>
      </c>
      <c r="AM2215" s="12">
        <f>$AM$2-SUM(AL$2:AL2214)</f>
        <v>265.4496015842733</v>
      </c>
      <c r="AN2215" s="12">
        <f>SUM(AE$2:AE2215)*0.621/1000</f>
        <v>24171.965977384378</v>
      </c>
      <c r="AO2215" s="13">
        <f>IFERROR(INDEX(Mapping!$B:$B,MATCH(in!$Y2215,Mapping!$A:$A,0)),0)</f>
        <v>0</v>
      </c>
    </row>
    <row r="2216" spans="1:41" x14ac:dyDescent="0.3">
      <c r="A2216" t="s">
        <v>4050</v>
      </c>
      <c r="B2216">
        <v>2988</v>
      </c>
      <c r="C2216">
        <v>666</v>
      </c>
      <c r="D2216">
        <v>875.02029549301801</v>
      </c>
      <c r="E2216">
        <v>2573</v>
      </c>
      <c r="F2216">
        <v>1972.6813</v>
      </c>
      <c r="G2216">
        <v>410</v>
      </c>
      <c r="H2216">
        <v>1.75425480930656</v>
      </c>
      <c r="I2216">
        <v>241.60354355391499</v>
      </c>
      <c r="J2216">
        <v>1991.4567788096599</v>
      </c>
      <c r="K2216">
        <v>6.4409540197108104</v>
      </c>
      <c r="L2216">
        <v>0.66112670082509095</v>
      </c>
      <c r="M2216">
        <v>38.581800669377103</v>
      </c>
      <c r="N2216">
        <v>1.09081049314359</v>
      </c>
      <c r="O2216" s="1">
        <v>3.0886727648350803E-5</v>
      </c>
      <c r="P2216" s="1">
        <v>3.1221676577536202E-5</v>
      </c>
      <c r="Q2216">
        <v>0.25884181888845698</v>
      </c>
      <c r="R2216">
        <v>0.44356901788552799</v>
      </c>
      <c r="S2216" t="s">
        <v>5120</v>
      </c>
      <c r="T2216">
        <v>182371111</v>
      </c>
      <c r="U2216" t="s">
        <v>4582</v>
      </c>
      <c r="V2216">
        <v>432</v>
      </c>
      <c r="W2216">
        <v>36.397491581582997</v>
      </c>
      <c r="X2216">
        <v>-121.64920727371999</v>
      </c>
      <c r="Y2216" t="s">
        <v>5121</v>
      </c>
      <c r="Z2216">
        <v>375</v>
      </c>
      <c r="AA2216">
        <v>363</v>
      </c>
      <c r="AB2216">
        <v>106473.641488161</v>
      </c>
      <c r="AC2216">
        <v>79055.475478613604</v>
      </c>
      <c r="AD2216">
        <v>27418.166009548098</v>
      </c>
      <c r="AE2216">
        <v>79055.475478613604</v>
      </c>
      <c r="AF2216">
        <v>27418.166009548098</v>
      </c>
      <c r="AG2216">
        <v>1.2800887396789799E-2</v>
      </c>
      <c r="AH2216">
        <v>9.5807104898995004E-3</v>
      </c>
      <c r="AI2216">
        <v>1.31384428752705</v>
      </c>
      <c r="AJ2216">
        <v>6.2756097560975599</v>
      </c>
      <c r="AK2216">
        <v>2454</v>
      </c>
      <c r="AL2216" s="4">
        <f t="shared" si="34"/>
        <v>1.2663558335823829E-2</v>
      </c>
      <c r="AM2216" s="12">
        <f>$AM$2-SUM(AL$2:AL2215)</f>
        <v>265.43734460856467</v>
      </c>
      <c r="AN2216" s="12">
        <f>SUM(AE$2:AE2216)*0.621/1000</f>
        <v>24221.059427656593</v>
      </c>
      <c r="AO2216" s="13">
        <f>IFERROR(INDEX(Mapping!$B:$B,MATCH(in!$Y2216,Mapping!$A:$A,0)),0)</f>
        <v>0</v>
      </c>
    </row>
    <row r="2217" spans="1:41" x14ac:dyDescent="0.3">
      <c r="A2217" t="s">
        <v>4050</v>
      </c>
      <c r="B2217">
        <v>4927</v>
      </c>
      <c r="C2217">
        <v>36</v>
      </c>
      <c r="D2217">
        <v>97.166824958086906</v>
      </c>
      <c r="E2217">
        <v>95</v>
      </c>
      <c r="F2217">
        <v>134.15753000000001</v>
      </c>
      <c r="G2217">
        <v>11</v>
      </c>
      <c r="H2217">
        <v>0.67578181624412503</v>
      </c>
      <c r="I2217">
        <v>70.342279116312596</v>
      </c>
      <c r="J2217">
        <v>248.29729970296199</v>
      </c>
      <c r="K2217">
        <v>0.88081362502028504</v>
      </c>
      <c r="L2217">
        <v>2.8825422200289599</v>
      </c>
      <c r="M2217">
        <v>161.29750203002499</v>
      </c>
      <c r="N2217">
        <v>1.1043845523487399</v>
      </c>
      <c r="O2217">
        <v>1.2588309744323301E-4</v>
      </c>
      <c r="P2217" s="1">
        <v>3.1215126331186497E-5</v>
      </c>
      <c r="Q2217">
        <v>0.37894736842105198</v>
      </c>
      <c r="R2217">
        <v>0.72427409552855404</v>
      </c>
      <c r="S2217" t="s">
        <v>5122</v>
      </c>
      <c r="T2217">
        <v>83192101</v>
      </c>
      <c r="U2217" t="s">
        <v>4594</v>
      </c>
      <c r="V2217">
        <v>12130</v>
      </c>
      <c r="W2217">
        <v>36.939028728642697</v>
      </c>
      <c r="X2217">
        <v>-121.742280940424</v>
      </c>
      <c r="Y2217" t="s">
        <v>5123</v>
      </c>
      <c r="Z2217">
        <v>263</v>
      </c>
      <c r="AA2217">
        <v>316</v>
      </c>
      <c r="AB2217">
        <v>55330.630965474797</v>
      </c>
      <c r="AC2217">
        <v>27999.458883448999</v>
      </c>
      <c r="AD2217">
        <v>27331.1720820257</v>
      </c>
      <c r="AE2217">
        <v>2080.1982939346199</v>
      </c>
      <c r="AF2217">
        <v>1853.6104927559199</v>
      </c>
      <c r="AG2217">
        <v>3.4336638964305101E-4</v>
      </c>
      <c r="AH2217">
        <v>4.5518151091528098E-4</v>
      </c>
      <c r="AI2217">
        <v>2.6990784710579701</v>
      </c>
      <c r="AJ2217">
        <v>8.6363636363636296</v>
      </c>
      <c r="AK2217">
        <v>2455</v>
      </c>
      <c r="AL2217" s="4">
        <f t="shared" si="34"/>
        <v>1.384714071875563E-3</v>
      </c>
      <c r="AM2217" s="12">
        <f>$AM$2-SUM(AL$2:AL2216)</f>
        <v>265.42468105022908</v>
      </c>
      <c r="AN2217" s="12">
        <f>SUM(AE$2:AE2217)*0.621/1000</f>
        <v>24222.351230797129</v>
      </c>
      <c r="AO2217" s="13">
        <f>IFERROR(INDEX(Mapping!$B:$B,MATCH(in!$Y2217,Mapping!$A:$A,0)),0)</f>
        <v>0</v>
      </c>
    </row>
    <row r="2218" spans="1:41" x14ac:dyDescent="0.3">
      <c r="A2218" t="s">
        <v>4050</v>
      </c>
      <c r="B2218">
        <v>7016</v>
      </c>
      <c r="C2218">
        <v>32</v>
      </c>
      <c r="D2218">
        <v>85.855880666768101</v>
      </c>
      <c r="E2218">
        <v>125</v>
      </c>
      <c r="F2218">
        <v>136.61583999999999</v>
      </c>
      <c r="G2218">
        <v>9</v>
      </c>
      <c r="H2218">
        <v>0.14524750551208801</v>
      </c>
      <c r="I2218">
        <v>7.8703134243066103E-2</v>
      </c>
      <c r="J2218">
        <v>7.6722908124793299E-4</v>
      </c>
      <c r="K2218" s="1">
        <v>3.140207625781E-7</v>
      </c>
      <c r="L2218">
        <v>2.4582104136546402E-4</v>
      </c>
      <c r="M2218">
        <v>0.63284167316224804</v>
      </c>
      <c r="N2218">
        <v>0.333824978934394</v>
      </c>
      <c r="O2218" s="1">
        <v>2.6901102788302199E-6</v>
      </c>
      <c r="P2218" s="1">
        <v>3.1079770153041803E-5</v>
      </c>
      <c r="Q2218">
        <v>0.25600000000000001</v>
      </c>
      <c r="R2218">
        <v>0.62844746038506105</v>
      </c>
      <c r="S2218" t="s">
        <v>5124</v>
      </c>
      <c r="T2218">
        <v>83371107</v>
      </c>
      <c r="U2218" t="s">
        <v>4526</v>
      </c>
      <c r="V2218">
        <v>6867</v>
      </c>
      <c r="W2218">
        <v>37.2544665325726</v>
      </c>
      <c r="X2218">
        <v>-122.033249383903</v>
      </c>
      <c r="Y2218" t="s">
        <v>5125</v>
      </c>
      <c r="Z2218">
        <v>22</v>
      </c>
      <c r="AA2218">
        <v>92</v>
      </c>
      <c r="AB2218">
        <v>5582.5847459077404</v>
      </c>
      <c r="AC2218">
        <v>1327.35860890617</v>
      </c>
      <c r="AD2218">
        <v>4255.2261370015704</v>
      </c>
      <c r="AE2218">
        <v>985.94930273440195</v>
      </c>
      <c r="AF2218">
        <v>3348.1273451913498</v>
      </c>
      <c r="AG2218">
        <v>2.7971793137737601E-4</v>
      </c>
      <c r="AH2218">
        <v>3.64448238542536E-4</v>
      </c>
      <c r="AI2218">
        <v>2.6829962708365001</v>
      </c>
      <c r="AJ2218">
        <v>13.8888888888888</v>
      </c>
      <c r="AK2218">
        <v>2456</v>
      </c>
      <c r="AL2218" s="4">
        <f t="shared" si="34"/>
        <v>2.4210992509471978E-5</v>
      </c>
      <c r="AM2218" s="12">
        <f>$AM$2-SUM(AL$2:AL2217)</f>
        <v>265.42329633615736</v>
      </c>
      <c r="AN2218" s="12">
        <f>SUM(AE$2:AE2218)*0.621/1000</f>
        <v>24222.963505314125</v>
      </c>
      <c r="AO2218" s="13">
        <f>IFERROR(INDEX(Mapping!$B:$B,MATCH(in!$Y2218,Mapping!$A:$A,0)),0)</f>
        <v>0</v>
      </c>
    </row>
    <row r="2219" spans="1:41" x14ac:dyDescent="0.3">
      <c r="A2219" t="s">
        <v>4050</v>
      </c>
      <c r="B2219">
        <v>3744</v>
      </c>
      <c r="C2219">
        <v>33</v>
      </c>
      <c r="D2219">
        <v>124.977594323861</v>
      </c>
      <c r="E2219">
        <v>159</v>
      </c>
      <c r="F2219">
        <v>203.85445999999999</v>
      </c>
      <c r="G2219">
        <v>33</v>
      </c>
      <c r="H2219">
        <v>1.99902305850072</v>
      </c>
      <c r="I2219">
        <v>17.166127863683101</v>
      </c>
      <c r="J2219">
        <v>53.0031348294333</v>
      </c>
      <c r="K2219">
        <v>0.11674377332689601</v>
      </c>
      <c r="L2219">
        <v>0.59410029922922403</v>
      </c>
      <c r="M2219">
        <v>19.383458678300101</v>
      </c>
      <c r="N2219">
        <v>1.2869402061809101</v>
      </c>
      <c r="O2219" s="1">
        <v>1.9359172122028002E-6</v>
      </c>
      <c r="P2219" s="1">
        <v>3.1077850043071801E-5</v>
      </c>
      <c r="Q2219">
        <v>0.20754716981131999</v>
      </c>
      <c r="R2219">
        <v>0.61307264653458005</v>
      </c>
      <c r="S2219" t="s">
        <v>5126</v>
      </c>
      <c r="T2219">
        <v>182971101</v>
      </c>
      <c r="U2219" t="s">
        <v>4632</v>
      </c>
      <c r="V2219" t="s">
        <v>43</v>
      </c>
      <c r="W2219">
        <v>34.700585916986903</v>
      </c>
      <c r="X2219">
        <v>-120.435421883285</v>
      </c>
      <c r="Y2219" t="s">
        <v>5127</v>
      </c>
      <c r="Z2219">
        <v>55</v>
      </c>
      <c r="AA2219">
        <v>169</v>
      </c>
      <c r="AB2219">
        <v>16363.702504867901</v>
      </c>
      <c r="AC2219">
        <v>7381.7292752356798</v>
      </c>
      <c r="AD2219">
        <v>8981.9732296323</v>
      </c>
      <c r="AE2219">
        <v>5755.7194579269199</v>
      </c>
      <c r="AF2219">
        <v>250.17350634592299</v>
      </c>
      <c r="AG2219">
        <v>1.02556905142137E-3</v>
      </c>
      <c r="AH2219">
        <v>1.02155600598052E-3</v>
      </c>
      <c r="AI2219">
        <v>3.7871998279957899</v>
      </c>
      <c r="AJ2219">
        <v>4.8181818181818103</v>
      </c>
      <c r="AK2219">
        <v>2457</v>
      </c>
      <c r="AL2219" s="4">
        <f t="shared" si="34"/>
        <v>6.3885268002692401E-5</v>
      </c>
      <c r="AM2219" s="12">
        <f>$AM$2-SUM(AL$2:AL2218)</f>
        <v>265.42327212516466</v>
      </c>
      <c r="AN2219" s="12">
        <f>SUM(AE$2:AE2219)*0.621/1000</f>
        <v>24226.537807097495</v>
      </c>
      <c r="AO2219" s="13">
        <f>IFERROR(INDEX(Mapping!$B:$B,MATCH(in!$Y2219,Mapping!$A:$A,0)),0)</f>
        <v>0</v>
      </c>
    </row>
    <row r="2220" spans="1:41" x14ac:dyDescent="0.3">
      <c r="A2220" t="s">
        <v>4050</v>
      </c>
      <c r="B2220">
        <v>5620</v>
      </c>
      <c r="C2220">
        <v>9</v>
      </c>
      <c r="D2220">
        <v>13.8707852593223</v>
      </c>
      <c r="E2220">
        <v>70</v>
      </c>
      <c r="F2220">
        <v>53.777054</v>
      </c>
      <c r="G2220">
        <v>4</v>
      </c>
      <c r="H2220">
        <v>0</v>
      </c>
      <c r="I2220">
        <v>0</v>
      </c>
      <c r="J2220">
        <v>0</v>
      </c>
      <c r="K2220">
        <v>0</v>
      </c>
      <c r="L2220">
        <v>0.59845131635665805</v>
      </c>
      <c r="M2220">
        <v>0.59137168433517195</v>
      </c>
      <c r="N2220">
        <v>1</v>
      </c>
      <c r="O2220" s="1">
        <v>2.8173416390177001E-6</v>
      </c>
      <c r="P2220" s="1">
        <v>3.0839998544251998E-5</v>
      </c>
      <c r="Q2220">
        <v>0.128571428571428</v>
      </c>
      <c r="R2220">
        <v>0.257931297285173</v>
      </c>
      <c r="S2220" t="s">
        <v>5128</v>
      </c>
      <c r="T2220">
        <v>182721102</v>
      </c>
      <c r="U2220" t="s">
        <v>4124</v>
      </c>
      <c r="V2220">
        <v>320270</v>
      </c>
      <c r="W2220">
        <v>34.599514819554898</v>
      </c>
      <c r="X2220">
        <v>-120.127732935504</v>
      </c>
      <c r="Y2220" t="s">
        <v>5129</v>
      </c>
      <c r="Z2220">
        <v>69</v>
      </c>
      <c r="AA2220">
        <v>121</v>
      </c>
      <c r="AB2220">
        <v>10570.9206850556</v>
      </c>
      <c r="AC2220">
        <v>4497.6236828798601</v>
      </c>
      <c r="AD2220">
        <v>6073.2970021757401</v>
      </c>
      <c r="AE2220">
        <v>464.699558563165</v>
      </c>
      <c r="AF2220">
        <v>249.47470886836999</v>
      </c>
      <c r="AG2220">
        <v>1.2335999417700799E-4</v>
      </c>
      <c r="AH2220">
        <v>1.6963785310508599E-4</v>
      </c>
      <c r="AI2220">
        <v>1.5411983621469201</v>
      </c>
      <c r="AJ2220">
        <v>17.5</v>
      </c>
      <c r="AK2220">
        <v>2460</v>
      </c>
      <c r="AL2220" s="4">
        <f t="shared" si="34"/>
        <v>1.12693665560708E-5</v>
      </c>
      <c r="AM2220" s="12">
        <f>$AM$2-SUM(AL$2:AL2219)</f>
        <v>265.42320823989667</v>
      </c>
      <c r="AN2220" s="12">
        <f>SUM(AE$2:AE2220)*0.621/1000</f>
        <v>24226.826385523364</v>
      </c>
      <c r="AO2220" s="13">
        <f>IFERROR(INDEX(Mapping!$B:$B,MATCH(in!$Y2220,Mapping!$A:$A,0)),0)</f>
        <v>0</v>
      </c>
    </row>
    <row r="2221" spans="1:41" x14ac:dyDescent="0.3">
      <c r="A2221" t="s">
        <v>4050</v>
      </c>
      <c r="B2221">
        <v>994</v>
      </c>
      <c r="C2221">
        <v>7</v>
      </c>
      <c r="D2221">
        <v>11.294675311236899</v>
      </c>
      <c r="E2221">
        <v>8</v>
      </c>
      <c r="F2221">
        <v>11.974448000000001</v>
      </c>
      <c r="G2221">
        <v>1</v>
      </c>
      <c r="L2221">
        <v>0</v>
      </c>
      <c r="M2221">
        <v>0</v>
      </c>
      <c r="N2221">
        <v>0</v>
      </c>
      <c r="O2221" s="1">
        <v>2.0361267132718901E-6</v>
      </c>
      <c r="P2221" s="1">
        <v>3.0649829568574198E-5</v>
      </c>
      <c r="Q2221">
        <v>0.875</v>
      </c>
      <c r="R2221">
        <v>0.94323138058468703</v>
      </c>
      <c r="S2221" t="s">
        <v>5130</v>
      </c>
      <c r="T2221">
        <v>14091106</v>
      </c>
      <c r="U2221" t="s">
        <v>5131</v>
      </c>
      <c r="V2221" t="s">
        <v>5132</v>
      </c>
      <c r="W2221">
        <v>37.705155563432697</v>
      </c>
      <c r="X2221">
        <v>-122.06229861209199</v>
      </c>
      <c r="Y2221" t="s">
        <v>5133</v>
      </c>
      <c r="Z2221">
        <v>453</v>
      </c>
      <c r="AA2221">
        <v>2862</v>
      </c>
      <c r="AB2221">
        <v>149629.94948884801</v>
      </c>
      <c r="AC2221">
        <v>30443.3195625796</v>
      </c>
      <c r="AD2221">
        <v>119186.629926269</v>
      </c>
      <c r="AE2221">
        <v>13193.922194725899</v>
      </c>
      <c r="AF2221">
        <v>26359.195119606899</v>
      </c>
      <c r="AG2221" s="1">
        <v>3.0649829568574198E-5</v>
      </c>
      <c r="AH2221" s="1">
        <v>3.0649829568574198E-5</v>
      </c>
      <c r="AI2221">
        <v>1.6135250444624201</v>
      </c>
      <c r="AJ2221">
        <v>8</v>
      </c>
      <c r="AK2221">
        <v>2461</v>
      </c>
      <c r="AL2221" s="4">
        <f t="shared" si="34"/>
        <v>2.0361267132718901E-6</v>
      </c>
      <c r="AM2221" s="12">
        <f>$AM$2-SUM(AL$2:AL2220)</f>
        <v>265.42319697052972</v>
      </c>
      <c r="AN2221" s="12">
        <f>SUM(AE$2:AE2221)*0.621/1000</f>
        <v>24235.01981120629</v>
      </c>
      <c r="AO2221" s="13">
        <f>IFERROR(INDEX(Mapping!$B:$B,MATCH(in!$Y2221,Mapping!$A:$A,0)),0)</f>
        <v>0</v>
      </c>
    </row>
    <row r="2222" spans="1:41" x14ac:dyDescent="0.3">
      <c r="A2222" t="s">
        <v>4050</v>
      </c>
      <c r="B2222">
        <v>931</v>
      </c>
      <c r="C2222">
        <v>1</v>
      </c>
      <c r="D2222">
        <v>1.2277136794000301</v>
      </c>
      <c r="E2222">
        <v>1</v>
      </c>
      <c r="F2222">
        <v>1.2277137</v>
      </c>
      <c r="G2222">
        <v>1</v>
      </c>
      <c r="L2222">
        <v>1.0530973672866799</v>
      </c>
      <c r="M2222">
        <v>1.34026551246643</v>
      </c>
      <c r="N2222">
        <v>1</v>
      </c>
      <c r="O2222" s="1">
        <v>2.0360839362871298E-6</v>
      </c>
      <c r="P2222" s="1">
        <v>3.0649185646325302E-5</v>
      </c>
      <c r="Q2222">
        <v>1</v>
      </c>
      <c r="R2222">
        <v>0.99999997987384603</v>
      </c>
      <c r="S2222" t="s">
        <v>5134</v>
      </c>
      <c r="T2222">
        <v>83481109</v>
      </c>
      <c r="U2222" t="s">
        <v>5135</v>
      </c>
      <c r="V2222">
        <v>13228</v>
      </c>
      <c r="W2222">
        <v>37.310298421450497</v>
      </c>
      <c r="X2222">
        <v>-122.050383798759</v>
      </c>
      <c r="Y2222" t="s">
        <v>5136</v>
      </c>
      <c r="Z2222">
        <v>234</v>
      </c>
      <c r="AA2222">
        <v>728</v>
      </c>
      <c r="AB2222">
        <v>45096.993919794601</v>
      </c>
      <c r="AC2222">
        <v>13588.596837831999</v>
      </c>
      <c r="AD2222">
        <v>31508.397081962499</v>
      </c>
      <c r="AE2222">
        <v>1453.4737618740601</v>
      </c>
      <c r="AF2222">
        <v>1893.0247098019199</v>
      </c>
      <c r="AG2222" s="1">
        <v>3.0649185646325302E-5</v>
      </c>
      <c r="AH2222" s="1">
        <v>3.0649185646325302E-5</v>
      </c>
      <c r="AI2222">
        <v>1.2277136794000301</v>
      </c>
      <c r="AJ2222">
        <v>1</v>
      </c>
      <c r="AK2222">
        <v>2462</v>
      </c>
      <c r="AL2222" s="4">
        <f t="shared" si="34"/>
        <v>2.0360839362871298E-6</v>
      </c>
      <c r="AM2222" s="12">
        <f>$AM$2-SUM(AL$2:AL2221)</f>
        <v>265.423194934403</v>
      </c>
      <c r="AN2222" s="12">
        <f>SUM(AE$2:AE2222)*0.621/1000</f>
        <v>24235.92241841241</v>
      </c>
      <c r="AO2222" s="13">
        <f>IFERROR(INDEX(Mapping!$B:$B,MATCH(in!$Y2222,Mapping!$A:$A,0)),0)</f>
        <v>0</v>
      </c>
    </row>
    <row r="2223" spans="1:41" x14ac:dyDescent="0.3">
      <c r="A2223" t="s">
        <v>4050</v>
      </c>
      <c r="B2223">
        <v>7553</v>
      </c>
      <c r="C2223">
        <v>12</v>
      </c>
      <c r="D2223">
        <v>38.716930982176201</v>
      </c>
      <c r="E2223">
        <v>22</v>
      </c>
      <c r="F2223">
        <v>45.066586000000001</v>
      </c>
      <c r="G2223">
        <v>9</v>
      </c>
      <c r="L2223">
        <v>5.7062438329060798</v>
      </c>
      <c r="M2223">
        <v>396.51749844021202</v>
      </c>
      <c r="N2223">
        <v>1.23205506801605</v>
      </c>
      <c r="O2223">
        <v>1.72637306240947E-3</v>
      </c>
      <c r="P2223" s="1">
        <v>3.0463305342386202E-5</v>
      </c>
      <c r="Q2223">
        <v>0.54545454545454497</v>
      </c>
      <c r="R2223">
        <v>0.85910504462667203</v>
      </c>
      <c r="S2223" t="s">
        <v>5137</v>
      </c>
      <c r="T2223">
        <v>182821103</v>
      </c>
      <c r="U2223" t="s">
        <v>4754</v>
      </c>
      <c r="V2223" t="s">
        <v>5138</v>
      </c>
      <c r="W2223">
        <v>35.016793517025299</v>
      </c>
      <c r="X2223">
        <v>-120.480209604659</v>
      </c>
      <c r="Y2223" t="s">
        <v>5139</v>
      </c>
      <c r="Z2223">
        <v>230</v>
      </c>
      <c r="AA2223">
        <v>351</v>
      </c>
      <c r="AB2223">
        <v>28394.142707917101</v>
      </c>
      <c r="AC2223">
        <v>12733.243150291801</v>
      </c>
      <c r="AD2223">
        <v>15660.8995576252</v>
      </c>
      <c r="AE2223">
        <v>1573.09514959535</v>
      </c>
      <c r="AF2223">
        <v>959.54219442232602</v>
      </c>
      <c r="AG2223">
        <v>2.7416974808147599E-4</v>
      </c>
      <c r="AH2223">
        <v>2.7416974808147599E-4</v>
      </c>
      <c r="AI2223">
        <v>3.2264109151813498</v>
      </c>
      <c r="AJ2223">
        <v>2.4444444444444402</v>
      </c>
      <c r="AK2223">
        <v>2466</v>
      </c>
      <c r="AL2223" s="4">
        <f t="shared" si="34"/>
        <v>1.5537357561685229E-2</v>
      </c>
      <c r="AM2223" s="12">
        <f>$AM$2-SUM(AL$2:AL2222)</f>
        <v>265.42319289831903</v>
      </c>
      <c r="AN2223" s="12">
        <f>SUM(AE$2:AE2223)*0.621/1000</f>
        <v>24236.899310500314</v>
      </c>
      <c r="AO2223" s="13">
        <f>IFERROR(INDEX(Mapping!$B:$B,MATCH(in!$Y2223,Mapping!$A:$A,0)),0)</f>
        <v>0</v>
      </c>
    </row>
    <row r="2224" spans="1:41" x14ac:dyDescent="0.3">
      <c r="A2224" t="s">
        <v>4050</v>
      </c>
      <c r="B2224">
        <v>2693</v>
      </c>
      <c r="C2224">
        <v>61</v>
      </c>
      <c r="D2224">
        <v>92.784508469572899</v>
      </c>
      <c r="E2224">
        <v>124</v>
      </c>
      <c r="F2224">
        <v>133.40332000000001</v>
      </c>
      <c r="G2224">
        <v>23</v>
      </c>
      <c r="H2224">
        <v>6.2883459846489104E-2</v>
      </c>
      <c r="I2224">
        <v>6.3656083382666102</v>
      </c>
      <c r="J2224">
        <v>10.6054750271141</v>
      </c>
      <c r="K2224">
        <v>5.2608594834566702E-3</v>
      </c>
      <c r="L2224">
        <v>17.474413391203601</v>
      </c>
      <c r="M2224">
        <v>190.996865911328</v>
      </c>
      <c r="N2224">
        <v>1.30829164774521</v>
      </c>
      <c r="O2224">
        <v>8.0049002467956695E-2</v>
      </c>
      <c r="P2224" s="1">
        <v>2.8948179125682499E-5</v>
      </c>
      <c r="Q2224">
        <v>0.49193548387096703</v>
      </c>
      <c r="R2224">
        <v>0.69551873410814102</v>
      </c>
      <c r="S2224" t="s">
        <v>5140</v>
      </c>
      <c r="T2224">
        <v>182742101</v>
      </c>
      <c r="U2224" t="s">
        <v>5141</v>
      </c>
      <c r="V2224">
        <v>36912</v>
      </c>
      <c r="W2224">
        <v>36.8383933160124</v>
      </c>
      <c r="X2224">
        <v>-121.520410965919</v>
      </c>
      <c r="Y2224" t="s">
        <v>5142</v>
      </c>
      <c r="Z2224">
        <v>130</v>
      </c>
      <c r="AA2224">
        <v>128</v>
      </c>
      <c r="AB2224">
        <v>27401.1585428818</v>
      </c>
      <c r="AC2224">
        <v>20320.033822054898</v>
      </c>
      <c r="AD2224">
        <v>7081.1247208268896</v>
      </c>
      <c r="AE2224">
        <v>7482.8922181396201</v>
      </c>
      <c r="AF2224">
        <v>2275.3579304488399</v>
      </c>
      <c r="AG2224">
        <v>6.65808119890698E-4</v>
      </c>
      <c r="AH2224">
        <v>9.5571857855247799E-4</v>
      </c>
      <c r="AI2224">
        <v>1.52105751589463</v>
      </c>
      <c r="AJ2224">
        <v>5.3913043478260798</v>
      </c>
      <c r="AK2224">
        <v>2475</v>
      </c>
      <c r="AL2224" s="4">
        <f t="shared" si="34"/>
        <v>1.841127056763004</v>
      </c>
      <c r="AM2224" s="12">
        <f>$AM$2-SUM(AL$2:AL2223)</f>
        <v>265.40765554075733</v>
      </c>
      <c r="AN2224" s="12">
        <f>SUM(AE$2:AE2224)*0.621/1000</f>
        <v>24241.546186567779</v>
      </c>
      <c r="AO2224" s="13">
        <f>IFERROR(INDEX(Mapping!$B:$B,MATCH(in!$Y2224,Mapping!$A:$A,0)),0)</f>
        <v>0</v>
      </c>
    </row>
    <row r="2225" spans="1:41" x14ac:dyDescent="0.3">
      <c r="A2225" t="s">
        <v>4050</v>
      </c>
      <c r="B2225">
        <v>9177</v>
      </c>
      <c r="C2225">
        <v>15</v>
      </c>
      <c r="D2225">
        <v>25.328338302411201</v>
      </c>
      <c r="E2225">
        <v>55</v>
      </c>
      <c r="F2225">
        <v>47.662604999999999</v>
      </c>
      <c r="G2225">
        <v>8</v>
      </c>
      <c r="H2225">
        <v>0.79918849468231201</v>
      </c>
      <c r="I2225">
        <v>8.8751335144042898</v>
      </c>
      <c r="J2225">
        <v>28.4148349761962</v>
      </c>
      <c r="K2225">
        <v>0.52552729845046997</v>
      </c>
      <c r="L2225">
        <v>14.3420909568667</v>
      </c>
      <c r="M2225">
        <v>570.77329492568902</v>
      </c>
      <c r="N2225">
        <v>1.30420354008674</v>
      </c>
      <c r="O2225">
        <v>7.6224437707197801E-3</v>
      </c>
      <c r="P2225" s="1">
        <v>2.8890216981380901E-5</v>
      </c>
      <c r="Q2225">
        <v>0.27272727272727199</v>
      </c>
      <c r="R2225">
        <v>0.53140901867653201</v>
      </c>
      <c r="S2225" t="s">
        <v>5143</v>
      </c>
      <c r="T2225">
        <v>83182101</v>
      </c>
      <c r="U2225" t="s">
        <v>4347</v>
      </c>
      <c r="V2225">
        <v>4523</v>
      </c>
      <c r="W2225">
        <v>37.019340563891703</v>
      </c>
      <c r="X2225">
        <v>-121.52042078512299</v>
      </c>
      <c r="Y2225" t="s">
        <v>5144</v>
      </c>
      <c r="Z2225">
        <v>44</v>
      </c>
      <c r="AA2225">
        <v>52</v>
      </c>
      <c r="AB2225">
        <v>8826.1168521268792</v>
      </c>
      <c r="AC2225">
        <v>4420.7891694432801</v>
      </c>
      <c r="AD2225">
        <v>4405.32768268359</v>
      </c>
      <c r="AE2225">
        <v>1169.9655231203899</v>
      </c>
      <c r="AF2225">
        <v>1078.78833027469</v>
      </c>
      <c r="AG2225">
        <v>2.3112173585104699E-4</v>
      </c>
      <c r="AH2225">
        <v>2.6004713981819799E-4</v>
      </c>
      <c r="AI2225">
        <v>1.68855588682741</v>
      </c>
      <c r="AJ2225">
        <v>6.875</v>
      </c>
      <c r="AK2225">
        <v>2477</v>
      </c>
      <c r="AL2225" s="4">
        <f t="shared" si="34"/>
        <v>6.0979550165758241E-2</v>
      </c>
      <c r="AM2225" s="12">
        <f>$AM$2-SUM(AL$2:AL2224)</f>
        <v>263.56652848399426</v>
      </c>
      <c r="AN2225" s="12">
        <f>SUM(AE$2:AE2225)*0.621/1000</f>
        <v>24242.27273515764</v>
      </c>
      <c r="AO2225" s="13">
        <f>IFERROR(INDEX(Mapping!$B:$B,MATCH(in!$Y2225,Mapping!$A:$A,0)),0)</f>
        <v>0</v>
      </c>
    </row>
    <row r="2226" spans="1:41" x14ac:dyDescent="0.3">
      <c r="A2226" t="s">
        <v>4050</v>
      </c>
      <c r="B2226">
        <v>542</v>
      </c>
      <c r="C2226">
        <v>3</v>
      </c>
      <c r="D2226">
        <v>11.9143107867014</v>
      </c>
      <c r="E2226">
        <v>3</v>
      </c>
      <c r="F2226">
        <v>11.91431</v>
      </c>
      <c r="G2226">
        <v>1</v>
      </c>
      <c r="L2226">
        <v>0</v>
      </c>
      <c r="M2226">
        <v>0.100663714110851</v>
      </c>
      <c r="N2226">
        <v>1</v>
      </c>
      <c r="O2226" s="1">
        <v>1.9085085012653202E-6</v>
      </c>
      <c r="P2226" s="1">
        <v>2.8729053155984699E-5</v>
      </c>
      <c r="Q2226">
        <v>1</v>
      </c>
      <c r="R2226">
        <v>1.0000000278135399</v>
      </c>
      <c r="S2226" t="s">
        <v>5145</v>
      </c>
      <c r="T2226">
        <v>83531103</v>
      </c>
      <c r="U2226" t="s">
        <v>5146</v>
      </c>
      <c r="V2226" t="s">
        <v>5147</v>
      </c>
      <c r="W2226">
        <v>37.391768756387997</v>
      </c>
      <c r="X2226">
        <v>-121.83358557449699</v>
      </c>
      <c r="Y2226" t="s">
        <v>5148</v>
      </c>
      <c r="Z2226">
        <v>251</v>
      </c>
      <c r="AA2226">
        <v>857</v>
      </c>
      <c r="AB2226">
        <v>57415.512105503403</v>
      </c>
      <c r="AC2226">
        <v>16781.198203827898</v>
      </c>
      <c r="AD2226">
        <v>40634.313901675399</v>
      </c>
      <c r="AE2226">
        <v>1085.77357169789</v>
      </c>
      <c r="AF2226">
        <v>195.36596787678499</v>
      </c>
      <c r="AG2226" s="1">
        <v>2.8729053155984699E-5</v>
      </c>
      <c r="AH2226" s="1">
        <v>2.8729053155984699E-5</v>
      </c>
      <c r="AI2226">
        <v>3.97143692890049</v>
      </c>
      <c r="AJ2226">
        <v>3</v>
      </c>
      <c r="AK2226">
        <v>2482</v>
      </c>
      <c r="AL2226" s="4">
        <f t="shared" si="34"/>
        <v>1.9085085012653202E-6</v>
      </c>
      <c r="AM2226" s="12">
        <f>$AM$2-SUM(AL$2:AL2225)</f>
        <v>263.50554893382832</v>
      </c>
      <c r="AN2226" s="12">
        <f>SUM(AE$2:AE2226)*0.621/1000</f>
        <v>24242.947000545661</v>
      </c>
      <c r="AO2226" s="13">
        <f>IFERROR(INDEX(Mapping!$B:$B,MATCH(in!$Y2226,Mapping!$A:$A,0)),0)</f>
        <v>0</v>
      </c>
    </row>
    <row r="2227" spans="1:41" x14ac:dyDescent="0.3">
      <c r="A2227" t="s">
        <v>4050</v>
      </c>
      <c r="B2227">
        <v>571</v>
      </c>
      <c r="C2227">
        <v>231</v>
      </c>
      <c r="D2227">
        <v>436.20986005311198</v>
      </c>
      <c r="E2227">
        <v>501</v>
      </c>
      <c r="F2227">
        <v>527.18600000000004</v>
      </c>
      <c r="G2227">
        <v>176</v>
      </c>
      <c r="H2227">
        <v>2.29282001276998</v>
      </c>
      <c r="I2227">
        <v>856.20270235836495</v>
      </c>
      <c r="J2227">
        <v>5414.5140204992103</v>
      </c>
      <c r="K2227">
        <v>19.544009286526499</v>
      </c>
      <c r="L2227">
        <v>2.1921133203431902</v>
      </c>
      <c r="M2227">
        <v>286.77682853434999</v>
      </c>
      <c r="N2227">
        <v>1.37266190417788</v>
      </c>
      <c r="O2227" s="1">
        <v>3.4071882963587302E-5</v>
      </c>
      <c r="P2227" s="1">
        <v>2.8457427806272099E-5</v>
      </c>
      <c r="Q2227">
        <v>0.46107784431137699</v>
      </c>
      <c r="R2227">
        <v>0.82743070086480597</v>
      </c>
      <c r="S2227" t="s">
        <v>5149</v>
      </c>
      <c r="T2227">
        <v>83392110</v>
      </c>
      <c r="U2227" t="s">
        <v>4768</v>
      </c>
      <c r="V2227" t="s">
        <v>5150</v>
      </c>
      <c r="W2227">
        <v>37.348788753241202</v>
      </c>
      <c r="X2227">
        <v>-121.61560210286</v>
      </c>
      <c r="Y2227" t="s">
        <v>5151</v>
      </c>
      <c r="Z2227">
        <v>231</v>
      </c>
      <c r="AA2227">
        <v>130</v>
      </c>
      <c r="AB2227">
        <v>87615.896292654303</v>
      </c>
      <c r="AC2227">
        <v>79862.0316774081</v>
      </c>
      <c r="AD2227">
        <v>7753.8646152462597</v>
      </c>
      <c r="AE2227">
        <v>79862.0316774081</v>
      </c>
      <c r="AF2227">
        <v>7753.8646152462597</v>
      </c>
      <c r="AG2227">
        <v>5.0085072939038897E-3</v>
      </c>
      <c r="AH2227">
        <v>3.0522607248712999E-3</v>
      </c>
      <c r="AI2227">
        <v>1.8883543725242899</v>
      </c>
      <c r="AJ2227">
        <v>2.8465909090908998</v>
      </c>
      <c r="AK2227">
        <v>2486</v>
      </c>
      <c r="AL2227" s="4">
        <f t="shared" si="34"/>
        <v>5.9966514015913647E-3</v>
      </c>
      <c r="AM2227" s="12">
        <f>$AM$2-SUM(AL$2:AL2226)</f>
        <v>263.50554702532008</v>
      </c>
      <c r="AN2227" s="12">
        <f>SUM(AE$2:AE2227)*0.621/1000</f>
        <v>24292.541322217334</v>
      </c>
      <c r="AO2227" s="13">
        <f>IFERROR(INDEX(Mapping!$B:$B,MATCH(in!$Y2227,Mapping!$A:$A,0)),0)</f>
        <v>0</v>
      </c>
    </row>
    <row r="2228" spans="1:41" x14ac:dyDescent="0.3">
      <c r="A2228" t="s">
        <v>4050</v>
      </c>
      <c r="B2228">
        <v>6975</v>
      </c>
      <c r="C2228">
        <v>103</v>
      </c>
      <c r="D2228">
        <v>132.40576497869799</v>
      </c>
      <c r="E2228">
        <v>355</v>
      </c>
      <c r="F2228">
        <v>299.87734999999998</v>
      </c>
      <c r="G2228">
        <v>45</v>
      </c>
      <c r="H2228">
        <v>2.0878653086367098</v>
      </c>
      <c r="I2228">
        <v>362.09412336491403</v>
      </c>
      <c r="J2228">
        <v>1744.0427071735901</v>
      </c>
      <c r="K2228">
        <v>19.466130864141199</v>
      </c>
      <c r="L2228">
        <v>4.6424288059067296</v>
      </c>
      <c r="M2228">
        <v>271.86404952870402</v>
      </c>
      <c r="N2228">
        <v>1.2707473039627</v>
      </c>
      <c r="O2228">
        <v>1.2431683439772001E-2</v>
      </c>
      <c r="P2228" s="1">
        <v>2.82078144310718E-5</v>
      </c>
      <c r="Q2228">
        <v>0.29014084507042198</v>
      </c>
      <c r="R2228">
        <v>0.441533063578747</v>
      </c>
      <c r="S2228" t="s">
        <v>5152</v>
      </c>
      <c r="T2228">
        <v>182721101</v>
      </c>
      <c r="U2228" t="s">
        <v>4296</v>
      </c>
      <c r="V2228" t="s">
        <v>5153</v>
      </c>
      <c r="W2228">
        <v>34.599353785578103</v>
      </c>
      <c r="X2228">
        <v>-120.099543636549</v>
      </c>
      <c r="Y2228" t="s">
        <v>5154</v>
      </c>
      <c r="Z2228">
        <v>142</v>
      </c>
      <c r="AA2228">
        <v>70</v>
      </c>
      <c r="AB2228">
        <v>28439.041364337401</v>
      </c>
      <c r="AC2228">
        <v>23205.951410419999</v>
      </c>
      <c r="AD2228">
        <v>5233.0899539174397</v>
      </c>
      <c r="AE2228">
        <v>12159.040717362001</v>
      </c>
      <c r="AF2228">
        <v>1806.24302077735</v>
      </c>
      <c r="AG2228">
        <v>1.26935164939823E-3</v>
      </c>
      <c r="AH2228">
        <v>1.2233217998982499E-3</v>
      </c>
      <c r="AI2228">
        <v>1.28549286387085</v>
      </c>
      <c r="AJ2228">
        <v>7.8888888888888804</v>
      </c>
      <c r="AK2228">
        <v>2487</v>
      </c>
      <c r="AL2228" s="4">
        <f t="shared" si="34"/>
        <v>0.55942575478973999</v>
      </c>
      <c r="AM2228" s="12">
        <f>$AM$2-SUM(AL$2:AL2227)</f>
        <v>263.49955037391828</v>
      </c>
      <c r="AN2228" s="12">
        <f>SUM(AE$2:AE2228)*0.621/1000</f>
        <v>24300.092086502817</v>
      </c>
      <c r="AO2228" s="13">
        <f>IFERROR(INDEX(Mapping!$B:$B,MATCH(in!$Y2228,Mapping!$A:$A,0)),0)</f>
        <v>0</v>
      </c>
    </row>
    <row r="2229" spans="1:41" x14ac:dyDescent="0.3">
      <c r="A2229" t="s">
        <v>4050</v>
      </c>
      <c r="B2229">
        <v>5885</v>
      </c>
      <c r="C2229">
        <v>232</v>
      </c>
      <c r="D2229">
        <v>754.55452420021504</v>
      </c>
      <c r="E2229">
        <v>357</v>
      </c>
      <c r="F2229">
        <v>827.49040000000002</v>
      </c>
      <c r="G2229">
        <v>38</v>
      </c>
      <c r="H2229">
        <v>0.39143875055014998</v>
      </c>
      <c r="I2229">
        <v>2.48018369427882</v>
      </c>
      <c r="J2229">
        <v>9.1301829637959599</v>
      </c>
      <c r="K2229">
        <v>4.2718735392668301E-2</v>
      </c>
      <c r="L2229">
        <v>5.66488116685641E-2</v>
      </c>
      <c r="M2229">
        <v>0.62594319584681402</v>
      </c>
      <c r="N2229">
        <v>0.73684210526318095</v>
      </c>
      <c r="O2229" s="1">
        <v>2.4022966021411398E-6</v>
      </c>
      <c r="P2229" s="1">
        <v>2.8156007206952801E-5</v>
      </c>
      <c r="Q2229">
        <v>0.64985994397759095</v>
      </c>
      <c r="R2229">
        <v>0.91185892701654803</v>
      </c>
      <c r="S2229" t="s">
        <v>5155</v>
      </c>
      <c r="T2229">
        <v>183071101</v>
      </c>
      <c r="U2229" t="s">
        <v>4428</v>
      </c>
      <c r="V2229" t="s">
        <v>5156</v>
      </c>
      <c r="W2229">
        <v>35.548780903030597</v>
      </c>
      <c r="X2229">
        <v>-121.089109154372</v>
      </c>
      <c r="Y2229" t="s">
        <v>5157</v>
      </c>
      <c r="Z2229">
        <v>183</v>
      </c>
      <c r="AA2229">
        <v>677</v>
      </c>
      <c r="AB2229">
        <v>37403.450994410698</v>
      </c>
      <c r="AC2229">
        <v>10253.6178844605</v>
      </c>
      <c r="AD2229">
        <v>27149.833109950101</v>
      </c>
      <c r="AE2229">
        <v>5951.1009034162298</v>
      </c>
      <c r="AF2229">
        <v>16275.188976122399</v>
      </c>
      <c r="AG2229">
        <v>1.0699282738641999E-3</v>
      </c>
      <c r="AH2229">
        <v>1.3282020845508599E-3</v>
      </c>
      <c r="AI2229">
        <v>3.2523901905181698</v>
      </c>
      <c r="AJ2229">
        <v>9.3947368421052602</v>
      </c>
      <c r="AK2229">
        <v>2489</v>
      </c>
      <c r="AL2229" s="4">
        <f t="shared" si="34"/>
        <v>9.1287270881363315E-5</v>
      </c>
      <c r="AM2229" s="12">
        <f>$AM$2-SUM(AL$2:AL2228)</f>
        <v>262.94012461912826</v>
      </c>
      <c r="AN2229" s="12">
        <f>SUM(AE$2:AE2229)*0.621/1000</f>
        <v>24303.787720163837</v>
      </c>
      <c r="AO2229" s="13">
        <f>IFERROR(INDEX(Mapping!$B:$B,MATCH(in!$Y2229,Mapping!$A:$A,0)),0)</f>
        <v>0</v>
      </c>
    </row>
    <row r="2230" spans="1:41" x14ac:dyDescent="0.3">
      <c r="A2230" t="s">
        <v>4050</v>
      </c>
      <c r="B2230">
        <v>7589</v>
      </c>
      <c r="C2230">
        <v>213</v>
      </c>
      <c r="D2230">
        <v>320.73490193864001</v>
      </c>
      <c r="E2230">
        <v>1048</v>
      </c>
      <c r="F2230">
        <v>836.12476000000004</v>
      </c>
      <c r="G2230">
        <v>156</v>
      </c>
      <c r="H2230">
        <v>0.40399727514210398</v>
      </c>
      <c r="I2230">
        <v>183.44069125120799</v>
      </c>
      <c r="J2230">
        <v>1377.2923257268999</v>
      </c>
      <c r="K2230">
        <v>0.22183956334597599</v>
      </c>
      <c r="L2230">
        <v>1.34552984701425</v>
      </c>
      <c r="M2230">
        <v>44.999762866765401</v>
      </c>
      <c r="N2230">
        <v>1.0702859086868</v>
      </c>
      <c r="O2230">
        <v>1.6084731309693899E-4</v>
      </c>
      <c r="P2230" s="1">
        <v>2.79221326957812E-5</v>
      </c>
      <c r="Q2230">
        <v>0.20324427480915999</v>
      </c>
      <c r="R2230">
        <v>0.383596944942727</v>
      </c>
      <c r="S2230" t="s">
        <v>5158</v>
      </c>
      <c r="T2230">
        <v>183181101</v>
      </c>
      <c r="U2230" t="s">
        <v>4803</v>
      </c>
      <c r="V2230">
        <v>4002</v>
      </c>
      <c r="W2230">
        <v>36.832234301623501</v>
      </c>
      <c r="X2230">
        <v>-121.531173435676</v>
      </c>
      <c r="Y2230" t="s">
        <v>5159</v>
      </c>
      <c r="Z2230">
        <v>189</v>
      </c>
      <c r="AA2230">
        <v>160</v>
      </c>
      <c r="AB2230">
        <v>44028.894428444102</v>
      </c>
      <c r="AC2230">
        <v>30436.1969498205</v>
      </c>
      <c r="AD2230">
        <v>13592.697478623601</v>
      </c>
      <c r="AE2230">
        <v>29265.364211252199</v>
      </c>
      <c r="AF2230">
        <v>13289.9151388263</v>
      </c>
      <c r="AG2230">
        <v>4.3558527005418601E-3</v>
      </c>
      <c r="AH2230">
        <v>5.6581295602882104E-3</v>
      </c>
      <c r="AI2230">
        <v>1.5057976616837501</v>
      </c>
      <c r="AJ2230">
        <v>6.7179487179487101</v>
      </c>
      <c r="AK2230">
        <v>2492</v>
      </c>
      <c r="AL2230" s="4">
        <f t="shared" si="34"/>
        <v>2.509218084312248E-2</v>
      </c>
      <c r="AM2230" s="12">
        <f>$AM$2-SUM(AL$2:AL2229)</f>
        <v>262.94003333185719</v>
      </c>
      <c r="AN2230" s="12">
        <f>SUM(AE$2:AE2230)*0.621/1000</f>
        <v>24321.961511339028</v>
      </c>
      <c r="AO2230" s="13">
        <f>IFERROR(INDEX(Mapping!$B:$B,MATCH(in!$Y2230,Mapping!$A:$A,0)),0)</f>
        <v>0</v>
      </c>
    </row>
    <row r="2231" spans="1:41" x14ac:dyDescent="0.3">
      <c r="A2231" t="s">
        <v>4050</v>
      </c>
      <c r="B2231">
        <v>2189</v>
      </c>
      <c r="C2231">
        <v>334</v>
      </c>
      <c r="D2231">
        <v>422.99006895545199</v>
      </c>
      <c r="E2231">
        <v>1311</v>
      </c>
      <c r="F2231">
        <v>1032.2025000000001</v>
      </c>
      <c r="G2231">
        <v>94</v>
      </c>
      <c r="H2231">
        <v>0.77287789771731297</v>
      </c>
      <c r="I2231">
        <v>11.9275683552719</v>
      </c>
      <c r="J2231">
        <v>38.345508535934002</v>
      </c>
      <c r="K2231">
        <v>7.0851534943288802E-2</v>
      </c>
      <c r="L2231">
        <v>0.325291838189806</v>
      </c>
      <c r="M2231">
        <v>12.0889403700352</v>
      </c>
      <c r="N2231">
        <v>0.99355111984496403</v>
      </c>
      <c r="O2231" s="1">
        <v>2.4628637417247199E-6</v>
      </c>
      <c r="P2231" s="1">
        <v>2.7679122470929699E-5</v>
      </c>
      <c r="Q2231">
        <v>0.25476735316552201</v>
      </c>
      <c r="R2231">
        <v>0.40979368191088</v>
      </c>
      <c r="S2231" t="s">
        <v>5160</v>
      </c>
      <c r="T2231">
        <v>83432103</v>
      </c>
      <c r="U2231" t="s">
        <v>5161</v>
      </c>
      <c r="V2231" t="s">
        <v>5162</v>
      </c>
      <c r="W2231">
        <v>37.2216077179881</v>
      </c>
      <c r="X2231">
        <v>-121.908299746502</v>
      </c>
      <c r="Y2231" t="s">
        <v>5163</v>
      </c>
      <c r="Z2231">
        <v>91</v>
      </c>
      <c r="AA2231">
        <v>42</v>
      </c>
      <c r="AB2231">
        <v>26450.522940704199</v>
      </c>
      <c r="AC2231">
        <v>21326.615203424499</v>
      </c>
      <c r="AD2231">
        <v>5123.9077372797101</v>
      </c>
      <c r="AE2231">
        <v>18634.0427914432</v>
      </c>
      <c r="AF2231">
        <v>4468.1849641363797</v>
      </c>
      <c r="AG2231">
        <v>2.60183751226739E-3</v>
      </c>
      <c r="AH2231">
        <v>3.4849369726788399E-3</v>
      </c>
      <c r="AI2231">
        <v>1.26643733220195</v>
      </c>
      <c r="AJ2231">
        <v>13.946808510638199</v>
      </c>
      <c r="AK2231">
        <v>2496</v>
      </c>
      <c r="AL2231" s="4">
        <f t="shared" si="34"/>
        <v>2.3150919172212369E-4</v>
      </c>
      <c r="AM2231" s="12">
        <f>$AM$2-SUM(AL$2:AL2230)</f>
        <v>262.91494115101432</v>
      </c>
      <c r="AN2231" s="12">
        <f>SUM(AE$2:AE2231)*0.621/1000</f>
        <v>24333.533251912511</v>
      </c>
      <c r="AO2231" s="13">
        <f>IFERROR(INDEX(Mapping!$B:$B,MATCH(in!$Y2231,Mapping!$A:$A,0)),0)</f>
        <v>0</v>
      </c>
    </row>
    <row r="2232" spans="1:41" x14ac:dyDescent="0.3">
      <c r="A2232" t="s">
        <v>4050</v>
      </c>
      <c r="B2232">
        <v>1431</v>
      </c>
      <c r="C2232">
        <v>0</v>
      </c>
      <c r="D2232">
        <v>0</v>
      </c>
      <c r="E2232">
        <v>13</v>
      </c>
      <c r="F2232">
        <v>8.6130080000000007</v>
      </c>
      <c r="G2232">
        <v>5</v>
      </c>
      <c r="H2232">
        <v>0</v>
      </c>
      <c r="I2232">
        <v>0</v>
      </c>
      <c r="J2232">
        <v>0</v>
      </c>
      <c r="K2232">
        <v>0</v>
      </c>
      <c r="L2232">
        <v>1.51681413687765</v>
      </c>
      <c r="M2232">
        <v>109.684022521972</v>
      </c>
      <c r="N2232">
        <v>1.1026548624038599</v>
      </c>
      <c r="O2232" s="1">
        <v>2.12793151083883E-5</v>
      </c>
      <c r="P2232" s="1">
        <v>2.758001210168E-5</v>
      </c>
      <c r="Q2232">
        <v>0</v>
      </c>
      <c r="R2232">
        <v>0</v>
      </c>
      <c r="S2232" t="s">
        <v>5164</v>
      </c>
      <c r="T2232">
        <v>182082103</v>
      </c>
      <c r="U2232" t="s">
        <v>5165</v>
      </c>
      <c r="V2232">
        <v>3010</v>
      </c>
      <c r="W2232">
        <v>36.280452611247</v>
      </c>
      <c r="X2232">
        <v>-121.306059731327</v>
      </c>
      <c r="Y2232" t="s">
        <v>5166</v>
      </c>
      <c r="Z2232">
        <v>288</v>
      </c>
      <c r="AA2232">
        <v>442</v>
      </c>
      <c r="AB2232">
        <v>74452.065904679301</v>
      </c>
      <c r="AC2232">
        <v>49974.2996906197</v>
      </c>
      <c r="AD2232">
        <v>24477.766214059699</v>
      </c>
      <c r="AE2232">
        <v>49533.9507090279</v>
      </c>
      <c r="AF2232">
        <v>24477.766214059699</v>
      </c>
      <c r="AG2232">
        <v>1.3790006050840001E-4</v>
      </c>
      <c r="AH2232">
        <v>1.6492700706294199E-4</v>
      </c>
      <c r="AJ2232">
        <v>2.6</v>
      </c>
      <c r="AK2232">
        <v>2498</v>
      </c>
      <c r="AL2232" s="4">
        <f t="shared" si="34"/>
        <v>1.063965755419415E-4</v>
      </c>
      <c r="AM2232" s="12">
        <f>$AM$2-SUM(AL$2:AL2231)</f>
        <v>262.91470964182281</v>
      </c>
      <c r="AN2232" s="12">
        <f>SUM(AE$2:AE2232)*0.621/1000</f>
        <v>24364.293835302818</v>
      </c>
      <c r="AO2232" s="13">
        <f>IFERROR(INDEX(Mapping!$B:$B,MATCH(in!$Y2232,Mapping!$A:$A,0)),0)</f>
        <v>0</v>
      </c>
    </row>
    <row r="2233" spans="1:41" x14ac:dyDescent="0.3">
      <c r="A2233" t="s">
        <v>4050</v>
      </c>
      <c r="B2233">
        <v>9245</v>
      </c>
      <c r="C2233">
        <v>7</v>
      </c>
      <c r="D2233">
        <v>8.7248659291767705</v>
      </c>
      <c r="E2233">
        <v>51</v>
      </c>
      <c r="F2233">
        <v>34.790100000000002</v>
      </c>
      <c r="G2233">
        <v>17</v>
      </c>
      <c r="H2233">
        <v>0.96502729031172596</v>
      </c>
      <c r="I2233">
        <v>56.620913548902998</v>
      </c>
      <c r="J2233">
        <v>197.84391567923799</v>
      </c>
      <c r="K2233">
        <v>0.31326555282893498</v>
      </c>
      <c r="L2233">
        <v>0.11660593501565999</v>
      </c>
      <c r="M2233">
        <v>11.253969248603299</v>
      </c>
      <c r="N2233">
        <v>1.02030193104463</v>
      </c>
      <c r="O2233" s="1">
        <v>1.8692849913231301E-6</v>
      </c>
      <c r="P2233" s="1">
        <v>2.7566061790447E-5</v>
      </c>
      <c r="Q2233">
        <v>0.13725490196078399</v>
      </c>
      <c r="R2233">
        <v>0.25078588175043898</v>
      </c>
      <c r="S2233" t="s">
        <v>5167</v>
      </c>
      <c r="T2233">
        <v>182371111</v>
      </c>
      <c r="U2233" t="s">
        <v>4582</v>
      </c>
      <c r="V2233">
        <v>84523</v>
      </c>
      <c r="W2233">
        <v>36.426730792035997</v>
      </c>
      <c r="X2233">
        <v>-121.676692438421</v>
      </c>
      <c r="Y2233" t="s">
        <v>5168</v>
      </c>
      <c r="Z2233">
        <v>7</v>
      </c>
      <c r="AA2233">
        <v>9</v>
      </c>
      <c r="AB2233">
        <v>3683.42441730064</v>
      </c>
      <c r="AC2233">
        <v>1964.6047399837</v>
      </c>
      <c r="AD2233">
        <v>1718.81967731694</v>
      </c>
      <c r="AE2233">
        <v>1964.6047399837</v>
      </c>
      <c r="AF2233">
        <v>1718.81967731694</v>
      </c>
      <c r="AG2233">
        <v>4.6862305043759902E-4</v>
      </c>
      <c r="AH2233">
        <v>4.7835320765443601E-4</v>
      </c>
      <c r="AI2233">
        <v>1.2464094184538199</v>
      </c>
      <c r="AJ2233">
        <v>3</v>
      </c>
      <c r="AK2233">
        <v>2499</v>
      </c>
      <c r="AL2233" s="4">
        <f t="shared" si="34"/>
        <v>3.1777844852493213E-5</v>
      </c>
      <c r="AM2233" s="12">
        <f>$AM$2-SUM(AL$2:AL2232)</f>
        <v>262.91460324524724</v>
      </c>
      <c r="AN2233" s="12">
        <f>SUM(AE$2:AE2233)*0.621/1000</f>
        <v>24365.513854846351</v>
      </c>
      <c r="AO2233" s="13">
        <f>IFERROR(INDEX(Mapping!$B:$B,MATCH(in!$Y2233,Mapping!$A:$A,0)),0)</f>
        <v>0</v>
      </c>
    </row>
    <row r="2234" spans="1:41" x14ac:dyDescent="0.3">
      <c r="A2234" t="s">
        <v>4050</v>
      </c>
      <c r="B2234">
        <v>3709</v>
      </c>
      <c r="C2234">
        <v>81</v>
      </c>
      <c r="D2234">
        <v>256.33799659258</v>
      </c>
      <c r="E2234">
        <v>134</v>
      </c>
      <c r="F2234">
        <v>280.77791999999999</v>
      </c>
      <c r="G2234">
        <v>34</v>
      </c>
      <c r="H2234">
        <v>0.75033280943534897</v>
      </c>
      <c r="I2234">
        <v>67.593303332986693</v>
      </c>
      <c r="J2234">
        <v>484.335733599761</v>
      </c>
      <c r="K2234">
        <v>3.69674466215</v>
      </c>
      <c r="L2234">
        <v>0.51425040022963098</v>
      </c>
      <c r="M2234">
        <v>16.654899732346699</v>
      </c>
      <c r="N2234">
        <v>1.0273295115022001</v>
      </c>
      <c r="O2234">
        <v>1.0181397952857299E-4</v>
      </c>
      <c r="P2234" s="1">
        <v>2.7438127843429101E-5</v>
      </c>
      <c r="Q2234">
        <v>0.60447761194029803</v>
      </c>
      <c r="R2234">
        <v>0.91295637962044496</v>
      </c>
      <c r="S2234" t="s">
        <v>5169</v>
      </c>
      <c r="T2234">
        <v>183011102</v>
      </c>
      <c r="U2234" t="s">
        <v>4980</v>
      </c>
      <c r="V2234">
        <v>47584</v>
      </c>
      <c r="W2234">
        <v>35.311463866158398</v>
      </c>
      <c r="X2234">
        <v>-120.853524765042</v>
      </c>
      <c r="Y2234" t="s">
        <v>5170</v>
      </c>
      <c r="Z2234">
        <v>93</v>
      </c>
      <c r="AA2234">
        <v>138</v>
      </c>
      <c r="AB2234">
        <v>21189.9911287537</v>
      </c>
      <c r="AC2234">
        <v>15483.3273033566</v>
      </c>
      <c r="AD2234">
        <v>5706.6638253970395</v>
      </c>
      <c r="AE2234">
        <v>14612.568740237801</v>
      </c>
      <c r="AF2234">
        <v>4924.8650409642196</v>
      </c>
      <c r="AG2234">
        <v>9.3289634667659195E-4</v>
      </c>
      <c r="AH2234">
        <v>1.0548848586040499E-3</v>
      </c>
      <c r="AI2234">
        <v>3.1646666245997501</v>
      </c>
      <c r="AJ2234">
        <v>3.9411764705882302</v>
      </c>
      <c r="AK2234">
        <v>2500</v>
      </c>
      <c r="AL2234" s="4">
        <f t="shared" si="34"/>
        <v>3.4616753039714817E-3</v>
      </c>
      <c r="AM2234" s="12">
        <f>$AM$2-SUM(AL$2:AL2233)</f>
        <v>262.91457146740231</v>
      </c>
      <c r="AN2234" s="12">
        <f>SUM(AE$2:AE2234)*0.621/1000</f>
        <v>24374.588260034041</v>
      </c>
      <c r="AO2234" s="13">
        <f>IFERROR(INDEX(Mapping!$B:$B,MATCH(in!$Y2234,Mapping!$A:$A,0)),0)</f>
        <v>0</v>
      </c>
    </row>
    <row r="2235" spans="1:41" x14ac:dyDescent="0.3">
      <c r="A2235" t="s">
        <v>4050</v>
      </c>
      <c r="B2235">
        <v>8137</v>
      </c>
      <c r="C2235">
        <v>154</v>
      </c>
      <c r="D2235">
        <v>186.81989423698101</v>
      </c>
      <c r="E2235">
        <v>627</v>
      </c>
      <c r="F2235">
        <v>442.05103000000003</v>
      </c>
      <c r="G2235">
        <v>33</v>
      </c>
      <c r="H2235">
        <v>0.61681097488556202</v>
      </c>
      <c r="I2235">
        <v>25.446275472444899</v>
      </c>
      <c r="J2235">
        <v>195.60304394482301</v>
      </c>
      <c r="K2235">
        <v>0.91843068654197102</v>
      </c>
      <c r="L2235">
        <v>0.32388039085678899</v>
      </c>
      <c r="M2235">
        <v>38.2812886599338</v>
      </c>
      <c r="N2235">
        <v>1.17457764076464</v>
      </c>
      <c r="O2235" s="1">
        <v>2.7998378517874201E-6</v>
      </c>
      <c r="P2235" s="1">
        <v>2.7305088816572902E-5</v>
      </c>
      <c r="Q2235">
        <v>0.24561403508771901</v>
      </c>
      <c r="R2235">
        <v>0.42262065577586999</v>
      </c>
      <c r="S2235" t="s">
        <v>5171</v>
      </c>
      <c r="T2235">
        <v>83481110</v>
      </c>
      <c r="U2235" t="s">
        <v>4616</v>
      </c>
      <c r="V2235">
        <v>2243</v>
      </c>
      <c r="W2235">
        <v>37.277679342663603</v>
      </c>
      <c r="X2235">
        <v>-122.111602245119</v>
      </c>
      <c r="Y2235" t="s">
        <v>5172</v>
      </c>
      <c r="Z2235">
        <v>19</v>
      </c>
      <c r="AA2235">
        <v>45</v>
      </c>
      <c r="AB2235">
        <v>7731.4026248463197</v>
      </c>
      <c r="AC2235">
        <v>3010.4448263803702</v>
      </c>
      <c r="AD2235">
        <v>4720.95779846595</v>
      </c>
      <c r="AE2235">
        <v>3010.4448263803702</v>
      </c>
      <c r="AF2235">
        <v>4720.95779846595</v>
      </c>
      <c r="AG2235">
        <v>9.0106793094690797E-4</v>
      </c>
      <c r="AH2235">
        <v>1.1828502483694999E-3</v>
      </c>
      <c r="AI2235">
        <v>1.21311619634403</v>
      </c>
      <c r="AJ2235">
        <v>19</v>
      </c>
      <c r="AK2235">
        <v>2502</v>
      </c>
      <c r="AL2235" s="4">
        <f t="shared" si="34"/>
        <v>9.2394649108984862E-5</v>
      </c>
      <c r="AM2235" s="12">
        <f>$AM$2-SUM(AL$2:AL2234)</f>
        <v>262.91110979209861</v>
      </c>
      <c r="AN2235" s="12">
        <f>SUM(AE$2:AE2235)*0.621/1000</f>
        <v>24376.457746271222</v>
      </c>
      <c r="AO2235" s="13">
        <f>IFERROR(INDEX(Mapping!$B:$B,MATCH(in!$Y2235,Mapping!$A:$A,0)),0)</f>
        <v>0</v>
      </c>
    </row>
    <row r="2236" spans="1:41" x14ac:dyDescent="0.3">
      <c r="A2236" t="s">
        <v>4050</v>
      </c>
      <c r="B2236">
        <v>1077</v>
      </c>
      <c r="C2236">
        <v>55</v>
      </c>
      <c r="D2236">
        <v>175.05429025864001</v>
      </c>
      <c r="E2236">
        <v>63</v>
      </c>
      <c r="F2236">
        <v>180.26845</v>
      </c>
      <c r="G2236">
        <v>10</v>
      </c>
      <c r="H2236">
        <v>0.56420022249221802</v>
      </c>
      <c r="I2236">
        <v>54.041862487792898</v>
      </c>
      <c r="J2236">
        <v>156.69752502441401</v>
      </c>
      <c r="K2236">
        <v>0.176817566156387</v>
      </c>
      <c r="L2236">
        <v>9.5030972119420696</v>
      </c>
      <c r="M2236">
        <v>95.789823948219393</v>
      </c>
      <c r="N2236">
        <v>1.31415928602218</v>
      </c>
      <c r="O2236">
        <v>1.7143885911717999E-3</v>
      </c>
      <c r="P2236" s="1">
        <v>2.7167430380359199E-5</v>
      </c>
      <c r="Q2236">
        <v>0.87301587301587302</v>
      </c>
      <c r="R2236">
        <v>0.97107559487657003</v>
      </c>
      <c r="S2236" t="s">
        <v>5173</v>
      </c>
      <c r="T2236">
        <v>183101103</v>
      </c>
      <c r="U2236" t="s">
        <v>4663</v>
      </c>
      <c r="V2236" t="s">
        <v>5174</v>
      </c>
      <c r="W2236">
        <v>34.664768964056101</v>
      </c>
      <c r="X2236">
        <v>-120.42227203337799</v>
      </c>
      <c r="Y2236" t="s">
        <v>5175</v>
      </c>
      <c r="Z2236">
        <v>344</v>
      </c>
      <c r="AA2236">
        <v>295</v>
      </c>
      <c r="AB2236">
        <v>78123.815964875699</v>
      </c>
      <c r="AC2236">
        <v>49554.786475803703</v>
      </c>
      <c r="AD2236">
        <v>28569.029489071901</v>
      </c>
      <c r="AE2236">
        <v>40069.440842026197</v>
      </c>
      <c r="AF2236">
        <v>24697.529403169101</v>
      </c>
      <c r="AG2236">
        <v>2.71674303803592E-4</v>
      </c>
      <c r="AH2236">
        <v>3.3699977029755203E-4</v>
      </c>
      <c r="AI2236">
        <v>3.1828052774298099</v>
      </c>
      <c r="AJ2236">
        <v>6.3</v>
      </c>
      <c r="AK2236">
        <v>2503</v>
      </c>
      <c r="AL2236" s="4">
        <f t="shared" si="34"/>
        <v>1.7143885911718001E-2</v>
      </c>
      <c r="AM2236" s="12">
        <f>$AM$2-SUM(AL$2:AL2235)</f>
        <v>262.91101739744954</v>
      </c>
      <c r="AN2236" s="12">
        <f>SUM(AE$2:AE2236)*0.621/1000</f>
        <v>24401.34086903412</v>
      </c>
      <c r="AO2236" s="13">
        <f>IFERROR(INDEX(Mapping!$B:$B,MATCH(in!$Y2236,Mapping!$A:$A,0)),0)</f>
        <v>0</v>
      </c>
    </row>
    <row r="2237" spans="1:41" x14ac:dyDescent="0.3">
      <c r="A2237" t="s">
        <v>4050</v>
      </c>
      <c r="B2237">
        <v>3230</v>
      </c>
      <c r="C2237">
        <v>14</v>
      </c>
      <c r="D2237">
        <v>42.578180443836501</v>
      </c>
      <c r="E2237">
        <v>53</v>
      </c>
      <c r="F2237">
        <v>59.031154999999998</v>
      </c>
      <c r="G2237">
        <v>13</v>
      </c>
      <c r="H2237">
        <v>1.9050779591003999</v>
      </c>
      <c r="I2237">
        <v>81.215941521856493</v>
      </c>
      <c r="J2237">
        <v>271.74495617548598</v>
      </c>
      <c r="K2237">
        <v>2.34287176198429</v>
      </c>
      <c r="L2237">
        <v>2.1162355496333101</v>
      </c>
      <c r="M2237">
        <v>100.394961794981</v>
      </c>
      <c r="N2237">
        <v>1.0726684606992201</v>
      </c>
      <c r="O2237">
        <v>1.8055272839876801E-4</v>
      </c>
      <c r="P2237" s="1">
        <v>2.7074318005851099E-5</v>
      </c>
      <c r="Q2237">
        <v>0.26415094339622602</v>
      </c>
      <c r="R2237">
        <v>0.72128320560319104</v>
      </c>
      <c r="S2237" t="s">
        <v>5176</v>
      </c>
      <c r="T2237">
        <v>182571103</v>
      </c>
      <c r="U2237" t="s">
        <v>5177</v>
      </c>
      <c r="V2237">
        <v>48160</v>
      </c>
      <c r="W2237">
        <v>34.829301852060397</v>
      </c>
      <c r="X2237">
        <v>-120.449919459144</v>
      </c>
      <c r="Y2237" t="s">
        <v>5178</v>
      </c>
      <c r="Z2237">
        <v>101</v>
      </c>
      <c r="AA2237">
        <v>133</v>
      </c>
      <c r="AB2237">
        <v>25738.7088444361</v>
      </c>
      <c r="AC2237">
        <v>21090.6372801529</v>
      </c>
      <c r="AD2237">
        <v>4648.0715642832101</v>
      </c>
      <c r="AE2237">
        <v>4025.5628316470902</v>
      </c>
      <c r="AF2237">
        <v>4268.3110530906297</v>
      </c>
      <c r="AG2237">
        <v>3.51966134076064E-4</v>
      </c>
      <c r="AH2237">
        <v>2.1633893175021499E-4</v>
      </c>
      <c r="AI2237">
        <v>3.0412986031311799</v>
      </c>
      <c r="AJ2237">
        <v>4.0769230769230704</v>
      </c>
      <c r="AK2237">
        <v>2504</v>
      </c>
      <c r="AL2237" s="4">
        <f t="shared" si="34"/>
        <v>2.3471854691839841E-3</v>
      </c>
      <c r="AM2237" s="12">
        <f>$AM$2-SUM(AL$2:AL2236)</f>
        <v>262.893873511538</v>
      </c>
      <c r="AN2237" s="12">
        <f>SUM(AE$2:AE2237)*0.621/1000</f>
        <v>24403.840743552573</v>
      </c>
      <c r="AO2237" s="13">
        <f>IFERROR(INDEX(Mapping!$B:$B,MATCH(in!$Y2237,Mapping!$A:$A,0)),0)</f>
        <v>0</v>
      </c>
    </row>
    <row r="2238" spans="1:41" x14ac:dyDescent="0.3">
      <c r="A2238" t="s">
        <v>4050</v>
      </c>
      <c r="B2238">
        <v>6315</v>
      </c>
      <c r="C2238">
        <v>10</v>
      </c>
      <c r="D2238">
        <v>18.0663262999769</v>
      </c>
      <c r="E2238">
        <v>37</v>
      </c>
      <c r="F2238">
        <v>35.137847999999998</v>
      </c>
      <c r="G2238">
        <v>7</v>
      </c>
      <c r="H2238">
        <v>1.0988779465357399</v>
      </c>
      <c r="I2238">
        <v>126.956949869791</v>
      </c>
      <c r="J2238">
        <v>733.34250132242801</v>
      </c>
      <c r="K2238">
        <v>1.2288022874854501</v>
      </c>
      <c r="L2238">
        <v>1.7626422501302099</v>
      </c>
      <c r="M2238">
        <v>51.088464140892</v>
      </c>
      <c r="N2238">
        <v>1.06194690295628</v>
      </c>
      <c r="O2238">
        <v>2.93560209145691E-4</v>
      </c>
      <c r="P2238" s="1">
        <v>2.6925272062986201E-5</v>
      </c>
      <c r="Q2238">
        <v>0.27027027027027001</v>
      </c>
      <c r="R2238">
        <v>0.51415574315170598</v>
      </c>
      <c r="S2238" t="s">
        <v>5179</v>
      </c>
      <c r="T2238">
        <v>182951101</v>
      </c>
      <c r="U2238" t="s">
        <v>4303</v>
      </c>
      <c r="V2238">
        <v>549904</v>
      </c>
      <c r="W2238">
        <v>35.296464483390302</v>
      </c>
      <c r="X2238">
        <v>-120.76587226690199</v>
      </c>
      <c r="Y2238" t="s">
        <v>5180</v>
      </c>
      <c r="Z2238">
        <v>207</v>
      </c>
      <c r="AA2238">
        <v>227</v>
      </c>
      <c r="AB2238">
        <v>48545.864850528</v>
      </c>
      <c r="AC2238">
        <v>28248.116383882199</v>
      </c>
      <c r="AD2238">
        <v>20297.748466645698</v>
      </c>
      <c r="AE2238">
        <v>12017.3608204176</v>
      </c>
      <c r="AF2238">
        <v>7935.1371854705703</v>
      </c>
      <c r="AG2238">
        <v>1.8847690444090401E-4</v>
      </c>
      <c r="AH2238">
        <v>2.1964174447930399E-4</v>
      </c>
      <c r="AI2238">
        <v>1.80663262999769</v>
      </c>
      <c r="AJ2238">
        <v>5.2857142857142803</v>
      </c>
      <c r="AK2238">
        <v>2506</v>
      </c>
      <c r="AL2238" s="4">
        <f t="shared" si="34"/>
        <v>2.0549214640198368E-3</v>
      </c>
      <c r="AM2238" s="12">
        <f>$AM$2-SUM(AL$2:AL2237)</f>
        <v>262.89152632606874</v>
      </c>
      <c r="AN2238" s="12">
        <f>SUM(AE$2:AE2238)*0.621/1000</f>
        <v>24411.303524622053</v>
      </c>
      <c r="AO2238" s="13">
        <f>IFERROR(INDEX(Mapping!$B:$B,MATCH(in!$Y2238,Mapping!$A:$A,0)),0)</f>
        <v>0</v>
      </c>
    </row>
    <row r="2239" spans="1:41" x14ac:dyDescent="0.3">
      <c r="A2239" t="s">
        <v>4050</v>
      </c>
      <c r="B2239">
        <v>4931</v>
      </c>
      <c r="C2239">
        <v>26</v>
      </c>
      <c r="D2239">
        <v>47.365854022716</v>
      </c>
      <c r="E2239">
        <v>163</v>
      </c>
      <c r="F2239">
        <v>114.32844</v>
      </c>
      <c r="G2239">
        <v>25</v>
      </c>
      <c r="H2239">
        <v>0.82970427491818499</v>
      </c>
      <c r="I2239">
        <v>17.355285989386601</v>
      </c>
      <c r="J2239">
        <v>76.353742094976496</v>
      </c>
      <c r="K2239">
        <v>0.104273429907895</v>
      </c>
      <c r="L2239">
        <v>1.12451325677335</v>
      </c>
      <c r="M2239">
        <v>30.6597519701719</v>
      </c>
      <c r="N2239">
        <v>1.0946017742156899</v>
      </c>
      <c r="O2239">
        <v>2.8350620482843101E-4</v>
      </c>
      <c r="P2239" s="1">
        <v>2.66564787094836E-5</v>
      </c>
      <c r="Q2239">
        <v>0.159509202453987</v>
      </c>
      <c r="R2239">
        <v>0.41429634596626702</v>
      </c>
      <c r="S2239" t="s">
        <v>5181</v>
      </c>
      <c r="T2239">
        <v>182631107</v>
      </c>
      <c r="U2239" t="s">
        <v>4241</v>
      </c>
      <c r="V2239" t="s">
        <v>5182</v>
      </c>
      <c r="W2239">
        <v>35.183106376377999</v>
      </c>
      <c r="X2239">
        <v>-120.70388736675</v>
      </c>
      <c r="Y2239" t="s">
        <v>5183</v>
      </c>
      <c r="Z2239">
        <v>91</v>
      </c>
      <c r="AA2239">
        <v>199</v>
      </c>
      <c r="AB2239">
        <v>14330.289741836499</v>
      </c>
      <c r="AC2239">
        <v>6444.7052237797197</v>
      </c>
      <c r="AD2239">
        <v>7885.5845180567903</v>
      </c>
      <c r="AE2239">
        <v>4192.83404945659</v>
      </c>
      <c r="AF2239">
        <v>1240.3860721769299</v>
      </c>
      <c r="AG2239">
        <v>6.6641196773709001E-4</v>
      </c>
      <c r="AH2239">
        <v>7.4821266844082802E-4</v>
      </c>
      <c r="AI2239">
        <v>1.8217636162583</v>
      </c>
      <c r="AJ2239">
        <v>6.52</v>
      </c>
      <c r="AK2239">
        <v>2509</v>
      </c>
      <c r="AL2239" s="4">
        <f t="shared" si="34"/>
        <v>7.0876551207107756E-3</v>
      </c>
      <c r="AM2239" s="12">
        <f>$AM$2-SUM(AL$2:AL2238)</f>
        <v>262.88947140460459</v>
      </c>
      <c r="AN2239" s="12">
        <f>SUM(AE$2:AE2239)*0.621/1000</f>
        <v>24413.907274566765</v>
      </c>
      <c r="AO2239" s="13">
        <f>IFERROR(INDEX(Mapping!$B:$B,MATCH(in!$Y2239,Mapping!$A:$A,0)),0)</f>
        <v>0</v>
      </c>
    </row>
    <row r="2240" spans="1:41" x14ac:dyDescent="0.3">
      <c r="A2240" t="s">
        <v>4050</v>
      </c>
      <c r="B2240">
        <v>6119</v>
      </c>
      <c r="C2240">
        <v>83</v>
      </c>
      <c r="D2240">
        <v>110.35406643722401</v>
      </c>
      <c r="E2240">
        <v>245</v>
      </c>
      <c r="F2240">
        <v>196.88686000000001</v>
      </c>
      <c r="G2240">
        <v>56</v>
      </c>
      <c r="H2240">
        <v>0.60753520120076998</v>
      </c>
      <c r="I2240">
        <v>592.94524659410695</v>
      </c>
      <c r="J2240">
        <v>4371.2380881160498</v>
      </c>
      <c r="K2240">
        <v>5.1134175891642704</v>
      </c>
      <c r="L2240">
        <v>1.25691370260237</v>
      </c>
      <c r="M2240">
        <v>44.474786873973301</v>
      </c>
      <c r="N2240">
        <v>0.987397276929454</v>
      </c>
      <c r="O2240" s="1">
        <v>7.5143292105014597E-5</v>
      </c>
      <c r="P2240" s="1">
        <v>2.6459585666874602E-5</v>
      </c>
      <c r="Q2240">
        <v>0.33877551020408098</v>
      </c>
      <c r="R2240">
        <v>0.56049483766904395</v>
      </c>
      <c r="S2240" t="s">
        <v>5184</v>
      </c>
      <c r="T2240">
        <v>182492105</v>
      </c>
      <c r="U2240" t="s">
        <v>5004</v>
      </c>
      <c r="V2240">
        <v>4048</v>
      </c>
      <c r="W2240">
        <v>36.718964287804297</v>
      </c>
      <c r="X2240">
        <v>-121.281132718172</v>
      </c>
      <c r="Y2240" t="s">
        <v>5185</v>
      </c>
      <c r="Z2240">
        <v>181</v>
      </c>
      <c r="AA2240">
        <v>145</v>
      </c>
      <c r="AB2240">
        <v>59691.209597335401</v>
      </c>
      <c r="AC2240">
        <v>44906.927667777403</v>
      </c>
      <c r="AD2240">
        <v>14784.281929557899</v>
      </c>
      <c r="AE2240">
        <v>26554.045002364201</v>
      </c>
      <c r="AF2240">
        <v>8787.7331913793896</v>
      </c>
      <c r="AG2240">
        <v>1.48173679734497E-3</v>
      </c>
      <c r="AH2240">
        <v>1.9476835082059499E-3</v>
      </c>
      <c r="AI2240">
        <v>1.3295670655087199</v>
      </c>
      <c r="AJ2240">
        <v>4.375</v>
      </c>
      <c r="AK2240">
        <v>2510</v>
      </c>
      <c r="AL2240" s="4">
        <f t="shared" si="34"/>
        <v>4.2080243578808173E-3</v>
      </c>
      <c r="AM2240" s="12">
        <f>$AM$2-SUM(AL$2:AL2239)</f>
        <v>262.88238374948378</v>
      </c>
      <c r="AN2240" s="12">
        <f>SUM(AE$2:AE2240)*0.621/1000</f>
        <v>24430.397336513233</v>
      </c>
      <c r="AO2240" s="13">
        <f>IFERROR(INDEX(Mapping!$B:$B,MATCH(in!$Y2240,Mapping!$A:$A,0)),0)</f>
        <v>0</v>
      </c>
    </row>
    <row r="2241" spans="1:41" x14ac:dyDescent="0.3">
      <c r="A2241" t="s">
        <v>4050</v>
      </c>
      <c r="B2241">
        <v>7486</v>
      </c>
      <c r="C2241">
        <v>0</v>
      </c>
      <c r="D2241">
        <v>0</v>
      </c>
      <c r="E2241">
        <v>23</v>
      </c>
      <c r="F2241">
        <v>12.001766</v>
      </c>
      <c r="G2241">
        <v>2</v>
      </c>
      <c r="H2241">
        <v>0</v>
      </c>
      <c r="I2241">
        <v>0</v>
      </c>
      <c r="J2241">
        <v>0</v>
      </c>
      <c r="K2241">
        <v>0</v>
      </c>
      <c r="L2241">
        <v>0.103982299566268</v>
      </c>
      <c r="M2241">
        <v>62.077434539794901</v>
      </c>
      <c r="N2241">
        <v>1</v>
      </c>
      <c r="O2241" s="1">
        <v>3.5715366960419101E-6</v>
      </c>
      <c r="P2241" s="1">
        <v>2.6235462428303402E-5</v>
      </c>
      <c r="Q2241">
        <v>0</v>
      </c>
      <c r="R2241">
        <v>0</v>
      </c>
      <c r="S2241" t="s">
        <v>5186</v>
      </c>
      <c r="T2241">
        <v>82161102</v>
      </c>
      <c r="U2241" t="s">
        <v>4853</v>
      </c>
      <c r="V2241" t="s">
        <v>5187</v>
      </c>
      <c r="W2241">
        <v>37.357757964860099</v>
      </c>
      <c r="X2241">
        <v>-122.133082132879</v>
      </c>
      <c r="Y2241" t="s">
        <v>5188</v>
      </c>
      <c r="Z2241">
        <v>165</v>
      </c>
      <c r="AA2241">
        <v>141</v>
      </c>
      <c r="AB2241">
        <v>18434.3177132165</v>
      </c>
      <c r="AC2241">
        <v>9731.1646325314305</v>
      </c>
      <c r="AD2241">
        <v>8703.1530806851297</v>
      </c>
      <c r="AE2241">
        <v>176.37561989915201</v>
      </c>
      <c r="AF2241">
        <v>170.75328203451201</v>
      </c>
      <c r="AG2241" s="1">
        <v>5.2470924856606803E-5</v>
      </c>
      <c r="AH2241">
        <v>1.07525589555734E-4</v>
      </c>
      <c r="AJ2241">
        <v>11.5</v>
      </c>
      <c r="AK2241">
        <v>2512</v>
      </c>
      <c r="AL2241" s="4">
        <f t="shared" si="34"/>
        <v>7.1430733920838202E-6</v>
      </c>
      <c r="AM2241" s="12">
        <f>$AM$2-SUM(AL$2:AL2240)</f>
        <v>262.87817572512631</v>
      </c>
      <c r="AN2241" s="12">
        <f>SUM(AE$2:AE2241)*0.621/1000</f>
        <v>24430.50686577319</v>
      </c>
      <c r="AO2241" s="13">
        <f>IFERROR(INDEX(Mapping!$B:$B,MATCH(in!$Y2241,Mapping!$A:$A,0)),0)</f>
        <v>0</v>
      </c>
    </row>
    <row r="2242" spans="1:41" x14ac:dyDescent="0.3">
      <c r="A2242" t="s">
        <v>4050</v>
      </c>
      <c r="B2242">
        <v>606</v>
      </c>
      <c r="C2242">
        <v>7</v>
      </c>
      <c r="D2242">
        <v>14.621330394037299</v>
      </c>
      <c r="E2242">
        <v>23</v>
      </c>
      <c r="F2242">
        <v>22.278562999999998</v>
      </c>
      <c r="G2242">
        <v>10</v>
      </c>
      <c r="H2242">
        <v>0.40651860833168002</v>
      </c>
      <c r="I2242">
        <v>856.21881103515602</v>
      </c>
      <c r="J2242">
        <v>4905.333984375</v>
      </c>
      <c r="K2242">
        <v>1.9941095113754199</v>
      </c>
      <c r="L2242">
        <v>0.37323008328676199</v>
      </c>
      <c r="M2242">
        <v>79.824467086791998</v>
      </c>
      <c r="N2242">
        <v>0.92411503791809002</v>
      </c>
      <c r="O2242" s="1">
        <v>2.0605084074449198E-5</v>
      </c>
      <c r="P2242" s="1">
        <v>2.6115268246940099E-5</v>
      </c>
      <c r="Q2242">
        <v>0.30434782608695599</v>
      </c>
      <c r="R2242">
        <v>0.65629595105135197</v>
      </c>
      <c r="S2242" t="s">
        <v>5189</v>
      </c>
      <c r="T2242">
        <v>182492105</v>
      </c>
      <c r="U2242" t="s">
        <v>5004</v>
      </c>
      <c r="V2242">
        <v>4724</v>
      </c>
      <c r="W2242">
        <v>36.726876855154501</v>
      </c>
      <c r="X2242">
        <v>-121.27077213216199</v>
      </c>
      <c r="Y2242" t="s">
        <v>5190</v>
      </c>
      <c r="Z2242">
        <v>188</v>
      </c>
      <c r="AA2242">
        <v>148</v>
      </c>
      <c r="AB2242">
        <v>55281.932150417801</v>
      </c>
      <c r="AC2242">
        <v>42311.0841406248</v>
      </c>
      <c r="AD2242">
        <v>12970.848009793001</v>
      </c>
      <c r="AE2242">
        <v>7277.4055219634201</v>
      </c>
      <c r="AF2242">
        <v>321.04053703931999</v>
      </c>
      <c r="AG2242">
        <v>2.6115268246940099E-4</v>
      </c>
      <c r="AH2242">
        <v>2.8193942307552702E-4</v>
      </c>
      <c r="AI2242">
        <v>2.08876148486247</v>
      </c>
      <c r="AJ2242">
        <v>2.2999999999999998</v>
      </c>
      <c r="AK2242">
        <v>2513</v>
      </c>
      <c r="AL2242" s="4">
        <f t="shared" ref="AL2242:AL2305" si="35">O2242*G2242</f>
        <v>2.0605084074449198E-4</v>
      </c>
      <c r="AM2242" s="12">
        <f>$AM$2-SUM(AL$2:AL2241)</f>
        <v>262.87816858205315</v>
      </c>
      <c r="AN2242" s="12">
        <f>SUM(AE$2:AE2242)*0.621/1000</f>
        <v>24435.026134602329</v>
      </c>
      <c r="AO2242" s="13">
        <f>IFERROR(INDEX(Mapping!$B:$B,MATCH(in!$Y2242,Mapping!$A:$A,0)),0)</f>
        <v>0</v>
      </c>
    </row>
    <row r="2243" spans="1:41" x14ac:dyDescent="0.3">
      <c r="A2243" t="s">
        <v>4050</v>
      </c>
      <c r="B2243">
        <v>8101</v>
      </c>
      <c r="C2243">
        <v>82</v>
      </c>
      <c r="D2243">
        <v>166.96607422523999</v>
      </c>
      <c r="E2243">
        <v>702</v>
      </c>
      <c r="F2243">
        <v>517.97730000000001</v>
      </c>
      <c r="G2243">
        <v>62</v>
      </c>
      <c r="H2243">
        <v>0.85419720677753797</v>
      </c>
      <c r="I2243">
        <v>37.206448130750701</v>
      </c>
      <c r="J2243">
        <v>426.41648038746598</v>
      </c>
      <c r="K2243">
        <v>4.0878748960870102</v>
      </c>
      <c r="L2243">
        <v>2.8958749792148102</v>
      </c>
      <c r="M2243">
        <v>47.864137515545799</v>
      </c>
      <c r="N2243">
        <v>1.2954253458207601</v>
      </c>
      <c r="O2243">
        <v>6.9312727398006398E-4</v>
      </c>
      <c r="P2243" s="1">
        <v>2.6103912351063398E-5</v>
      </c>
      <c r="Q2243">
        <v>0.116809116809116</v>
      </c>
      <c r="R2243">
        <v>0.32234245759830699</v>
      </c>
      <c r="S2243" t="s">
        <v>5191</v>
      </c>
      <c r="T2243">
        <v>83481110</v>
      </c>
      <c r="U2243" t="s">
        <v>4616</v>
      </c>
      <c r="V2243">
        <v>9265</v>
      </c>
      <c r="W2243">
        <v>37.2936829064341</v>
      </c>
      <c r="X2243">
        <v>-122.102072368346</v>
      </c>
      <c r="Y2243" t="s">
        <v>5192</v>
      </c>
      <c r="Z2243">
        <v>58</v>
      </c>
      <c r="AA2243">
        <v>42</v>
      </c>
      <c r="AB2243">
        <v>13575.0432198579</v>
      </c>
      <c r="AC2243">
        <v>9183.0563156696298</v>
      </c>
      <c r="AD2243">
        <v>4391.9869041883103</v>
      </c>
      <c r="AE2243">
        <v>9183.0563156696298</v>
      </c>
      <c r="AF2243">
        <v>4391.9869041883103</v>
      </c>
      <c r="AG2243">
        <v>1.6184425657659301E-3</v>
      </c>
      <c r="AH2243">
        <v>2.2868377486702199E-3</v>
      </c>
      <c r="AI2243">
        <v>2.0361716368931702</v>
      </c>
      <c r="AJ2243">
        <v>11.322580645161199</v>
      </c>
      <c r="AK2243">
        <v>2514</v>
      </c>
      <c r="AL2243" s="4">
        <f t="shared" si="35"/>
        <v>4.297389098676397E-2</v>
      </c>
      <c r="AM2243" s="12">
        <f>$AM$2-SUM(AL$2:AL2242)</f>
        <v>262.87796253121269</v>
      </c>
      <c r="AN2243" s="12">
        <f>SUM(AE$2:AE2243)*0.621/1000</f>
        <v>24440.728812574362</v>
      </c>
      <c r="AO2243" s="13">
        <f>IFERROR(INDEX(Mapping!$B:$B,MATCH(in!$Y2243,Mapping!$A:$A,0)),0)</f>
        <v>0</v>
      </c>
    </row>
    <row r="2244" spans="1:41" x14ac:dyDescent="0.3">
      <c r="A2244" t="s">
        <v>4050</v>
      </c>
      <c r="B2244">
        <v>5601</v>
      </c>
      <c r="C2244">
        <v>24</v>
      </c>
      <c r="D2244">
        <v>73.839274120858406</v>
      </c>
      <c r="E2244">
        <v>144</v>
      </c>
      <c r="F2244">
        <v>123.49686</v>
      </c>
      <c r="G2244">
        <v>21</v>
      </c>
      <c r="H2244">
        <v>0.87515296457621095</v>
      </c>
      <c r="I2244">
        <v>278.915914331647</v>
      </c>
      <c r="J2244">
        <v>1719.58410763029</v>
      </c>
      <c r="K2244">
        <v>7.1440355685174097</v>
      </c>
      <c r="L2244">
        <v>1.1534976949028299</v>
      </c>
      <c r="M2244">
        <v>60.3902956708556</v>
      </c>
      <c r="N2244">
        <v>1.0251790909539999</v>
      </c>
      <c r="O2244">
        <v>5.4983477084089396E-4</v>
      </c>
      <c r="P2244" s="1">
        <v>2.60284269847313E-5</v>
      </c>
      <c r="Q2244">
        <v>0.16666666666666599</v>
      </c>
      <c r="R2244">
        <v>0.59790407707732696</v>
      </c>
      <c r="S2244" t="s">
        <v>5193</v>
      </c>
      <c r="T2244">
        <v>183071101</v>
      </c>
      <c r="U2244" t="s">
        <v>4428</v>
      </c>
      <c r="V2244" t="s">
        <v>43</v>
      </c>
      <c r="W2244">
        <v>35.570983922002704</v>
      </c>
      <c r="X2244">
        <v>-121.05558013398699</v>
      </c>
      <c r="Y2244" t="s">
        <v>5194</v>
      </c>
      <c r="Z2244">
        <v>45</v>
      </c>
      <c r="AA2244">
        <v>25</v>
      </c>
      <c r="AB2244">
        <v>5600.5200424940404</v>
      </c>
      <c r="AC2244">
        <v>4085.1746296981801</v>
      </c>
      <c r="AD2244">
        <v>1515.3454127958501</v>
      </c>
      <c r="AE2244">
        <v>4085.1746296981801</v>
      </c>
      <c r="AF2244">
        <v>1515.3454127958501</v>
      </c>
      <c r="AG2244">
        <v>5.4659696667935798E-4</v>
      </c>
      <c r="AH2244">
        <v>6.1225111130624999E-4</v>
      </c>
      <c r="AI2244">
        <v>3.07663642170243</v>
      </c>
      <c r="AJ2244">
        <v>6.8571428571428497</v>
      </c>
      <c r="AK2244">
        <v>2515</v>
      </c>
      <c r="AL2244" s="4">
        <f t="shared" si="35"/>
        <v>1.1546530187658773E-2</v>
      </c>
      <c r="AM2244" s="12">
        <f>$AM$2-SUM(AL$2:AL2243)</f>
        <v>262.83498864022567</v>
      </c>
      <c r="AN2244" s="12">
        <f>SUM(AE$2:AE2244)*0.621/1000</f>
        <v>24443.265706019403</v>
      </c>
      <c r="AO2244" s="13">
        <f>IFERROR(INDEX(Mapping!$B:$B,MATCH(in!$Y2244,Mapping!$A:$A,0)),0)</f>
        <v>0</v>
      </c>
    </row>
    <row r="2245" spans="1:41" x14ac:dyDescent="0.3">
      <c r="A2245" t="s">
        <v>4050</v>
      </c>
      <c r="B2245">
        <v>2408</v>
      </c>
      <c r="C2245">
        <v>91</v>
      </c>
      <c r="D2245">
        <v>327.56643391992901</v>
      </c>
      <c r="E2245">
        <v>118</v>
      </c>
      <c r="F2245">
        <v>344.58789999999999</v>
      </c>
      <c r="G2245">
        <v>13</v>
      </c>
      <c r="H2245">
        <v>1.1599627530202199</v>
      </c>
      <c r="I2245">
        <v>3.94417982399463</v>
      </c>
      <c r="J2245">
        <v>12.460749733448001</v>
      </c>
      <c r="K2245">
        <v>3.5246758649009197E-2</v>
      </c>
      <c r="L2245">
        <v>0.226684828217214</v>
      </c>
      <c r="M2245">
        <v>0.63405377904956095</v>
      </c>
      <c r="N2245">
        <v>1</v>
      </c>
      <c r="O2245" s="1">
        <v>1.4731233192236901E-6</v>
      </c>
      <c r="P2245" s="1">
        <v>2.5726469068296399E-5</v>
      </c>
      <c r="Q2245">
        <v>0.77118644067796605</v>
      </c>
      <c r="R2245">
        <v>0.95060343915684897</v>
      </c>
      <c r="S2245" t="s">
        <v>5195</v>
      </c>
      <c r="T2245">
        <v>182852202</v>
      </c>
      <c r="U2245" t="s">
        <v>4735</v>
      </c>
      <c r="V2245">
        <v>9112</v>
      </c>
      <c r="W2245">
        <v>36.604790605454497</v>
      </c>
      <c r="X2245">
        <v>-121.93392103025801</v>
      </c>
      <c r="Y2245" t="s">
        <v>5196</v>
      </c>
      <c r="Z2245">
        <v>119</v>
      </c>
      <c r="AA2245">
        <v>440</v>
      </c>
      <c r="AB2245">
        <v>25409.083320423601</v>
      </c>
      <c r="AC2245">
        <v>5823.4277899365798</v>
      </c>
      <c r="AD2245">
        <v>19585.655530487002</v>
      </c>
      <c r="AE2245">
        <v>1129.5144535300899</v>
      </c>
      <c r="AF2245">
        <v>2069.2011604821</v>
      </c>
      <c r="AG2245">
        <v>3.3444409788785297E-4</v>
      </c>
      <c r="AH2245">
        <v>2.8827449023083302E-4</v>
      </c>
      <c r="AI2245">
        <v>3.5996311419772402</v>
      </c>
      <c r="AJ2245">
        <v>9.0769230769230695</v>
      </c>
      <c r="AK2245">
        <v>2522</v>
      </c>
      <c r="AL2245" s="4">
        <f t="shared" si="35"/>
        <v>1.915060314990797E-5</v>
      </c>
      <c r="AM2245" s="12">
        <f>$AM$2-SUM(AL$2:AL2244)</f>
        <v>262.82344211003783</v>
      </c>
      <c r="AN2245" s="12">
        <f>SUM(AE$2:AE2245)*0.621/1000</f>
        <v>24443.967134495044</v>
      </c>
      <c r="AO2245" s="13">
        <f>IFERROR(INDEX(Mapping!$B:$B,MATCH(in!$Y2245,Mapping!$A:$A,0)),0)</f>
        <v>0</v>
      </c>
    </row>
    <row r="2246" spans="1:41" x14ac:dyDescent="0.3">
      <c r="A2246" t="s">
        <v>4050</v>
      </c>
      <c r="B2246">
        <v>732</v>
      </c>
      <c r="C2246">
        <v>1</v>
      </c>
      <c r="D2246">
        <v>1.81202120550779</v>
      </c>
      <c r="E2246">
        <v>3</v>
      </c>
      <c r="F2246">
        <v>3.1715665</v>
      </c>
      <c r="G2246">
        <v>2</v>
      </c>
      <c r="H2246">
        <v>0.215123161673545</v>
      </c>
      <c r="I2246">
        <v>4.89267873764038</v>
      </c>
      <c r="J2246">
        <v>11.7545909881591</v>
      </c>
      <c r="K2246">
        <v>2.5286849122494398E-3</v>
      </c>
      <c r="L2246">
        <v>9.9557518959045396E-2</v>
      </c>
      <c r="M2246">
        <v>70.058520406484604</v>
      </c>
      <c r="N2246">
        <v>1.14048671722412</v>
      </c>
      <c r="O2246" s="1">
        <v>1.7372832366862199E-5</v>
      </c>
      <c r="P2246" s="1">
        <v>2.5631178459661801E-5</v>
      </c>
      <c r="Q2246">
        <v>0.33333333333333298</v>
      </c>
      <c r="R2246">
        <v>0.571333192383498</v>
      </c>
      <c r="S2246" t="s">
        <v>5197</v>
      </c>
      <c r="T2246">
        <v>182331101</v>
      </c>
      <c r="U2246" t="s">
        <v>4776</v>
      </c>
      <c r="V2246">
        <v>3034</v>
      </c>
      <c r="W2246">
        <v>36.731722351648202</v>
      </c>
      <c r="X2246">
        <v>-121.61295205292799</v>
      </c>
      <c r="Y2246" t="s">
        <v>5198</v>
      </c>
      <c r="Z2246">
        <v>295</v>
      </c>
      <c r="AA2246">
        <v>497</v>
      </c>
      <c r="AB2246">
        <v>60880.288020045802</v>
      </c>
      <c r="AC2246">
        <v>33368.584469701003</v>
      </c>
      <c r="AD2246">
        <v>27511.703550344799</v>
      </c>
      <c r="AE2246">
        <v>558.75068515961698</v>
      </c>
      <c r="AF2246">
        <v>0</v>
      </c>
      <c r="AG2246" s="1">
        <v>5.1262356919323698E-5</v>
      </c>
      <c r="AH2246" s="1">
        <v>6.8369932705536403E-5</v>
      </c>
      <c r="AI2246">
        <v>1.81202120550779</v>
      </c>
      <c r="AJ2246">
        <v>1.5</v>
      </c>
      <c r="AK2246">
        <v>2524</v>
      </c>
      <c r="AL2246" s="4">
        <f t="shared" si="35"/>
        <v>3.4745664733724398E-5</v>
      </c>
      <c r="AM2246" s="12">
        <f>$AM$2-SUM(AL$2:AL2245)</f>
        <v>262.82342295943454</v>
      </c>
      <c r="AN2246" s="12">
        <f>SUM(AE$2:AE2246)*0.621/1000</f>
        <v>24444.314118670529</v>
      </c>
      <c r="AO2246" s="13">
        <f>IFERROR(INDEX(Mapping!$B:$B,MATCH(in!$Y2246,Mapping!$A:$A,0)),0)</f>
        <v>0</v>
      </c>
    </row>
    <row r="2247" spans="1:41" x14ac:dyDescent="0.3">
      <c r="A2247" t="s">
        <v>4050</v>
      </c>
      <c r="B2247">
        <v>8192</v>
      </c>
      <c r="C2247">
        <v>132</v>
      </c>
      <c r="D2247">
        <v>430.08284368161202</v>
      </c>
      <c r="E2247">
        <v>156</v>
      </c>
      <c r="F2247">
        <v>445.53482000000002</v>
      </c>
      <c r="G2247">
        <v>8</v>
      </c>
      <c r="H2247">
        <v>0.11093018203973699</v>
      </c>
      <c r="I2247">
        <v>4.6702842712402299</v>
      </c>
      <c r="J2247">
        <v>9.1321592330932599</v>
      </c>
      <c r="K2247">
        <v>1.0130321606993599E-3</v>
      </c>
      <c r="L2247">
        <v>3.9823008080323498E-2</v>
      </c>
      <c r="M2247">
        <v>0.71441740045944802</v>
      </c>
      <c r="N2247">
        <v>2</v>
      </c>
      <c r="O2247" s="1">
        <v>1.3358783695728501E-6</v>
      </c>
      <c r="P2247" s="1">
        <v>2.5605961326391399E-5</v>
      </c>
      <c r="Q2247">
        <v>0.84615384615384603</v>
      </c>
      <c r="R2247">
        <v>0.96531813864576799</v>
      </c>
      <c r="S2247" t="s">
        <v>5199</v>
      </c>
      <c r="T2247">
        <v>182852202</v>
      </c>
      <c r="U2247" t="s">
        <v>4735</v>
      </c>
      <c r="V2247">
        <v>9488</v>
      </c>
      <c r="W2247">
        <v>36.590218667396201</v>
      </c>
      <c r="X2247">
        <v>-121.944209989385</v>
      </c>
      <c r="Y2247" t="s">
        <v>5200</v>
      </c>
      <c r="Z2247">
        <v>54</v>
      </c>
      <c r="AA2247">
        <v>23</v>
      </c>
      <c r="AB2247">
        <v>2787.0271585473402</v>
      </c>
      <c r="AC2247">
        <v>2122.5518244302002</v>
      </c>
      <c r="AD2247">
        <v>664.47533411714198</v>
      </c>
      <c r="AE2247">
        <v>1141.9333894532101</v>
      </c>
      <c r="AF2247">
        <v>451.93966210966499</v>
      </c>
      <c r="AG2247">
        <v>2.04847690611131E-4</v>
      </c>
      <c r="AH2247">
        <v>2.2526279644807801E-4</v>
      </c>
      <c r="AI2247">
        <v>3.25820336122433</v>
      </c>
      <c r="AJ2247">
        <v>19.5</v>
      </c>
      <c r="AK2247">
        <v>2525</v>
      </c>
      <c r="AL2247" s="4">
        <f t="shared" si="35"/>
        <v>1.06870269565828E-5</v>
      </c>
      <c r="AM2247" s="12">
        <f>$AM$2-SUM(AL$2:AL2246)</f>
        <v>262.82338821377016</v>
      </c>
      <c r="AN2247" s="12">
        <f>SUM(AE$2:AE2247)*0.621/1000</f>
        <v>24445.023259305381</v>
      </c>
      <c r="AO2247" s="13">
        <f>IFERROR(INDEX(Mapping!$B:$B,MATCH(in!$Y2247,Mapping!$A:$A,0)),0)</f>
        <v>0</v>
      </c>
    </row>
    <row r="2248" spans="1:41" x14ac:dyDescent="0.3">
      <c r="A2248" t="s">
        <v>4050</v>
      </c>
      <c r="B2248">
        <v>6297</v>
      </c>
      <c r="C2248">
        <v>110</v>
      </c>
      <c r="D2248">
        <v>169.47834772458799</v>
      </c>
      <c r="E2248">
        <v>1014</v>
      </c>
      <c r="F2248">
        <v>740.76684999999998</v>
      </c>
      <c r="G2248">
        <v>204</v>
      </c>
      <c r="L2248">
        <v>4.3934257850416101</v>
      </c>
      <c r="M2248">
        <v>220.524292973413</v>
      </c>
      <c r="N2248">
        <v>1.2602377212514999</v>
      </c>
      <c r="O2248">
        <v>8.5757520653988097E-4</v>
      </c>
      <c r="P2248" s="1">
        <v>2.5576328795853202E-5</v>
      </c>
      <c r="Q2248">
        <v>0.10848126232741601</v>
      </c>
      <c r="R2248">
        <v>0.228787706560654</v>
      </c>
      <c r="S2248" t="s">
        <v>5201</v>
      </c>
      <c r="T2248">
        <v>182811103</v>
      </c>
      <c r="U2248" t="s">
        <v>5202</v>
      </c>
      <c r="V2248" t="s">
        <v>5203</v>
      </c>
      <c r="W2248">
        <v>34.883120316507103</v>
      </c>
      <c r="X2248">
        <v>-120.277865152256</v>
      </c>
      <c r="Y2248" t="s">
        <v>5204</v>
      </c>
      <c r="Z2248">
        <v>287</v>
      </c>
      <c r="AA2248">
        <v>244</v>
      </c>
      <c r="AB2248">
        <v>79997.476800715798</v>
      </c>
      <c r="AC2248">
        <v>52362.231588167298</v>
      </c>
      <c r="AD2248">
        <v>27635.245212548401</v>
      </c>
      <c r="AE2248">
        <v>32732.590038979</v>
      </c>
      <c r="AF2248">
        <v>21409.773406431901</v>
      </c>
      <c r="AG2248">
        <v>5.2175710743540497E-3</v>
      </c>
      <c r="AH2248">
        <v>5.2175710743540497E-3</v>
      </c>
      <c r="AI2248">
        <v>1.5407122520417</v>
      </c>
      <c r="AJ2248">
        <v>4.9705882352941098</v>
      </c>
      <c r="AK2248">
        <v>2527</v>
      </c>
      <c r="AL2248" s="4">
        <f t="shared" si="35"/>
        <v>0.17494534213413571</v>
      </c>
      <c r="AM2248" s="12">
        <f>$AM$2-SUM(AL$2:AL2247)</f>
        <v>262.82337752674357</v>
      </c>
      <c r="AN2248" s="12">
        <f>SUM(AE$2:AE2248)*0.621/1000</f>
        <v>24465.350197719585</v>
      </c>
      <c r="AO2248" s="13">
        <f>IFERROR(INDEX(Mapping!$B:$B,MATCH(in!$Y2248,Mapping!$A:$A,0)),0)</f>
        <v>0</v>
      </c>
    </row>
    <row r="2249" spans="1:41" x14ac:dyDescent="0.3">
      <c r="A2249" t="s">
        <v>4050</v>
      </c>
      <c r="B2249">
        <v>6493</v>
      </c>
      <c r="C2249">
        <v>46</v>
      </c>
      <c r="D2249">
        <v>73.712188067225696</v>
      </c>
      <c r="E2249">
        <v>116</v>
      </c>
      <c r="F2249">
        <v>120.84820000000001</v>
      </c>
      <c r="G2249">
        <v>34</v>
      </c>
      <c r="H2249">
        <v>1.24870929236058</v>
      </c>
      <c r="I2249">
        <v>339.691948844492</v>
      </c>
      <c r="J2249">
        <v>1503.1974410645601</v>
      </c>
      <c r="K2249">
        <v>4.7332365084822703</v>
      </c>
      <c r="L2249">
        <v>4.1975533789955</v>
      </c>
      <c r="M2249">
        <v>741.381221420624</v>
      </c>
      <c r="N2249">
        <v>1.65642893664977</v>
      </c>
      <c r="O2249">
        <v>2.3070929263059202E-3</v>
      </c>
      <c r="P2249" s="1">
        <v>2.47969604558097E-5</v>
      </c>
      <c r="Q2249">
        <v>0.39655172413793099</v>
      </c>
      <c r="R2249">
        <v>0.60995686593229803</v>
      </c>
      <c r="S2249" t="s">
        <v>5205</v>
      </c>
      <c r="T2249">
        <v>183031101</v>
      </c>
      <c r="U2249" t="s">
        <v>5090</v>
      </c>
      <c r="V2249" t="s">
        <v>5206</v>
      </c>
      <c r="W2249">
        <v>34.820620288876299</v>
      </c>
      <c r="X2249">
        <v>-120.28916896655799</v>
      </c>
      <c r="Y2249" t="s">
        <v>5207</v>
      </c>
      <c r="Z2249">
        <v>188</v>
      </c>
      <c r="AA2249">
        <v>61</v>
      </c>
      <c r="AB2249">
        <v>42374.974140350598</v>
      </c>
      <c r="AC2249">
        <v>39207.042694761003</v>
      </c>
      <c r="AD2249">
        <v>3167.9314455896501</v>
      </c>
      <c r="AE2249">
        <v>34798.532022818399</v>
      </c>
      <c r="AF2249">
        <v>2468.9787302075101</v>
      </c>
      <c r="AG2249">
        <v>8.4309665549753201E-4</v>
      </c>
      <c r="AH2249">
        <v>9.9000962654827098E-4</v>
      </c>
      <c r="AI2249">
        <v>1.60243887102664</v>
      </c>
      <c r="AJ2249">
        <v>3.4117647058823501</v>
      </c>
      <c r="AK2249">
        <v>2536</v>
      </c>
      <c r="AL2249" s="4">
        <f t="shared" si="35"/>
        <v>7.844115949440128E-2</v>
      </c>
      <c r="AM2249" s="12">
        <f>$AM$2-SUM(AL$2:AL2248)</f>
        <v>262.64843218460919</v>
      </c>
      <c r="AN2249" s="12">
        <f>SUM(AE$2:AE2249)*0.621/1000</f>
        <v>24486.960086105755</v>
      </c>
      <c r="AO2249" s="13">
        <f>IFERROR(INDEX(Mapping!$B:$B,MATCH(in!$Y2249,Mapping!$A:$A,0)),0)</f>
        <v>0</v>
      </c>
    </row>
    <row r="2250" spans="1:41" x14ac:dyDescent="0.3">
      <c r="A2250" t="s">
        <v>4050</v>
      </c>
      <c r="B2250">
        <v>1767</v>
      </c>
      <c r="C2250">
        <v>0</v>
      </c>
      <c r="D2250">
        <v>0</v>
      </c>
      <c r="E2250">
        <v>1</v>
      </c>
      <c r="F2250">
        <v>0.45573585999999999</v>
      </c>
      <c r="G2250">
        <v>1</v>
      </c>
      <c r="L2250">
        <v>7.3008850216865498E-2</v>
      </c>
      <c r="M2250">
        <v>7.3008849285542904E-3</v>
      </c>
      <c r="N2250">
        <v>1</v>
      </c>
      <c r="O2250" s="1">
        <v>1.64592400042845E-6</v>
      </c>
      <c r="P2250" s="1">
        <v>2.47761054197326E-5</v>
      </c>
      <c r="Q2250">
        <v>0</v>
      </c>
      <c r="R2250">
        <v>0</v>
      </c>
      <c r="S2250" t="s">
        <v>5208</v>
      </c>
      <c r="T2250">
        <v>83242105</v>
      </c>
      <c r="U2250" t="s">
        <v>4132</v>
      </c>
      <c r="V2250" t="s">
        <v>5209</v>
      </c>
      <c r="W2250">
        <v>37.127269493086601</v>
      </c>
      <c r="X2250">
        <v>-121.66287197296499</v>
      </c>
      <c r="Y2250" t="s">
        <v>5210</v>
      </c>
      <c r="Z2250">
        <v>29</v>
      </c>
      <c r="AA2250">
        <v>78</v>
      </c>
      <c r="AB2250">
        <v>4202.4379938704496</v>
      </c>
      <c r="AC2250">
        <v>1108.67316833985</v>
      </c>
      <c r="AD2250">
        <v>3093.7648255305899</v>
      </c>
      <c r="AE2250">
        <v>251.91617674974199</v>
      </c>
      <c r="AF2250">
        <v>435.88433141413799</v>
      </c>
      <c r="AG2250" s="1">
        <v>2.47761054197326E-5</v>
      </c>
      <c r="AH2250" s="1">
        <v>2.47761054197326E-5</v>
      </c>
      <c r="AJ2250">
        <v>1</v>
      </c>
      <c r="AK2250">
        <v>2538</v>
      </c>
      <c r="AL2250" s="4">
        <f t="shared" si="35"/>
        <v>1.64592400042845E-6</v>
      </c>
      <c r="AM2250" s="12">
        <f>$AM$2-SUM(AL$2:AL2249)</f>
        <v>262.56999102511509</v>
      </c>
      <c r="AN2250" s="12">
        <f>SUM(AE$2:AE2250)*0.621/1000</f>
        <v>24487.116526051519</v>
      </c>
      <c r="AO2250" s="13">
        <f>IFERROR(INDEX(Mapping!$B:$B,MATCH(in!$Y2250,Mapping!$A:$A,0)),0)</f>
        <v>0</v>
      </c>
    </row>
    <row r="2251" spans="1:41" x14ac:dyDescent="0.3">
      <c r="A2251" t="s">
        <v>4050</v>
      </c>
      <c r="B2251">
        <v>7585</v>
      </c>
      <c r="C2251">
        <v>49</v>
      </c>
      <c r="D2251">
        <v>102.161713657316</v>
      </c>
      <c r="E2251">
        <v>494</v>
      </c>
      <c r="F2251">
        <v>369.73520000000002</v>
      </c>
      <c r="G2251">
        <v>45</v>
      </c>
      <c r="H2251">
        <v>3.7497520139864203E-2</v>
      </c>
      <c r="I2251">
        <v>0.173527011414989</v>
      </c>
      <c r="J2251">
        <v>5.7241534251178602E-2</v>
      </c>
      <c r="K2251" s="1">
        <v>2.9889919808628299E-6</v>
      </c>
      <c r="L2251">
        <v>0.70585053376853701</v>
      </c>
      <c r="M2251">
        <v>5.2861946805069797</v>
      </c>
      <c r="N2251">
        <v>1.0048672570122601</v>
      </c>
      <c r="O2251" s="1">
        <v>3.0645479019717298E-6</v>
      </c>
      <c r="P2251" s="1">
        <v>2.4711237358114101E-5</v>
      </c>
      <c r="Q2251">
        <v>9.9190283400809695E-2</v>
      </c>
      <c r="R2251">
        <v>0.27631048907608102</v>
      </c>
      <c r="S2251" t="s">
        <v>5211</v>
      </c>
      <c r="T2251">
        <v>83371115</v>
      </c>
      <c r="U2251" t="s">
        <v>5212</v>
      </c>
      <c r="V2251" t="s">
        <v>5213</v>
      </c>
      <c r="W2251">
        <v>37.294037545016899</v>
      </c>
      <c r="X2251">
        <v>-122.03244589002399</v>
      </c>
      <c r="Y2251" t="s">
        <v>5214</v>
      </c>
      <c r="Z2251">
        <v>135</v>
      </c>
      <c r="AA2251">
        <v>383</v>
      </c>
      <c r="AB2251">
        <v>22682.285771045099</v>
      </c>
      <c r="AC2251">
        <v>7847.8027958046396</v>
      </c>
      <c r="AD2251">
        <v>14834.4829752404</v>
      </c>
      <c r="AE2251">
        <v>4697.8741444623902</v>
      </c>
      <c r="AF2251">
        <v>2754.2127030531601</v>
      </c>
      <c r="AG2251">
        <v>1.1120056811151299E-3</v>
      </c>
      <c r="AH2251">
        <v>2.0698892039945301E-3</v>
      </c>
      <c r="AI2251">
        <v>2.08493293178197</v>
      </c>
      <c r="AJ2251">
        <v>10.9777777777777</v>
      </c>
      <c r="AK2251">
        <v>2539</v>
      </c>
      <c r="AL2251" s="4">
        <f t="shared" si="35"/>
        <v>1.3790465558872784E-4</v>
      </c>
      <c r="AM2251" s="12">
        <f>$AM$2-SUM(AL$2:AL2250)</f>
        <v>262.5699893791907</v>
      </c>
      <c r="AN2251" s="12">
        <f>SUM(AE$2:AE2251)*0.621/1000</f>
        <v>24490.033905895234</v>
      </c>
      <c r="AO2251" s="13">
        <f>IFERROR(INDEX(Mapping!$B:$B,MATCH(in!$Y2251,Mapping!$A:$A,0)),0)</f>
        <v>0</v>
      </c>
    </row>
    <row r="2252" spans="1:41" x14ac:dyDescent="0.3">
      <c r="A2252" t="s">
        <v>4050</v>
      </c>
      <c r="B2252">
        <v>4742</v>
      </c>
      <c r="C2252">
        <v>95</v>
      </c>
      <c r="D2252">
        <v>236.27736224624999</v>
      </c>
      <c r="E2252">
        <v>341</v>
      </c>
      <c r="F2252">
        <v>375.71640000000002</v>
      </c>
      <c r="G2252">
        <v>31</v>
      </c>
      <c r="H2252">
        <v>0.111306500504724</v>
      </c>
      <c r="I2252">
        <v>0.12917985489669501</v>
      </c>
      <c r="J2252">
        <v>3.1907022133054803E-2</v>
      </c>
      <c r="K2252" s="1">
        <v>6.4809344444046303E-6</v>
      </c>
      <c r="L2252">
        <v>0.142877534993233</v>
      </c>
      <c r="M2252">
        <v>0.93940909543344997</v>
      </c>
      <c r="N2252">
        <v>0.967741935483871</v>
      </c>
      <c r="O2252" s="1">
        <v>2.38678905153055E-6</v>
      </c>
      <c r="P2252" s="1">
        <v>2.3882316698074699E-5</v>
      </c>
      <c r="Q2252">
        <v>0.278592375366568</v>
      </c>
      <c r="R2252">
        <v>0.62887156949797895</v>
      </c>
      <c r="S2252" t="s">
        <v>5215</v>
      </c>
      <c r="T2252">
        <v>83371103</v>
      </c>
      <c r="U2252" t="s">
        <v>5216</v>
      </c>
      <c r="V2252" t="s">
        <v>5217</v>
      </c>
      <c r="W2252">
        <v>37.2640112970915</v>
      </c>
      <c r="X2252">
        <v>-122.033259453498</v>
      </c>
      <c r="Y2252" t="s">
        <v>5218</v>
      </c>
      <c r="Z2252">
        <v>157</v>
      </c>
      <c r="AA2252">
        <v>453</v>
      </c>
      <c r="AB2252">
        <v>28092.8404137244</v>
      </c>
      <c r="AC2252">
        <v>8155.3412393069802</v>
      </c>
      <c r="AD2252">
        <v>19937.499174417499</v>
      </c>
      <c r="AE2252">
        <v>6890.8054693928598</v>
      </c>
      <c r="AF2252">
        <v>15856.2825331354</v>
      </c>
      <c r="AG2252">
        <v>7.4035181764031601E-4</v>
      </c>
      <c r="AH2252">
        <v>1.1137790206703301E-3</v>
      </c>
      <c r="AI2252">
        <v>2.4871301289078902</v>
      </c>
      <c r="AJ2252">
        <v>11</v>
      </c>
      <c r="AK2252">
        <v>2545</v>
      </c>
      <c r="AL2252" s="4">
        <f t="shared" si="35"/>
        <v>7.3990460597447052E-5</v>
      </c>
      <c r="AM2252" s="12">
        <f>$AM$2-SUM(AL$2:AL2251)</f>
        <v>262.56985147453543</v>
      </c>
      <c r="AN2252" s="12">
        <f>SUM(AE$2:AE2252)*0.621/1000</f>
        <v>24494.313096091726</v>
      </c>
      <c r="AO2252" s="13">
        <f>IFERROR(INDEX(Mapping!$B:$B,MATCH(in!$Y2252,Mapping!$A:$A,0)),0)</f>
        <v>0</v>
      </c>
    </row>
    <row r="2253" spans="1:41" x14ac:dyDescent="0.3">
      <c r="A2253" t="s">
        <v>4050</v>
      </c>
      <c r="B2253">
        <v>2664</v>
      </c>
      <c r="C2253">
        <v>13</v>
      </c>
      <c r="D2253">
        <v>30.607585797567101</v>
      </c>
      <c r="E2253">
        <v>44</v>
      </c>
      <c r="F2253">
        <v>39.114581999999999</v>
      </c>
      <c r="G2253">
        <v>25</v>
      </c>
      <c r="H2253">
        <v>0.39781553554348598</v>
      </c>
      <c r="I2253">
        <v>2626.31859060434</v>
      </c>
      <c r="J2253">
        <v>18488.941011868901</v>
      </c>
      <c r="K2253">
        <v>9.3279314016063601</v>
      </c>
      <c r="L2253">
        <v>3.4091150823235501</v>
      </c>
      <c r="M2253">
        <v>2027.2154510498001</v>
      </c>
      <c r="N2253">
        <v>1.7452212429046601</v>
      </c>
      <c r="O2253">
        <v>5.6186296149148404E-3</v>
      </c>
      <c r="P2253" s="1">
        <v>2.3721280456498999E-5</v>
      </c>
      <c r="Q2253">
        <v>0.29545454545454503</v>
      </c>
      <c r="R2253">
        <v>0.78251087405800202</v>
      </c>
      <c r="S2253" t="s">
        <v>5219</v>
      </c>
      <c r="T2253">
        <v>182562102</v>
      </c>
      <c r="U2253" t="s">
        <v>4913</v>
      </c>
      <c r="V2253" t="s">
        <v>5220</v>
      </c>
      <c r="W2253">
        <v>35.584700522585997</v>
      </c>
      <c r="X2253">
        <v>-120.336439496605</v>
      </c>
      <c r="Y2253" t="s">
        <v>5221</v>
      </c>
      <c r="Z2253">
        <v>182</v>
      </c>
      <c r="AA2253">
        <v>140</v>
      </c>
      <c r="AB2253">
        <v>75645.756866409094</v>
      </c>
      <c r="AC2253">
        <v>70786.640159013303</v>
      </c>
      <c r="AD2253">
        <v>4859.1167073958004</v>
      </c>
      <c r="AE2253">
        <v>32569.8266944877</v>
      </c>
      <c r="AF2253">
        <v>1821.59986177415</v>
      </c>
      <c r="AG2253">
        <v>5.9303201141247498E-4</v>
      </c>
      <c r="AH2253">
        <v>8.8999700619751799E-4</v>
      </c>
      <c r="AI2253">
        <v>2.3544296767359301</v>
      </c>
      <c r="AJ2253">
        <v>1.76</v>
      </c>
      <c r="AK2253">
        <v>2547</v>
      </c>
      <c r="AL2253" s="4">
        <f t="shared" si="35"/>
        <v>0.14046574037287102</v>
      </c>
      <c r="AM2253" s="12">
        <f>$AM$2-SUM(AL$2:AL2252)</f>
        <v>262.56977748407462</v>
      </c>
      <c r="AN2253" s="12">
        <f>SUM(AE$2:AE2253)*0.621/1000</f>
        <v>24514.538958469002</v>
      </c>
      <c r="AO2253" s="13">
        <f>IFERROR(INDEX(Mapping!$B:$B,MATCH(in!$Y2253,Mapping!$A:$A,0)),0)</f>
        <v>0</v>
      </c>
    </row>
    <row r="2254" spans="1:41" x14ac:dyDescent="0.3">
      <c r="A2254" t="s">
        <v>4050</v>
      </c>
      <c r="B2254">
        <v>3846</v>
      </c>
      <c r="C2254">
        <v>56</v>
      </c>
      <c r="D2254">
        <v>99.349551003782395</v>
      </c>
      <c r="E2254">
        <v>113</v>
      </c>
      <c r="F2254">
        <v>129.0274</v>
      </c>
      <c r="G2254">
        <v>21</v>
      </c>
      <c r="H2254">
        <v>0.51606931659625799</v>
      </c>
      <c r="I2254">
        <v>67.913720495998803</v>
      </c>
      <c r="J2254">
        <v>310.48775576241297</v>
      </c>
      <c r="K2254">
        <v>1.06685830571088</v>
      </c>
      <c r="L2254">
        <v>3.5553096853019199</v>
      </c>
      <c r="M2254">
        <v>403.28913054934497</v>
      </c>
      <c r="N2254">
        <v>1.2436788990384</v>
      </c>
      <c r="O2254">
        <v>2.836649007113E-3</v>
      </c>
      <c r="P2254" s="1">
        <v>2.3614545381144801E-5</v>
      </c>
      <c r="Q2254">
        <v>0.49557522123893799</v>
      </c>
      <c r="R2254">
        <v>0.76998798177185301</v>
      </c>
      <c r="S2254" t="s">
        <v>5222</v>
      </c>
      <c r="T2254">
        <v>182681101</v>
      </c>
      <c r="U2254" t="s">
        <v>4621</v>
      </c>
      <c r="V2254" t="s">
        <v>5223</v>
      </c>
      <c r="W2254">
        <v>34.733897090635402</v>
      </c>
      <c r="X2254">
        <v>-120.126512180144</v>
      </c>
      <c r="Y2254" t="s">
        <v>5224</v>
      </c>
      <c r="Z2254">
        <v>75</v>
      </c>
      <c r="AA2254">
        <v>46</v>
      </c>
      <c r="AB2254">
        <v>15790.770707370801</v>
      </c>
      <c r="AC2254">
        <v>13925.264654336101</v>
      </c>
      <c r="AD2254">
        <v>1865.50605303467</v>
      </c>
      <c r="AE2254">
        <v>8678.0314615269708</v>
      </c>
      <c r="AF2254">
        <v>1479.44006004567</v>
      </c>
      <c r="AG2254">
        <v>4.9590545300404101E-4</v>
      </c>
      <c r="AH2254">
        <v>6.4121913510462004E-4</v>
      </c>
      <c r="AI2254">
        <v>1.77409912506754</v>
      </c>
      <c r="AJ2254">
        <v>5.3809523809523796</v>
      </c>
      <c r="AK2254">
        <v>2549</v>
      </c>
      <c r="AL2254" s="4">
        <f t="shared" si="35"/>
        <v>5.9569629149372999E-2</v>
      </c>
      <c r="AM2254" s="12">
        <f>$AM$2-SUM(AL$2:AL2253)</f>
        <v>262.42931174370187</v>
      </c>
      <c r="AN2254" s="12">
        <f>SUM(AE$2:AE2254)*0.621/1000</f>
        <v>24519.928016006612</v>
      </c>
      <c r="AO2254" s="13">
        <f>IFERROR(INDEX(Mapping!$B:$B,MATCH(in!$Y2254,Mapping!$A:$A,0)),0)</f>
        <v>0</v>
      </c>
    </row>
    <row r="2255" spans="1:41" x14ac:dyDescent="0.3">
      <c r="A2255" t="s">
        <v>4050</v>
      </c>
      <c r="B2255">
        <v>2761</v>
      </c>
      <c r="C2255">
        <v>0</v>
      </c>
      <c r="D2255">
        <v>0</v>
      </c>
      <c r="E2255">
        <v>1</v>
      </c>
      <c r="F2255">
        <v>0.45573585999999999</v>
      </c>
      <c r="G2255">
        <v>1</v>
      </c>
      <c r="L2255">
        <v>82.628318786621094</v>
      </c>
      <c r="M2255">
        <v>660.36901855468705</v>
      </c>
      <c r="N2255">
        <v>1.7632743120193399</v>
      </c>
      <c r="O2255">
        <v>0.172410514194975</v>
      </c>
      <c r="P2255" s="1">
        <v>2.3613070879946398E-5</v>
      </c>
      <c r="Q2255">
        <v>0</v>
      </c>
      <c r="R2255">
        <v>0</v>
      </c>
      <c r="S2255" t="s">
        <v>5225</v>
      </c>
      <c r="T2255">
        <v>182611104</v>
      </c>
      <c r="U2255" t="s">
        <v>4689</v>
      </c>
      <c r="V2255" t="s">
        <v>5226</v>
      </c>
      <c r="W2255">
        <v>35.640611930696203</v>
      </c>
      <c r="X2255">
        <v>-120.695040992966</v>
      </c>
      <c r="Y2255" t="s">
        <v>5227</v>
      </c>
      <c r="Z2255">
        <v>204</v>
      </c>
      <c r="AA2255">
        <v>485</v>
      </c>
      <c r="AB2255">
        <v>28069.391942125301</v>
      </c>
      <c r="AC2255">
        <v>11384.615209449201</v>
      </c>
      <c r="AD2255">
        <v>16684.776732676099</v>
      </c>
      <c r="AE2255">
        <v>389.12748232700102</v>
      </c>
      <c r="AF2255">
        <v>126.479034863818</v>
      </c>
      <c r="AG2255" s="1">
        <v>2.3613070879946398E-5</v>
      </c>
      <c r="AH2255" s="1">
        <v>2.3613070879946398E-5</v>
      </c>
      <c r="AJ2255">
        <v>1</v>
      </c>
      <c r="AK2255">
        <v>2550</v>
      </c>
      <c r="AL2255" s="4">
        <f t="shared" si="35"/>
        <v>0.172410514194975</v>
      </c>
      <c r="AM2255" s="12">
        <f>$AM$2-SUM(AL$2:AL2254)</f>
        <v>262.36974211455254</v>
      </c>
      <c r="AN2255" s="12">
        <f>SUM(AE$2:AE2255)*0.621/1000</f>
        <v>24520.169664173136</v>
      </c>
      <c r="AO2255" s="13">
        <f>IFERROR(INDEX(Mapping!$B:$B,MATCH(in!$Y2255,Mapping!$A:$A,0)),0)</f>
        <v>0</v>
      </c>
    </row>
    <row r="2256" spans="1:41" x14ac:dyDescent="0.3">
      <c r="A2256" t="s">
        <v>4050</v>
      </c>
      <c r="B2256">
        <v>6713</v>
      </c>
      <c r="C2256">
        <v>45</v>
      </c>
      <c r="D2256">
        <v>102.362571971669</v>
      </c>
      <c r="E2256">
        <v>101</v>
      </c>
      <c r="F2256">
        <v>129.11444</v>
      </c>
      <c r="G2256">
        <v>23</v>
      </c>
      <c r="H2256">
        <v>0.70176823338648897</v>
      </c>
      <c r="I2256">
        <v>124.313772735993</v>
      </c>
      <c r="J2256">
        <v>588.56418876449197</v>
      </c>
      <c r="K2256">
        <v>1.3695231067386999</v>
      </c>
      <c r="L2256">
        <v>13.4457484305552</v>
      </c>
      <c r="M2256">
        <v>404.00349575540201</v>
      </c>
      <c r="N2256">
        <v>1.2737591422122401</v>
      </c>
      <c r="O2256">
        <v>2.8239143120141499E-2</v>
      </c>
      <c r="P2256" s="1">
        <v>2.35641518771461E-5</v>
      </c>
      <c r="Q2256">
        <v>0.445544554455445</v>
      </c>
      <c r="R2256">
        <v>0.79280498171931202</v>
      </c>
      <c r="S2256" t="s">
        <v>5228</v>
      </c>
      <c r="T2256">
        <v>182581105</v>
      </c>
      <c r="U2256" t="s">
        <v>5229</v>
      </c>
      <c r="V2256" t="s">
        <v>43</v>
      </c>
      <c r="W2256">
        <v>35.319969225349297</v>
      </c>
      <c r="X2256">
        <v>-120.69261840693299</v>
      </c>
      <c r="Y2256" t="s">
        <v>5230</v>
      </c>
      <c r="Z2256">
        <v>232</v>
      </c>
      <c r="AA2256">
        <v>423</v>
      </c>
      <c r="AB2256">
        <v>32216.535867244998</v>
      </c>
      <c r="AC2256">
        <v>17789.935419163001</v>
      </c>
      <c r="AD2256">
        <v>14426.600448081999</v>
      </c>
      <c r="AE2256">
        <v>11071.7644854271</v>
      </c>
      <c r="AF2256">
        <v>1422.7085373710299</v>
      </c>
      <c r="AG2256">
        <v>5.4197549317436201E-4</v>
      </c>
      <c r="AH2256">
        <v>7.2762314812280205E-4</v>
      </c>
      <c r="AI2256">
        <v>2.2747238215926502</v>
      </c>
      <c r="AJ2256">
        <v>4.3913043478260798</v>
      </c>
      <c r="AK2256">
        <v>2551</v>
      </c>
      <c r="AL2256" s="4">
        <f t="shared" si="35"/>
        <v>0.64950029176325452</v>
      </c>
      <c r="AM2256" s="12">
        <f>$AM$2-SUM(AL$2:AL2255)</f>
        <v>262.19733160035776</v>
      </c>
      <c r="AN2256" s="12">
        <f>SUM(AE$2:AE2256)*0.621/1000</f>
        <v>24527.045229918585</v>
      </c>
      <c r="AO2256" s="13">
        <f>IFERROR(INDEX(Mapping!$B:$B,MATCH(in!$Y2256,Mapping!$A:$A,0)),0)</f>
        <v>0</v>
      </c>
    </row>
    <row r="2257" spans="1:41" x14ac:dyDescent="0.3">
      <c r="A2257" t="s">
        <v>4050</v>
      </c>
      <c r="B2257">
        <v>6572</v>
      </c>
      <c r="C2257">
        <v>1</v>
      </c>
      <c r="D2257">
        <v>1.2277136794000301</v>
      </c>
      <c r="E2257">
        <v>8</v>
      </c>
      <c r="F2257">
        <v>5.314012</v>
      </c>
      <c r="G2257">
        <v>3</v>
      </c>
      <c r="H2257">
        <v>0</v>
      </c>
      <c r="I2257">
        <v>0</v>
      </c>
      <c r="J2257">
        <v>0</v>
      </c>
      <c r="K2257">
        <v>0</v>
      </c>
      <c r="L2257">
        <v>6.8982300981879199</v>
      </c>
      <c r="M2257">
        <v>470.09682083129798</v>
      </c>
      <c r="N2257">
        <v>1.50811207294464</v>
      </c>
      <c r="O2257">
        <v>3.3472820066500798E-3</v>
      </c>
      <c r="P2257" s="1">
        <v>2.3518193605317099E-5</v>
      </c>
      <c r="Q2257">
        <v>0.125</v>
      </c>
      <c r="R2257">
        <v>0.23103328854039601</v>
      </c>
      <c r="S2257" t="s">
        <v>5231</v>
      </c>
      <c r="T2257">
        <v>82951102</v>
      </c>
      <c r="U2257" t="s">
        <v>5232</v>
      </c>
      <c r="V2257" t="s">
        <v>5233</v>
      </c>
      <c r="W2257">
        <v>37.223855737191698</v>
      </c>
      <c r="X2257">
        <v>-121.779688561669</v>
      </c>
      <c r="Y2257" t="s">
        <v>5234</v>
      </c>
      <c r="Z2257">
        <v>45</v>
      </c>
      <c r="AA2257">
        <v>19</v>
      </c>
      <c r="AB2257">
        <v>6711.6546916528096</v>
      </c>
      <c r="AC2257">
        <v>5786.1483267281901</v>
      </c>
      <c r="AD2257">
        <v>925.50636492461501</v>
      </c>
      <c r="AE2257">
        <v>956.60299689641397</v>
      </c>
      <c r="AF2257">
        <v>65.362418240176197</v>
      </c>
      <c r="AG2257" s="1">
        <v>7.0554580815951299E-5</v>
      </c>
      <c r="AH2257" s="1">
        <v>8.5274557022785302E-5</v>
      </c>
      <c r="AI2257">
        <v>1.2277136794000301</v>
      </c>
      <c r="AJ2257">
        <v>2.6666666666666599</v>
      </c>
      <c r="AK2257">
        <v>2554</v>
      </c>
      <c r="AL2257" s="4">
        <f t="shared" si="35"/>
        <v>1.0041846019950239E-2</v>
      </c>
      <c r="AM2257" s="12">
        <f>$AM$2-SUM(AL$2:AL2256)</f>
        <v>261.54783130859414</v>
      </c>
      <c r="AN2257" s="12">
        <f>SUM(AE$2:AE2257)*0.621/1000</f>
        <v>24527.639280379655</v>
      </c>
      <c r="AO2257" s="13">
        <f>IFERROR(INDEX(Mapping!$B:$B,MATCH(in!$Y2257,Mapping!$A:$A,0)),0)</f>
        <v>0</v>
      </c>
    </row>
    <row r="2258" spans="1:41" x14ac:dyDescent="0.3">
      <c r="A2258" t="s">
        <v>4050</v>
      </c>
      <c r="B2258">
        <v>3041</v>
      </c>
      <c r="C2258">
        <v>1</v>
      </c>
      <c r="D2258">
        <v>1.2277136794000301</v>
      </c>
      <c r="E2258">
        <v>1</v>
      </c>
      <c r="F2258">
        <v>1.2277137</v>
      </c>
      <c r="G2258">
        <v>1</v>
      </c>
      <c r="L2258">
        <v>14.537611007690399</v>
      </c>
      <c r="M2258">
        <v>425.83538818359301</v>
      </c>
      <c r="N2258">
        <v>1.7787610292434599</v>
      </c>
      <c r="O2258">
        <v>3.9946677024054996E-3</v>
      </c>
      <c r="P2258" s="1">
        <v>2.35098686971468E-5</v>
      </c>
      <c r="Q2258">
        <v>1</v>
      </c>
      <c r="R2258">
        <v>0.99999997987384603</v>
      </c>
      <c r="S2258" t="s">
        <v>5235</v>
      </c>
      <c r="T2258">
        <v>182981102</v>
      </c>
      <c r="U2258" t="s">
        <v>5236</v>
      </c>
      <c r="V2258">
        <v>7070</v>
      </c>
      <c r="W2258">
        <v>35.964320107215599</v>
      </c>
      <c r="X2258">
        <v>-121.11740036807301</v>
      </c>
      <c r="Y2258" t="s">
        <v>5237</v>
      </c>
      <c r="Z2258">
        <v>160</v>
      </c>
      <c r="AA2258">
        <v>120</v>
      </c>
      <c r="AB2258">
        <v>37107.489582295297</v>
      </c>
      <c r="AC2258">
        <v>26486.163179358198</v>
      </c>
      <c r="AD2258">
        <v>10621.326402937</v>
      </c>
      <c r="AE2258">
        <v>6723.3880558671099</v>
      </c>
      <c r="AF2258">
        <v>2319.5447636918698</v>
      </c>
      <c r="AG2258" s="1">
        <v>2.35098686971468E-5</v>
      </c>
      <c r="AH2258" s="1">
        <v>2.35098686971468E-5</v>
      </c>
      <c r="AI2258">
        <v>1.2277136794000301</v>
      </c>
      <c r="AJ2258">
        <v>1</v>
      </c>
      <c r="AK2258">
        <v>2555</v>
      </c>
      <c r="AL2258" s="4">
        <f t="shared" si="35"/>
        <v>3.9946677024054996E-3</v>
      </c>
      <c r="AM2258" s="12">
        <f>$AM$2-SUM(AL$2:AL2257)</f>
        <v>261.53778946257444</v>
      </c>
      <c r="AN2258" s="12">
        <f>SUM(AE$2:AE2258)*0.621/1000</f>
        <v>24531.814504362352</v>
      </c>
      <c r="AO2258" s="13">
        <f>IFERROR(INDEX(Mapping!$B:$B,MATCH(in!$Y2258,Mapping!$A:$A,0)),0)</f>
        <v>0</v>
      </c>
    </row>
    <row r="2259" spans="1:41" x14ac:dyDescent="0.3">
      <c r="A2259" t="s">
        <v>4050</v>
      </c>
      <c r="B2259">
        <v>7075</v>
      </c>
      <c r="C2259">
        <v>31</v>
      </c>
      <c r="D2259">
        <v>47.843383313321503</v>
      </c>
      <c r="E2259">
        <v>103</v>
      </c>
      <c r="F2259">
        <v>89.365080000000006</v>
      </c>
      <c r="G2259">
        <v>42</v>
      </c>
      <c r="H2259">
        <v>0.37162932215704297</v>
      </c>
      <c r="I2259">
        <v>572.75317059999099</v>
      </c>
      <c r="J2259">
        <v>2964.3707277334402</v>
      </c>
      <c r="K2259">
        <v>3.01236986052468</v>
      </c>
      <c r="L2259">
        <v>2.4889907330008398</v>
      </c>
      <c r="M2259">
        <v>272.43669731347302</v>
      </c>
      <c r="N2259">
        <v>1.4200379167284201</v>
      </c>
      <c r="O2259">
        <v>8.8750652278218097E-4</v>
      </c>
      <c r="P2259" s="1">
        <v>2.3431410819232799E-5</v>
      </c>
      <c r="Q2259">
        <v>0.30097087378640702</v>
      </c>
      <c r="R2259">
        <v>0.53536999414711794</v>
      </c>
      <c r="S2259" t="s">
        <v>5238</v>
      </c>
      <c r="T2259">
        <v>182671108</v>
      </c>
      <c r="U2259" t="s">
        <v>4678</v>
      </c>
      <c r="V2259" t="s">
        <v>5239</v>
      </c>
      <c r="W2259">
        <v>34.9720866407458</v>
      </c>
      <c r="X2259">
        <v>-120.40186149092899</v>
      </c>
      <c r="Y2259" t="s">
        <v>5240</v>
      </c>
      <c r="Z2259">
        <v>99</v>
      </c>
      <c r="AA2259">
        <v>88</v>
      </c>
      <c r="AB2259">
        <v>32573.848772595298</v>
      </c>
      <c r="AC2259">
        <v>28755.1344828363</v>
      </c>
      <c r="AD2259">
        <v>3818.7142897589601</v>
      </c>
      <c r="AE2259">
        <v>23036.475048182099</v>
      </c>
      <c r="AF2259">
        <v>2867.67979116073</v>
      </c>
      <c r="AG2259">
        <v>9.8411925440777793E-4</v>
      </c>
      <c r="AH2259">
        <v>1.4807402594669799E-3</v>
      </c>
      <c r="AI2259">
        <v>1.5433349455910099</v>
      </c>
      <c r="AJ2259">
        <v>2.4523809523809499</v>
      </c>
      <c r="AK2259">
        <v>2558</v>
      </c>
      <c r="AL2259" s="4">
        <f t="shared" si="35"/>
        <v>3.7275273956851603E-2</v>
      </c>
      <c r="AM2259" s="12">
        <f>$AM$2-SUM(AL$2:AL2258)</f>
        <v>261.53379479487194</v>
      </c>
      <c r="AN2259" s="12">
        <f>SUM(AE$2:AE2259)*0.621/1000</f>
        <v>24546.120155367273</v>
      </c>
      <c r="AO2259" s="13">
        <f>IFERROR(INDEX(Mapping!$B:$B,MATCH(in!$Y2259,Mapping!$A:$A,0)),0)</f>
        <v>0</v>
      </c>
    </row>
    <row r="2260" spans="1:41" x14ac:dyDescent="0.3">
      <c r="A2260" t="s">
        <v>4050</v>
      </c>
      <c r="B2260">
        <v>7625</v>
      </c>
      <c r="C2260">
        <v>22</v>
      </c>
      <c r="D2260">
        <v>81.610226660056995</v>
      </c>
      <c r="E2260">
        <v>114</v>
      </c>
      <c r="F2260">
        <v>125.122696</v>
      </c>
      <c r="G2260">
        <v>19</v>
      </c>
      <c r="H2260">
        <v>2.3631368279456999</v>
      </c>
      <c r="I2260">
        <v>746.61543464660599</v>
      </c>
      <c r="J2260">
        <v>4746.2254638671802</v>
      </c>
      <c r="K2260">
        <v>29.602677732705999</v>
      </c>
      <c r="L2260">
        <v>1.6517233274582901</v>
      </c>
      <c r="M2260">
        <v>93.276281879920703</v>
      </c>
      <c r="N2260">
        <v>0.91488122312646103</v>
      </c>
      <c r="O2260">
        <v>4.4296484421958298E-4</v>
      </c>
      <c r="P2260" s="1">
        <v>2.3424791379511501E-5</v>
      </c>
      <c r="Q2260">
        <v>0.19298245614035001</v>
      </c>
      <c r="R2260">
        <v>0.65224159420586902</v>
      </c>
      <c r="S2260" t="s">
        <v>5241</v>
      </c>
      <c r="T2260">
        <v>183071101</v>
      </c>
      <c r="U2260" t="s">
        <v>4428</v>
      </c>
      <c r="V2260" t="s">
        <v>5242</v>
      </c>
      <c r="W2260">
        <v>35.571392230665197</v>
      </c>
      <c r="X2260">
        <v>-121.055283800163</v>
      </c>
      <c r="Y2260" t="s">
        <v>5243</v>
      </c>
      <c r="Z2260">
        <v>31</v>
      </c>
      <c r="AA2260">
        <v>17</v>
      </c>
      <c r="AB2260">
        <v>7908.9573403383602</v>
      </c>
      <c r="AC2260">
        <v>4390.4189849124004</v>
      </c>
      <c r="AD2260">
        <v>3518.5383554259602</v>
      </c>
      <c r="AE2260">
        <v>4390.4189849124004</v>
      </c>
      <c r="AF2260">
        <v>3518.5383554259602</v>
      </c>
      <c r="AG2260">
        <v>4.4507103621071998E-4</v>
      </c>
      <c r="AH2260">
        <v>3.7879208093727303E-4</v>
      </c>
      <c r="AI2260">
        <v>3.70955575727531</v>
      </c>
      <c r="AJ2260">
        <v>6</v>
      </c>
      <c r="AK2260">
        <v>2559</v>
      </c>
      <c r="AL2260" s="4">
        <f t="shared" si="35"/>
        <v>8.4163320401720761E-3</v>
      </c>
      <c r="AM2260" s="12">
        <f>$AM$2-SUM(AL$2:AL2259)</f>
        <v>261.49651952091517</v>
      </c>
      <c r="AN2260" s="12">
        <f>SUM(AE$2:AE2260)*0.621/1000</f>
        <v>24548.846605556904</v>
      </c>
      <c r="AO2260" s="13">
        <f>IFERROR(INDEX(Mapping!$B:$B,MATCH(in!$Y2260,Mapping!$A:$A,0)),0)</f>
        <v>0</v>
      </c>
    </row>
    <row r="2261" spans="1:41" x14ac:dyDescent="0.3">
      <c r="A2261" t="s">
        <v>4050</v>
      </c>
      <c r="B2261">
        <v>6898</v>
      </c>
      <c r="C2261">
        <v>11</v>
      </c>
      <c r="D2261">
        <v>37.828670209499698</v>
      </c>
      <c r="E2261">
        <v>11</v>
      </c>
      <c r="F2261">
        <v>37.828667000000003</v>
      </c>
      <c r="G2261">
        <v>3</v>
      </c>
      <c r="L2261">
        <v>0.58259586493174198</v>
      </c>
      <c r="M2261">
        <v>7.5884953141212394E-2</v>
      </c>
      <c r="N2261">
        <v>1</v>
      </c>
      <c r="O2261" s="1">
        <v>1.53713695603123E-6</v>
      </c>
      <c r="P2261" s="1">
        <v>2.3138559602860599E-5</v>
      </c>
      <c r="Q2261">
        <v>1</v>
      </c>
      <c r="R2261">
        <v>1.00000009311689</v>
      </c>
      <c r="S2261" t="s">
        <v>5244</v>
      </c>
      <c r="T2261">
        <v>182440422</v>
      </c>
      <c r="U2261" t="s">
        <v>5245</v>
      </c>
      <c r="V2261">
        <v>2614</v>
      </c>
      <c r="W2261">
        <v>36.607550580786999</v>
      </c>
      <c r="X2261">
        <v>-121.924339960369</v>
      </c>
      <c r="Y2261" t="s">
        <v>5246</v>
      </c>
      <c r="Z2261">
        <v>55</v>
      </c>
      <c r="AA2261">
        <v>164</v>
      </c>
      <c r="AB2261">
        <v>10954.0180935723</v>
      </c>
      <c r="AC2261">
        <v>3446.6772122011498</v>
      </c>
      <c r="AD2261">
        <v>7507.3408813712203</v>
      </c>
      <c r="AE2261">
        <v>283.10916196135997</v>
      </c>
      <c r="AF2261">
        <v>326.38769996582897</v>
      </c>
      <c r="AG2261" s="1">
        <v>6.9415678808582002E-5</v>
      </c>
      <c r="AH2261" s="1">
        <v>6.9415678808582002E-5</v>
      </c>
      <c r="AI2261">
        <v>3.43897001904543</v>
      </c>
      <c r="AJ2261">
        <v>3.6666666666666599</v>
      </c>
      <c r="AK2261">
        <v>2562</v>
      </c>
      <c r="AL2261" s="4">
        <f t="shared" si="35"/>
        <v>4.6114108680936899E-6</v>
      </c>
      <c r="AM2261" s="12">
        <f>$AM$2-SUM(AL$2:AL2260)</f>
        <v>261.48810318887536</v>
      </c>
      <c r="AN2261" s="12">
        <f>SUM(AE$2:AE2261)*0.621/1000</f>
        <v>24549.022416346481</v>
      </c>
      <c r="AO2261" s="13">
        <f>IFERROR(INDEX(Mapping!$B:$B,MATCH(in!$Y2261,Mapping!$A:$A,0)),0)</f>
        <v>0</v>
      </c>
    </row>
    <row r="2262" spans="1:41" x14ac:dyDescent="0.3">
      <c r="A2262" t="s">
        <v>4050</v>
      </c>
      <c r="B2262">
        <v>1988</v>
      </c>
      <c r="C2262">
        <v>2</v>
      </c>
      <c r="D2262">
        <v>2.4554273588000699</v>
      </c>
      <c r="E2262">
        <v>7</v>
      </c>
      <c r="F2262">
        <v>5.7598342999999996</v>
      </c>
      <c r="G2262">
        <v>3</v>
      </c>
      <c r="L2262">
        <v>2.0412978827953299</v>
      </c>
      <c r="M2262">
        <v>248.14837392171199</v>
      </c>
      <c r="N2262">
        <v>1.1659291982650699</v>
      </c>
      <c r="O2262">
        <v>2.8956496921067598E-4</v>
      </c>
      <c r="P2262" s="1">
        <v>2.3070303844481999E-5</v>
      </c>
      <c r="Q2262">
        <v>0.28571428571428498</v>
      </c>
      <c r="R2262">
        <v>0.42630173636324797</v>
      </c>
      <c r="S2262" t="s">
        <v>5247</v>
      </c>
      <c r="T2262">
        <v>83392102</v>
      </c>
      <c r="U2262" t="s">
        <v>5248</v>
      </c>
      <c r="V2262" t="s">
        <v>43</v>
      </c>
      <c r="W2262">
        <v>37.322343638775898</v>
      </c>
      <c r="X2262">
        <v>-121.796639345855</v>
      </c>
      <c r="Y2262" t="s">
        <v>5249</v>
      </c>
      <c r="Z2262">
        <v>45</v>
      </c>
      <c r="AA2262">
        <v>75</v>
      </c>
      <c r="AB2262">
        <v>7298.1738144810497</v>
      </c>
      <c r="AC2262">
        <v>3757.89549903229</v>
      </c>
      <c r="AD2262">
        <v>3540.2783154487502</v>
      </c>
      <c r="AE2262">
        <v>706.88773917449805</v>
      </c>
      <c r="AF2262">
        <v>1136.9514045593801</v>
      </c>
      <c r="AG2262" s="1">
        <v>6.9210911533445997E-5</v>
      </c>
      <c r="AH2262" s="1">
        <v>6.9210911533445997E-5</v>
      </c>
      <c r="AI2262">
        <v>1.2277136794000301</v>
      </c>
      <c r="AJ2262">
        <v>2.3333333333333299</v>
      </c>
      <c r="AK2262">
        <v>2566</v>
      </c>
      <c r="AL2262" s="4">
        <f t="shared" si="35"/>
        <v>8.6869490763202795E-4</v>
      </c>
      <c r="AM2262" s="12">
        <f>$AM$2-SUM(AL$2:AL2261)</f>
        <v>261.48809857746437</v>
      </c>
      <c r="AN2262" s="12">
        <f>SUM(AE$2:AE2262)*0.621/1000</f>
        <v>24549.461393632508</v>
      </c>
      <c r="AO2262" s="13">
        <f>IFERROR(INDEX(Mapping!$B:$B,MATCH(in!$Y2262,Mapping!$A:$A,0)),0)</f>
        <v>0</v>
      </c>
    </row>
    <row r="2263" spans="1:41" x14ac:dyDescent="0.3">
      <c r="A2263" t="s">
        <v>4050</v>
      </c>
      <c r="B2263">
        <v>3984</v>
      </c>
      <c r="C2263">
        <v>25</v>
      </c>
      <c r="D2263">
        <v>35.016624914389503</v>
      </c>
      <c r="E2263">
        <v>190</v>
      </c>
      <c r="F2263">
        <v>109.5748</v>
      </c>
      <c r="G2263">
        <v>49</v>
      </c>
      <c r="H2263">
        <v>1.51120060801588</v>
      </c>
      <c r="I2263">
        <v>493.19732624192102</v>
      </c>
      <c r="J2263">
        <v>3165.8983081400602</v>
      </c>
      <c r="K2263">
        <v>18.947696764953701</v>
      </c>
      <c r="L2263">
        <v>1.4523658965695401</v>
      </c>
      <c r="M2263">
        <v>135.433311982118</v>
      </c>
      <c r="N2263">
        <v>1.1146378809091899</v>
      </c>
      <c r="O2263">
        <v>4.6332824652381101E-4</v>
      </c>
      <c r="P2263" s="1">
        <v>2.2699240443320599E-5</v>
      </c>
      <c r="Q2263">
        <v>0.13157894736842099</v>
      </c>
      <c r="R2263">
        <v>0.319568234365047</v>
      </c>
      <c r="S2263" t="s">
        <v>5250</v>
      </c>
      <c r="T2263">
        <v>182981102</v>
      </c>
      <c r="U2263" t="s">
        <v>5236</v>
      </c>
      <c r="V2263">
        <v>7040</v>
      </c>
      <c r="W2263">
        <v>36.045312010077097</v>
      </c>
      <c r="X2263">
        <v>-121.17552383603901</v>
      </c>
      <c r="Y2263" t="s">
        <v>5251</v>
      </c>
      <c r="Z2263">
        <v>149</v>
      </c>
      <c r="AA2263">
        <v>100</v>
      </c>
      <c r="AB2263">
        <v>45573.109830212903</v>
      </c>
      <c r="AC2263">
        <v>36880.771353563403</v>
      </c>
      <c r="AD2263">
        <v>8692.3384766494291</v>
      </c>
      <c r="AE2263">
        <v>31780.505593902901</v>
      </c>
      <c r="AF2263">
        <v>8570.7075439604396</v>
      </c>
      <c r="AG2263">
        <v>1.1122627817227099E-3</v>
      </c>
      <c r="AH2263">
        <v>1.04908195817188E-3</v>
      </c>
      <c r="AI2263">
        <v>1.40066499657558</v>
      </c>
      <c r="AJ2263">
        <v>3.87755102040816</v>
      </c>
      <c r="AK2263">
        <v>2569</v>
      </c>
      <c r="AL2263" s="4">
        <f t="shared" si="35"/>
        <v>2.270308407966674E-2</v>
      </c>
      <c r="AM2263" s="12">
        <f>$AM$2-SUM(AL$2:AL2262)</f>
        <v>261.48722988255668</v>
      </c>
      <c r="AN2263" s="12">
        <f>SUM(AE$2:AE2263)*0.621/1000</f>
        <v>24569.197087606321</v>
      </c>
      <c r="AO2263" s="13">
        <f>IFERROR(INDEX(Mapping!$B:$B,MATCH(in!$Y2263,Mapping!$A:$A,0)),0)</f>
        <v>0</v>
      </c>
    </row>
    <row r="2264" spans="1:41" x14ac:dyDescent="0.3">
      <c r="A2264" t="s">
        <v>4050</v>
      </c>
      <c r="B2264">
        <v>7140</v>
      </c>
      <c r="C2264">
        <v>20</v>
      </c>
      <c r="D2264">
        <v>40.598775930450898</v>
      </c>
      <c r="E2264">
        <v>65</v>
      </c>
      <c r="F2264">
        <v>66.887879999999996</v>
      </c>
      <c r="G2264">
        <v>15</v>
      </c>
      <c r="H2264">
        <v>0.174159479676745</v>
      </c>
      <c r="I2264">
        <v>415.41457676887501</v>
      </c>
      <c r="J2264">
        <v>1653.24748086929</v>
      </c>
      <c r="K2264">
        <v>0.53143136942526303</v>
      </c>
      <c r="L2264">
        <v>7.5967551231384203</v>
      </c>
      <c r="M2264">
        <v>649.92577695424302</v>
      </c>
      <c r="N2264">
        <v>1.3727138519287101</v>
      </c>
      <c r="O2264">
        <v>7.1483525058273897E-3</v>
      </c>
      <c r="P2264" s="1">
        <v>2.2659011092684901E-5</v>
      </c>
      <c r="Q2264">
        <v>0.30769230769230699</v>
      </c>
      <c r="R2264">
        <v>0.60696761342552197</v>
      </c>
      <c r="S2264" t="s">
        <v>5252</v>
      </c>
      <c r="T2264">
        <v>83182104</v>
      </c>
      <c r="U2264" t="s">
        <v>5253</v>
      </c>
      <c r="V2264" t="s">
        <v>5254</v>
      </c>
      <c r="W2264">
        <v>36.967526039332199</v>
      </c>
      <c r="X2264">
        <v>-121.552492009359</v>
      </c>
      <c r="Y2264" t="s">
        <v>5255</v>
      </c>
      <c r="Z2264">
        <v>166</v>
      </c>
      <c r="AA2264">
        <v>94</v>
      </c>
      <c r="AB2264">
        <v>24930.338254365499</v>
      </c>
      <c r="AC2264">
        <v>16899.740833041</v>
      </c>
      <c r="AD2264">
        <v>8030.5974213244899</v>
      </c>
      <c r="AE2264">
        <v>4685.9835245386303</v>
      </c>
      <c r="AF2264">
        <v>205.45847795812901</v>
      </c>
      <c r="AG2264">
        <v>3.3988516639027401E-4</v>
      </c>
      <c r="AH2264">
        <v>5.49448755919002E-4</v>
      </c>
      <c r="AI2264">
        <v>2.0299387965225399</v>
      </c>
      <c r="AJ2264">
        <v>4.3333333333333304</v>
      </c>
      <c r="AK2264">
        <v>2570</v>
      </c>
      <c r="AL2264" s="4">
        <f t="shared" si="35"/>
        <v>0.10722528758741084</v>
      </c>
      <c r="AM2264" s="12">
        <f>$AM$2-SUM(AL$2:AL2263)</f>
        <v>261.46452679847698</v>
      </c>
      <c r="AN2264" s="12">
        <f>SUM(AE$2:AE2264)*0.621/1000</f>
        <v>24572.10708337506</v>
      </c>
      <c r="AO2264" s="13">
        <f>IFERROR(INDEX(Mapping!$B:$B,MATCH(in!$Y2264,Mapping!$A:$A,0)),0)</f>
        <v>0</v>
      </c>
    </row>
    <row r="2265" spans="1:41" x14ac:dyDescent="0.3">
      <c r="A2265" t="s">
        <v>4050</v>
      </c>
      <c r="B2265">
        <v>2837</v>
      </c>
      <c r="C2265">
        <v>6</v>
      </c>
      <c r="D2265">
        <v>12.2609234995668</v>
      </c>
      <c r="E2265">
        <v>116</v>
      </c>
      <c r="F2265">
        <v>68.045450000000002</v>
      </c>
      <c r="G2265">
        <v>10</v>
      </c>
      <c r="H2265">
        <v>0.35795381665229797</v>
      </c>
      <c r="I2265">
        <v>41.253245353698702</v>
      </c>
      <c r="J2265">
        <v>192.69377899169899</v>
      </c>
      <c r="K2265">
        <v>0.80392727255821195</v>
      </c>
      <c r="L2265">
        <v>0.44048672728240401</v>
      </c>
      <c r="M2265">
        <v>17.426592875691099</v>
      </c>
      <c r="N2265">
        <v>1.0230088591575599</v>
      </c>
      <c r="O2265">
        <v>2.0404888714929499E-4</v>
      </c>
      <c r="P2265" s="1">
        <v>2.26545199666361E-5</v>
      </c>
      <c r="Q2265">
        <v>5.1724137931034399E-2</v>
      </c>
      <c r="R2265">
        <v>0.18018726902834001</v>
      </c>
      <c r="S2265" t="s">
        <v>5256</v>
      </c>
      <c r="T2265">
        <v>182951102</v>
      </c>
      <c r="U2265" t="s">
        <v>4972</v>
      </c>
      <c r="V2265">
        <v>99432</v>
      </c>
      <c r="W2265">
        <v>35.260280989224697</v>
      </c>
      <c r="X2265">
        <v>-120.69474008019699</v>
      </c>
      <c r="Y2265" t="s">
        <v>5257</v>
      </c>
      <c r="Z2265">
        <v>290</v>
      </c>
      <c r="AA2265">
        <v>865</v>
      </c>
      <c r="AB2265">
        <v>53260.219624721198</v>
      </c>
      <c r="AC2265">
        <v>14110.2866237416</v>
      </c>
      <c r="AD2265">
        <v>39149.933000979399</v>
      </c>
      <c r="AE2265">
        <v>2389.4025960091599</v>
      </c>
      <c r="AF2265">
        <v>660.57378299183495</v>
      </c>
      <c r="AG2265">
        <v>2.2654519966636101E-4</v>
      </c>
      <c r="AH2265">
        <v>2.6005367499237699E-4</v>
      </c>
      <c r="AI2265">
        <v>2.0434872499278001</v>
      </c>
      <c r="AJ2265">
        <v>11.6</v>
      </c>
      <c r="AK2265">
        <v>2571</v>
      </c>
      <c r="AL2265" s="4">
        <f t="shared" si="35"/>
        <v>2.0404888714929499E-3</v>
      </c>
      <c r="AM2265" s="12">
        <f>$AM$2-SUM(AL$2:AL2264)</f>
        <v>261.35730151088956</v>
      </c>
      <c r="AN2265" s="12">
        <f>SUM(AE$2:AE2265)*0.621/1000</f>
        <v>24573.590902387183</v>
      </c>
      <c r="AO2265" s="13">
        <f>IFERROR(INDEX(Mapping!$B:$B,MATCH(in!$Y2265,Mapping!$A:$A,0)),0)</f>
        <v>0</v>
      </c>
    </row>
    <row r="2266" spans="1:41" x14ac:dyDescent="0.3">
      <c r="A2266" t="s">
        <v>4050</v>
      </c>
      <c r="B2266">
        <v>4724</v>
      </c>
      <c r="C2266">
        <v>38</v>
      </c>
      <c r="D2266">
        <v>59.198121244933603</v>
      </c>
      <c r="E2266">
        <v>225</v>
      </c>
      <c r="F2266">
        <v>160.83473000000001</v>
      </c>
      <c r="G2266">
        <v>58</v>
      </c>
      <c r="H2266">
        <v>1.7252057142684101</v>
      </c>
      <c r="I2266">
        <v>1100.2430038452101</v>
      </c>
      <c r="J2266">
        <v>4755.4761292029998</v>
      </c>
      <c r="K2266">
        <v>18.121388573645099</v>
      </c>
      <c r="L2266">
        <v>3.8592081042327702</v>
      </c>
      <c r="M2266">
        <v>891.98611187112704</v>
      </c>
      <c r="N2266">
        <v>1.47604516251333</v>
      </c>
      <c r="O2266">
        <v>2.4604413432086701E-3</v>
      </c>
      <c r="P2266" s="1">
        <v>2.2626762248611601E-5</v>
      </c>
      <c r="Q2266">
        <v>0.16888888888888801</v>
      </c>
      <c r="R2266">
        <v>0.36806801919156001</v>
      </c>
      <c r="S2266" t="s">
        <v>5258</v>
      </c>
      <c r="T2266">
        <v>182811102</v>
      </c>
      <c r="U2266" t="s">
        <v>5007</v>
      </c>
      <c r="V2266" t="s">
        <v>5259</v>
      </c>
      <c r="W2266">
        <v>34.862726421509301</v>
      </c>
      <c r="X2266">
        <v>-120.277284000531</v>
      </c>
      <c r="Y2266" t="s">
        <v>5260</v>
      </c>
      <c r="Z2266">
        <v>190</v>
      </c>
      <c r="AA2266">
        <v>144</v>
      </c>
      <c r="AB2266">
        <v>57881.5823634466</v>
      </c>
      <c r="AC2266">
        <v>48149.8205564366</v>
      </c>
      <c r="AD2266">
        <v>9731.7618070100598</v>
      </c>
      <c r="AE2266">
        <v>30625.2961299669</v>
      </c>
      <c r="AF2266">
        <v>5692.0748720932097</v>
      </c>
      <c r="AG2266">
        <v>1.31235221041947E-3</v>
      </c>
      <c r="AH2266">
        <v>1.0619242220855001E-3</v>
      </c>
      <c r="AI2266">
        <v>1.5578452959193001</v>
      </c>
      <c r="AJ2266">
        <v>3.8793103448275801</v>
      </c>
      <c r="AK2266">
        <v>2572</v>
      </c>
      <c r="AL2266" s="4">
        <f t="shared" si="35"/>
        <v>0.14270559790610288</v>
      </c>
      <c r="AM2266" s="12">
        <f>$AM$2-SUM(AL$2:AL2265)</f>
        <v>261.35526102201766</v>
      </c>
      <c r="AN2266" s="12">
        <f>SUM(AE$2:AE2266)*0.621/1000</f>
        <v>24592.609211283892</v>
      </c>
      <c r="AO2266" s="13">
        <f>IFERROR(INDEX(Mapping!$B:$B,MATCH(in!$Y2266,Mapping!$A:$A,0)),0)</f>
        <v>0</v>
      </c>
    </row>
    <row r="2267" spans="1:41" x14ac:dyDescent="0.3">
      <c r="A2267" t="s">
        <v>4050</v>
      </c>
      <c r="B2267">
        <v>2012</v>
      </c>
      <c r="C2267">
        <v>3</v>
      </c>
      <c r="D2267">
        <v>3.8317951046557299</v>
      </c>
      <c r="E2267">
        <v>18</v>
      </c>
      <c r="F2267">
        <v>11.788017</v>
      </c>
      <c r="G2267">
        <v>3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 s="1">
        <v>3.2293600904502101E-6</v>
      </c>
      <c r="P2267" s="1">
        <v>2.2576302095937199E-5</v>
      </c>
      <c r="Q2267">
        <v>0.16666666666666599</v>
      </c>
      <c r="R2267">
        <v>0.32505849083278998</v>
      </c>
      <c r="S2267" t="s">
        <v>5261</v>
      </c>
      <c r="T2267">
        <v>83771102</v>
      </c>
      <c r="U2267" t="s">
        <v>5262</v>
      </c>
      <c r="V2267" t="s">
        <v>43</v>
      </c>
      <c r="W2267">
        <v>37.254008290307198</v>
      </c>
      <c r="X2267">
        <v>-121.96616212141301</v>
      </c>
      <c r="Y2267" t="s">
        <v>5263</v>
      </c>
      <c r="Z2267">
        <v>578</v>
      </c>
      <c r="AA2267">
        <v>1509</v>
      </c>
      <c r="AB2267">
        <v>86892.961474955606</v>
      </c>
      <c r="AC2267">
        <v>24792.445952710601</v>
      </c>
      <c r="AD2267">
        <v>62100.515522244998</v>
      </c>
      <c r="AE2267">
        <v>282.64014330971901</v>
      </c>
      <c r="AF2267">
        <v>296.66935160121801</v>
      </c>
      <c r="AG2267" s="1">
        <v>6.7728906287811697E-5</v>
      </c>
      <c r="AH2267">
        <v>1.45834739669226E-4</v>
      </c>
      <c r="AI2267">
        <v>1.2772650348852399</v>
      </c>
      <c r="AJ2267">
        <v>6</v>
      </c>
      <c r="AK2267">
        <v>2573</v>
      </c>
      <c r="AL2267" s="4">
        <f t="shared" si="35"/>
        <v>9.6880802713506299E-6</v>
      </c>
      <c r="AM2267" s="12">
        <f>$AM$2-SUM(AL$2:AL2266)</f>
        <v>261.212555424112</v>
      </c>
      <c r="AN2267" s="12">
        <f>SUM(AE$2:AE2267)*0.621/1000</f>
        <v>24592.784730812888</v>
      </c>
      <c r="AO2267" s="13">
        <f>IFERROR(INDEX(Mapping!$B:$B,MATCH(in!$Y2267,Mapping!$A:$A,0)),0)</f>
        <v>0</v>
      </c>
    </row>
    <row r="2268" spans="1:41" x14ac:dyDescent="0.3">
      <c r="A2268" t="s">
        <v>4050</v>
      </c>
      <c r="B2268">
        <v>6816</v>
      </c>
      <c r="C2268">
        <v>7</v>
      </c>
      <c r="D2268">
        <v>18.1285463351599</v>
      </c>
      <c r="E2268">
        <v>7</v>
      </c>
      <c r="F2268">
        <v>18.128546</v>
      </c>
      <c r="G2268">
        <v>1</v>
      </c>
      <c r="L2268">
        <v>2.2123893722891799E-3</v>
      </c>
      <c r="M2268">
        <v>0.159070789813995</v>
      </c>
      <c r="N2268">
        <v>1</v>
      </c>
      <c r="O2268" s="1">
        <v>1.4547519638181601E-6</v>
      </c>
      <c r="P2268" s="1">
        <v>2.1898391423746899E-5</v>
      </c>
      <c r="Q2268">
        <v>1</v>
      </c>
      <c r="R2268">
        <v>1.0000000316656099</v>
      </c>
      <c r="S2268" t="s">
        <v>5264</v>
      </c>
      <c r="T2268">
        <v>83431115</v>
      </c>
      <c r="U2268" t="s">
        <v>5265</v>
      </c>
      <c r="V2268">
        <v>12494</v>
      </c>
      <c r="W2268">
        <v>37.243484618678202</v>
      </c>
      <c r="X2268">
        <v>-121.93781260761099</v>
      </c>
      <c r="Y2268" t="s">
        <v>5266</v>
      </c>
      <c r="Z2268">
        <v>96</v>
      </c>
      <c r="AA2268">
        <v>310</v>
      </c>
      <c r="AB2268">
        <v>16330.6103024115</v>
      </c>
      <c r="AC2268">
        <v>4186.1863542691199</v>
      </c>
      <c r="AD2268">
        <v>12144.423948142399</v>
      </c>
      <c r="AE2268">
        <v>84.654971818309903</v>
      </c>
      <c r="AF2268">
        <v>101.422215863872</v>
      </c>
      <c r="AG2268" s="1">
        <v>2.1898391423746899E-5</v>
      </c>
      <c r="AH2268" s="1">
        <v>2.1898391423746899E-5</v>
      </c>
      <c r="AI2268">
        <v>2.5897923335942701</v>
      </c>
      <c r="AJ2268">
        <v>7</v>
      </c>
      <c r="AK2268">
        <v>2577</v>
      </c>
      <c r="AL2268" s="4">
        <f t="shared" si="35"/>
        <v>1.4547519638181601E-6</v>
      </c>
      <c r="AM2268" s="12">
        <f>$AM$2-SUM(AL$2:AL2267)</f>
        <v>261.21254573603164</v>
      </c>
      <c r="AN2268" s="12">
        <f>SUM(AE$2:AE2268)*0.621/1000</f>
        <v>24592.837301550386</v>
      </c>
      <c r="AO2268" s="13">
        <f>IFERROR(INDEX(Mapping!$B:$B,MATCH(in!$Y2268,Mapping!$A:$A,0)),0)</f>
        <v>0</v>
      </c>
    </row>
    <row r="2269" spans="1:41" x14ac:dyDescent="0.3">
      <c r="A2269" t="s">
        <v>4050</v>
      </c>
      <c r="B2269">
        <v>1083</v>
      </c>
      <c r="C2269">
        <v>41</v>
      </c>
      <c r="D2269">
        <v>126.519118238587</v>
      </c>
      <c r="E2269">
        <v>69</v>
      </c>
      <c r="F2269">
        <v>140.57227</v>
      </c>
      <c r="G2269">
        <v>23</v>
      </c>
      <c r="L2269">
        <v>9.6690073165559696</v>
      </c>
      <c r="M2269">
        <v>157.749454684879</v>
      </c>
      <c r="N2269">
        <v>1.1897845371909701</v>
      </c>
      <c r="O2269">
        <v>6.1563118140342396E-3</v>
      </c>
      <c r="P2269" s="1">
        <v>2.1796154056652901E-5</v>
      </c>
      <c r="Q2269">
        <v>0.59420289855072395</v>
      </c>
      <c r="R2269">
        <v>0.90002901835628202</v>
      </c>
      <c r="S2269" t="s">
        <v>5267</v>
      </c>
      <c r="T2269">
        <v>83531107</v>
      </c>
      <c r="U2269" t="s">
        <v>5268</v>
      </c>
      <c r="V2269" t="s">
        <v>5269</v>
      </c>
      <c r="W2269">
        <v>37.385687129054602</v>
      </c>
      <c r="X2269">
        <v>-121.81303678555</v>
      </c>
      <c r="Y2269" t="s">
        <v>5270</v>
      </c>
      <c r="Z2269">
        <v>292</v>
      </c>
      <c r="AA2269">
        <v>405</v>
      </c>
      <c r="AB2269">
        <v>45816.046480965997</v>
      </c>
      <c r="AC2269">
        <v>21796.665661850599</v>
      </c>
      <c r="AD2269">
        <v>24019.380819115398</v>
      </c>
      <c r="AE2269">
        <v>4483.0278297485702</v>
      </c>
      <c r="AF2269">
        <v>3749.8512702824901</v>
      </c>
      <c r="AG2269">
        <v>5.0131154330301797E-4</v>
      </c>
      <c r="AH2269">
        <v>5.0131154330301797E-4</v>
      </c>
      <c r="AI2269">
        <v>3.08583215216066</v>
      </c>
      <c r="AJ2269">
        <v>3</v>
      </c>
      <c r="AK2269">
        <v>2579</v>
      </c>
      <c r="AL2269" s="4">
        <f t="shared" si="35"/>
        <v>0.14159517172278752</v>
      </c>
      <c r="AM2269" s="12">
        <f>$AM$2-SUM(AL$2:AL2268)</f>
        <v>261.21254428127941</v>
      </c>
      <c r="AN2269" s="12">
        <f>SUM(AE$2:AE2269)*0.621/1000</f>
        <v>24595.621261832661</v>
      </c>
      <c r="AO2269" s="13">
        <f>IFERROR(INDEX(Mapping!$B:$B,MATCH(in!$Y2269,Mapping!$A:$A,0)),0)</f>
        <v>0</v>
      </c>
    </row>
    <row r="2270" spans="1:41" x14ac:dyDescent="0.3">
      <c r="A2270" t="s">
        <v>4050</v>
      </c>
      <c r="B2270">
        <v>8519</v>
      </c>
      <c r="C2270">
        <v>299</v>
      </c>
      <c r="D2270">
        <v>530.49199701775296</v>
      </c>
      <c r="E2270">
        <v>740</v>
      </c>
      <c r="F2270">
        <v>771.04769999999996</v>
      </c>
      <c r="G2270">
        <v>175</v>
      </c>
      <c r="H2270">
        <v>1.84053169669894</v>
      </c>
      <c r="I2270">
        <v>193.655138575482</v>
      </c>
      <c r="J2270">
        <v>889.69057777729495</v>
      </c>
      <c r="K2270">
        <v>3.39050282579174</v>
      </c>
      <c r="L2270">
        <v>2.1671681713419502</v>
      </c>
      <c r="M2270">
        <v>207.31587678879399</v>
      </c>
      <c r="N2270">
        <v>1.2369785056795299</v>
      </c>
      <c r="O2270">
        <v>8.0924503727830002E-4</v>
      </c>
      <c r="P2270" s="1">
        <v>2.0883165986348899E-5</v>
      </c>
      <c r="Q2270">
        <v>0.40405405405405398</v>
      </c>
      <c r="R2270">
        <v>0.68801447268009597</v>
      </c>
      <c r="S2270" t="s">
        <v>5271</v>
      </c>
      <c r="T2270">
        <v>83392110</v>
      </c>
      <c r="U2270" t="s">
        <v>4768</v>
      </c>
      <c r="V2270" t="s">
        <v>5272</v>
      </c>
      <c r="W2270">
        <v>37.333971828340502</v>
      </c>
      <c r="X2270">
        <v>-121.75588176584201</v>
      </c>
      <c r="Y2270" t="s">
        <v>5273</v>
      </c>
      <c r="Z2270">
        <v>158</v>
      </c>
      <c r="AA2270">
        <v>93</v>
      </c>
      <c r="AB2270">
        <v>45771.908856422502</v>
      </c>
      <c r="AC2270">
        <v>39910.093964917898</v>
      </c>
      <c r="AD2270">
        <v>5861.8148915046304</v>
      </c>
      <c r="AE2270">
        <v>39910.093964917898</v>
      </c>
      <c r="AF2270">
        <v>5861.8148915046304</v>
      </c>
      <c r="AG2270">
        <v>3.65455404761105E-3</v>
      </c>
      <c r="AH2270">
        <v>2.9885773269597801E-3</v>
      </c>
      <c r="AI2270">
        <v>1.7742207258118801</v>
      </c>
      <c r="AJ2270">
        <v>4.2285714285714198</v>
      </c>
      <c r="AK2270">
        <v>2591</v>
      </c>
      <c r="AL2270" s="4">
        <f t="shared" si="35"/>
        <v>0.1416178815237025</v>
      </c>
      <c r="AM2270" s="12">
        <f>$AM$2-SUM(AL$2:AL2269)</f>
        <v>261.07094910955675</v>
      </c>
      <c r="AN2270" s="12">
        <f>SUM(AE$2:AE2270)*0.621/1000</f>
        <v>24620.405430184874</v>
      </c>
      <c r="AO2270" s="13">
        <f>IFERROR(INDEX(Mapping!$B:$B,MATCH(in!$Y2270,Mapping!$A:$A,0)),0)</f>
        <v>0</v>
      </c>
    </row>
    <row r="2271" spans="1:41" x14ac:dyDescent="0.3">
      <c r="A2271" t="s">
        <v>4050</v>
      </c>
      <c r="B2271">
        <v>822</v>
      </c>
      <c r="C2271">
        <v>61</v>
      </c>
      <c r="D2271">
        <v>119.69421300973499</v>
      </c>
      <c r="E2271">
        <v>119</v>
      </c>
      <c r="F2271">
        <v>150.03524999999999</v>
      </c>
      <c r="G2271">
        <v>31</v>
      </c>
      <c r="H2271">
        <v>1.0886176593707799</v>
      </c>
      <c r="I2271">
        <v>1.8409185581412499</v>
      </c>
      <c r="J2271">
        <v>12.879548596776299</v>
      </c>
      <c r="K2271">
        <v>6.3559401524526701E-2</v>
      </c>
      <c r="L2271">
        <v>0.41321724184578401</v>
      </c>
      <c r="M2271">
        <v>0.80504567975238395</v>
      </c>
      <c r="N2271">
        <v>1</v>
      </c>
      <c r="O2271" s="1">
        <v>1.3779842072796299E-6</v>
      </c>
      <c r="P2271" s="1">
        <v>2.07501926492222E-5</v>
      </c>
      <c r="Q2271">
        <v>0.51260504201680601</v>
      </c>
      <c r="R2271">
        <v>0.79777395487164804</v>
      </c>
      <c r="S2271" t="s">
        <v>5274</v>
      </c>
      <c r="T2271">
        <v>183011102</v>
      </c>
      <c r="U2271" t="s">
        <v>4980</v>
      </c>
      <c r="V2271" t="s">
        <v>5275</v>
      </c>
      <c r="W2271">
        <v>35.329052696276797</v>
      </c>
      <c r="X2271">
        <v>-120.82450399856</v>
      </c>
      <c r="Y2271" t="s">
        <v>5276</v>
      </c>
      <c r="Z2271">
        <v>188</v>
      </c>
      <c r="AA2271">
        <v>520</v>
      </c>
      <c r="AB2271">
        <v>32932.9748538372</v>
      </c>
      <c r="AC2271">
        <v>10102.199075194099</v>
      </c>
      <c r="AD2271">
        <v>22830.775778643099</v>
      </c>
      <c r="AE2271">
        <v>3676.14034375755</v>
      </c>
      <c r="AF2271">
        <v>5658.38873859859</v>
      </c>
      <c r="AG2271">
        <v>6.4325597212588903E-4</v>
      </c>
      <c r="AH2271">
        <v>6.4302698137907999E-4</v>
      </c>
      <c r="AI2271">
        <v>1.9622002132743399</v>
      </c>
      <c r="AJ2271">
        <v>3.8387096774193501</v>
      </c>
      <c r="AK2271">
        <v>2593</v>
      </c>
      <c r="AL2271" s="4">
        <f t="shared" si="35"/>
        <v>4.2717510425668526E-5</v>
      </c>
      <c r="AM2271" s="12">
        <f>$AM$2-SUM(AL$2:AL2270)</f>
        <v>260.92933122803333</v>
      </c>
      <c r="AN2271" s="12">
        <f>SUM(AE$2:AE2271)*0.621/1000</f>
        <v>24622.688313338345</v>
      </c>
      <c r="AO2271" s="13">
        <f>IFERROR(INDEX(Mapping!$B:$B,MATCH(in!$Y2271,Mapping!$A:$A,0)),0)</f>
        <v>0</v>
      </c>
    </row>
    <row r="2272" spans="1:41" x14ac:dyDescent="0.3">
      <c r="A2272" t="s">
        <v>4050</v>
      </c>
      <c r="B2272">
        <v>6318</v>
      </c>
      <c r="C2272">
        <v>73</v>
      </c>
      <c r="D2272">
        <v>131.36335265280201</v>
      </c>
      <c r="E2272">
        <v>735</v>
      </c>
      <c r="F2272">
        <v>527.03045999999995</v>
      </c>
      <c r="G2272">
        <v>83</v>
      </c>
      <c r="H2272">
        <v>0.25663392607253999</v>
      </c>
      <c r="I2272">
        <v>10.2441671125901</v>
      </c>
      <c r="J2272">
        <v>86.474414316170098</v>
      </c>
      <c r="K2272">
        <v>0.73419241775692901</v>
      </c>
      <c r="L2272">
        <v>2.39916306646563</v>
      </c>
      <c r="M2272">
        <v>45.1355420918349</v>
      </c>
      <c r="N2272">
        <v>1.14529800989541</v>
      </c>
      <c r="O2272" s="1">
        <v>5.8013896206881E-6</v>
      </c>
      <c r="P2272" s="1">
        <v>2.05869674819417E-5</v>
      </c>
      <c r="Q2272">
        <v>9.9319727891156395E-2</v>
      </c>
      <c r="R2272">
        <v>0.24925191897727</v>
      </c>
      <c r="S2272" t="s">
        <v>5277</v>
      </c>
      <c r="T2272">
        <v>83481110</v>
      </c>
      <c r="U2272" t="s">
        <v>4616</v>
      </c>
      <c r="V2272">
        <v>60090</v>
      </c>
      <c r="W2272">
        <v>37.293183012667299</v>
      </c>
      <c r="X2272">
        <v>-122.098365279573</v>
      </c>
      <c r="Y2272" t="s">
        <v>5278</v>
      </c>
      <c r="Z2272">
        <v>103</v>
      </c>
      <c r="AA2272">
        <v>58</v>
      </c>
      <c r="AB2272">
        <v>16657.045556860001</v>
      </c>
      <c r="AC2272">
        <v>10542.220549080201</v>
      </c>
      <c r="AD2272">
        <v>6114.8250077797502</v>
      </c>
      <c r="AE2272">
        <v>10215.113848663001</v>
      </c>
      <c r="AF2272">
        <v>6107.1960355916199</v>
      </c>
      <c r="AG2272">
        <v>1.7087183010011601E-3</v>
      </c>
      <c r="AH2272">
        <v>2.6897741654465699E-3</v>
      </c>
      <c r="AI2272">
        <v>1.7994979815452301</v>
      </c>
      <c r="AJ2272">
        <v>8.8554216867469808</v>
      </c>
      <c r="AK2272">
        <v>2596</v>
      </c>
      <c r="AL2272" s="4">
        <f t="shared" si="35"/>
        <v>4.815153385171123E-4</v>
      </c>
      <c r="AM2272" s="12">
        <f>$AM$2-SUM(AL$2:AL2271)</f>
        <v>260.92928851052329</v>
      </c>
      <c r="AN2272" s="12">
        <f>SUM(AE$2:AE2272)*0.621/1000</f>
        <v>24629.031899038368</v>
      </c>
      <c r="AO2272" s="13">
        <f>IFERROR(INDEX(Mapping!$B:$B,MATCH(in!$Y2272,Mapping!$A:$A,0)),0)</f>
        <v>0</v>
      </c>
    </row>
    <row r="2273" spans="1:41" x14ac:dyDescent="0.3">
      <c r="A2273" t="s">
        <v>4050</v>
      </c>
      <c r="B2273">
        <v>4353</v>
      </c>
      <c r="C2273">
        <v>2</v>
      </c>
      <c r="D2273">
        <v>5.2950976555886502</v>
      </c>
      <c r="E2273">
        <v>3</v>
      </c>
      <c r="F2273">
        <v>5.9748700000000001</v>
      </c>
      <c r="G2273">
        <v>3</v>
      </c>
      <c r="H2273">
        <v>2.44576172530651</v>
      </c>
      <c r="I2273">
        <v>98.520347595214801</v>
      </c>
      <c r="J2273">
        <v>492.79383850097599</v>
      </c>
      <c r="K2273">
        <v>1.1913321018218901</v>
      </c>
      <c r="L2273">
        <v>5.6504427989323904</v>
      </c>
      <c r="M2273">
        <v>74.998744224508599</v>
      </c>
      <c r="N2273">
        <v>1.14675513903299</v>
      </c>
      <c r="O2273">
        <v>9.9467686646964397E-4</v>
      </c>
      <c r="P2273" s="1">
        <v>2.0318571766134998E-5</v>
      </c>
      <c r="Q2273">
        <v>0.66666666666666596</v>
      </c>
      <c r="R2273">
        <v>0.88622806420522804</v>
      </c>
      <c r="S2273" t="s">
        <v>5279</v>
      </c>
      <c r="T2273">
        <v>182201122</v>
      </c>
      <c r="U2273" t="s">
        <v>5280</v>
      </c>
      <c r="V2273" t="s">
        <v>43</v>
      </c>
      <c r="W2273">
        <v>36.613803865098198</v>
      </c>
      <c r="X2273">
        <v>-121.56719444935599</v>
      </c>
      <c r="Y2273" t="s">
        <v>5281</v>
      </c>
      <c r="Z2273">
        <v>600</v>
      </c>
      <c r="AA2273">
        <v>533</v>
      </c>
      <c r="AB2273">
        <v>108171.326484527</v>
      </c>
      <c r="AC2273">
        <v>84675.007028706605</v>
      </c>
      <c r="AD2273">
        <v>23496.3194558205</v>
      </c>
      <c r="AE2273">
        <v>14788.6218215057</v>
      </c>
      <c r="AF2273">
        <v>8592.0069184067997</v>
      </c>
      <c r="AG2273" s="1">
        <v>6.0955715298405199E-5</v>
      </c>
      <c r="AH2273" s="1">
        <v>3.6353500945551698E-5</v>
      </c>
      <c r="AI2273">
        <v>2.6475488277943202</v>
      </c>
      <c r="AJ2273">
        <v>1</v>
      </c>
      <c r="AK2273">
        <v>2602</v>
      </c>
      <c r="AL2273" s="4">
        <f t="shared" si="35"/>
        <v>2.9840305994089317E-3</v>
      </c>
      <c r="AM2273" s="12">
        <f>$AM$2-SUM(AL$2:AL2272)</f>
        <v>260.92880699518446</v>
      </c>
      <c r="AN2273" s="12">
        <f>SUM(AE$2:AE2273)*0.621/1000</f>
        <v>24638.215633189524</v>
      </c>
      <c r="AO2273" s="13">
        <f>IFERROR(INDEX(Mapping!$B:$B,MATCH(in!$Y2273,Mapping!$A:$A,0)),0)</f>
        <v>0</v>
      </c>
    </row>
    <row r="2274" spans="1:41" x14ac:dyDescent="0.3">
      <c r="A2274" t="s">
        <v>4050</v>
      </c>
      <c r="B2274">
        <v>4984</v>
      </c>
      <c r="C2274">
        <v>15</v>
      </c>
      <c r="D2274">
        <v>57.475303762525698</v>
      </c>
      <c r="E2274">
        <v>32</v>
      </c>
      <c r="F2274">
        <v>69.031440000000003</v>
      </c>
      <c r="G2274">
        <v>6</v>
      </c>
      <c r="H2274">
        <v>0.49497435986995603</v>
      </c>
      <c r="I2274">
        <v>35.0245938301086</v>
      </c>
      <c r="J2274">
        <v>228.50642776489201</v>
      </c>
      <c r="K2274">
        <v>9.2798609286546693E-2</v>
      </c>
      <c r="L2274">
        <v>0.38495575139919902</v>
      </c>
      <c r="M2274">
        <v>10.542256395021999</v>
      </c>
      <c r="N2274">
        <v>1.02581121524175</v>
      </c>
      <c r="O2274" s="1">
        <v>1.8307850012195899E-6</v>
      </c>
      <c r="P2274" s="1">
        <v>2.03077729565848E-5</v>
      </c>
      <c r="Q2274">
        <v>0.46875</v>
      </c>
      <c r="R2274">
        <v>0.83259603378810398</v>
      </c>
      <c r="S2274" t="s">
        <v>5282</v>
      </c>
      <c r="T2274">
        <v>183011101</v>
      </c>
      <c r="U2274" t="s">
        <v>4387</v>
      </c>
      <c r="V2274" t="s">
        <v>5283</v>
      </c>
      <c r="W2274">
        <v>35.365592307139202</v>
      </c>
      <c r="X2274">
        <v>-120.840285070926</v>
      </c>
      <c r="Y2274" t="s">
        <v>5284</v>
      </c>
      <c r="Z2274">
        <v>83</v>
      </c>
      <c r="AA2274">
        <v>344</v>
      </c>
      <c r="AB2274">
        <v>19037.009214532001</v>
      </c>
      <c r="AC2274">
        <v>5996.2895535447096</v>
      </c>
      <c r="AD2274">
        <v>13040.719660987301</v>
      </c>
      <c r="AE2274">
        <v>3169.5643475163001</v>
      </c>
      <c r="AF2274">
        <v>625.299734486528</v>
      </c>
      <c r="AG2274">
        <v>1.21846637739508E-4</v>
      </c>
      <c r="AH2274">
        <v>1.5771717426105099E-4</v>
      </c>
      <c r="AI2274">
        <v>3.8316869175017101</v>
      </c>
      <c r="AJ2274">
        <v>5.3333333333333304</v>
      </c>
      <c r="AK2274">
        <v>2603</v>
      </c>
      <c r="AL2274" s="4">
        <f t="shared" si="35"/>
        <v>1.0984710007317539E-5</v>
      </c>
      <c r="AM2274" s="12">
        <f>$AM$2-SUM(AL$2:AL2273)</f>
        <v>260.92582296458477</v>
      </c>
      <c r="AN2274" s="12">
        <f>SUM(AE$2:AE2274)*0.621/1000</f>
        <v>24640.183932649328</v>
      </c>
      <c r="AO2274" s="13">
        <f>IFERROR(INDEX(Mapping!$B:$B,MATCH(in!$Y2274,Mapping!$A:$A,0)),0)</f>
        <v>0</v>
      </c>
    </row>
    <row r="2275" spans="1:41" x14ac:dyDescent="0.3">
      <c r="A2275" t="s">
        <v>4050</v>
      </c>
      <c r="B2275">
        <v>2103</v>
      </c>
      <c r="C2275">
        <v>10</v>
      </c>
      <c r="D2275">
        <v>21.503014720459401</v>
      </c>
      <c r="E2275">
        <v>27</v>
      </c>
      <c r="F2275">
        <v>32.611075999999997</v>
      </c>
      <c r="G2275">
        <v>4</v>
      </c>
      <c r="H2275">
        <v>0.152599096298217</v>
      </c>
      <c r="I2275">
        <v>0.22239449620246801</v>
      </c>
      <c r="J2275">
        <v>1.15031292079947E-3</v>
      </c>
      <c r="K2275" s="1">
        <v>1.78076199119914E-7</v>
      </c>
      <c r="L2275">
        <v>0.44911504350602599</v>
      </c>
      <c r="M2275">
        <v>0.47931417822837802</v>
      </c>
      <c r="N2275">
        <v>1</v>
      </c>
      <c r="O2275" s="1">
        <v>2.4085891217559298E-6</v>
      </c>
      <c r="P2275" s="1">
        <v>1.9974616975559901E-5</v>
      </c>
      <c r="Q2275">
        <v>0.37037037037037002</v>
      </c>
      <c r="R2275">
        <v>0.65937764477299798</v>
      </c>
      <c r="S2275" t="s">
        <v>5285</v>
      </c>
      <c r="T2275">
        <v>83371105</v>
      </c>
      <c r="U2275" t="s">
        <v>5071</v>
      </c>
      <c r="V2275" t="s">
        <v>43</v>
      </c>
      <c r="W2275">
        <v>37.281033670017401</v>
      </c>
      <c r="X2275">
        <v>-122.015092332275</v>
      </c>
      <c r="Y2275" t="s">
        <v>5286</v>
      </c>
      <c r="Z2275">
        <v>178</v>
      </c>
      <c r="AA2275">
        <v>442</v>
      </c>
      <c r="AB2275">
        <v>28405.9241899728</v>
      </c>
      <c r="AC2275">
        <v>8763.0472962964704</v>
      </c>
      <c r="AD2275">
        <v>19642.876893676301</v>
      </c>
      <c r="AE2275">
        <v>514.55518357482401</v>
      </c>
      <c r="AF2275">
        <v>353.56584714112199</v>
      </c>
      <c r="AG2275" s="1">
        <v>7.9898467902239604E-5</v>
      </c>
      <c r="AH2275">
        <v>1.4502603517030301E-4</v>
      </c>
      <c r="AI2275">
        <v>2.1503014720459399</v>
      </c>
      <c r="AJ2275">
        <v>6.75</v>
      </c>
      <c r="AK2275">
        <v>2607</v>
      </c>
      <c r="AL2275" s="4">
        <f t="shared" si="35"/>
        <v>9.6343564870237193E-6</v>
      </c>
      <c r="AM2275" s="12">
        <f>$AM$2-SUM(AL$2:AL2274)</f>
        <v>260.92581197987511</v>
      </c>
      <c r="AN2275" s="12">
        <f>SUM(AE$2:AE2275)*0.621/1000</f>
        <v>24640.503471418328</v>
      </c>
      <c r="AO2275" s="13">
        <f>IFERROR(INDEX(Mapping!$B:$B,MATCH(in!$Y2275,Mapping!$A:$A,0)),0)</f>
        <v>0</v>
      </c>
    </row>
    <row r="2276" spans="1:41" x14ac:dyDescent="0.3">
      <c r="A2276" t="s">
        <v>4050</v>
      </c>
      <c r="B2276">
        <v>325</v>
      </c>
      <c r="C2276">
        <v>30</v>
      </c>
      <c r="D2276">
        <v>90.229987437394996</v>
      </c>
      <c r="E2276">
        <v>630</v>
      </c>
      <c r="F2276">
        <v>319.55417</v>
      </c>
      <c r="G2276">
        <v>45</v>
      </c>
      <c r="H2276">
        <v>1.2632580987180699</v>
      </c>
      <c r="I2276">
        <v>261.66710890531499</v>
      </c>
      <c r="J2276">
        <v>1351.1001086521101</v>
      </c>
      <c r="K2276">
        <v>2.9926068181325598</v>
      </c>
      <c r="L2276">
        <v>4.9070795923471398</v>
      </c>
      <c r="M2276">
        <v>741.89261902967996</v>
      </c>
      <c r="N2276">
        <v>1.377286140124</v>
      </c>
      <c r="O2276">
        <v>1.4270121511592E-3</v>
      </c>
      <c r="P2276" s="1">
        <v>1.9954255279228399E-5</v>
      </c>
      <c r="Q2276">
        <v>4.7619047619047603E-2</v>
      </c>
      <c r="R2276">
        <v>0.28236210406559498</v>
      </c>
      <c r="S2276" t="s">
        <v>5287</v>
      </c>
      <c r="T2276">
        <v>182821101</v>
      </c>
      <c r="U2276" t="s">
        <v>4454</v>
      </c>
      <c r="V2276" t="s">
        <v>43</v>
      </c>
      <c r="W2276">
        <v>35.007682472464403</v>
      </c>
      <c r="X2276">
        <v>-120.45419857384501</v>
      </c>
      <c r="Y2276" t="s">
        <v>5288</v>
      </c>
      <c r="Z2276">
        <v>399</v>
      </c>
      <c r="AA2276">
        <v>750</v>
      </c>
      <c r="AB2276">
        <v>82508.3813013935</v>
      </c>
      <c r="AC2276">
        <v>41442.269789938699</v>
      </c>
      <c r="AD2276">
        <v>41066.111511454699</v>
      </c>
      <c r="AE2276">
        <v>18758.364472975401</v>
      </c>
      <c r="AF2276">
        <v>9023.5943856146205</v>
      </c>
      <c r="AG2276">
        <v>8.9794148756527903E-4</v>
      </c>
      <c r="AH2276">
        <v>6.9506008412645304E-4</v>
      </c>
      <c r="AI2276">
        <v>3.0076662479131602</v>
      </c>
      <c r="AJ2276">
        <v>14</v>
      </c>
      <c r="AK2276">
        <v>2609</v>
      </c>
      <c r="AL2276" s="4">
        <f t="shared" si="35"/>
        <v>6.4215546802164E-2</v>
      </c>
      <c r="AM2276" s="12">
        <f>$AM$2-SUM(AL$2:AL2275)</f>
        <v>260.9258023455186</v>
      </c>
      <c r="AN2276" s="12">
        <f>SUM(AE$2:AE2276)*0.621/1000</f>
        <v>24652.152415756049</v>
      </c>
      <c r="AO2276" s="13">
        <f>IFERROR(INDEX(Mapping!$B:$B,MATCH(in!$Y2276,Mapping!$A:$A,0)),0)</f>
        <v>0</v>
      </c>
    </row>
    <row r="2277" spans="1:41" x14ac:dyDescent="0.3">
      <c r="A2277" t="s">
        <v>4050</v>
      </c>
      <c r="B2277">
        <v>753</v>
      </c>
      <c r="C2277">
        <v>2</v>
      </c>
      <c r="D2277">
        <v>2.4920436629332099</v>
      </c>
      <c r="E2277">
        <v>45</v>
      </c>
      <c r="F2277">
        <v>30.857061000000002</v>
      </c>
      <c r="G2277">
        <v>19</v>
      </c>
      <c r="H2277">
        <v>5.6188112160371999E-2</v>
      </c>
      <c r="I2277">
        <v>28.693317267629801</v>
      </c>
      <c r="J2277">
        <v>92.444381078084305</v>
      </c>
      <c r="K2277">
        <v>1.7946430968246802E-2</v>
      </c>
      <c r="L2277">
        <v>0.60805776891739705</v>
      </c>
      <c r="M2277">
        <v>105.48696763186</v>
      </c>
      <c r="N2277">
        <v>1.3173032183396101</v>
      </c>
      <c r="O2277">
        <v>4.8998314804857702E-4</v>
      </c>
      <c r="P2277" s="1">
        <v>1.9934613413401101E-5</v>
      </c>
      <c r="Q2277">
        <v>4.4444444444444398E-2</v>
      </c>
      <c r="R2277">
        <v>8.0760887491869701E-2</v>
      </c>
      <c r="S2277" t="s">
        <v>5289</v>
      </c>
      <c r="T2277">
        <v>182811103</v>
      </c>
      <c r="U2277" t="s">
        <v>5202</v>
      </c>
      <c r="V2277" t="s">
        <v>5290</v>
      </c>
      <c r="W2277">
        <v>34.894609247489903</v>
      </c>
      <c r="X2277">
        <v>-120.30177717765299</v>
      </c>
      <c r="Y2277" t="s">
        <v>5291</v>
      </c>
      <c r="Z2277">
        <v>76</v>
      </c>
      <c r="AA2277">
        <v>40</v>
      </c>
      <c r="AB2277">
        <v>16378.9039414747</v>
      </c>
      <c r="AC2277">
        <v>15489.3428684541</v>
      </c>
      <c r="AD2277">
        <v>889.56107302057296</v>
      </c>
      <c r="AE2277">
        <v>11235.2762021525</v>
      </c>
      <c r="AF2277">
        <v>726.52189470449105</v>
      </c>
      <c r="AG2277">
        <v>3.7875765485462199E-4</v>
      </c>
      <c r="AH2277">
        <v>6.8708456728927504E-4</v>
      </c>
      <c r="AI2277">
        <v>1.2460218314666001</v>
      </c>
      <c r="AJ2277">
        <v>2.3684210526315699</v>
      </c>
      <c r="AK2277">
        <v>2610</v>
      </c>
      <c r="AL2277" s="4">
        <f t="shared" si="35"/>
        <v>9.3096798129229628E-3</v>
      </c>
      <c r="AM2277" s="12">
        <f>$AM$2-SUM(AL$2:AL2276)</f>
        <v>260.86158679871642</v>
      </c>
      <c r="AN2277" s="12">
        <f>SUM(AE$2:AE2277)*0.621/1000</f>
        <v>24659.129522277581</v>
      </c>
      <c r="AO2277" s="13">
        <f>IFERROR(INDEX(Mapping!$B:$B,MATCH(in!$Y2277,Mapping!$A:$A,0)),0)</f>
        <v>0</v>
      </c>
    </row>
    <row r="2278" spans="1:41" x14ac:dyDescent="0.3">
      <c r="A2278" t="s">
        <v>4050</v>
      </c>
      <c r="B2278">
        <v>6710</v>
      </c>
      <c r="C2278">
        <v>2</v>
      </c>
      <c r="D2278">
        <v>8.0981516482440803</v>
      </c>
      <c r="E2278">
        <v>5</v>
      </c>
      <c r="F2278">
        <v>9.9757390000000008</v>
      </c>
      <c r="G2278">
        <v>1</v>
      </c>
      <c r="L2278">
        <v>0</v>
      </c>
      <c r="M2278">
        <v>6.3495576381683294E-2</v>
      </c>
      <c r="N2278">
        <v>1</v>
      </c>
      <c r="O2278" s="1">
        <v>1.3174174934026999E-6</v>
      </c>
      <c r="P2278" s="1">
        <v>1.98311172425746E-5</v>
      </c>
      <c r="Q2278">
        <v>0.4</v>
      </c>
      <c r="R2278">
        <v>0.81178467415042599</v>
      </c>
      <c r="S2278" t="s">
        <v>5292</v>
      </c>
      <c r="T2278">
        <v>182852202</v>
      </c>
      <c r="U2278" t="s">
        <v>4735</v>
      </c>
      <c r="V2278">
        <v>92792</v>
      </c>
      <c r="W2278">
        <v>36.589858565507697</v>
      </c>
      <c r="X2278">
        <v>-121.94583186937901</v>
      </c>
      <c r="Y2278" t="s">
        <v>5293</v>
      </c>
      <c r="Z2278">
        <v>45</v>
      </c>
      <c r="AA2278">
        <v>115</v>
      </c>
      <c r="AB2278">
        <v>7539.6615121147197</v>
      </c>
      <c r="AC2278">
        <v>2455.5037347256498</v>
      </c>
      <c r="AD2278">
        <v>5084.1577773890604</v>
      </c>
      <c r="AE2278">
        <v>0</v>
      </c>
      <c r="AF2278">
        <v>56.894305073951699</v>
      </c>
      <c r="AG2278" s="1">
        <v>1.98311172425746E-5</v>
      </c>
      <c r="AH2278" s="1">
        <v>1.98311172425746E-5</v>
      </c>
      <c r="AI2278">
        <v>4.0490758241220401</v>
      </c>
      <c r="AJ2278">
        <v>5</v>
      </c>
      <c r="AK2278">
        <v>2612</v>
      </c>
      <c r="AL2278" s="4">
        <f t="shared" si="35"/>
        <v>1.3174174934026999E-6</v>
      </c>
      <c r="AM2278" s="12">
        <f>$AM$2-SUM(AL$2:AL2277)</f>
        <v>260.85227711890366</v>
      </c>
      <c r="AN2278" s="12">
        <f>SUM(AE$2:AE2278)*0.621/1000</f>
        <v>24659.129522277581</v>
      </c>
      <c r="AO2278" s="13">
        <f>IFERROR(INDEX(Mapping!$B:$B,MATCH(in!$Y2278,Mapping!$A:$A,0)),0)</f>
        <v>0</v>
      </c>
    </row>
    <row r="2279" spans="1:41" x14ac:dyDescent="0.3">
      <c r="A2279" t="s">
        <v>4050</v>
      </c>
      <c r="B2279">
        <v>174</v>
      </c>
      <c r="C2279">
        <v>132</v>
      </c>
      <c r="D2279">
        <v>226.316575376016</v>
      </c>
      <c r="E2279">
        <v>585</v>
      </c>
      <c r="F2279">
        <v>466.99695000000003</v>
      </c>
      <c r="G2279">
        <v>130</v>
      </c>
      <c r="H2279">
        <v>1.90337239046386</v>
      </c>
      <c r="I2279">
        <v>137.86010308278699</v>
      </c>
      <c r="J2279">
        <v>884.37371654319702</v>
      </c>
      <c r="K2279">
        <v>5.3066730849887698</v>
      </c>
      <c r="L2279">
        <v>3.4373042929989199</v>
      </c>
      <c r="M2279">
        <v>81.7371906707493</v>
      </c>
      <c r="N2279">
        <v>1.10085091590881</v>
      </c>
      <c r="O2279">
        <v>1.4030624278189201E-4</v>
      </c>
      <c r="P2279" s="1">
        <v>1.94551139082647E-5</v>
      </c>
      <c r="Q2279">
        <v>0.22564102564102501</v>
      </c>
      <c r="R2279">
        <v>0.48462110133243802</v>
      </c>
      <c r="S2279" t="s">
        <v>5294</v>
      </c>
      <c r="T2279">
        <v>182031103</v>
      </c>
      <c r="U2279" t="s">
        <v>5295</v>
      </c>
      <c r="V2279">
        <v>7038</v>
      </c>
      <c r="W2279">
        <v>36.193495050698097</v>
      </c>
      <c r="X2279">
        <v>-121.14416872163299</v>
      </c>
      <c r="Y2279" t="s">
        <v>5296</v>
      </c>
      <c r="Z2279">
        <v>279</v>
      </c>
      <c r="AA2279">
        <v>316</v>
      </c>
      <c r="AB2279">
        <v>56798.057057648301</v>
      </c>
      <c r="AC2279">
        <v>34883.787012476401</v>
      </c>
      <c r="AD2279">
        <v>21914.270045172001</v>
      </c>
      <c r="AE2279">
        <v>28474.545847261201</v>
      </c>
      <c r="AF2279">
        <v>13562.6763840525</v>
      </c>
      <c r="AG2279">
        <v>2.5291648080744099E-3</v>
      </c>
      <c r="AH2279">
        <v>2.1296479903867198E-3</v>
      </c>
      <c r="AI2279">
        <v>1.71451951042436</v>
      </c>
      <c r="AJ2279">
        <v>4.5</v>
      </c>
      <c r="AK2279">
        <v>2619</v>
      </c>
      <c r="AL2279" s="4">
        <f t="shared" si="35"/>
        <v>1.8239811561645961E-2</v>
      </c>
      <c r="AM2279" s="12">
        <f>$AM$2-SUM(AL$2:AL2278)</f>
        <v>260.85227580148603</v>
      </c>
      <c r="AN2279" s="12">
        <f>SUM(AE$2:AE2279)*0.621/1000</f>
        <v>24676.812215248734</v>
      </c>
      <c r="AO2279" s="13">
        <f>IFERROR(INDEX(Mapping!$B:$B,MATCH(in!$Y2279,Mapping!$A:$A,0)),0)</f>
        <v>0</v>
      </c>
    </row>
    <row r="2280" spans="1:41" x14ac:dyDescent="0.3">
      <c r="A2280" t="s">
        <v>4050</v>
      </c>
      <c r="B2280">
        <v>4682</v>
      </c>
      <c r="C2280">
        <v>8</v>
      </c>
      <c r="D2280">
        <v>18.573286559200099</v>
      </c>
      <c r="E2280">
        <v>19</v>
      </c>
      <c r="F2280">
        <v>24.453823</v>
      </c>
      <c r="G2280">
        <v>6</v>
      </c>
      <c r="H2280">
        <v>2.6774809230118899E-3</v>
      </c>
      <c r="I2280">
        <v>7.8664831817150102E-2</v>
      </c>
      <c r="J2280">
        <v>0.381132692098617</v>
      </c>
      <c r="K2280" s="1">
        <v>6.6078013333026306E-5</v>
      </c>
      <c r="L2280">
        <v>2.76548673090838E-2</v>
      </c>
      <c r="M2280">
        <v>1.0085177272558199</v>
      </c>
      <c r="N2280">
        <v>1</v>
      </c>
      <c r="O2280" s="1">
        <v>4.2303347667106201E-6</v>
      </c>
      <c r="P2280" s="1">
        <v>1.93825138694592E-5</v>
      </c>
      <c r="Q2280">
        <v>0.42105263157894701</v>
      </c>
      <c r="R2280">
        <v>0.75952486002483099</v>
      </c>
      <c r="S2280" t="s">
        <v>5297</v>
      </c>
      <c r="T2280">
        <v>83692105</v>
      </c>
      <c r="U2280" t="s">
        <v>4268</v>
      </c>
      <c r="V2280" t="s">
        <v>43</v>
      </c>
      <c r="W2280">
        <v>36.979196443115697</v>
      </c>
      <c r="X2280">
        <v>-121.86698060517899</v>
      </c>
      <c r="Y2280" t="s">
        <v>5298</v>
      </c>
      <c r="Z2280">
        <v>49</v>
      </c>
      <c r="AA2280">
        <v>31</v>
      </c>
      <c r="AB2280">
        <v>3877.1625923411102</v>
      </c>
      <c r="AC2280">
        <v>2115.1185675861402</v>
      </c>
      <c r="AD2280">
        <v>1762.04402475496</v>
      </c>
      <c r="AE2280">
        <v>778.44518397126103</v>
      </c>
      <c r="AF2280">
        <v>784.63002239724995</v>
      </c>
      <c r="AG2280">
        <v>1.16295083216755E-4</v>
      </c>
      <c r="AH2280">
        <v>3.8207555189728699E-4</v>
      </c>
      <c r="AI2280">
        <v>2.3216608199000102</v>
      </c>
      <c r="AJ2280">
        <v>3.1666666666666599</v>
      </c>
      <c r="AK2280">
        <v>2622</v>
      </c>
      <c r="AL2280" s="4">
        <f t="shared" si="35"/>
        <v>2.5382008600263719E-5</v>
      </c>
      <c r="AM2280" s="12">
        <f>$AM$2-SUM(AL$2:AL2279)</f>
        <v>260.83403598992481</v>
      </c>
      <c r="AN2280" s="12">
        <f>SUM(AE$2:AE2280)*0.621/1000</f>
        <v>24677.295629707976</v>
      </c>
      <c r="AO2280" s="13">
        <f>IFERROR(INDEX(Mapping!$B:$B,MATCH(in!$Y2280,Mapping!$A:$A,0)),0)</f>
        <v>0</v>
      </c>
    </row>
    <row r="2281" spans="1:41" x14ac:dyDescent="0.3">
      <c r="A2281" t="s">
        <v>4050</v>
      </c>
      <c r="B2281">
        <v>8479</v>
      </c>
      <c r="C2281">
        <v>57</v>
      </c>
      <c r="D2281">
        <v>86.056644793308706</v>
      </c>
      <c r="E2281">
        <v>154</v>
      </c>
      <c r="F2281">
        <v>135.15058999999999</v>
      </c>
      <c r="G2281">
        <v>24</v>
      </c>
      <c r="H2281">
        <v>0.70678886057172197</v>
      </c>
      <c r="I2281">
        <v>165.57071148440099</v>
      </c>
      <c r="J2281">
        <v>1074.7475256386399</v>
      </c>
      <c r="K2281">
        <v>3.33116146240351</v>
      </c>
      <c r="L2281">
        <v>0.61172568122856297</v>
      </c>
      <c r="M2281">
        <v>147.36561442042299</v>
      </c>
      <c r="N2281">
        <v>1.19487463434537</v>
      </c>
      <c r="O2281">
        <v>4.5118345007280999E-4</v>
      </c>
      <c r="P2281" s="1">
        <v>1.92759552205528E-5</v>
      </c>
      <c r="Q2281">
        <v>0.37012987012986998</v>
      </c>
      <c r="R2281">
        <v>0.63674635409949099</v>
      </c>
      <c r="S2281" t="s">
        <v>5299</v>
      </c>
      <c r="T2281">
        <v>182941102</v>
      </c>
      <c r="U2281" t="s">
        <v>4529</v>
      </c>
      <c r="V2281">
        <v>2012</v>
      </c>
      <c r="W2281">
        <v>36.331408902585601</v>
      </c>
      <c r="X2281">
        <v>-121.88286755958499</v>
      </c>
      <c r="Y2281" t="s">
        <v>5300</v>
      </c>
      <c r="Z2281">
        <v>73</v>
      </c>
      <c r="AA2281">
        <v>21</v>
      </c>
      <c r="AB2281">
        <v>16686.365412935898</v>
      </c>
      <c r="AC2281">
        <v>16177.074889023699</v>
      </c>
      <c r="AD2281">
        <v>509.29052391222501</v>
      </c>
      <c r="AE2281">
        <v>14639.755561293099</v>
      </c>
      <c r="AF2281">
        <v>462.28559308408597</v>
      </c>
      <c r="AG2281">
        <v>4.6262292529326799E-4</v>
      </c>
      <c r="AH2281">
        <v>4.9333664856021598E-4</v>
      </c>
      <c r="AI2281">
        <v>1.5097656981282199</v>
      </c>
      <c r="AJ2281">
        <v>6.4166666666666599</v>
      </c>
      <c r="AK2281">
        <v>2626</v>
      </c>
      <c r="AL2281" s="4">
        <f t="shared" si="35"/>
        <v>1.082840280174744E-2</v>
      </c>
      <c r="AM2281" s="12">
        <f>$AM$2-SUM(AL$2:AL2280)</f>
        <v>260.83401060791584</v>
      </c>
      <c r="AN2281" s="12">
        <f>SUM(AE$2:AE2281)*0.621/1000</f>
        <v>24686.386917911539</v>
      </c>
      <c r="AO2281" s="13">
        <f>IFERROR(INDEX(Mapping!$B:$B,MATCH(in!$Y2281,Mapping!$A:$A,0)),0)</f>
        <v>0</v>
      </c>
    </row>
    <row r="2282" spans="1:41" x14ac:dyDescent="0.3">
      <c r="A2282" t="s">
        <v>4050</v>
      </c>
      <c r="B2282">
        <v>2563</v>
      </c>
      <c r="C2282">
        <v>5</v>
      </c>
      <c r="D2282">
        <v>9.6463042598741904</v>
      </c>
      <c r="E2282">
        <v>38</v>
      </c>
      <c r="F2282">
        <v>28.433744000000001</v>
      </c>
      <c r="G2282">
        <v>4</v>
      </c>
      <c r="H2282">
        <v>3.0109504237771E-2</v>
      </c>
      <c r="I2282">
        <v>0.55598622560501099</v>
      </c>
      <c r="J2282">
        <v>2.47066974639892</v>
      </c>
      <c r="K2282">
        <v>1.48781284224241E-4</v>
      </c>
      <c r="L2282">
        <v>0.79646019544452396</v>
      </c>
      <c r="M2282">
        <v>1.9396570175886101</v>
      </c>
      <c r="N2282">
        <v>1</v>
      </c>
      <c r="O2282" s="1">
        <v>2.8233324318015699E-6</v>
      </c>
      <c r="P2282" s="1">
        <v>1.91143677170657E-5</v>
      </c>
      <c r="Q2282">
        <v>0.13157894736842099</v>
      </c>
      <c r="R2282">
        <v>0.33925550268056298</v>
      </c>
      <c r="S2282" t="s">
        <v>5301</v>
      </c>
      <c r="T2282">
        <v>182961110</v>
      </c>
      <c r="U2282" t="s">
        <v>5302</v>
      </c>
      <c r="V2282">
        <v>3716</v>
      </c>
      <c r="W2282">
        <v>36.824517832079501</v>
      </c>
      <c r="X2282">
        <v>-121.67532180974101</v>
      </c>
      <c r="Y2282" t="s">
        <v>5303</v>
      </c>
      <c r="Z2282">
        <v>293</v>
      </c>
      <c r="AA2282">
        <v>418</v>
      </c>
      <c r="AB2282">
        <v>48519.236310640903</v>
      </c>
      <c r="AC2282">
        <v>21171.470669428301</v>
      </c>
      <c r="AD2282">
        <v>27347.7656412125</v>
      </c>
      <c r="AE2282">
        <v>500.904584049454</v>
      </c>
      <c r="AF2282">
        <v>134.73456446499199</v>
      </c>
      <c r="AG2282" s="1">
        <v>7.6457470868263004E-5</v>
      </c>
      <c r="AH2282">
        <v>1.6999876424961201E-4</v>
      </c>
      <c r="AI2282">
        <v>1.92926085197483</v>
      </c>
      <c r="AJ2282">
        <v>9.5</v>
      </c>
      <c r="AK2282">
        <v>2631</v>
      </c>
      <c r="AL2282" s="4">
        <f t="shared" si="35"/>
        <v>1.129332972720628E-5</v>
      </c>
      <c r="AM2282" s="12">
        <f>$AM$2-SUM(AL$2:AL2281)</f>
        <v>260.82318220511388</v>
      </c>
      <c r="AN2282" s="12">
        <f>SUM(AE$2:AE2282)*0.621/1000</f>
        <v>24686.697979658235</v>
      </c>
      <c r="AO2282" s="13">
        <f>IFERROR(INDEX(Mapping!$B:$B,MATCH(in!$Y2282,Mapping!$A:$A,0)),0)</f>
        <v>0</v>
      </c>
    </row>
    <row r="2283" spans="1:41" x14ac:dyDescent="0.3">
      <c r="A2283" t="s">
        <v>4050</v>
      </c>
      <c r="B2283">
        <v>2334</v>
      </c>
      <c r="C2283">
        <v>3</v>
      </c>
      <c r="D2283">
        <v>7.0211847213610099</v>
      </c>
      <c r="E2283">
        <v>8</v>
      </c>
      <c r="F2283">
        <v>9.6431419999999992</v>
      </c>
      <c r="G2283">
        <v>1</v>
      </c>
      <c r="L2283">
        <v>0</v>
      </c>
      <c r="M2283">
        <v>3.45132760703563E-2</v>
      </c>
      <c r="N2283">
        <v>1</v>
      </c>
      <c r="O2283" s="1">
        <v>1.26938709036467E-6</v>
      </c>
      <c r="P2283" s="1">
        <v>1.9108114429400299E-5</v>
      </c>
      <c r="Q2283">
        <v>0.375</v>
      </c>
      <c r="R2283">
        <v>0.72810137047856605</v>
      </c>
      <c r="S2283" t="s">
        <v>5304</v>
      </c>
      <c r="T2283">
        <v>182852204</v>
      </c>
      <c r="U2283" t="s">
        <v>4800</v>
      </c>
      <c r="V2283">
        <v>9110</v>
      </c>
      <c r="W2283">
        <v>36.609406442979399</v>
      </c>
      <c r="X2283">
        <v>-121.920014794472</v>
      </c>
      <c r="Y2283" t="s">
        <v>5305</v>
      </c>
      <c r="Z2283">
        <v>125</v>
      </c>
      <c r="AA2283">
        <v>741</v>
      </c>
      <c r="AB2283">
        <v>37732.840045349702</v>
      </c>
      <c r="AC2283">
        <v>6943.3734992217196</v>
      </c>
      <c r="AD2283">
        <v>30789.466546127998</v>
      </c>
      <c r="AE2283">
        <v>20.690256313019798</v>
      </c>
      <c r="AF2283">
        <v>415.45916451350598</v>
      </c>
      <c r="AG2283" s="1">
        <v>1.9108114429400299E-5</v>
      </c>
      <c r="AH2283" s="1">
        <v>1.9108114429400299E-5</v>
      </c>
      <c r="AI2283">
        <v>2.3403949071203298</v>
      </c>
      <c r="AJ2283">
        <v>8</v>
      </c>
      <c r="AK2283">
        <v>2632</v>
      </c>
      <c r="AL2283" s="4">
        <f t="shared" si="35"/>
        <v>1.26938709036467E-6</v>
      </c>
      <c r="AM2283" s="12">
        <f>$AM$2-SUM(AL$2:AL2282)</f>
        <v>260.82317091178447</v>
      </c>
      <c r="AN2283" s="12">
        <f>SUM(AE$2:AE2283)*0.621/1000</f>
        <v>24686.710828307405</v>
      </c>
      <c r="AO2283" s="13">
        <f>IFERROR(INDEX(Mapping!$B:$B,MATCH(in!$Y2283,Mapping!$A:$A,0)),0)</f>
        <v>0</v>
      </c>
    </row>
    <row r="2284" spans="1:41" x14ac:dyDescent="0.3">
      <c r="A2284" t="s">
        <v>4050</v>
      </c>
      <c r="B2284">
        <v>5393</v>
      </c>
      <c r="C2284">
        <v>192</v>
      </c>
      <c r="D2284">
        <v>384.101045240595</v>
      </c>
      <c r="E2284">
        <v>1157</v>
      </c>
      <c r="F2284">
        <v>968.45276000000001</v>
      </c>
      <c r="G2284">
        <v>202</v>
      </c>
      <c r="H2284">
        <v>0.88087275890829497</v>
      </c>
      <c r="I2284">
        <v>303.518833244409</v>
      </c>
      <c r="J2284">
        <v>1401.1923155367101</v>
      </c>
      <c r="K2284">
        <v>3.407981345219</v>
      </c>
      <c r="L2284">
        <v>2.1240033262483</v>
      </c>
      <c r="M2284">
        <v>162.18900507481899</v>
      </c>
      <c r="N2284">
        <v>1.12808858049978</v>
      </c>
      <c r="O2284">
        <v>1.50886303440036E-3</v>
      </c>
      <c r="P2284" s="1">
        <v>1.88885128781098E-5</v>
      </c>
      <c r="Q2284">
        <v>0.165946413137424</v>
      </c>
      <c r="R2284">
        <v>0.396613094190437</v>
      </c>
      <c r="S2284" t="s">
        <v>5306</v>
      </c>
      <c r="T2284">
        <v>183041101</v>
      </c>
      <c r="U2284" t="s">
        <v>4542</v>
      </c>
      <c r="V2284" t="s">
        <v>5307</v>
      </c>
      <c r="W2284">
        <v>34.6026184295105</v>
      </c>
      <c r="X2284">
        <v>-120.193090576439</v>
      </c>
      <c r="Y2284" t="s">
        <v>5308</v>
      </c>
      <c r="Z2284">
        <v>333</v>
      </c>
      <c r="AA2284">
        <v>294</v>
      </c>
      <c r="AB2284">
        <v>100634.98652789299</v>
      </c>
      <c r="AC2284">
        <v>72977.0065441755</v>
      </c>
      <c r="AD2284">
        <v>27657.979983717501</v>
      </c>
      <c r="AE2284">
        <v>59828.478805799597</v>
      </c>
      <c r="AF2284">
        <v>20717.464753760301</v>
      </c>
      <c r="AG2284">
        <v>3.81547960137818E-3</v>
      </c>
      <c r="AH2284">
        <v>4.3063877365057098E-3</v>
      </c>
      <c r="AI2284">
        <v>2.0005262772947598</v>
      </c>
      <c r="AJ2284">
        <v>5.7277227722772199</v>
      </c>
      <c r="AK2284">
        <v>2635</v>
      </c>
      <c r="AL2284" s="4">
        <f t="shared" si="35"/>
        <v>0.3047903329488727</v>
      </c>
      <c r="AM2284" s="12">
        <f>$AM$2-SUM(AL$2:AL2283)</f>
        <v>260.82316964239726</v>
      </c>
      <c r="AN2284" s="12">
        <f>SUM(AE$2:AE2284)*0.621/1000</f>
        <v>24723.864313645809</v>
      </c>
      <c r="AO2284" s="13">
        <f>IFERROR(INDEX(Mapping!$B:$B,MATCH(in!$Y2284,Mapping!$A:$A,0)),0)</f>
        <v>0</v>
      </c>
    </row>
    <row r="2285" spans="1:41" x14ac:dyDescent="0.3">
      <c r="A2285" t="s">
        <v>4050</v>
      </c>
      <c r="B2285">
        <v>7092</v>
      </c>
      <c r="C2285">
        <v>38</v>
      </c>
      <c r="D2285">
        <v>56.670322372770599</v>
      </c>
      <c r="E2285">
        <v>189</v>
      </c>
      <c r="F2285">
        <v>139.78738000000001</v>
      </c>
      <c r="G2285">
        <v>51</v>
      </c>
      <c r="H2285">
        <v>0.264441345500669</v>
      </c>
      <c r="I2285">
        <v>45.216323623061101</v>
      </c>
      <c r="J2285">
        <v>267.93202259540499</v>
      </c>
      <c r="K2285">
        <v>0.39707944008302298</v>
      </c>
      <c r="L2285">
        <v>3.1259760625076001</v>
      </c>
      <c r="M2285">
        <v>98.128991518534804</v>
      </c>
      <c r="N2285">
        <v>1.185970844007</v>
      </c>
      <c r="O2285" s="1">
        <v>7.6460481945284797E-5</v>
      </c>
      <c r="P2285" s="1">
        <v>1.88211292435469E-5</v>
      </c>
      <c r="Q2285">
        <v>0.20105820105820099</v>
      </c>
      <c r="R2285">
        <v>0.40540369765636303</v>
      </c>
      <c r="S2285" t="s">
        <v>5309</v>
      </c>
      <c r="T2285">
        <v>182492106</v>
      </c>
      <c r="U2285" t="s">
        <v>5310</v>
      </c>
      <c r="V2285">
        <v>4004</v>
      </c>
      <c r="W2285">
        <v>36.816847985078098</v>
      </c>
      <c r="X2285">
        <v>-121.390605127886</v>
      </c>
      <c r="Y2285" t="s">
        <v>5311</v>
      </c>
      <c r="Z2285">
        <v>261</v>
      </c>
      <c r="AA2285">
        <v>180</v>
      </c>
      <c r="AB2285">
        <v>45020.027456811498</v>
      </c>
      <c r="AC2285">
        <v>32627.9425322149</v>
      </c>
      <c r="AD2285">
        <v>12392.0849245966</v>
      </c>
      <c r="AE2285">
        <v>12351.5176442962</v>
      </c>
      <c r="AF2285">
        <v>3883.59084323462</v>
      </c>
      <c r="AG2285">
        <v>9.5987759142089602E-4</v>
      </c>
      <c r="AH2285">
        <v>1.7034205711752199E-3</v>
      </c>
      <c r="AI2285">
        <v>1.4913242729676399</v>
      </c>
      <c r="AJ2285">
        <v>3.70588235294117</v>
      </c>
      <c r="AK2285">
        <v>2636</v>
      </c>
      <c r="AL2285" s="4">
        <f t="shared" si="35"/>
        <v>3.8994845792095245E-3</v>
      </c>
      <c r="AM2285" s="12">
        <f>$AM$2-SUM(AL$2:AL2284)</f>
        <v>260.51837930944839</v>
      </c>
      <c r="AN2285" s="12">
        <f>SUM(AE$2:AE2285)*0.621/1000</f>
        <v>24731.534606102912</v>
      </c>
      <c r="AO2285" s="13">
        <f>IFERROR(INDEX(Mapping!$B:$B,MATCH(in!$Y2285,Mapping!$A:$A,0)),0)</f>
        <v>0</v>
      </c>
    </row>
    <row r="2286" spans="1:41" x14ac:dyDescent="0.3">
      <c r="A2286" t="s">
        <v>4050</v>
      </c>
      <c r="B2286">
        <v>1079</v>
      </c>
      <c r="C2286">
        <v>9</v>
      </c>
      <c r="D2286">
        <v>34.204627798484097</v>
      </c>
      <c r="E2286">
        <v>9</v>
      </c>
      <c r="F2286">
        <v>34.204628</v>
      </c>
      <c r="G2286">
        <v>3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7.0206488172213199E-2</v>
      </c>
      <c r="N2286">
        <v>0.66666666666666596</v>
      </c>
      <c r="O2286" s="1">
        <v>1.6716882639219099E-6</v>
      </c>
      <c r="P2286" s="1">
        <v>1.8587244994705499E-5</v>
      </c>
      <c r="Q2286">
        <v>1</v>
      </c>
      <c r="R2286">
        <v>0.99999999437975096</v>
      </c>
      <c r="S2286" t="s">
        <v>5312</v>
      </c>
      <c r="T2286">
        <v>182852201</v>
      </c>
      <c r="U2286" t="s">
        <v>4746</v>
      </c>
      <c r="V2286">
        <v>2064</v>
      </c>
      <c r="W2286">
        <v>36.582267642562698</v>
      </c>
      <c r="X2286">
        <v>-121.920433760835</v>
      </c>
      <c r="Y2286" t="s">
        <v>5313</v>
      </c>
      <c r="Z2286">
        <v>37</v>
      </c>
      <c r="AA2286">
        <v>76</v>
      </c>
      <c r="AB2286">
        <v>4943.7479729503502</v>
      </c>
      <c r="AC2286">
        <v>1409.39755947239</v>
      </c>
      <c r="AD2286">
        <v>3534.35041347795</v>
      </c>
      <c r="AE2286">
        <v>1409.39755947239</v>
      </c>
      <c r="AF2286">
        <v>3534.35041347795</v>
      </c>
      <c r="AG2286" s="1">
        <v>5.5761734984116602E-5</v>
      </c>
      <c r="AH2286" s="1">
        <v>7.5491891038836898E-5</v>
      </c>
      <c r="AI2286">
        <v>3.8005141998315701</v>
      </c>
      <c r="AJ2286">
        <v>3</v>
      </c>
      <c r="AK2286">
        <v>2639</v>
      </c>
      <c r="AL2286" s="4">
        <f t="shared" si="35"/>
        <v>5.01506479176573E-6</v>
      </c>
      <c r="AM2286" s="12">
        <f>$AM$2-SUM(AL$2:AL2285)</f>
        <v>260.51447982486934</v>
      </c>
      <c r="AN2286" s="12">
        <f>SUM(AE$2:AE2286)*0.621/1000</f>
        <v>24732.409841987344</v>
      </c>
      <c r="AO2286" s="13">
        <f>IFERROR(INDEX(Mapping!$B:$B,MATCH(in!$Y2286,Mapping!$A:$A,0)),0)</f>
        <v>0</v>
      </c>
    </row>
    <row r="2287" spans="1:41" x14ac:dyDescent="0.3">
      <c r="A2287" t="s">
        <v>4050</v>
      </c>
      <c r="B2287">
        <v>3814</v>
      </c>
      <c r="C2287">
        <v>13</v>
      </c>
      <c r="D2287">
        <v>19.014587367296802</v>
      </c>
      <c r="E2287">
        <v>13</v>
      </c>
      <c r="F2287">
        <v>19.014586999999999</v>
      </c>
      <c r="G2287">
        <v>1</v>
      </c>
      <c r="L2287">
        <v>5.4867258071899396</v>
      </c>
      <c r="M2287">
        <v>17.172565460205</v>
      </c>
      <c r="N2287">
        <v>1.0376106500625599</v>
      </c>
      <c r="O2287" s="1">
        <v>1.2196067577870799E-6</v>
      </c>
      <c r="P2287" s="1">
        <v>1.8358749002800299E-5</v>
      </c>
      <c r="Q2287">
        <v>1</v>
      </c>
      <c r="R2287">
        <v>0.99999999815684204</v>
      </c>
      <c r="S2287" t="s">
        <v>5314</v>
      </c>
      <c r="T2287">
        <v>183011102</v>
      </c>
      <c r="U2287" t="s">
        <v>4980</v>
      </c>
      <c r="V2287" t="s">
        <v>5315</v>
      </c>
      <c r="W2287">
        <v>35.316912630899502</v>
      </c>
      <c r="X2287">
        <v>-120.824785356015</v>
      </c>
      <c r="Y2287" t="s">
        <v>5316</v>
      </c>
      <c r="Z2287">
        <v>258</v>
      </c>
      <c r="AA2287">
        <v>1914</v>
      </c>
      <c r="AB2287">
        <v>100285.20272995401</v>
      </c>
      <c r="AC2287">
        <v>15814.645749016199</v>
      </c>
      <c r="AD2287">
        <v>84470.5569809382</v>
      </c>
      <c r="AE2287">
        <v>101.419586060977</v>
      </c>
      <c r="AF2287">
        <v>784.63827061306199</v>
      </c>
      <c r="AG2287" s="1">
        <v>1.8358749002800299E-5</v>
      </c>
      <c r="AH2287" s="1">
        <v>1.8358749002800299E-5</v>
      </c>
      <c r="AI2287">
        <v>1.46266056671514</v>
      </c>
      <c r="AJ2287">
        <v>13</v>
      </c>
      <c r="AK2287">
        <v>2641</v>
      </c>
      <c r="AL2287" s="4">
        <f t="shared" si="35"/>
        <v>1.2196067577870799E-6</v>
      </c>
      <c r="AM2287" s="12">
        <f>$AM$2-SUM(AL$2:AL2286)</f>
        <v>260.5144748098046</v>
      </c>
      <c r="AN2287" s="12">
        <f>SUM(AE$2:AE2287)*0.621/1000</f>
        <v>24732.472823550292</v>
      </c>
      <c r="AO2287" s="13">
        <f>IFERROR(INDEX(Mapping!$B:$B,MATCH(in!$Y2287,Mapping!$A:$A,0)),0)</f>
        <v>0</v>
      </c>
    </row>
    <row r="2288" spans="1:41" x14ac:dyDescent="0.3">
      <c r="A2288" t="s">
        <v>4050</v>
      </c>
      <c r="B2288">
        <v>3318</v>
      </c>
      <c r="C2288">
        <v>6</v>
      </c>
      <c r="D2288">
        <v>9.4799405363034097</v>
      </c>
      <c r="E2288">
        <v>10</v>
      </c>
      <c r="F2288">
        <v>12.145121</v>
      </c>
      <c r="G2288">
        <v>2</v>
      </c>
      <c r="H2288">
        <v>0.272149165160954</v>
      </c>
      <c r="I2288">
        <v>7.9652974964119494E-2</v>
      </c>
      <c r="J2288">
        <v>8.0561358663544503E-4</v>
      </c>
      <c r="K2288" s="1">
        <v>6.1214715074697705E-7</v>
      </c>
      <c r="L2288">
        <v>0</v>
      </c>
      <c r="M2288">
        <v>9.9115043878555298E-2</v>
      </c>
      <c r="N2288">
        <v>1</v>
      </c>
      <c r="O2288" s="1">
        <v>3.3979471277794999E-6</v>
      </c>
      <c r="P2288" s="1">
        <v>1.8196184953467299E-5</v>
      </c>
      <c r="Q2288">
        <v>0.6</v>
      </c>
      <c r="R2288">
        <v>0.78055548663093699</v>
      </c>
      <c r="S2288" t="s">
        <v>5317</v>
      </c>
      <c r="T2288">
        <v>83371107</v>
      </c>
      <c r="U2288" t="s">
        <v>4526</v>
      </c>
      <c r="V2288" t="s">
        <v>43</v>
      </c>
      <c r="W2288">
        <v>37.281058974050403</v>
      </c>
      <c r="X2288">
        <v>-122.015091576096</v>
      </c>
      <c r="Y2288" t="s">
        <v>5318</v>
      </c>
      <c r="Z2288">
        <v>325</v>
      </c>
      <c r="AA2288">
        <v>1042</v>
      </c>
      <c r="AB2288">
        <v>61567.567443482498</v>
      </c>
      <c r="AC2288">
        <v>15770.6513438286</v>
      </c>
      <c r="AD2288">
        <v>45796.916099653703</v>
      </c>
      <c r="AE2288">
        <v>273.84244393477701</v>
      </c>
      <c r="AF2288">
        <v>631.60171029593698</v>
      </c>
      <c r="AG2288" s="1">
        <v>3.6392369906934598E-5</v>
      </c>
      <c r="AH2288">
        <v>1.0229864346911199E-4</v>
      </c>
      <c r="AI2288">
        <v>1.5799900893839001</v>
      </c>
      <c r="AJ2288">
        <v>5</v>
      </c>
      <c r="AK2288">
        <v>2644</v>
      </c>
      <c r="AL2288" s="4">
        <f t="shared" si="35"/>
        <v>6.7958942555589999E-6</v>
      </c>
      <c r="AM2288" s="12">
        <f>$AM$2-SUM(AL$2:AL2287)</f>
        <v>260.51447359019767</v>
      </c>
      <c r="AN2288" s="12">
        <f>SUM(AE$2:AE2288)*0.621/1000</f>
        <v>24732.642879707979</v>
      </c>
      <c r="AO2288" s="13">
        <f>IFERROR(INDEX(Mapping!$B:$B,MATCH(in!$Y2288,Mapping!$A:$A,0)),0)</f>
        <v>0</v>
      </c>
    </row>
    <row r="2289" spans="1:41" x14ac:dyDescent="0.3">
      <c r="A2289" t="s">
        <v>4050</v>
      </c>
      <c r="B2289">
        <v>8727</v>
      </c>
      <c r="C2289">
        <v>0</v>
      </c>
      <c r="D2289">
        <v>0</v>
      </c>
      <c r="E2289">
        <v>8</v>
      </c>
      <c r="F2289">
        <v>1.7072784999999999</v>
      </c>
      <c r="G2289">
        <v>6</v>
      </c>
      <c r="H2289">
        <v>0</v>
      </c>
      <c r="I2289">
        <v>6.8875777274370096</v>
      </c>
      <c r="J2289">
        <v>28.772109001874899</v>
      </c>
      <c r="K2289">
        <v>0</v>
      </c>
      <c r="L2289">
        <v>2.9671829144159898</v>
      </c>
      <c r="M2289">
        <v>275.93897835661897</v>
      </c>
      <c r="N2289">
        <v>1.3274336258570301</v>
      </c>
      <c r="O2289">
        <v>4.3663706848880199E-2</v>
      </c>
      <c r="P2289" s="1">
        <v>1.80742723993413E-5</v>
      </c>
      <c r="Q2289">
        <v>0</v>
      </c>
      <c r="R2289">
        <v>0</v>
      </c>
      <c r="S2289" t="s">
        <v>5319</v>
      </c>
      <c r="T2289">
        <v>182661106</v>
      </c>
      <c r="U2289" t="s">
        <v>4577</v>
      </c>
      <c r="V2289" t="s">
        <v>5320</v>
      </c>
      <c r="W2289">
        <v>35.813806164644099</v>
      </c>
      <c r="X2289">
        <v>-120.754974507425</v>
      </c>
      <c r="Y2289" t="s">
        <v>5321</v>
      </c>
      <c r="Z2289">
        <v>91</v>
      </c>
      <c r="AA2289">
        <v>118</v>
      </c>
      <c r="AB2289">
        <v>25588.895463920398</v>
      </c>
      <c r="AC2289">
        <v>22008.970240962899</v>
      </c>
      <c r="AD2289">
        <v>3579.9252229575</v>
      </c>
      <c r="AE2289">
        <v>3289.59978271501</v>
      </c>
      <c r="AF2289">
        <v>43.955323767828297</v>
      </c>
      <c r="AG2289">
        <v>1.0844563439604801E-4</v>
      </c>
      <c r="AH2289">
        <v>3.0038490513106803E-4</v>
      </c>
      <c r="AJ2289">
        <v>1.3333333333333299</v>
      </c>
      <c r="AK2289">
        <v>2650</v>
      </c>
      <c r="AL2289" s="4">
        <f t="shared" si="35"/>
        <v>0.26198224109328117</v>
      </c>
      <c r="AM2289" s="12">
        <f>$AM$2-SUM(AL$2:AL2288)</f>
        <v>260.51446679430319</v>
      </c>
      <c r="AN2289" s="12">
        <f>SUM(AE$2:AE2289)*0.621/1000</f>
        <v>24734.685721173042</v>
      </c>
      <c r="AO2289" s="13">
        <f>IFERROR(INDEX(Mapping!$B:$B,MATCH(in!$Y2289,Mapping!$A:$A,0)),0)</f>
        <v>0</v>
      </c>
    </row>
    <row r="2290" spans="1:41" x14ac:dyDescent="0.3">
      <c r="A2290" t="s">
        <v>4050</v>
      </c>
      <c r="B2290">
        <v>2127</v>
      </c>
      <c r="C2290">
        <v>74</v>
      </c>
      <c r="D2290">
        <v>168.65240689576501</v>
      </c>
      <c r="E2290">
        <v>399</v>
      </c>
      <c r="F2290">
        <v>353.76373000000001</v>
      </c>
      <c r="G2290">
        <v>66</v>
      </c>
      <c r="H2290">
        <v>0.296431094408035</v>
      </c>
      <c r="I2290">
        <v>35.193248748779297</v>
      </c>
      <c r="J2290">
        <v>77.125320434570298</v>
      </c>
      <c r="K2290">
        <v>2.2818833589553798E-2</v>
      </c>
      <c r="L2290">
        <v>8.7282782467928808</v>
      </c>
      <c r="M2290">
        <v>163.11971224867</v>
      </c>
      <c r="N2290">
        <v>1.1352239215012701</v>
      </c>
      <c r="O2290">
        <v>3.1681189161140702E-3</v>
      </c>
      <c r="P2290" s="1">
        <v>1.79961328175329E-5</v>
      </c>
      <c r="Q2290">
        <v>0.185463659147869</v>
      </c>
      <c r="R2290">
        <v>0.47673741315534202</v>
      </c>
      <c r="S2290" t="s">
        <v>5322</v>
      </c>
      <c r="T2290">
        <v>83531111</v>
      </c>
      <c r="U2290" t="s">
        <v>5323</v>
      </c>
      <c r="V2290">
        <v>711900</v>
      </c>
      <c r="W2290">
        <v>37.356129522540499</v>
      </c>
      <c r="X2290">
        <v>-121.805237943471</v>
      </c>
      <c r="Y2290" t="s">
        <v>5324</v>
      </c>
      <c r="Z2290">
        <v>226</v>
      </c>
      <c r="AA2290">
        <v>330</v>
      </c>
      <c r="AB2290">
        <v>40334.222107864902</v>
      </c>
      <c r="AC2290">
        <v>20149.405158206198</v>
      </c>
      <c r="AD2290">
        <v>20184.816949658602</v>
      </c>
      <c r="AE2290">
        <v>14114.295927343799</v>
      </c>
      <c r="AF2290">
        <v>8751.0581306609402</v>
      </c>
      <c r="AG2290">
        <v>1.18774476595717E-3</v>
      </c>
      <c r="AH2290">
        <v>1.19967715454549E-3</v>
      </c>
      <c r="AI2290">
        <v>2.2790865796725002</v>
      </c>
      <c r="AJ2290">
        <v>6.0454545454545396</v>
      </c>
      <c r="AK2290">
        <v>2651</v>
      </c>
      <c r="AL2290" s="4">
        <f t="shared" si="35"/>
        <v>0.20909584846352863</v>
      </c>
      <c r="AM2290" s="12">
        <f>$AM$2-SUM(AL$2:AL2289)</f>
        <v>260.2524845532098</v>
      </c>
      <c r="AN2290" s="12">
        <f>SUM(AE$2:AE2290)*0.621/1000</f>
        <v>24743.450698943921</v>
      </c>
      <c r="AO2290" s="13">
        <f>IFERROR(INDEX(Mapping!$B:$B,MATCH(in!$Y2290,Mapping!$A:$A,0)),0)</f>
        <v>0</v>
      </c>
    </row>
    <row r="2291" spans="1:41" x14ac:dyDescent="0.3">
      <c r="A2291" t="s">
        <v>4050</v>
      </c>
      <c r="B2291">
        <v>3771</v>
      </c>
      <c r="C2291">
        <v>239</v>
      </c>
      <c r="D2291">
        <v>700.82629478205695</v>
      </c>
      <c r="E2291">
        <v>766</v>
      </c>
      <c r="F2291">
        <v>1019.28094</v>
      </c>
      <c r="G2291">
        <v>80</v>
      </c>
      <c r="H2291">
        <v>1.08578022429262</v>
      </c>
      <c r="I2291">
        <v>18.081206907298601</v>
      </c>
      <c r="J2291">
        <v>47.266208515795199</v>
      </c>
      <c r="K2291">
        <v>0.165829030407315</v>
      </c>
      <c r="L2291">
        <v>1.27654869304126</v>
      </c>
      <c r="M2291">
        <v>16.042432076551599</v>
      </c>
      <c r="N2291">
        <v>1.11808628439903</v>
      </c>
      <c r="O2291" s="1">
        <v>1.4803170175974901E-6</v>
      </c>
      <c r="P2291" s="1">
        <v>1.78661780420807E-5</v>
      </c>
      <c r="Q2291">
        <v>0.31201044386422899</v>
      </c>
      <c r="R2291">
        <v>0.68756930887481504</v>
      </c>
      <c r="S2291" t="s">
        <v>5325</v>
      </c>
      <c r="T2291">
        <v>182291101</v>
      </c>
      <c r="U2291" t="s">
        <v>4647</v>
      </c>
      <c r="V2291">
        <v>2026</v>
      </c>
      <c r="W2291">
        <v>36.531515524297198</v>
      </c>
      <c r="X2291">
        <v>-121.83732691018599</v>
      </c>
      <c r="Y2291" t="s">
        <v>5326</v>
      </c>
      <c r="Z2291">
        <v>235</v>
      </c>
      <c r="AA2291">
        <v>393</v>
      </c>
      <c r="AB2291">
        <v>36545.250764581499</v>
      </c>
      <c r="AC2291">
        <v>16427.734023508001</v>
      </c>
      <c r="AD2291">
        <v>20117.516741073399</v>
      </c>
      <c r="AE2291">
        <v>7951.2018330933497</v>
      </c>
      <c r="AF2291">
        <v>11249.1212570606</v>
      </c>
      <c r="AG2291">
        <v>1.42929424336646E-3</v>
      </c>
      <c r="AH2291">
        <v>1.5584658499392301E-3</v>
      </c>
      <c r="AI2291">
        <v>2.9323275932303599</v>
      </c>
      <c r="AJ2291">
        <v>9.5749999999999993</v>
      </c>
      <c r="AK2291">
        <v>2653</v>
      </c>
      <c r="AL2291" s="4">
        <f t="shared" si="35"/>
        <v>1.1842536140779921E-4</v>
      </c>
      <c r="AM2291" s="12">
        <f>$AM$2-SUM(AL$2:AL2290)</f>
        <v>260.04338870474658</v>
      </c>
      <c r="AN2291" s="12">
        <f>SUM(AE$2:AE2291)*0.621/1000</f>
        <v>24748.388395282273</v>
      </c>
      <c r="AO2291" s="13">
        <f>IFERROR(INDEX(Mapping!$B:$B,MATCH(in!$Y2291,Mapping!$A:$A,0)),0)</f>
        <v>0</v>
      </c>
    </row>
    <row r="2292" spans="1:41" x14ac:dyDescent="0.3">
      <c r="A2292" t="s">
        <v>4050</v>
      </c>
      <c r="B2292">
        <v>1783</v>
      </c>
      <c r="C2292">
        <v>121</v>
      </c>
      <c r="D2292">
        <v>303.54165163686002</v>
      </c>
      <c r="E2292">
        <v>285</v>
      </c>
      <c r="F2292">
        <v>386.19333</v>
      </c>
      <c r="G2292">
        <v>56</v>
      </c>
      <c r="H2292">
        <v>0.81144655259933096</v>
      </c>
      <c r="I2292">
        <v>59.3427963662959</v>
      </c>
      <c r="J2292">
        <v>403.99987444713901</v>
      </c>
      <c r="K2292">
        <v>1.6429907498641001</v>
      </c>
      <c r="L2292">
        <v>0.583636217916918</v>
      </c>
      <c r="M2292">
        <v>92.3256756578173</v>
      </c>
      <c r="N2292">
        <v>1.3348214328289001</v>
      </c>
      <c r="O2292" s="1">
        <v>7.1185933398263998E-5</v>
      </c>
      <c r="P2292" s="1">
        <v>1.71893909898722E-5</v>
      </c>
      <c r="Q2292">
        <v>0.42456140350877097</v>
      </c>
      <c r="R2292">
        <v>0.78598367438119099</v>
      </c>
      <c r="S2292" t="s">
        <v>5327</v>
      </c>
      <c r="T2292">
        <v>182941102</v>
      </c>
      <c r="U2292" t="s">
        <v>4529</v>
      </c>
      <c r="V2292">
        <v>98036</v>
      </c>
      <c r="W2292">
        <v>36.179538100704299</v>
      </c>
      <c r="X2292">
        <v>-121.69549399568101</v>
      </c>
      <c r="Y2292" t="s">
        <v>5328</v>
      </c>
      <c r="Z2292">
        <v>86</v>
      </c>
      <c r="AA2292">
        <v>39</v>
      </c>
      <c r="AB2292">
        <v>15910.3483048458</v>
      </c>
      <c r="AC2292">
        <v>14861.259747226401</v>
      </c>
      <c r="AD2292">
        <v>1049.08855761939</v>
      </c>
      <c r="AE2292">
        <v>14861.259747226401</v>
      </c>
      <c r="AF2292">
        <v>1049.08855761939</v>
      </c>
      <c r="AG2292">
        <v>9.6260589543284403E-4</v>
      </c>
      <c r="AH2292">
        <v>1.1334283826727101E-3</v>
      </c>
      <c r="AI2292">
        <v>2.5086086912137202</v>
      </c>
      <c r="AJ2292">
        <v>5.08928571428571</v>
      </c>
      <c r="AK2292">
        <v>2663</v>
      </c>
      <c r="AL2292" s="4">
        <f t="shared" si="35"/>
        <v>3.9864122703027836E-3</v>
      </c>
      <c r="AM2292" s="12">
        <f>$AM$2-SUM(AL$2:AL2291)</f>
        <v>260.04327027938507</v>
      </c>
      <c r="AN2292" s="12">
        <f>SUM(AE$2:AE2292)*0.621/1000</f>
        <v>24757.617237585302</v>
      </c>
      <c r="AO2292" s="13">
        <f>IFERROR(INDEX(Mapping!$B:$B,MATCH(in!$Y2292,Mapping!$A:$A,0)),0)</f>
        <v>0</v>
      </c>
    </row>
    <row r="2293" spans="1:41" x14ac:dyDescent="0.3">
      <c r="A2293" t="s">
        <v>4050</v>
      </c>
      <c r="B2293">
        <v>1472</v>
      </c>
      <c r="C2293">
        <v>162</v>
      </c>
      <c r="D2293">
        <v>234.18584694459599</v>
      </c>
      <c r="E2293">
        <v>963</v>
      </c>
      <c r="F2293">
        <v>718.17125999999996</v>
      </c>
      <c r="G2293">
        <v>150</v>
      </c>
      <c r="H2293">
        <v>0.93705500131738595</v>
      </c>
      <c r="I2293">
        <v>272.799042508811</v>
      </c>
      <c r="J2293">
        <v>1269.5109978463199</v>
      </c>
      <c r="K2293">
        <v>4.4906552624785903</v>
      </c>
      <c r="L2293">
        <v>1.0705752256761001</v>
      </c>
      <c r="M2293">
        <v>221.15064503913101</v>
      </c>
      <c r="N2293">
        <v>1.2130973474184601</v>
      </c>
      <c r="O2293">
        <v>1.47448931160351E-4</v>
      </c>
      <c r="P2293" s="1">
        <v>1.6583895322056199E-5</v>
      </c>
      <c r="Q2293">
        <v>0.16822429906542</v>
      </c>
      <c r="R2293">
        <v>0.326086350808308</v>
      </c>
      <c r="S2293" t="s">
        <v>3988</v>
      </c>
      <c r="T2293">
        <v>83912110</v>
      </c>
      <c r="U2293" t="s">
        <v>3989</v>
      </c>
      <c r="V2293" t="s">
        <v>3990</v>
      </c>
      <c r="W2293">
        <v>37.280302368464902</v>
      </c>
      <c r="X2293">
        <v>-121.75766411121501</v>
      </c>
      <c r="Y2293" t="s">
        <v>3991</v>
      </c>
      <c r="Z2293">
        <v>165</v>
      </c>
      <c r="AA2293">
        <v>89</v>
      </c>
      <c r="AB2293">
        <v>49305.714628430098</v>
      </c>
      <c r="AC2293">
        <v>42515.461949921599</v>
      </c>
      <c r="AD2293">
        <v>6790.2526785085101</v>
      </c>
      <c r="AE2293">
        <v>32262.0913694554</v>
      </c>
      <c r="AF2293">
        <v>4527.8816876049304</v>
      </c>
      <c r="AG2293">
        <v>2.4875842983084302E-3</v>
      </c>
      <c r="AH2293">
        <v>2.7838195844651602E-3</v>
      </c>
      <c r="AI2293">
        <v>1.4455916478061499</v>
      </c>
      <c r="AJ2293">
        <v>6.42</v>
      </c>
      <c r="AK2293">
        <v>2669</v>
      </c>
      <c r="AL2293" s="4">
        <f t="shared" si="35"/>
        <v>2.211733967405265E-2</v>
      </c>
      <c r="AM2293" s="12">
        <f>$AM$2-SUM(AL$2:AL2292)</f>
        <v>260.03928386711505</v>
      </c>
      <c r="AN2293" s="12">
        <f>SUM(AE$2:AE2293)*0.621/1000</f>
        <v>24777.651996325734</v>
      </c>
      <c r="AO2293" s="13">
        <f>IFERROR(INDEX(Mapping!$B:$B,MATCH(in!$Y2293,Mapping!$A:$A,0)),0)</f>
        <v>0</v>
      </c>
    </row>
    <row r="2294" spans="1:41" x14ac:dyDescent="0.3">
      <c r="A2294" t="s">
        <v>4050</v>
      </c>
      <c r="B2294">
        <v>4445</v>
      </c>
      <c r="C2294">
        <v>13</v>
      </c>
      <c r="D2294">
        <v>29.445210613777501</v>
      </c>
      <c r="E2294">
        <v>39</v>
      </c>
      <c r="F2294">
        <v>40.337479999999999</v>
      </c>
      <c r="G2294">
        <v>3</v>
      </c>
      <c r="L2294">
        <v>3.9579645342503902</v>
      </c>
      <c r="M2294">
        <v>20.610693827271401</v>
      </c>
      <c r="N2294">
        <v>1.0088495413462299</v>
      </c>
      <c r="O2294">
        <v>2.8860598058459198E-4</v>
      </c>
      <c r="P2294" s="1">
        <v>1.6254496889208199E-5</v>
      </c>
      <c r="Q2294">
        <v>0.33333333333333298</v>
      </c>
      <c r="R2294">
        <v>0.72997152048717895</v>
      </c>
      <c r="S2294" t="s">
        <v>5329</v>
      </c>
      <c r="T2294">
        <v>183052113</v>
      </c>
      <c r="U2294" t="s">
        <v>4085</v>
      </c>
      <c r="V2294" t="s">
        <v>5330</v>
      </c>
      <c r="W2294">
        <v>35.4888909333228</v>
      </c>
      <c r="X2294">
        <v>-120.664477334037</v>
      </c>
      <c r="Y2294" t="s">
        <v>5331</v>
      </c>
      <c r="Z2294">
        <v>61</v>
      </c>
      <c r="AA2294">
        <v>146</v>
      </c>
      <c r="AB2294">
        <v>7860.05233423354</v>
      </c>
      <c r="AC2294">
        <v>2568.4452416526801</v>
      </c>
      <c r="AD2294">
        <v>5291.6070925808499</v>
      </c>
      <c r="AE2294">
        <v>401.10460427557899</v>
      </c>
      <c r="AF2294">
        <v>291.13603187762499</v>
      </c>
      <c r="AG2294" s="1">
        <v>4.8763490667624797E-5</v>
      </c>
      <c r="AH2294" s="1">
        <v>4.8763490667624797E-5</v>
      </c>
      <c r="AI2294">
        <v>2.2650162010598098</v>
      </c>
      <c r="AJ2294">
        <v>13</v>
      </c>
      <c r="AK2294">
        <v>2679</v>
      </c>
      <c r="AL2294" s="4">
        <f t="shared" si="35"/>
        <v>8.6581794175377594E-4</v>
      </c>
      <c r="AM2294" s="12">
        <f>$AM$2-SUM(AL$2:AL2293)</f>
        <v>260.01716652744108</v>
      </c>
      <c r="AN2294" s="12">
        <f>SUM(AE$2:AE2294)*0.621/1000</f>
        <v>24777.901082284992</v>
      </c>
      <c r="AO2294" s="13">
        <f>IFERROR(INDEX(Mapping!$B:$B,MATCH(in!$Y2294,Mapping!$A:$A,0)),0)</f>
        <v>0</v>
      </c>
    </row>
    <row r="2295" spans="1:41" x14ac:dyDescent="0.3">
      <c r="A2295" t="s">
        <v>4050</v>
      </c>
      <c r="B2295">
        <v>249</v>
      </c>
      <c r="C2295">
        <v>83</v>
      </c>
      <c r="D2295">
        <v>136.61562366136101</v>
      </c>
      <c r="E2295">
        <v>333</v>
      </c>
      <c r="F2295">
        <v>273.07780000000002</v>
      </c>
      <c r="G2295">
        <v>35</v>
      </c>
      <c r="H2295">
        <v>0.26023379259277102</v>
      </c>
      <c r="I2295">
        <v>0.53899405639256404</v>
      </c>
      <c r="J2295">
        <v>1.89659054443604</v>
      </c>
      <c r="K2295">
        <v>3.60761641667764E-3</v>
      </c>
      <c r="L2295">
        <v>0.44456385033471801</v>
      </c>
      <c r="M2295">
        <v>5.5408975394708699</v>
      </c>
      <c r="N2295">
        <v>1.00183311871119</v>
      </c>
      <c r="O2295" s="1">
        <v>1.8475060320624301E-6</v>
      </c>
      <c r="P2295" s="1">
        <v>1.6195829076691201E-5</v>
      </c>
      <c r="Q2295">
        <v>0.24924924924924899</v>
      </c>
      <c r="R2295">
        <v>0.50028097857477305</v>
      </c>
      <c r="S2295" t="s">
        <v>5332</v>
      </c>
      <c r="T2295">
        <v>83431116</v>
      </c>
      <c r="U2295" t="s">
        <v>5011</v>
      </c>
      <c r="V2295" t="s">
        <v>43</v>
      </c>
      <c r="W2295">
        <v>37.233925007194102</v>
      </c>
      <c r="X2295">
        <v>-121.901541827115</v>
      </c>
      <c r="Y2295" t="s">
        <v>5333</v>
      </c>
      <c r="Z2295">
        <v>440</v>
      </c>
      <c r="AA2295">
        <v>2087</v>
      </c>
      <c r="AB2295">
        <v>110300.64915164</v>
      </c>
      <c r="AC2295">
        <v>27431.626371435399</v>
      </c>
      <c r="AD2295">
        <v>82869.022780204905</v>
      </c>
      <c r="AE2295">
        <v>4776.7232703209702</v>
      </c>
      <c r="AF2295">
        <v>6318.4208889475103</v>
      </c>
      <c r="AG2295">
        <v>5.6685401768419297E-4</v>
      </c>
      <c r="AH2295">
        <v>9.7336824001104105E-4</v>
      </c>
      <c r="AI2295">
        <v>1.6459713694139899</v>
      </c>
      <c r="AJ2295">
        <v>9.5142857142857107</v>
      </c>
      <c r="AK2295">
        <v>2681</v>
      </c>
      <c r="AL2295" s="4">
        <f t="shared" si="35"/>
        <v>6.4662711122185048E-5</v>
      </c>
      <c r="AM2295" s="12">
        <f>$AM$2-SUM(AL$2:AL2294)</f>
        <v>260.01630070949977</v>
      </c>
      <c r="AN2295" s="12">
        <f>SUM(AE$2:AE2295)*0.621/1000</f>
        <v>24780.867427435856</v>
      </c>
      <c r="AO2295" s="13">
        <f>IFERROR(INDEX(Mapping!$B:$B,MATCH(in!$Y2295,Mapping!$A:$A,0)),0)</f>
        <v>0</v>
      </c>
    </row>
    <row r="2296" spans="1:41" x14ac:dyDescent="0.3">
      <c r="A2296" t="s">
        <v>4050</v>
      </c>
      <c r="B2296">
        <v>8009</v>
      </c>
      <c r="C2296">
        <v>50</v>
      </c>
      <c r="D2296">
        <v>162.11701809590099</v>
      </c>
      <c r="E2296">
        <v>180</v>
      </c>
      <c r="F2296">
        <v>224.46243000000001</v>
      </c>
      <c r="G2296">
        <v>40</v>
      </c>
      <c r="H2296">
        <v>0.468900537374697</v>
      </c>
      <c r="I2296">
        <v>56.8210000913394</v>
      </c>
      <c r="J2296">
        <v>218.78841359678</v>
      </c>
      <c r="K2296">
        <v>0.20870932066633199</v>
      </c>
      <c r="L2296">
        <v>2.2222345031100201</v>
      </c>
      <c r="M2296">
        <v>372.76515775497501</v>
      </c>
      <c r="N2296">
        <v>1.1545353978872299</v>
      </c>
      <c r="O2296">
        <v>6.0896504235946104E-4</v>
      </c>
      <c r="P2296" s="1">
        <v>1.5737525377067899E-5</v>
      </c>
      <c r="Q2296">
        <v>0.27777777777777701</v>
      </c>
      <c r="R2296">
        <v>0.72224566057366302</v>
      </c>
      <c r="S2296" t="s">
        <v>5334</v>
      </c>
      <c r="T2296">
        <v>183071101</v>
      </c>
      <c r="U2296" t="s">
        <v>4428</v>
      </c>
      <c r="V2296">
        <v>85870</v>
      </c>
      <c r="W2296">
        <v>35.5668744931343</v>
      </c>
      <c r="X2296">
        <v>-121.074699493702</v>
      </c>
      <c r="Y2296" t="s">
        <v>5335</v>
      </c>
      <c r="Z2296">
        <v>165</v>
      </c>
      <c r="AA2296">
        <v>121</v>
      </c>
      <c r="AB2296">
        <v>33741.706870237998</v>
      </c>
      <c r="AC2296">
        <v>26928.391444121698</v>
      </c>
      <c r="AD2296">
        <v>6813.3154261162299</v>
      </c>
      <c r="AE2296">
        <v>14444.762298256001</v>
      </c>
      <c r="AF2296">
        <v>4316.2772565926798</v>
      </c>
      <c r="AG2296">
        <v>6.2950101508271695E-4</v>
      </c>
      <c r="AH2296">
        <v>6.6425270961190097E-4</v>
      </c>
      <c r="AI2296">
        <v>3.2423403619180302</v>
      </c>
      <c r="AJ2296">
        <v>4.5</v>
      </c>
      <c r="AK2296">
        <v>2689</v>
      </c>
      <c r="AL2296" s="4">
        <f t="shared" si="35"/>
        <v>2.4358601694378441E-2</v>
      </c>
      <c r="AM2296" s="12">
        <f>$AM$2-SUM(AL$2:AL2295)</f>
        <v>260.01623604678844</v>
      </c>
      <c r="AN2296" s="12">
        <f>SUM(AE$2:AE2296)*0.621/1000</f>
        <v>24789.837624823074</v>
      </c>
      <c r="AO2296" s="13">
        <f>IFERROR(INDEX(Mapping!$B:$B,MATCH(in!$Y2296,Mapping!$A:$A,0)),0)</f>
        <v>0</v>
      </c>
    </row>
    <row r="2297" spans="1:41" x14ac:dyDescent="0.3">
      <c r="A2297" t="s">
        <v>4050</v>
      </c>
      <c r="B2297">
        <v>4930</v>
      </c>
      <c r="C2297">
        <v>74</v>
      </c>
      <c r="D2297">
        <v>204.72333026059999</v>
      </c>
      <c r="E2297">
        <v>575</v>
      </c>
      <c r="F2297">
        <v>517.92633000000001</v>
      </c>
      <c r="G2297">
        <v>36</v>
      </c>
      <c r="H2297">
        <v>0.245091222325238</v>
      </c>
      <c r="I2297">
        <v>4.7704242625657196</v>
      </c>
      <c r="J2297">
        <v>14.554705148234</v>
      </c>
      <c r="K2297">
        <v>1.6967125035874199E-2</v>
      </c>
      <c r="L2297">
        <v>0.162794986015393</v>
      </c>
      <c r="M2297">
        <v>4.3908309638500196</v>
      </c>
      <c r="N2297">
        <v>1.0044247772958499</v>
      </c>
      <c r="O2297" s="1">
        <v>1.59645950019819E-6</v>
      </c>
      <c r="P2297" s="1">
        <v>1.5597498825846701E-5</v>
      </c>
      <c r="Q2297">
        <v>0.12869565217391299</v>
      </c>
      <c r="R2297">
        <v>0.395274999895668</v>
      </c>
      <c r="S2297" t="s">
        <v>5336</v>
      </c>
      <c r="T2297">
        <v>182222104</v>
      </c>
      <c r="U2297" t="s">
        <v>4546</v>
      </c>
      <c r="V2297">
        <v>9096</v>
      </c>
      <c r="W2297">
        <v>36.5951279692216</v>
      </c>
      <c r="X2297">
        <v>-121.84543589107901</v>
      </c>
      <c r="Y2297" t="s">
        <v>5337</v>
      </c>
      <c r="Z2297">
        <v>168</v>
      </c>
      <c r="AA2297">
        <v>379</v>
      </c>
      <c r="AB2297">
        <v>32418.908750696901</v>
      </c>
      <c r="AC2297">
        <v>10640.4264638146</v>
      </c>
      <c r="AD2297">
        <v>21778.482286882299</v>
      </c>
      <c r="AE2297">
        <v>4576.3875673786097</v>
      </c>
      <c r="AF2297">
        <v>1251.66690699014</v>
      </c>
      <c r="AG2297">
        <v>5.6150995773048202E-4</v>
      </c>
      <c r="AH2297">
        <v>8.6513479482164203E-4</v>
      </c>
      <c r="AI2297">
        <v>2.7665314900080999</v>
      </c>
      <c r="AJ2297">
        <v>15.9722222222222</v>
      </c>
      <c r="AK2297">
        <v>2691</v>
      </c>
      <c r="AL2297" s="4">
        <f t="shared" si="35"/>
        <v>5.747254200713484E-5</v>
      </c>
      <c r="AM2297" s="12">
        <f>$AM$2-SUM(AL$2:AL2296)</f>
        <v>259.99187744509436</v>
      </c>
      <c r="AN2297" s="12">
        <f>SUM(AE$2:AE2297)*0.621/1000</f>
        <v>24792.679561502417</v>
      </c>
      <c r="AO2297" s="13">
        <f>IFERROR(INDEX(Mapping!$B:$B,MATCH(in!$Y2297,Mapping!$A:$A,0)),0)</f>
        <v>0</v>
      </c>
    </row>
    <row r="2298" spans="1:41" x14ac:dyDescent="0.3">
      <c r="A2298" t="s">
        <v>4050</v>
      </c>
      <c r="B2298">
        <v>7181</v>
      </c>
      <c r="C2298">
        <v>3</v>
      </c>
      <c r="D2298">
        <v>6.3702030892366697</v>
      </c>
      <c r="E2298">
        <v>127</v>
      </c>
      <c r="F2298">
        <v>74.223110000000005</v>
      </c>
      <c r="G2298">
        <v>22</v>
      </c>
      <c r="H2298">
        <v>0.67748891551243295</v>
      </c>
      <c r="I2298">
        <v>477.977102984081</v>
      </c>
      <c r="J2298">
        <v>1911.4051564823401</v>
      </c>
      <c r="K2298">
        <v>2.2231312906435399</v>
      </c>
      <c r="L2298">
        <v>2.8819388598626898</v>
      </c>
      <c r="M2298">
        <v>132.00641558116101</v>
      </c>
      <c r="N2298">
        <v>1.1632140007886</v>
      </c>
      <c r="O2298">
        <v>6.6452167125538098E-4</v>
      </c>
      <c r="P2298" s="1">
        <v>1.5248026598428499E-5</v>
      </c>
      <c r="Q2298">
        <v>2.3622047244094401E-2</v>
      </c>
      <c r="R2298">
        <v>8.5825067146287806E-2</v>
      </c>
      <c r="S2298" t="s">
        <v>5338</v>
      </c>
      <c r="T2298">
        <v>183101103</v>
      </c>
      <c r="U2298" t="s">
        <v>4663</v>
      </c>
      <c r="V2298" t="s">
        <v>5339</v>
      </c>
      <c r="W2298">
        <v>34.644764452296798</v>
      </c>
      <c r="X2298">
        <v>-120.42900672163201</v>
      </c>
      <c r="Y2298" t="s">
        <v>5340</v>
      </c>
      <c r="Z2298">
        <v>330</v>
      </c>
      <c r="AA2298">
        <v>257</v>
      </c>
      <c r="AB2298">
        <v>111317.701241016</v>
      </c>
      <c r="AC2298">
        <v>76540.270301805504</v>
      </c>
      <c r="AD2298">
        <v>34777.430939211103</v>
      </c>
      <c r="AE2298">
        <v>37171.708918011303</v>
      </c>
      <c r="AF2298">
        <v>16350.3342055013</v>
      </c>
      <c r="AG2298">
        <v>3.35456585165427E-4</v>
      </c>
      <c r="AH2298">
        <v>4.4577663629752302E-4</v>
      </c>
      <c r="AI2298">
        <v>2.1234010297455499</v>
      </c>
      <c r="AJ2298">
        <v>5.7727272727272698</v>
      </c>
      <c r="AK2298">
        <v>2700</v>
      </c>
      <c r="AL2298" s="4">
        <f t="shared" si="35"/>
        <v>1.4619476767618381E-2</v>
      </c>
      <c r="AM2298" s="12">
        <f>$AM$2-SUM(AL$2:AL2297)</f>
        <v>259.99181997255255</v>
      </c>
      <c r="AN2298" s="12">
        <f>SUM(AE$2:AE2298)*0.621/1000</f>
        <v>24815.763192740505</v>
      </c>
      <c r="AO2298" s="13">
        <f>IFERROR(INDEX(Mapping!$B:$B,MATCH(in!$Y2298,Mapping!$A:$A,0)),0)</f>
        <v>0</v>
      </c>
    </row>
    <row r="2299" spans="1:41" x14ac:dyDescent="0.3">
      <c r="A2299" t="s">
        <v>4050</v>
      </c>
      <c r="B2299">
        <v>5149</v>
      </c>
      <c r="C2299">
        <v>4</v>
      </c>
      <c r="D2299">
        <v>16.1963032964881</v>
      </c>
      <c r="E2299">
        <v>31</v>
      </c>
      <c r="F2299">
        <v>29.293324999999999</v>
      </c>
      <c r="G2299">
        <v>8</v>
      </c>
      <c r="H2299">
        <v>0.16555656989415399</v>
      </c>
      <c r="I2299">
        <v>168.51339721679599</v>
      </c>
      <c r="J2299">
        <v>1075.77783203125</v>
      </c>
      <c r="K2299">
        <v>0.53522284825642896</v>
      </c>
      <c r="L2299">
        <v>5.6139380321837899E-2</v>
      </c>
      <c r="M2299">
        <v>6.5469301752746096</v>
      </c>
      <c r="N2299">
        <v>1.0033185631036701</v>
      </c>
      <c r="O2299">
        <v>1.7116024820508499E-4</v>
      </c>
      <c r="P2299" s="1">
        <v>1.5100667724254801E-5</v>
      </c>
      <c r="Q2299">
        <v>0.12903225806451599</v>
      </c>
      <c r="R2299">
        <v>0.55290080801516295</v>
      </c>
      <c r="S2299" t="s">
        <v>5341</v>
      </c>
      <c r="T2299">
        <v>182801101</v>
      </c>
      <c r="U2299" t="s">
        <v>5342</v>
      </c>
      <c r="V2299" t="s">
        <v>43</v>
      </c>
      <c r="W2299">
        <v>35.361128968832702</v>
      </c>
      <c r="X2299">
        <v>-120.811341378169</v>
      </c>
      <c r="Y2299" t="s">
        <v>5343</v>
      </c>
      <c r="Z2299">
        <v>291</v>
      </c>
      <c r="AA2299">
        <v>226</v>
      </c>
      <c r="AB2299">
        <v>58304.668599582998</v>
      </c>
      <c r="AC2299">
        <v>46581.962182370597</v>
      </c>
      <c r="AD2299">
        <v>11722.706417212499</v>
      </c>
      <c r="AE2299">
        <v>6577.3472472454096</v>
      </c>
      <c r="AF2299">
        <v>1140.7995627826999</v>
      </c>
      <c r="AG2299">
        <v>1.20805341794039E-4</v>
      </c>
      <c r="AH2299">
        <v>1.5120590705919299E-4</v>
      </c>
      <c r="AI2299">
        <v>4.0490758241220401</v>
      </c>
      <c r="AJ2299">
        <v>3.875</v>
      </c>
      <c r="AK2299">
        <v>2702</v>
      </c>
      <c r="AL2299" s="4">
        <f t="shared" si="35"/>
        <v>1.3692819856406799E-3</v>
      </c>
      <c r="AM2299" s="12">
        <f>$AM$2-SUM(AL$2:AL2298)</f>
        <v>259.97720049578493</v>
      </c>
      <c r="AN2299" s="12">
        <f>SUM(AE$2:AE2299)*0.621/1000</f>
        <v>24819.847725381038</v>
      </c>
      <c r="AO2299" s="13">
        <f>IFERROR(INDEX(Mapping!$B:$B,MATCH(in!$Y2299,Mapping!$A:$A,0)),0)</f>
        <v>0</v>
      </c>
    </row>
    <row r="2300" spans="1:41" x14ac:dyDescent="0.3">
      <c r="A2300" t="s">
        <v>4050</v>
      </c>
      <c r="B2300">
        <v>5738</v>
      </c>
      <c r="C2300">
        <v>9</v>
      </c>
      <c r="D2300">
        <v>12.9366078850533</v>
      </c>
      <c r="E2300">
        <v>43</v>
      </c>
      <c r="F2300">
        <v>25.138919999999999</v>
      </c>
      <c r="G2300">
        <v>5</v>
      </c>
      <c r="H2300">
        <v>1.29255261272192E-2</v>
      </c>
      <c r="I2300">
        <v>14.0516436100006</v>
      </c>
      <c r="J2300">
        <v>96.302204132080007</v>
      </c>
      <c r="K2300">
        <v>0.215212542563676</v>
      </c>
      <c r="L2300">
        <v>2.7628318041563</v>
      </c>
      <c r="M2300">
        <v>226.056546020507</v>
      </c>
      <c r="N2300">
        <v>1.1345132827758699</v>
      </c>
      <c r="O2300">
        <v>9.2277040299918595E-4</v>
      </c>
      <c r="P2300" s="1">
        <v>1.50011533065708E-5</v>
      </c>
      <c r="Q2300">
        <v>0.209302325581395</v>
      </c>
      <c r="R2300">
        <v>0.51460476314695802</v>
      </c>
      <c r="S2300" t="s">
        <v>5344</v>
      </c>
      <c r="T2300">
        <v>182981102</v>
      </c>
      <c r="U2300" t="s">
        <v>5236</v>
      </c>
      <c r="V2300" t="s">
        <v>43</v>
      </c>
      <c r="W2300">
        <v>36.013353935359902</v>
      </c>
      <c r="X2300">
        <v>-121.167631870891</v>
      </c>
      <c r="Y2300" t="s">
        <v>5345</v>
      </c>
      <c r="Z2300">
        <v>229</v>
      </c>
      <c r="AA2300">
        <v>122</v>
      </c>
      <c r="AB2300">
        <v>50618.291412552702</v>
      </c>
      <c r="AC2300">
        <v>38579.736859903402</v>
      </c>
      <c r="AD2300">
        <v>12038.554552649301</v>
      </c>
      <c r="AE2300">
        <v>36119.012818955001</v>
      </c>
      <c r="AF2300">
        <v>11659.8837644087</v>
      </c>
      <c r="AG2300" s="1">
        <v>7.5005766532854E-5</v>
      </c>
      <c r="AH2300">
        <v>1.1752979207813001E-4</v>
      </c>
      <c r="AI2300">
        <v>1.43740087611704</v>
      </c>
      <c r="AJ2300">
        <v>8.6</v>
      </c>
      <c r="AK2300">
        <v>2706</v>
      </c>
      <c r="AL2300" s="4">
        <f t="shared" si="35"/>
        <v>4.6138520149959297E-3</v>
      </c>
      <c r="AM2300" s="12">
        <f>$AM$2-SUM(AL$2:AL2299)</f>
        <v>259.97583121379921</v>
      </c>
      <c r="AN2300" s="12">
        <f>SUM(AE$2:AE2300)*0.621/1000</f>
        <v>24842.277632341611</v>
      </c>
      <c r="AO2300" s="13">
        <f>IFERROR(INDEX(Mapping!$B:$B,MATCH(in!$Y2300,Mapping!$A:$A,0)),0)</f>
        <v>0</v>
      </c>
    </row>
    <row r="2301" spans="1:41" x14ac:dyDescent="0.3">
      <c r="A2301" t="s">
        <v>4050</v>
      </c>
      <c r="B2301">
        <v>440</v>
      </c>
      <c r="C2301">
        <v>1</v>
      </c>
      <c r="D2301">
        <v>3.8161591384574001</v>
      </c>
      <c r="E2301">
        <v>12</v>
      </c>
      <c r="F2301">
        <v>9.2773280000000007</v>
      </c>
      <c r="G2301">
        <v>3</v>
      </c>
      <c r="L2301">
        <v>8.1120943650603294E-3</v>
      </c>
      <c r="M2301">
        <v>0.186578165429333</v>
      </c>
      <c r="N2301">
        <v>1</v>
      </c>
      <c r="O2301" s="1">
        <v>9.7678066621388204E-7</v>
      </c>
      <c r="P2301" s="1">
        <v>1.47034861583961E-5</v>
      </c>
      <c r="Q2301">
        <v>8.3333333333333301E-2</v>
      </c>
      <c r="R2301">
        <v>0.41134250386407001</v>
      </c>
      <c r="S2301" t="s">
        <v>5346</v>
      </c>
      <c r="T2301">
        <v>182601105</v>
      </c>
      <c r="U2301" t="s">
        <v>5347</v>
      </c>
      <c r="V2301" t="s">
        <v>5348</v>
      </c>
      <c r="W2301">
        <v>35.139706955838797</v>
      </c>
      <c r="X2301">
        <v>-120.63933598440499</v>
      </c>
      <c r="Y2301" t="s">
        <v>5349</v>
      </c>
      <c r="Z2301">
        <v>42</v>
      </c>
      <c r="AA2301">
        <v>148</v>
      </c>
      <c r="AB2301">
        <v>6544.0680601097301</v>
      </c>
      <c r="AC2301">
        <v>1804.2529677345101</v>
      </c>
      <c r="AD2301">
        <v>4739.81509237521</v>
      </c>
      <c r="AE2301">
        <v>1004.12368720297</v>
      </c>
      <c r="AF2301">
        <v>2116.1193478458899</v>
      </c>
      <c r="AG2301" s="1">
        <v>4.4110458475188298E-5</v>
      </c>
      <c r="AH2301" s="1">
        <v>4.4110458475188298E-5</v>
      </c>
      <c r="AI2301">
        <v>3.8161591384574001</v>
      </c>
      <c r="AJ2301">
        <v>4</v>
      </c>
      <c r="AK2301">
        <v>2709</v>
      </c>
      <c r="AL2301" s="4">
        <f t="shared" si="35"/>
        <v>2.9303419986416459E-6</v>
      </c>
      <c r="AM2301" s="12">
        <f>$AM$2-SUM(AL$2:AL2300)</f>
        <v>259.97121736178451</v>
      </c>
      <c r="AN2301" s="12">
        <f>SUM(AE$2:AE2301)*0.621/1000</f>
        <v>24842.901193151363</v>
      </c>
      <c r="AO2301" s="13">
        <f>IFERROR(INDEX(Mapping!$B:$B,MATCH(in!$Y2301,Mapping!$A:$A,0)),0)</f>
        <v>0</v>
      </c>
    </row>
    <row r="2302" spans="1:41" x14ac:dyDescent="0.3">
      <c r="A2302" t="s">
        <v>4050</v>
      </c>
      <c r="B2302">
        <v>7740</v>
      </c>
      <c r="C2302">
        <v>41</v>
      </c>
      <c r="D2302">
        <v>50.099103556794702</v>
      </c>
      <c r="E2302">
        <v>114</v>
      </c>
      <c r="F2302">
        <v>96.810029999999998</v>
      </c>
      <c r="G2302">
        <v>29</v>
      </c>
      <c r="H2302">
        <v>0.52354577992809903</v>
      </c>
      <c r="I2302">
        <v>323.55073779133602</v>
      </c>
      <c r="J2302">
        <v>1400.8718920991901</v>
      </c>
      <c r="K2302">
        <v>2.98983551583254</v>
      </c>
      <c r="L2302">
        <v>7.4267623420033901</v>
      </c>
      <c r="M2302">
        <v>1166.3629415816199</v>
      </c>
      <c r="N2302">
        <v>1.53066829566297</v>
      </c>
      <c r="O2302">
        <v>1.12427684444876E-2</v>
      </c>
      <c r="P2302" s="1">
        <v>1.4637621348636601E-5</v>
      </c>
      <c r="Q2302">
        <v>0.359649122807017</v>
      </c>
      <c r="R2302">
        <v>0.51749911194505405</v>
      </c>
      <c r="S2302" t="s">
        <v>5350</v>
      </c>
      <c r="T2302">
        <v>182681101</v>
      </c>
      <c r="U2302" t="s">
        <v>4621</v>
      </c>
      <c r="V2302" t="s">
        <v>43</v>
      </c>
      <c r="W2302">
        <v>34.696965585031897</v>
      </c>
      <c r="X2302">
        <v>-120.151544968236</v>
      </c>
      <c r="Y2302" t="s">
        <v>5351</v>
      </c>
      <c r="Z2302">
        <v>83</v>
      </c>
      <c r="AA2302">
        <v>49</v>
      </c>
      <c r="AB2302">
        <v>20189.572671507001</v>
      </c>
      <c r="AC2302">
        <v>17338.056359840899</v>
      </c>
      <c r="AD2302">
        <v>2851.5163116661001</v>
      </c>
      <c r="AE2302">
        <v>11111.228215265901</v>
      </c>
      <c r="AF2302">
        <v>733.08054871927095</v>
      </c>
      <c r="AG2302">
        <v>4.24491019110462E-4</v>
      </c>
      <c r="AH2302">
        <v>6.2483834699378295E-4</v>
      </c>
      <c r="AI2302">
        <v>1.22192935504377</v>
      </c>
      <c r="AJ2302">
        <v>3.9310344827586201</v>
      </c>
      <c r="AK2302">
        <v>2712</v>
      </c>
      <c r="AL2302" s="4">
        <f t="shared" si="35"/>
        <v>0.32604028489014036</v>
      </c>
      <c r="AM2302" s="12">
        <f>$AM$2-SUM(AL$2:AL2301)</f>
        <v>259.9712144314426</v>
      </c>
      <c r="AN2302" s="12">
        <f>SUM(AE$2:AE2302)*0.621/1000</f>
        <v>24849.80126587304</v>
      </c>
      <c r="AO2302" s="13">
        <f>IFERROR(INDEX(Mapping!$B:$B,MATCH(in!$Y2302,Mapping!$A:$A,0)),0)</f>
        <v>0</v>
      </c>
    </row>
    <row r="2303" spans="1:41" x14ac:dyDescent="0.3">
      <c r="A2303" t="s">
        <v>4050</v>
      </c>
      <c r="B2303">
        <v>2449</v>
      </c>
      <c r="C2303">
        <v>16</v>
      </c>
      <c r="D2303">
        <v>22.580899492465502</v>
      </c>
      <c r="E2303">
        <v>29</v>
      </c>
      <c r="F2303">
        <v>28.997133000000002</v>
      </c>
      <c r="G2303">
        <v>12</v>
      </c>
      <c r="H2303">
        <v>2.3102243840694401</v>
      </c>
      <c r="I2303">
        <v>2032.12365722656</v>
      </c>
      <c r="J2303">
        <v>9592.53125</v>
      </c>
      <c r="K2303">
        <v>32.904641151428201</v>
      </c>
      <c r="L2303">
        <v>1.3311209551369101</v>
      </c>
      <c r="M2303">
        <v>198.29214235643499</v>
      </c>
      <c r="N2303">
        <v>1.1849188705285301</v>
      </c>
      <c r="O2303" s="1">
        <v>1.5082146793381701E-5</v>
      </c>
      <c r="P2303" s="1">
        <v>1.46239059025295E-5</v>
      </c>
      <c r="Q2303">
        <v>0.55172413793103403</v>
      </c>
      <c r="R2303">
        <v>0.77872868651828098</v>
      </c>
      <c r="S2303" t="s">
        <v>5352</v>
      </c>
      <c r="T2303">
        <v>182131101</v>
      </c>
      <c r="U2303" t="s">
        <v>5353</v>
      </c>
      <c r="V2303">
        <v>3094</v>
      </c>
      <c r="W2303">
        <v>36.5163807994793</v>
      </c>
      <c r="X2303">
        <v>-121.43310523653901</v>
      </c>
      <c r="Y2303" t="s">
        <v>5354</v>
      </c>
      <c r="Z2303">
        <v>147</v>
      </c>
      <c r="AA2303">
        <v>105</v>
      </c>
      <c r="AB2303">
        <v>32423.4561584078</v>
      </c>
      <c r="AC2303">
        <v>25186.6794174848</v>
      </c>
      <c r="AD2303">
        <v>7236.7767409230501</v>
      </c>
      <c r="AE2303">
        <v>5968.4042045502201</v>
      </c>
      <c r="AF2303">
        <v>5602.09562986323</v>
      </c>
      <c r="AG2303">
        <v>1.7548687083035399E-4</v>
      </c>
      <c r="AH2303">
        <v>1.3163161793272501E-4</v>
      </c>
      <c r="AI2303">
        <v>1.4113062182790901</v>
      </c>
      <c r="AJ2303">
        <v>2.4166666666666599</v>
      </c>
      <c r="AK2303">
        <v>2713</v>
      </c>
      <c r="AL2303" s="4">
        <f t="shared" si="35"/>
        <v>1.8098576152058042E-4</v>
      </c>
      <c r="AM2303" s="12">
        <f>$AM$2-SUM(AL$2:AL2302)</f>
        <v>259.64517414655256</v>
      </c>
      <c r="AN2303" s="12">
        <f>SUM(AE$2:AE2303)*0.621/1000</f>
        <v>24853.507644884066</v>
      </c>
      <c r="AO2303" s="13">
        <f>IFERROR(INDEX(Mapping!$B:$B,MATCH(in!$Y2303,Mapping!$A:$A,0)),0)</f>
        <v>0</v>
      </c>
    </row>
    <row r="2304" spans="1:41" x14ac:dyDescent="0.3">
      <c r="A2304" t="s">
        <v>4050</v>
      </c>
      <c r="B2304">
        <v>954</v>
      </c>
      <c r="C2304">
        <v>26</v>
      </c>
      <c r="D2304">
        <v>60.534879054888201</v>
      </c>
      <c r="E2304">
        <v>31</v>
      </c>
      <c r="F2304">
        <v>63.114345999999998</v>
      </c>
      <c r="G2304">
        <v>4</v>
      </c>
      <c r="H2304">
        <v>0</v>
      </c>
      <c r="I2304">
        <v>0</v>
      </c>
      <c r="J2304">
        <v>0</v>
      </c>
      <c r="K2304">
        <v>0</v>
      </c>
      <c r="L2304">
        <v>3.8163717836141503E-2</v>
      </c>
      <c r="M2304">
        <v>6.2354535907506898</v>
      </c>
      <c r="N2304">
        <v>1</v>
      </c>
      <c r="O2304" s="1">
        <v>1.0719976616644901E-6</v>
      </c>
      <c r="P2304" s="1">
        <v>1.43094890745487E-5</v>
      </c>
      <c r="Q2304">
        <v>0.83870967741935398</v>
      </c>
      <c r="R2304">
        <v>0.95913026629447495</v>
      </c>
      <c r="S2304" t="s">
        <v>5355</v>
      </c>
      <c r="T2304">
        <v>182221101</v>
      </c>
      <c r="U2304" t="s">
        <v>5356</v>
      </c>
      <c r="V2304">
        <v>38582</v>
      </c>
      <c r="W2304">
        <v>36.619129414688203</v>
      </c>
      <c r="X2304">
        <v>-121.82492757520799</v>
      </c>
      <c r="Y2304" t="s">
        <v>5357</v>
      </c>
      <c r="Z2304">
        <v>117</v>
      </c>
      <c r="AA2304">
        <v>519</v>
      </c>
      <c r="AB2304">
        <v>33430.056305492901</v>
      </c>
      <c r="AC2304">
        <v>8603.6462172050797</v>
      </c>
      <c r="AD2304">
        <v>24826.410088287801</v>
      </c>
      <c r="AE2304">
        <v>792.59120672525705</v>
      </c>
      <c r="AF2304">
        <v>389.30436709820202</v>
      </c>
      <c r="AG2304" s="1">
        <v>5.7237956298194997E-5</v>
      </c>
      <c r="AH2304" s="1">
        <v>6.4547226429567605E-5</v>
      </c>
      <c r="AI2304">
        <v>2.3282645790341601</v>
      </c>
      <c r="AJ2304">
        <v>7.75</v>
      </c>
      <c r="AK2304">
        <v>2717</v>
      </c>
      <c r="AL2304" s="4">
        <f t="shared" si="35"/>
        <v>4.2879906466579604E-6</v>
      </c>
      <c r="AM2304" s="12">
        <f>$AM$2-SUM(AL$2:AL2303)</f>
        <v>259.64499316079127</v>
      </c>
      <c r="AN2304" s="12">
        <f>SUM(AE$2:AE2304)*0.621/1000</f>
        <v>24853.999844023441</v>
      </c>
      <c r="AO2304" s="13">
        <f>IFERROR(INDEX(Mapping!$B:$B,MATCH(in!$Y2304,Mapping!$A:$A,0)),0)</f>
        <v>0</v>
      </c>
    </row>
    <row r="2305" spans="1:41" x14ac:dyDescent="0.3">
      <c r="A2305" t="s">
        <v>4050</v>
      </c>
      <c r="B2305">
        <v>6692</v>
      </c>
      <c r="C2305">
        <v>0</v>
      </c>
      <c r="D2305">
        <v>0</v>
      </c>
      <c r="E2305">
        <v>1</v>
      </c>
      <c r="F2305">
        <v>0.45573585999999999</v>
      </c>
      <c r="G2305">
        <v>1</v>
      </c>
      <c r="L2305">
        <v>0.55309736728668202</v>
      </c>
      <c r="M2305">
        <v>245.31416320800699</v>
      </c>
      <c r="N2305">
        <v>1.1371681690216</v>
      </c>
      <c r="O2305" s="1">
        <v>2.47978632601806E-5</v>
      </c>
      <c r="P2305" s="1">
        <v>1.4211217603587999E-5</v>
      </c>
      <c r="Q2305">
        <v>0</v>
      </c>
      <c r="R2305">
        <v>0</v>
      </c>
      <c r="S2305" t="s">
        <v>5358</v>
      </c>
      <c r="T2305">
        <v>182191101</v>
      </c>
      <c r="U2305" t="s">
        <v>5359</v>
      </c>
      <c r="V2305">
        <v>93072</v>
      </c>
      <c r="W2305">
        <v>36.073874464452203</v>
      </c>
      <c r="X2305">
        <v>-120.97901691797099</v>
      </c>
      <c r="Y2305" t="s">
        <v>5360</v>
      </c>
      <c r="Z2305">
        <v>61</v>
      </c>
      <c r="AA2305">
        <v>45</v>
      </c>
      <c r="AB2305">
        <v>14918.0751805911</v>
      </c>
      <c r="AC2305">
        <v>13409.005751202199</v>
      </c>
      <c r="AD2305">
        <v>1509.0694293889401</v>
      </c>
      <c r="AE2305">
        <v>1004.5467141338401</v>
      </c>
      <c r="AF2305">
        <v>133.60502519595499</v>
      </c>
      <c r="AG2305" s="1">
        <v>1.4211217603587999E-5</v>
      </c>
      <c r="AH2305" s="1">
        <v>1.4211217603587999E-5</v>
      </c>
      <c r="AJ2305">
        <v>1</v>
      </c>
      <c r="AK2305">
        <v>2719</v>
      </c>
      <c r="AL2305" s="4">
        <f t="shared" si="35"/>
        <v>2.47978632601806E-5</v>
      </c>
      <c r="AM2305" s="12">
        <f>$AM$2-SUM(AL$2:AL2304)</f>
        <v>259.64498887280024</v>
      </c>
      <c r="AN2305" s="12">
        <f>SUM(AE$2:AE2305)*0.621/1000</f>
        <v>24854.623667532916</v>
      </c>
      <c r="AO2305" s="13">
        <f>IFERROR(INDEX(Mapping!$B:$B,MATCH(in!$Y2305,Mapping!$A:$A,0)),0)</f>
        <v>0</v>
      </c>
    </row>
    <row r="2306" spans="1:41" x14ac:dyDescent="0.3">
      <c r="A2306" t="s">
        <v>4050</v>
      </c>
      <c r="B2306">
        <v>5624</v>
      </c>
      <c r="C2306">
        <v>14</v>
      </c>
      <c r="D2306">
        <v>32.6578930214568</v>
      </c>
      <c r="E2306">
        <v>52</v>
      </c>
      <c r="F2306">
        <v>49.66133</v>
      </c>
      <c r="G2306">
        <v>16</v>
      </c>
      <c r="H2306">
        <v>0.85783071417827095</v>
      </c>
      <c r="I2306">
        <v>125.815945017337</v>
      </c>
      <c r="J2306">
        <v>687.69079387933004</v>
      </c>
      <c r="K2306">
        <v>5.2254600755839498</v>
      </c>
      <c r="L2306">
        <v>1.01686946366686</v>
      </c>
      <c r="M2306">
        <v>117.640044762754</v>
      </c>
      <c r="N2306">
        <v>1.00013828277591</v>
      </c>
      <c r="O2306" s="1">
        <v>7.4668835714709794E-5</v>
      </c>
      <c r="P2306" s="1">
        <v>1.36943935558075E-5</v>
      </c>
      <c r="Q2306">
        <v>0.269230769230769</v>
      </c>
      <c r="R2306">
        <v>0.65761211485086402</v>
      </c>
      <c r="S2306" t="s">
        <v>5361</v>
      </c>
      <c r="T2306">
        <v>182052102</v>
      </c>
      <c r="U2306" t="s">
        <v>5362</v>
      </c>
      <c r="V2306">
        <v>7048</v>
      </c>
      <c r="W2306">
        <v>36.425330655703199</v>
      </c>
      <c r="X2306">
        <v>-121.307517560048</v>
      </c>
      <c r="Y2306" t="s">
        <v>5363</v>
      </c>
      <c r="Z2306">
        <v>235</v>
      </c>
      <c r="AA2306">
        <v>176</v>
      </c>
      <c r="AB2306">
        <v>67480.082632523001</v>
      </c>
      <c r="AC2306">
        <v>55321.980941330003</v>
      </c>
      <c r="AD2306">
        <v>12158.1016911929</v>
      </c>
      <c r="AE2306">
        <v>25828.9181122642</v>
      </c>
      <c r="AF2306">
        <v>1685.38343401924</v>
      </c>
      <c r="AG2306">
        <v>2.1911029689292101E-4</v>
      </c>
      <c r="AH2306">
        <v>1.5909687135717799E-4</v>
      </c>
      <c r="AI2306">
        <v>2.3327066443897699</v>
      </c>
      <c r="AJ2306">
        <v>3.25</v>
      </c>
      <c r="AK2306">
        <v>2727</v>
      </c>
      <c r="AL2306" s="4">
        <f t="shared" ref="AL2306:AL2369" si="36">O2306*G2306</f>
        <v>1.1947013714353567E-3</v>
      </c>
      <c r="AM2306" s="12">
        <f>$AM$2-SUM(AL$2:AL2305)</f>
        <v>259.64496407493698</v>
      </c>
      <c r="AN2306" s="12">
        <f>SUM(AE$2:AE2306)*0.621/1000</f>
        <v>24870.663425680628</v>
      </c>
      <c r="AO2306" s="13">
        <f>IFERROR(INDEX(Mapping!$B:$B,MATCH(in!$Y2306,Mapping!$A:$A,0)),0)</f>
        <v>0</v>
      </c>
    </row>
    <row r="2307" spans="1:41" x14ac:dyDescent="0.3">
      <c r="A2307" t="s">
        <v>4050</v>
      </c>
      <c r="B2307">
        <v>9056</v>
      </c>
      <c r="C2307">
        <v>6</v>
      </c>
      <c r="D2307">
        <v>22.896954830744399</v>
      </c>
      <c r="E2307">
        <v>19</v>
      </c>
      <c r="F2307">
        <v>29.269594000000001</v>
      </c>
      <c r="G2307">
        <v>6</v>
      </c>
      <c r="H2307">
        <v>0.72828062375386504</v>
      </c>
      <c r="I2307">
        <v>23.618863423665299</v>
      </c>
      <c r="J2307">
        <v>91.075592041015597</v>
      </c>
      <c r="K2307">
        <v>0.21157954136530499</v>
      </c>
      <c r="L2307">
        <v>1.4162979343289099</v>
      </c>
      <c r="M2307">
        <v>216.492844904462</v>
      </c>
      <c r="N2307">
        <v>1.1050884723663299</v>
      </c>
      <c r="O2307">
        <v>7.2161830993728497E-4</v>
      </c>
      <c r="P2307" s="1">
        <v>1.3489356509429201E-5</v>
      </c>
      <c r="Q2307">
        <v>0.31578947368421001</v>
      </c>
      <c r="R2307">
        <v>0.78227783686210794</v>
      </c>
      <c r="S2307" t="s">
        <v>5364</v>
      </c>
      <c r="T2307">
        <v>83531108</v>
      </c>
      <c r="U2307" t="s">
        <v>5365</v>
      </c>
      <c r="V2307">
        <v>70535</v>
      </c>
      <c r="W2307">
        <v>37.400017923274298</v>
      </c>
      <c r="X2307">
        <v>-121.84629624558799</v>
      </c>
      <c r="Y2307" t="s">
        <v>5366</v>
      </c>
      <c r="Z2307">
        <v>67</v>
      </c>
      <c r="AA2307">
        <v>89</v>
      </c>
      <c r="AB2307">
        <v>9976.8804483690492</v>
      </c>
      <c r="AC2307">
        <v>5288.7742473016096</v>
      </c>
      <c r="AD2307">
        <v>4688.1062010674495</v>
      </c>
      <c r="AE2307">
        <v>1019.34653028916</v>
      </c>
      <c r="AF2307">
        <v>417.21313521436502</v>
      </c>
      <c r="AG2307" s="1">
        <v>8.0936139056575403E-5</v>
      </c>
      <c r="AH2307" s="1">
        <v>7.7201642852742198E-5</v>
      </c>
      <c r="AI2307">
        <v>3.8161591384574001</v>
      </c>
      <c r="AJ2307">
        <v>3.1666666666666599</v>
      </c>
      <c r="AK2307">
        <v>2733</v>
      </c>
      <c r="AL2307" s="4">
        <f t="shared" si="36"/>
        <v>4.32970985962371E-3</v>
      </c>
      <c r="AM2307" s="12">
        <f>$AM$2-SUM(AL$2:AL2306)</f>
        <v>259.64376937356519</v>
      </c>
      <c r="AN2307" s="12">
        <f>SUM(AE$2:AE2307)*0.621/1000</f>
        <v>24871.296439875943</v>
      </c>
      <c r="AO2307" s="13">
        <f>IFERROR(INDEX(Mapping!$B:$B,MATCH(in!$Y2307,Mapping!$A:$A,0)),0)</f>
        <v>0</v>
      </c>
    </row>
    <row r="2308" spans="1:41" x14ac:dyDescent="0.3">
      <c r="A2308" t="s">
        <v>4050</v>
      </c>
      <c r="B2308">
        <v>3027</v>
      </c>
      <c r="C2308">
        <v>42</v>
      </c>
      <c r="D2308">
        <v>99.681517514126796</v>
      </c>
      <c r="E2308">
        <v>179</v>
      </c>
      <c r="F2308">
        <v>184.40935999999999</v>
      </c>
      <c r="G2308">
        <v>21</v>
      </c>
      <c r="H2308">
        <v>0.26719885200939397</v>
      </c>
      <c r="I2308">
        <v>37.4935142343694</v>
      </c>
      <c r="J2308">
        <v>133.69028394872399</v>
      </c>
      <c r="K2308">
        <v>6.6065727203915001E-2</v>
      </c>
      <c r="L2308">
        <v>0.75158028739194005</v>
      </c>
      <c r="M2308">
        <v>180.13178568936499</v>
      </c>
      <c r="N2308">
        <v>1.0805941706611899</v>
      </c>
      <c r="O2308" s="1">
        <v>9.3591019181465395E-5</v>
      </c>
      <c r="P2308" s="1">
        <v>1.3482509975422799E-5</v>
      </c>
      <c r="Q2308">
        <v>0.234636871508379</v>
      </c>
      <c r="R2308">
        <v>0.540544774974557</v>
      </c>
      <c r="S2308" t="s">
        <v>5367</v>
      </c>
      <c r="T2308">
        <v>182771101</v>
      </c>
      <c r="U2308" t="s">
        <v>5368</v>
      </c>
      <c r="V2308" t="s">
        <v>43</v>
      </c>
      <c r="W2308">
        <v>35.600208767903297</v>
      </c>
      <c r="X2308">
        <v>-121.115066762579</v>
      </c>
      <c r="Y2308" t="s">
        <v>5369</v>
      </c>
      <c r="Z2308">
        <v>124</v>
      </c>
      <c r="AA2308">
        <v>131</v>
      </c>
      <c r="AB2308">
        <v>26305.701970501599</v>
      </c>
      <c r="AC2308">
        <v>19513.140169721799</v>
      </c>
      <c r="AD2308">
        <v>6792.5618007798403</v>
      </c>
      <c r="AE2308">
        <v>9200.2096421599399</v>
      </c>
      <c r="AF2308">
        <v>1156.09481723555</v>
      </c>
      <c r="AG2308">
        <v>2.8313270948387899E-4</v>
      </c>
      <c r="AH2308">
        <v>4.6512871176673798E-4</v>
      </c>
      <c r="AI2308">
        <v>2.3733694646220602</v>
      </c>
      <c r="AJ2308">
        <v>8.5238095238095202</v>
      </c>
      <c r="AK2308">
        <v>2734</v>
      </c>
      <c r="AL2308" s="4">
        <f t="shared" si="36"/>
        <v>1.9654114028107733E-3</v>
      </c>
      <c r="AM2308" s="12">
        <f>$AM$2-SUM(AL$2:AL2307)</f>
        <v>259.63943966370516</v>
      </c>
      <c r="AN2308" s="12">
        <f>SUM(AE$2:AE2308)*0.621/1000</f>
        <v>24877.00977006372</v>
      </c>
      <c r="AO2308" s="13">
        <f>IFERROR(INDEX(Mapping!$B:$B,MATCH(in!$Y2308,Mapping!$A:$A,0)),0)</f>
        <v>0</v>
      </c>
    </row>
    <row r="2309" spans="1:41" x14ac:dyDescent="0.3">
      <c r="A2309" t="s">
        <v>4050</v>
      </c>
      <c r="B2309">
        <v>1993</v>
      </c>
      <c r="C2309">
        <v>166</v>
      </c>
      <c r="D2309">
        <v>371.896286796879</v>
      </c>
      <c r="E2309">
        <v>575</v>
      </c>
      <c r="F2309">
        <v>592.88689999999997</v>
      </c>
      <c r="G2309">
        <v>44</v>
      </c>
      <c r="H2309">
        <v>0.17703081546958699</v>
      </c>
      <c r="I2309">
        <v>0.24572337989735801</v>
      </c>
      <c r="J2309">
        <v>0.50793827977505901</v>
      </c>
      <c r="K2309">
        <v>7.4716515821108295E-4</v>
      </c>
      <c r="L2309">
        <v>0.23577030883594999</v>
      </c>
      <c r="M2309">
        <v>2.60396218294574</v>
      </c>
      <c r="N2309">
        <v>0.84201528538360204</v>
      </c>
      <c r="O2309" s="1">
        <v>1.5546015575475801E-6</v>
      </c>
      <c r="P2309" s="1">
        <v>1.2903354232207599E-5</v>
      </c>
      <c r="Q2309">
        <v>0.28869565217391302</v>
      </c>
      <c r="R2309">
        <v>0.627263455530914</v>
      </c>
      <c r="S2309" t="s">
        <v>5370</v>
      </c>
      <c r="T2309">
        <v>83431116</v>
      </c>
      <c r="U2309" t="s">
        <v>5011</v>
      </c>
      <c r="V2309" t="s">
        <v>5371</v>
      </c>
      <c r="W2309">
        <v>37.2393726376731</v>
      </c>
      <c r="X2309">
        <v>-121.927798007329</v>
      </c>
      <c r="Y2309" t="s">
        <v>5372</v>
      </c>
      <c r="Z2309">
        <v>261</v>
      </c>
      <c r="AA2309">
        <v>1113</v>
      </c>
      <c r="AB2309">
        <v>62518.244699811301</v>
      </c>
      <c r="AC2309">
        <v>14726.4924271449</v>
      </c>
      <c r="AD2309">
        <v>47791.752272666301</v>
      </c>
      <c r="AE2309">
        <v>4954.2992057634501</v>
      </c>
      <c r="AF2309">
        <v>9527.5513048657194</v>
      </c>
      <c r="AG2309">
        <v>5.6774758621713696E-4</v>
      </c>
      <c r="AH2309">
        <v>1.0296628342985001E-3</v>
      </c>
      <c r="AI2309">
        <v>2.2403390770896299</v>
      </c>
      <c r="AJ2309">
        <v>13.068181818181801</v>
      </c>
      <c r="AK2309">
        <v>2745</v>
      </c>
      <c r="AL2309" s="4">
        <f t="shared" si="36"/>
        <v>6.8402468532093521E-5</v>
      </c>
      <c r="AM2309" s="12">
        <f>$AM$2-SUM(AL$2:AL2308)</f>
        <v>259.63747425230213</v>
      </c>
      <c r="AN2309" s="12">
        <f>SUM(AE$2:AE2309)*0.621/1000</f>
        <v>24880.086389870503</v>
      </c>
      <c r="AO2309" s="13">
        <f>IFERROR(INDEX(Mapping!$B:$B,MATCH(in!$Y2309,Mapping!$A:$A,0)),0)</f>
        <v>0</v>
      </c>
    </row>
    <row r="2310" spans="1:41" x14ac:dyDescent="0.3">
      <c r="A2310" t="s">
        <v>4050</v>
      </c>
      <c r="B2310">
        <v>7300</v>
      </c>
      <c r="C2310">
        <v>9</v>
      </c>
      <c r="D2310">
        <v>11.0494231146003</v>
      </c>
      <c r="E2310">
        <v>52</v>
      </c>
      <c r="F2310">
        <v>30.637135000000001</v>
      </c>
      <c r="G2310">
        <v>17</v>
      </c>
      <c r="H2310">
        <v>1.12679843268253</v>
      </c>
      <c r="I2310">
        <v>154.31109997961201</v>
      </c>
      <c r="J2310">
        <v>583.294955889383</v>
      </c>
      <c r="K2310">
        <v>1.2477865137920501</v>
      </c>
      <c r="L2310">
        <v>8.3714211492198807</v>
      </c>
      <c r="M2310">
        <v>434.830818226232</v>
      </c>
      <c r="N2310">
        <v>1.3893805251402001</v>
      </c>
      <c r="O2310" s="1">
        <v>4.68020835577749E-5</v>
      </c>
      <c r="P2310" s="1">
        <v>1.27565064885171E-5</v>
      </c>
      <c r="Q2310">
        <v>0.17307692307692299</v>
      </c>
      <c r="R2310">
        <v>0.36065458719207499</v>
      </c>
      <c r="S2310" t="s">
        <v>5373</v>
      </c>
      <c r="T2310">
        <v>83182101</v>
      </c>
      <c r="U2310" t="s">
        <v>4347</v>
      </c>
      <c r="V2310">
        <v>1451</v>
      </c>
      <c r="W2310">
        <v>37.006045577262199</v>
      </c>
      <c r="X2310">
        <v>-121.51074738961999</v>
      </c>
      <c r="Y2310" t="s">
        <v>5374</v>
      </c>
      <c r="Z2310">
        <v>88</v>
      </c>
      <c r="AA2310">
        <v>70</v>
      </c>
      <c r="AB2310">
        <v>20751.180895392099</v>
      </c>
      <c r="AC2310">
        <v>14798.7123738642</v>
      </c>
      <c r="AD2310">
        <v>5952.4685215279596</v>
      </c>
      <c r="AE2310">
        <v>9962.9329246586494</v>
      </c>
      <c r="AF2310">
        <v>2549.2645947711999</v>
      </c>
      <c r="AG2310">
        <v>2.1686061030479201E-4</v>
      </c>
      <c r="AH2310">
        <v>2.54352916272182E-4</v>
      </c>
      <c r="AI2310">
        <v>1.2277136794000301</v>
      </c>
      <c r="AJ2310">
        <v>3.0588235294117601</v>
      </c>
      <c r="AK2310">
        <v>2749</v>
      </c>
      <c r="AL2310" s="4">
        <f t="shared" si="36"/>
        <v>7.9563542048217333E-4</v>
      </c>
      <c r="AM2310" s="12">
        <f>$AM$2-SUM(AL$2:AL2309)</f>
        <v>259.63740584983316</v>
      </c>
      <c r="AN2310" s="12">
        <f>SUM(AE$2:AE2310)*0.621/1000</f>
        <v>24886.273371216714</v>
      </c>
      <c r="AO2310" s="13">
        <f>IFERROR(INDEX(Mapping!$B:$B,MATCH(in!$Y2310,Mapping!$A:$A,0)),0)</f>
        <v>0</v>
      </c>
    </row>
    <row r="2311" spans="1:41" x14ac:dyDescent="0.3">
      <c r="A2311" t="s">
        <v>4050</v>
      </c>
      <c r="B2311">
        <v>4579</v>
      </c>
      <c r="C2311">
        <v>249</v>
      </c>
      <c r="D2311">
        <v>615.49782455696004</v>
      </c>
      <c r="E2311">
        <v>290</v>
      </c>
      <c r="F2311">
        <v>633.60879999999997</v>
      </c>
      <c r="G2311">
        <v>47</v>
      </c>
      <c r="H2311">
        <v>0.24418585278097099</v>
      </c>
      <c r="I2311">
        <v>30.0930961253985</v>
      </c>
      <c r="J2311">
        <v>121.427544226137</v>
      </c>
      <c r="K2311">
        <v>4.8474457369352603E-2</v>
      </c>
      <c r="L2311">
        <v>1.31853699018346</v>
      </c>
      <c r="M2311">
        <v>130.73129779353999</v>
      </c>
      <c r="N2311">
        <v>1.1647994619734701</v>
      </c>
      <c r="O2311">
        <v>1.02378634909184E-4</v>
      </c>
      <c r="P2311" s="1">
        <v>1.27235205230017E-5</v>
      </c>
      <c r="Q2311">
        <v>0.85862068965517202</v>
      </c>
      <c r="R2311">
        <v>0.97141611607588696</v>
      </c>
      <c r="S2311" t="s">
        <v>5375</v>
      </c>
      <c r="T2311">
        <v>182771101</v>
      </c>
      <c r="U2311" t="s">
        <v>5368</v>
      </c>
      <c r="V2311" t="s">
        <v>5376</v>
      </c>
      <c r="W2311">
        <v>35.646986848742102</v>
      </c>
      <c r="X2311">
        <v>-121.19063237100301</v>
      </c>
      <c r="Y2311" t="s">
        <v>5377</v>
      </c>
      <c r="Z2311">
        <v>79</v>
      </c>
      <c r="AA2311">
        <v>60</v>
      </c>
      <c r="AB2311">
        <v>32755.6105375226</v>
      </c>
      <c r="AC2311">
        <v>31109.716470577001</v>
      </c>
      <c r="AD2311">
        <v>1645.8940669456199</v>
      </c>
      <c r="AE2311">
        <v>29392.386074814302</v>
      </c>
      <c r="AF2311">
        <v>1645.8940669456199</v>
      </c>
      <c r="AG2311">
        <v>5.9800546458107996E-4</v>
      </c>
      <c r="AH2311">
        <v>1.00282127868922E-3</v>
      </c>
      <c r="AI2311">
        <v>2.4718788134817702</v>
      </c>
      <c r="AJ2311">
        <v>6.1702127659574399</v>
      </c>
      <c r="AK2311">
        <v>2751</v>
      </c>
      <c r="AL2311" s="4">
        <f t="shared" si="36"/>
        <v>4.8117958407316481E-3</v>
      </c>
      <c r="AM2311" s="12">
        <f>$AM$2-SUM(AL$2:AL2310)</f>
        <v>259.63661021441294</v>
      </c>
      <c r="AN2311" s="12">
        <f>SUM(AE$2:AE2311)*0.621/1000</f>
        <v>24904.52604296917</v>
      </c>
      <c r="AO2311" s="13">
        <f>IFERROR(INDEX(Mapping!$B:$B,MATCH(in!$Y2311,Mapping!$A:$A,0)),0)</f>
        <v>0</v>
      </c>
    </row>
    <row r="2312" spans="1:41" x14ac:dyDescent="0.3">
      <c r="A2312" t="s">
        <v>4050</v>
      </c>
      <c r="B2312">
        <v>7257</v>
      </c>
      <c r="C2312">
        <v>47</v>
      </c>
      <c r="D2312">
        <v>146.81050816630199</v>
      </c>
      <c r="E2312">
        <v>241</v>
      </c>
      <c r="F2312">
        <v>247.44725</v>
      </c>
      <c r="G2312">
        <v>54</v>
      </c>
      <c r="H2312">
        <v>0.62099859391813705</v>
      </c>
      <c r="I2312">
        <v>125.616350527566</v>
      </c>
      <c r="J2312">
        <v>478.97675181064699</v>
      </c>
      <c r="K2312">
        <v>0.911781530798911</v>
      </c>
      <c r="L2312">
        <v>4.3862257872328696</v>
      </c>
      <c r="M2312">
        <v>71.657529941173607</v>
      </c>
      <c r="N2312">
        <v>1.0777204213319</v>
      </c>
      <c r="O2312">
        <v>4.4461787820205699E-4</v>
      </c>
      <c r="P2312" s="1">
        <v>1.27031613460134E-5</v>
      </c>
      <c r="Q2312">
        <v>0.195020746887966</v>
      </c>
      <c r="R2312">
        <v>0.59330022034607099</v>
      </c>
      <c r="S2312" t="s">
        <v>5378</v>
      </c>
      <c r="T2312">
        <v>182731102</v>
      </c>
      <c r="U2312" t="s">
        <v>4506</v>
      </c>
      <c r="V2312">
        <v>3030</v>
      </c>
      <c r="W2312">
        <v>36.585430025429297</v>
      </c>
      <c r="X2312">
        <v>-121.600249234491</v>
      </c>
      <c r="Y2312" t="s">
        <v>5379</v>
      </c>
      <c r="Z2312">
        <v>212</v>
      </c>
      <c r="AA2312">
        <v>200</v>
      </c>
      <c r="AB2312">
        <v>54764.512578040798</v>
      </c>
      <c r="AC2312">
        <v>41722.830490017201</v>
      </c>
      <c r="AD2312">
        <v>13041.682088023599</v>
      </c>
      <c r="AE2312">
        <v>10130.720358570999</v>
      </c>
      <c r="AF2312">
        <v>7964.3818904202199</v>
      </c>
      <c r="AG2312">
        <v>6.85970712684724E-4</v>
      </c>
      <c r="AH2312">
        <v>8.2579563468243502E-4</v>
      </c>
      <c r="AI2312">
        <v>3.12362783332558</v>
      </c>
      <c r="AJ2312">
        <v>4.4629629629629601</v>
      </c>
      <c r="AK2312">
        <v>2752</v>
      </c>
      <c r="AL2312" s="4">
        <f t="shared" si="36"/>
        <v>2.4009365422911079E-2</v>
      </c>
      <c r="AM2312" s="12">
        <f>$AM$2-SUM(AL$2:AL2311)</f>
        <v>259.63179841857254</v>
      </c>
      <c r="AN2312" s="12">
        <f>SUM(AE$2:AE2312)*0.621/1000</f>
        <v>24910.817220311841</v>
      </c>
      <c r="AO2312" s="13">
        <f>IFERROR(INDEX(Mapping!$B:$B,MATCH(in!$Y2312,Mapping!$A:$A,0)),0)</f>
        <v>0</v>
      </c>
    </row>
    <row r="2313" spans="1:41" x14ac:dyDescent="0.3">
      <c r="A2313" t="s">
        <v>4050</v>
      </c>
      <c r="B2313">
        <v>2481</v>
      </c>
      <c r="C2313">
        <v>3</v>
      </c>
      <c r="D2313">
        <v>6.2715864972574797</v>
      </c>
      <c r="E2313">
        <v>27</v>
      </c>
      <c r="F2313">
        <v>18.066714999999999</v>
      </c>
      <c r="G2313">
        <v>10</v>
      </c>
      <c r="H2313">
        <v>0.57284817099571195</v>
      </c>
      <c r="I2313">
        <v>128.967997233072</v>
      </c>
      <c r="J2313">
        <v>622.13610839843705</v>
      </c>
      <c r="K2313">
        <v>0.57343764106432504</v>
      </c>
      <c r="L2313">
        <v>0.26194689720869002</v>
      </c>
      <c r="M2313">
        <v>10.5617922157049</v>
      </c>
      <c r="N2313">
        <v>1.00110619068145</v>
      </c>
      <c r="O2313" s="1">
        <v>1.1588678376373501E-6</v>
      </c>
      <c r="P2313" s="1">
        <v>1.2439595957403E-5</v>
      </c>
      <c r="Q2313">
        <v>0.11111111111111099</v>
      </c>
      <c r="R2313">
        <v>0.34713485067866501</v>
      </c>
      <c r="S2313" t="s">
        <v>5380</v>
      </c>
      <c r="T2313">
        <v>182131103</v>
      </c>
      <c r="U2313" t="s">
        <v>5381</v>
      </c>
      <c r="V2313">
        <v>3096</v>
      </c>
      <c r="W2313">
        <v>36.498217451156201</v>
      </c>
      <c r="X2313">
        <v>-121.45010362813299</v>
      </c>
      <c r="Y2313" t="s">
        <v>5382</v>
      </c>
      <c r="Z2313">
        <v>206</v>
      </c>
      <c r="AA2313">
        <v>190</v>
      </c>
      <c r="AB2313">
        <v>39846.561068120202</v>
      </c>
      <c r="AC2313">
        <v>29023.6121417256</v>
      </c>
      <c r="AD2313">
        <v>10822.9489263946</v>
      </c>
      <c r="AE2313">
        <v>2007.69174615107</v>
      </c>
      <c r="AF2313">
        <v>1124.7031551963701</v>
      </c>
      <c r="AG2313">
        <v>1.2439595957403001E-4</v>
      </c>
      <c r="AH2313">
        <v>1.6637038788758199E-4</v>
      </c>
      <c r="AI2313">
        <v>2.0905288324191602</v>
      </c>
      <c r="AJ2313">
        <v>2.7</v>
      </c>
      <c r="AK2313">
        <v>2755</v>
      </c>
      <c r="AL2313" s="4">
        <f t="shared" si="36"/>
        <v>1.1588678376373501E-5</v>
      </c>
      <c r="AM2313" s="12">
        <f>$AM$2-SUM(AL$2:AL2312)</f>
        <v>259.60778905314965</v>
      </c>
      <c r="AN2313" s="12">
        <f>SUM(AE$2:AE2313)*0.621/1000</f>
        <v>24912.063996886205</v>
      </c>
      <c r="AO2313" s="13">
        <f>IFERROR(INDEX(Mapping!$B:$B,MATCH(in!$Y2313,Mapping!$A:$A,0)),0)</f>
        <v>0</v>
      </c>
    </row>
    <row r="2314" spans="1:41" x14ac:dyDescent="0.3">
      <c r="A2314" t="s">
        <v>4050</v>
      </c>
      <c r="B2314">
        <v>3391</v>
      </c>
      <c r="C2314">
        <v>25</v>
      </c>
      <c r="D2314">
        <v>46.549784993178903</v>
      </c>
      <c r="E2314">
        <v>61</v>
      </c>
      <c r="F2314">
        <v>63.917755</v>
      </c>
      <c r="G2314">
        <v>7</v>
      </c>
      <c r="H2314">
        <v>2.84983101300895E-3</v>
      </c>
      <c r="I2314">
        <v>1.48435845039784E-3</v>
      </c>
      <c r="J2314" s="1">
        <v>1.8415187696518801E-5</v>
      </c>
      <c r="K2314" s="1">
        <v>7.8478186171793108E-9</v>
      </c>
      <c r="L2314" s="1">
        <v>5.2359181859909703E-13</v>
      </c>
      <c r="M2314">
        <v>1.4601770256250399E-2</v>
      </c>
      <c r="N2314">
        <v>0.28571428571441498</v>
      </c>
      <c r="O2314" s="1">
        <v>2.1317939871328198E-6</v>
      </c>
      <c r="P2314" s="1">
        <v>1.1655069314997401E-5</v>
      </c>
      <c r="Q2314">
        <v>0.40983606557377</v>
      </c>
      <c r="R2314">
        <v>0.72827628099144004</v>
      </c>
      <c r="S2314" t="s">
        <v>5383</v>
      </c>
      <c r="T2314">
        <v>82021101</v>
      </c>
      <c r="U2314" t="s">
        <v>4629</v>
      </c>
      <c r="V2314">
        <v>60136</v>
      </c>
      <c r="W2314">
        <v>37.227804361474099</v>
      </c>
      <c r="X2314">
        <v>-121.96758984298</v>
      </c>
      <c r="Y2314" t="s">
        <v>5384</v>
      </c>
      <c r="Z2314">
        <v>230</v>
      </c>
      <c r="AA2314">
        <v>727</v>
      </c>
      <c r="AB2314">
        <v>38887.484887626299</v>
      </c>
      <c r="AC2314">
        <v>9049.3038975229792</v>
      </c>
      <c r="AD2314">
        <v>29838.180990103399</v>
      </c>
      <c r="AE2314">
        <v>461.71862019620698</v>
      </c>
      <c r="AF2314">
        <v>1148.7776051178701</v>
      </c>
      <c r="AG2314" s="1">
        <v>8.1585485204982406E-5</v>
      </c>
      <c r="AH2314">
        <v>2.2462936794909099E-4</v>
      </c>
      <c r="AI2314">
        <v>1.86199139972715</v>
      </c>
      <c r="AJ2314">
        <v>8.71428571428571</v>
      </c>
      <c r="AK2314">
        <v>2767</v>
      </c>
      <c r="AL2314" s="4">
        <f t="shared" si="36"/>
        <v>1.4922557909929739E-5</v>
      </c>
      <c r="AM2314" s="12">
        <f>$AM$2-SUM(AL$2:AL2313)</f>
        <v>259.60777746447093</v>
      </c>
      <c r="AN2314" s="12">
        <f>SUM(AE$2:AE2314)*0.621/1000</f>
        <v>24912.350724149346</v>
      </c>
      <c r="AO2314" s="13">
        <f>IFERROR(INDEX(Mapping!$B:$B,MATCH(in!$Y2314,Mapping!$A:$A,0)),0)</f>
        <v>0</v>
      </c>
    </row>
    <row r="2315" spans="1:41" x14ac:dyDescent="0.3">
      <c r="A2315" t="s">
        <v>4050</v>
      </c>
      <c r="B2315">
        <v>8605</v>
      </c>
      <c r="C2315">
        <v>0</v>
      </c>
      <c r="D2315">
        <v>0</v>
      </c>
      <c r="E2315">
        <v>4</v>
      </c>
      <c r="F2315">
        <v>2.3902583000000002</v>
      </c>
      <c r="G2315">
        <v>3</v>
      </c>
      <c r="L2315">
        <v>0.71386427929004004</v>
      </c>
      <c r="M2315">
        <v>106.18488184611</v>
      </c>
      <c r="N2315">
        <v>1.0014749368031799</v>
      </c>
      <c r="O2315" s="1">
        <v>5.7662839503836896E-6</v>
      </c>
      <c r="P2315" s="1">
        <v>1.12825964606599E-5</v>
      </c>
      <c r="Q2315">
        <v>0</v>
      </c>
      <c r="R2315">
        <v>0</v>
      </c>
      <c r="S2315" t="s">
        <v>5385</v>
      </c>
      <c r="T2315">
        <v>182971101</v>
      </c>
      <c r="U2315" t="s">
        <v>4632</v>
      </c>
      <c r="V2315">
        <v>54728</v>
      </c>
      <c r="W2315">
        <v>34.759590980065802</v>
      </c>
      <c r="X2315">
        <v>-120.40865711870499</v>
      </c>
      <c r="Y2315" t="s">
        <v>5386</v>
      </c>
      <c r="Z2315">
        <v>37</v>
      </c>
      <c r="AA2315">
        <v>18</v>
      </c>
      <c r="AB2315">
        <v>7672.2463558837799</v>
      </c>
      <c r="AC2315">
        <v>7210.7913426594496</v>
      </c>
      <c r="AD2315">
        <v>461.45501322433199</v>
      </c>
      <c r="AE2315">
        <v>1017.10080928073</v>
      </c>
      <c r="AF2315">
        <v>278.45995541715502</v>
      </c>
      <c r="AG2315" s="1">
        <v>3.3847789381979897E-5</v>
      </c>
      <c r="AH2315" s="1">
        <v>3.3847789381979897E-5</v>
      </c>
      <c r="AJ2315">
        <v>1.3333333333333299</v>
      </c>
      <c r="AK2315">
        <v>2772</v>
      </c>
      <c r="AL2315" s="4">
        <f t="shared" si="36"/>
        <v>1.729885185115107E-5</v>
      </c>
      <c r="AM2315" s="12">
        <f>$AM$2-SUM(AL$2:AL2314)</f>
        <v>259.60776254191296</v>
      </c>
      <c r="AN2315" s="12">
        <f>SUM(AE$2:AE2315)*0.621/1000</f>
        <v>24912.982343751912</v>
      </c>
      <c r="AO2315" s="13">
        <f>IFERROR(INDEX(Mapping!$B:$B,MATCH(in!$Y2315,Mapping!$A:$A,0)),0)</f>
        <v>0</v>
      </c>
    </row>
    <row r="2316" spans="1:41" x14ac:dyDescent="0.3">
      <c r="A2316" t="s">
        <v>4050</v>
      </c>
      <c r="B2316">
        <v>2757</v>
      </c>
      <c r="C2316">
        <v>1</v>
      </c>
      <c r="D2316">
        <v>1.2277136794000301</v>
      </c>
      <c r="E2316">
        <v>5</v>
      </c>
      <c r="F2316">
        <v>2.9196224000000002</v>
      </c>
      <c r="G2316">
        <v>3</v>
      </c>
      <c r="L2316">
        <v>3.7868732412656101</v>
      </c>
      <c r="M2316">
        <v>950.30731201171795</v>
      </c>
      <c r="N2316">
        <v>1.4690265258153199</v>
      </c>
      <c r="O2316">
        <v>3.7023633447931699E-4</v>
      </c>
      <c r="P2316" s="1">
        <v>1.1180629674830301E-5</v>
      </c>
      <c r="Q2316">
        <v>0.2</v>
      </c>
      <c r="R2316">
        <v>0.420504264680995</v>
      </c>
      <c r="S2316" t="s">
        <v>5387</v>
      </c>
      <c r="T2316">
        <v>82952107</v>
      </c>
      <c r="U2316" t="s">
        <v>5388</v>
      </c>
      <c r="V2316" t="s">
        <v>5389</v>
      </c>
      <c r="W2316">
        <v>37.2316308926465</v>
      </c>
      <c r="X2316">
        <v>-121.76158543908301</v>
      </c>
      <c r="Y2316" t="s">
        <v>5390</v>
      </c>
      <c r="Z2316">
        <v>395</v>
      </c>
      <c r="AA2316">
        <v>357</v>
      </c>
      <c r="AB2316">
        <v>61503.5557326091</v>
      </c>
      <c r="AC2316">
        <v>47480.596073866698</v>
      </c>
      <c r="AD2316">
        <v>14022.9596587424</v>
      </c>
      <c r="AE2316">
        <v>2932.2245549179902</v>
      </c>
      <c r="AF2316">
        <v>65.421862372763698</v>
      </c>
      <c r="AG2316" s="1">
        <v>3.3541889024490902E-5</v>
      </c>
      <c r="AH2316" s="1">
        <v>3.3541889024490902E-5</v>
      </c>
      <c r="AI2316">
        <v>1.2277136794000301</v>
      </c>
      <c r="AJ2316">
        <v>1.6666666666666601</v>
      </c>
      <c r="AK2316">
        <v>2773</v>
      </c>
      <c r="AL2316" s="4">
        <f t="shared" si="36"/>
        <v>1.110709003437951E-3</v>
      </c>
      <c r="AM2316" s="12">
        <f>$AM$2-SUM(AL$2:AL2315)</f>
        <v>259.60774524306089</v>
      </c>
      <c r="AN2316" s="12">
        <f>SUM(AE$2:AE2316)*0.621/1000</f>
        <v>24914.803255200517</v>
      </c>
      <c r="AO2316" s="13">
        <f>IFERROR(INDEX(Mapping!$B:$B,MATCH(in!$Y2316,Mapping!$A:$A,0)),0)</f>
        <v>0</v>
      </c>
    </row>
    <row r="2317" spans="1:41" x14ac:dyDescent="0.3">
      <c r="A2317" t="s">
        <v>4050</v>
      </c>
      <c r="B2317">
        <v>1286</v>
      </c>
      <c r="C2317">
        <v>16</v>
      </c>
      <c r="D2317">
        <v>61.058546215318501</v>
      </c>
      <c r="E2317">
        <v>16</v>
      </c>
      <c r="F2317">
        <v>61.058548000000002</v>
      </c>
      <c r="G2317">
        <v>4</v>
      </c>
      <c r="H2317">
        <v>1.03306153323501E-3</v>
      </c>
      <c r="I2317">
        <v>88.455139160156193</v>
      </c>
      <c r="J2317">
        <v>209.20909118652301</v>
      </c>
      <c r="K2317">
        <v>2.1673731680493799E-4</v>
      </c>
      <c r="L2317">
        <v>0.36172565817832902</v>
      </c>
      <c r="M2317">
        <v>9.6781529188156092</v>
      </c>
      <c r="N2317">
        <v>1.0066371560096701</v>
      </c>
      <c r="O2317" s="1">
        <v>1.15647681612903E-6</v>
      </c>
      <c r="P2317" s="1">
        <v>1.0790722141162899E-5</v>
      </c>
      <c r="Q2317">
        <v>1</v>
      </c>
      <c r="R2317">
        <v>0.99999997120281503</v>
      </c>
      <c r="S2317" t="s">
        <v>5391</v>
      </c>
      <c r="T2317">
        <v>182052101</v>
      </c>
      <c r="U2317" t="s">
        <v>5392</v>
      </c>
      <c r="V2317" t="s">
        <v>43</v>
      </c>
      <c r="W2317">
        <v>36.429563522409701</v>
      </c>
      <c r="X2317">
        <v>-121.33222659324601</v>
      </c>
      <c r="Y2317" t="s">
        <v>5393</v>
      </c>
      <c r="Z2317">
        <v>158</v>
      </c>
      <c r="AA2317">
        <v>124</v>
      </c>
      <c r="AB2317">
        <v>27792.388504612099</v>
      </c>
      <c r="AC2317">
        <v>23674.2161262259</v>
      </c>
      <c r="AD2317">
        <v>4118.1723783861298</v>
      </c>
      <c r="AE2317">
        <v>1217.4718072969899</v>
      </c>
      <c r="AF2317">
        <v>301.29275660122403</v>
      </c>
      <c r="AG2317" s="1">
        <v>4.3162888564651699E-5</v>
      </c>
      <c r="AH2317" s="1">
        <v>5.5246800911845599E-5</v>
      </c>
      <c r="AI2317">
        <v>3.8161591384574001</v>
      </c>
      <c r="AJ2317">
        <v>4</v>
      </c>
      <c r="AK2317">
        <v>2777</v>
      </c>
      <c r="AL2317" s="4">
        <f t="shared" si="36"/>
        <v>4.6259072645161202E-6</v>
      </c>
      <c r="AM2317" s="12">
        <f>$AM$2-SUM(AL$2:AL2316)</f>
        <v>259.60663453405778</v>
      </c>
      <c r="AN2317" s="12">
        <f>SUM(AE$2:AE2317)*0.621/1000</f>
        <v>24915.559305192848</v>
      </c>
      <c r="AO2317" s="13">
        <f>IFERROR(INDEX(Mapping!$B:$B,MATCH(in!$Y2317,Mapping!$A:$A,0)),0)</f>
        <v>0</v>
      </c>
    </row>
    <row r="2318" spans="1:41" x14ac:dyDescent="0.3">
      <c r="A2318" t="s">
        <v>4050</v>
      </c>
      <c r="B2318">
        <v>4257</v>
      </c>
      <c r="C2318">
        <v>0</v>
      </c>
      <c r="D2318">
        <v>0</v>
      </c>
      <c r="E2318">
        <v>7</v>
      </c>
      <c r="F2318">
        <v>4.0094193999999996</v>
      </c>
      <c r="G2318">
        <v>1</v>
      </c>
      <c r="L2318">
        <v>2.7057521343231201</v>
      </c>
      <c r="M2318">
        <v>16.978761672973601</v>
      </c>
      <c r="N2318">
        <v>1</v>
      </c>
      <c r="O2318" s="1">
        <v>6.9889817102069696E-7</v>
      </c>
      <c r="P2318" s="1">
        <v>1.05205190266133E-5</v>
      </c>
      <c r="Q2318">
        <v>0</v>
      </c>
      <c r="R2318">
        <v>0</v>
      </c>
      <c r="S2318" t="s">
        <v>5394</v>
      </c>
      <c r="T2318">
        <v>182601103</v>
      </c>
      <c r="U2318" t="s">
        <v>5395</v>
      </c>
      <c r="V2318" t="s">
        <v>5396</v>
      </c>
      <c r="W2318">
        <v>35.128620097127801</v>
      </c>
      <c r="X2318">
        <v>-120.606996506456</v>
      </c>
      <c r="Y2318" t="s">
        <v>5397</v>
      </c>
      <c r="Z2318">
        <v>36</v>
      </c>
      <c r="AA2318">
        <v>13</v>
      </c>
      <c r="AB2318">
        <v>2775.5040599221302</v>
      </c>
      <c r="AC2318">
        <v>2481.81093968908</v>
      </c>
      <c r="AD2318">
        <v>293.693120233049</v>
      </c>
      <c r="AE2318">
        <v>1804.8040798228601</v>
      </c>
      <c r="AF2318">
        <v>97.446336617825807</v>
      </c>
      <c r="AG2318" s="1">
        <v>1.05205190266133E-5</v>
      </c>
      <c r="AH2318" s="1">
        <v>1.05205190266133E-5</v>
      </c>
      <c r="AJ2318">
        <v>7</v>
      </c>
      <c r="AK2318">
        <v>2778</v>
      </c>
      <c r="AL2318" s="4">
        <f t="shared" si="36"/>
        <v>6.9889817102069696E-7</v>
      </c>
      <c r="AM2318" s="12">
        <f>$AM$2-SUM(AL$2:AL2317)</f>
        <v>259.60662990815035</v>
      </c>
      <c r="AN2318" s="12">
        <f>SUM(AE$2:AE2318)*0.621/1000</f>
        <v>24916.680088526417</v>
      </c>
      <c r="AO2318" s="13">
        <f>IFERROR(INDEX(Mapping!$B:$B,MATCH(in!$Y2318,Mapping!$A:$A,0)),0)</f>
        <v>0</v>
      </c>
    </row>
    <row r="2319" spans="1:41" x14ac:dyDescent="0.3">
      <c r="A2319" t="s">
        <v>4050</v>
      </c>
      <c r="B2319">
        <v>3165</v>
      </c>
      <c r="C2319">
        <v>19</v>
      </c>
      <c r="D2319">
        <v>42.340762879092303</v>
      </c>
      <c r="E2319">
        <v>22</v>
      </c>
      <c r="F2319">
        <v>43.679264000000003</v>
      </c>
      <c r="G2319">
        <v>4</v>
      </c>
      <c r="L2319">
        <v>0.75608405470859497</v>
      </c>
      <c r="M2319">
        <v>0.152378320693969</v>
      </c>
      <c r="N2319">
        <v>1</v>
      </c>
      <c r="O2319" s="1">
        <v>6.9852803226825502E-7</v>
      </c>
      <c r="P2319" s="1">
        <v>1.0514959285501299E-5</v>
      </c>
      <c r="Q2319">
        <v>0.86363636363636298</v>
      </c>
      <c r="R2319">
        <v>0.96935614145401106</v>
      </c>
      <c r="S2319" t="s">
        <v>5398</v>
      </c>
      <c r="T2319">
        <v>182852204</v>
      </c>
      <c r="U2319" t="s">
        <v>4800</v>
      </c>
      <c r="V2319">
        <v>9098</v>
      </c>
      <c r="W2319">
        <v>36.599559825469697</v>
      </c>
      <c r="X2319">
        <v>-121.90112422914601</v>
      </c>
      <c r="Y2319" t="s">
        <v>5399</v>
      </c>
      <c r="Z2319">
        <v>189</v>
      </c>
      <c r="AA2319">
        <v>1116</v>
      </c>
      <c r="AB2319">
        <v>56783.072005682603</v>
      </c>
      <c r="AC2319">
        <v>9682.1971152959595</v>
      </c>
      <c r="AD2319">
        <v>47100.8748903866</v>
      </c>
      <c r="AE2319">
        <v>444.15071383864699</v>
      </c>
      <c r="AF2319">
        <v>3060.34503424886</v>
      </c>
      <c r="AG2319" s="1">
        <v>4.2059837142005502E-5</v>
      </c>
      <c r="AH2319" s="1">
        <v>4.2059837142005502E-5</v>
      </c>
      <c r="AI2319">
        <v>2.2284612041627501</v>
      </c>
      <c r="AJ2319">
        <v>5.5</v>
      </c>
      <c r="AK2319">
        <v>2779</v>
      </c>
      <c r="AL2319" s="4">
        <f t="shared" si="36"/>
        <v>2.7941121290730201E-6</v>
      </c>
      <c r="AM2319" s="12">
        <f>$AM$2-SUM(AL$2:AL2318)</f>
        <v>259.60662920925188</v>
      </c>
      <c r="AN2319" s="12">
        <f>SUM(AE$2:AE2319)*0.621/1000</f>
        <v>24916.955906119711</v>
      </c>
      <c r="AO2319" s="13">
        <f>IFERROR(INDEX(Mapping!$B:$B,MATCH(in!$Y2319,Mapping!$A:$A,0)),0)</f>
        <v>0</v>
      </c>
    </row>
    <row r="2320" spans="1:41" x14ac:dyDescent="0.3">
      <c r="A2320" t="s">
        <v>4050</v>
      </c>
      <c r="B2320">
        <v>8034</v>
      </c>
      <c r="C2320">
        <v>11</v>
      </c>
      <c r="D2320">
        <v>14.1592013402829</v>
      </c>
      <c r="E2320">
        <v>35</v>
      </c>
      <c r="F2320">
        <v>26.633355999999999</v>
      </c>
      <c r="G2320">
        <v>7</v>
      </c>
      <c r="H2320">
        <v>1.14422059059143</v>
      </c>
      <c r="I2320">
        <v>1294.11352539062</v>
      </c>
      <c r="J2320">
        <v>8749.0625</v>
      </c>
      <c r="K2320">
        <v>10.0108575820922</v>
      </c>
      <c r="L2320">
        <v>0.84734512226922098</v>
      </c>
      <c r="M2320">
        <v>193.25878470284599</v>
      </c>
      <c r="N2320">
        <v>0.81890012536729995</v>
      </c>
      <c r="O2320" s="1">
        <v>1.3231496202201301E-5</v>
      </c>
      <c r="P2320" s="1">
        <v>1.02954578064132E-5</v>
      </c>
      <c r="Q2320">
        <v>0.314285714285714</v>
      </c>
      <c r="R2320">
        <v>0.53163413916435398</v>
      </c>
      <c r="S2320" t="s">
        <v>5400</v>
      </c>
      <c r="T2320">
        <v>182191101</v>
      </c>
      <c r="U2320" t="s">
        <v>5359</v>
      </c>
      <c r="V2320">
        <v>7094</v>
      </c>
      <c r="W2320">
        <v>36.112366756283002</v>
      </c>
      <c r="X2320">
        <v>-121.037960271721</v>
      </c>
      <c r="Y2320" t="s">
        <v>5401</v>
      </c>
      <c r="Z2320">
        <v>82</v>
      </c>
      <c r="AA2320">
        <v>63</v>
      </c>
      <c r="AB2320">
        <v>33044.477366140403</v>
      </c>
      <c r="AC2320">
        <v>26905.811507810398</v>
      </c>
      <c r="AD2320">
        <v>6138.6658583299704</v>
      </c>
      <c r="AE2320">
        <v>1399.1939951052</v>
      </c>
      <c r="AF2320">
        <v>1588.12197566229</v>
      </c>
      <c r="AG2320" s="1">
        <v>7.2068204644892803E-5</v>
      </c>
      <c r="AH2320" s="1">
        <v>7.0923580096859896E-5</v>
      </c>
      <c r="AI2320">
        <v>1.2872001218439</v>
      </c>
      <c r="AJ2320">
        <v>5</v>
      </c>
      <c r="AK2320">
        <v>2783</v>
      </c>
      <c r="AL2320" s="4">
        <f t="shared" si="36"/>
        <v>9.2620473415409106E-5</v>
      </c>
      <c r="AM2320" s="12">
        <f>$AM$2-SUM(AL$2:AL2319)</f>
        <v>259.60662641513954</v>
      </c>
      <c r="AN2320" s="12">
        <f>SUM(AE$2:AE2320)*0.621/1000</f>
        <v>24917.82480559067</v>
      </c>
      <c r="AO2320" s="13">
        <f>IFERROR(INDEX(Mapping!$B:$B,MATCH(in!$Y2320,Mapping!$A:$A,0)),0)</f>
        <v>0</v>
      </c>
    </row>
    <row r="2321" spans="1:41" x14ac:dyDescent="0.3">
      <c r="A2321" t="s">
        <v>4050</v>
      </c>
      <c r="B2321">
        <v>6732</v>
      </c>
      <c r="C2321">
        <v>4</v>
      </c>
      <c r="D2321">
        <v>4.9108547176001398</v>
      </c>
      <c r="E2321">
        <v>19</v>
      </c>
      <c r="F2321">
        <v>14.918531</v>
      </c>
      <c r="G2321">
        <v>8</v>
      </c>
      <c r="H2321">
        <v>0.15068746028555299</v>
      </c>
      <c r="I2321">
        <v>2192.8330833216501</v>
      </c>
      <c r="J2321">
        <v>16741.5206177035</v>
      </c>
      <c r="K2321">
        <v>3.0604456375041802</v>
      </c>
      <c r="L2321">
        <v>1.28622788249049</v>
      </c>
      <c r="M2321">
        <v>222.13423347473099</v>
      </c>
      <c r="N2321">
        <v>1.0655420124530699</v>
      </c>
      <c r="O2321" s="1">
        <v>1.32180940657624E-5</v>
      </c>
      <c r="P2321" s="1">
        <v>1.01466508337783E-5</v>
      </c>
      <c r="Q2321">
        <v>0.21052631578947301</v>
      </c>
      <c r="R2321">
        <v>0.32917815970313302</v>
      </c>
      <c r="S2321" t="s">
        <v>5402</v>
      </c>
      <c r="T2321">
        <v>182492104</v>
      </c>
      <c r="U2321" t="s">
        <v>5403</v>
      </c>
      <c r="V2321">
        <v>4403</v>
      </c>
      <c r="W2321">
        <v>36.875567856444903</v>
      </c>
      <c r="X2321">
        <v>-121.36331127734501</v>
      </c>
      <c r="Y2321" t="s">
        <v>5404</v>
      </c>
      <c r="Z2321">
        <v>127</v>
      </c>
      <c r="AA2321">
        <v>133</v>
      </c>
      <c r="AB2321">
        <v>45543.880984062002</v>
      </c>
      <c r="AC2321">
        <v>30234.238784846901</v>
      </c>
      <c r="AD2321">
        <v>15309.642199215101</v>
      </c>
      <c r="AE2321">
        <v>9894.6539219173392</v>
      </c>
      <c r="AF2321">
        <v>1041.6258862516099</v>
      </c>
      <c r="AG2321" s="1">
        <v>8.1173206670226401E-5</v>
      </c>
      <c r="AH2321" s="1">
        <v>9.5540061920473804E-5</v>
      </c>
      <c r="AI2321">
        <v>1.2277136794000301</v>
      </c>
      <c r="AJ2321">
        <v>2.375</v>
      </c>
      <c r="AK2321">
        <v>2786</v>
      </c>
      <c r="AL2321" s="4">
        <f t="shared" si="36"/>
        <v>1.057447525260992E-4</v>
      </c>
      <c r="AM2321" s="12">
        <f>$AM$2-SUM(AL$2:AL2320)</f>
        <v>259.60653379466657</v>
      </c>
      <c r="AN2321" s="12">
        <f>SUM(AE$2:AE2321)*0.621/1000</f>
        <v>24923.969385676181</v>
      </c>
      <c r="AO2321" s="13">
        <f>IFERROR(INDEX(Mapping!$B:$B,MATCH(in!$Y2321,Mapping!$A:$A,0)),0)</f>
        <v>0</v>
      </c>
    </row>
    <row r="2322" spans="1:41" x14ac:dyDescent="0.3">
      <c r="A2322" t="s">
        <v>4050</v>
      </c>
      <c r="B2322">
        <v>4836</v>
      </c>
      <c r="C2322">
        <v>1</v>
      </c>
      <c r="D2322">
        <v>3.8161591384574001</v>
      </c>
      <c r="E2322">
        <v>4</v>
      </c>
      <c r="F2322">
        <v>5.1650777000000003</v>
      </c>
      <c r="G2322">
        <v>1</v>
      </c>
      <c r="L2322">
        <v>7.7433630824088995E-2</v>
      </c>
      <c r="M2322">
        <v>2.8199114799499498</v>
      </c>
      <c r="N2322">
        <v>1</v>
      </c>
      <c r="O2322" s="1">
        <v>6.7393405440966197E-7</v>
      </c>
      <c r="P2322" s="1">
        <v>1.01447340057347E-5</v>
      </c>
      <c r="Q2322">
        <v>0.25</v>
      </c>
      <c r="R2322">
        <v>0.73883867198594999</v>
      </c>
      <c r="S2322" t="s">
        <v>5405</v>
      </c>
      <c r="T2322">
        <v>182052102</v>
      </c>
      <c r="U2322" t="s">
        <v>5362</v>
      </c>
      <c r="V2322">
        <v>7008</v>
      </c>
      <c r="W2322">
        <v>36.405818213529301</v>
      </c>
      <c r="X2322">
        <v>-121.353745966727</v>
      </c>
      <c r="Y2322" t="s">
        <v>5406</v>
      </c>
      <c r="Z2322">
        <v>144</v>
      </c>
      <c r="AA2322">
        <v>118</v>
      </c>
      <c r="AB2322">
        <v>33139.130608355503</v>
      </c>
      <c r="AC2322">
        <v>29112.5787891076</v>
      </c>
      <c r="AD2322">
        <v>4026.5518192478899</v>
      </c>
      <c r="AE2322">
        <v>3543.9743856815098</v>
      </c>
      <c r="AF2322">
        <v>72.589345819015904</v>
      </c>
      <c r="AG2322" s="1">
        <v>1.01447340057347E-5</v>
      </c>
      <c r="AH2322" s="1">
        <v>1.01447340057347E-5</v>
      </c>
      <c r="AI2322">
        <v>3.8161591384574001</v>
      </c>
      <c r="AJ2322">
        <v>4</v>
      </c>
      <c r="AK2322">
        <v>2787</v>
      </c>
      <c r="AL2322" s="4">
        <f t="shared" si="36"/>
        <v>6.7393405440966197E-7</v>
      </c>
      <c r="AM2322" s="12">
        <f>$AM$2-SUM(AL$2:AL2321)</f>
        <v>259.60642804991403</v>
      </c>
      <c r="AN2322" s="12">
        <f>SUM(AE$2:AE2322)*0.621/1000</f>
        <v>24926.170193769685</v>
      </c>
      <c r="AO2322" s="13">
        <f>IFERROR(INDEX(Mapping!$B:$B,MATCH(in!$Y2322,Mapping!$A:$A,0)),0)</f>
        <v>0</v>
      </c>
    </row>
    <row r="2323" spans="1:41" x14ac:dyDescent="0.3">
      <c r="A2323" t="s">
        <v>4050</v>
      </c>
      <c r="B2323">
        <v>6784</v>
      </c>
      <c r="C2323">
        <v>45</v>
      </c>
      <c r="D2323">
        <v>70.374054913092493</v>
      </c>
      <c r="E2323">
        <v>198</v>
      </c>
      <c r="F2323">
        <v>146.24767</v>
      </c>
      <c r="G2323">
        <v>29</v>
      </c>
      <c r="H2323">
        <v>8.0642430165693502E-2</v>
      </c>
      <c r="I2323">
        <v>21.624392823480498</v>
      </c>
      <c r="J2323">
        <v>47.438719439368199</v>
      </c>
      <c r="K2323">
        <v>1.7715789831672098E-2</v>
      </c>
      <c r="L2323">
        <v>0.64525478978739703</v>
      </c>
      <c r="M2323">
        <v>14.986596081405899</v>
      </c>
      <c r="N2323">
        <v>0.98954836253463696</v>
      </c>
      <c r="O2323" s="1">
        <v>1.70700069107215E-6</v>
      </c>
      <c r="P2323" s="1">
        <v>1.01243765256652E-5</v>
      </c>
      <c r="Q2323">
        <v>0.22727272727272699</v>
      </c>
      <c r="R2323">
        <v>0.48119780044403299</v>
      </c>
      <c r="S2323" t="s">
        <v>5407</v>
      </c>
      <c r="T2323">
        <v>182731102</v>
      </c>
      <c r="U2323" t="s">
        <v>4506</v>
      </c>
      <c r="V2323">
        <v>3032</v>
      </c>
      <c r="W2323">
        <v>36.633820486560801</v>
      </c>
      <c r="X2323">
        <v>-121.698610497506</v>
      </c>
      <c r="Y2323" t="s">
        <v>5408</v>
      </c>
      <c r="Z2323">
        <v>107</v>
      </c>
      <c r="AA2323">
        <v>74</v>
      </c>
      <c r="AB2323">
        <v>20240.197946270298</v>
      </c>
      <c r="AC2323">
        <v>15612.6769586555</v>
      </c>
      <c r="AD2323">
        <v>4627.5209876148501</v>
      </c>
      <c r="AE2323">
        <v>4109.0681675084197</v>
      </c>
      <c r="AF2323">
        <v>2724.3415836582799</v>
      </c>
      <c r="AG2323">
        <v>2.9360691924429301E-4</v>
      </c>
      <c r="AH2323">
        <v>6.8060831199545603E-4</v>
      </c>
      <c r="AI2323">
        <v>1.5638678869576099</v>
      </c>
      <c r="AJ2323">
        <v>6.8275862068965498</v>
      </c>
      <c r="AK2323">
        <v>2789</v>
      </c>
      <c r="AL2323" s="4">
        <f t="shared" si="36"/>
        <v>4.9503020041092352E-5</v>
      </c>
      <c r="AM2323" s="12">
        <f>$AM$2-SUM(AL$2:AL2322)</f>
        <v>259.60642737598027</v>
      </c>
      <c r="AN2323" s="12">
        <f>SUM(AE$2:AE2323)*0.621/1000</f>
        <v>24928.721925101709</v>
      </c>
      <c r="AO2323" s="13">
        <f>IFERROR(INDEX(Mapping!$B:$B,MATCH(in!$Y2323,Mapping!$A:$A,0)),0)</f>
        <v>0</v>
      </c>
    </row>
    <row r="2324" spans="1:41" x14ac:dyDescent="0.3">
      <c r="A2324" t="s">
        <v>4050</v>
      </c>
      <c r="B2324">
        <v>6546</v>
      </c>
      <c r="C2324">
        <v>21</v>
      </c>
      <c r="D2324">
        <v>27.8298593602963</v>
      </c>
      <c r="E2324">
        <v>27</v>
      </c>
      <c r="F2324">
        <v>30.564276</v>
      </c>
      <c r="G2324">
        <v>8</v>
      </c>
      <c r="H2324">
        <v>0.16344240531325299</v>
      </c>
      <c r="I2324">
        <v>40.533391761779697</v>
      </c>
      <c r="J2324">
        <v>91.059975051879803</v>
      </c>
      <c r="K2324">
        <v>2.95293853152543E-2</v>
      </c>
      <c r="L2324">
        <v>2.9585176594555298</v>
      </c>
      <c r="M2324">
        <v>290.78742606355797</v>
      </c>
      <c r="N2324">
        <v>1.2616150379180899</v>
      </c>
      <c r="O2324">
        <v>1.5044313739299301E-3</v>
      </c>
      <c r="P2324" s="1">
        <v>9.5725468582941108E-6</v>
      </c>
      <c r="Q2324">
        <v>0.77777777777777701</v>
      </c>
      <c r="R2324">
        <v>0.91053554141441195</v>
      </c>
      <c r="S2324" t="s">
        <v>5409</v>
      </c>
      <c r="T2324">
        <v>182492102</v>
      </c>
      <c r="U2324" t="s">
        <v>4925</v>
      </c>
      <c r="V2324">
        <v>4780</v>
      </c>
      <c r="W2324">
        <v>36.942521275332197</v>
      </c>
      <c r="X2324">
        <v>-121.44347144148099</v>
      </c>
      <c r="Y2324" t="s">
        <v>5410</v>
      </c>
      <c r="Z2324">
        <v>212</v>
      </c>
      <c r="AA2324">
        <v>270</v>
      </c>
      <c r="AB2324">
        <v>44286.861617718198</v>
      </c>
      <c r="AC2324">
        <v>24176.118899112</v>
      </c>
      <c r="AD2324">
        <v>20110.742718606201</v>
      </c>
      <c r="AE2324">
        <v>2943.6622277323399</v>
      </c>
      <c r="AF2324">
        <v>306.20103986088702</v>
      </c>
      <c r="AG2324" s="1">
        <v>7.65803748663529E-5</v>
      </c>
      <c r="AH2324">
        <v>1.8277791969012401E-4</v>
      </c>
      <c r="AI2324">
        <v>1.32523139810934</v>
      </c>
      <c r="AJ2324">
        <v>3.375</v>
      </c>
      <c r="AK2324">
        <v>2794</v>
      </c>
      <c r="AL2324" s="4">
        <f t="shared" si="36"/>
        <v>1.2035450991439441E-2</v>
      </c>
      <c r="AM2324" s="12">
        <f>$AM$2-SUM(AL$2:AL2323)</f>
        <v>259.60637787296037</v>
      </c>
      <c r="AN2324" s="12">
        <f>SUM(AE$2:AE2324)*0.621/1000</f>
        <v>24930.549939345132</v>
      </c>
      <c r="AO2324" s="13">
        <f>IFERROR(INDEX(Mapping!$B:$B,MATCH(in!$Y2324,Mapping!$A:$A,0)),0)</f>
        <v>0</v>
      </c>
    </row>
    <row r="2325" spans="1:41" x14ac:dyDescent="0.3">
      <c r="A2325" t="s">
        <v>4050</v>
      </c>
      <c r="B2325">
        <v>6965</v>
      </c>
      <c r="C2325">
        <v>3</v>
      </c>
      <c r="D2325">
        <v>3.81401121157662</v>
      </c>
      <c r="E2325">
        <v>23</v>
      </c>
      <c r="F2325">
        <v>13.676019999999999</v>
      </c>
      <c r="G2325">
        <v>6</v>
      </c>
      <c r="L2325">
        <v>0.40007372697194399</v>
      </c>
      <c r="M2325">
        <v>60.157411893208803</v>
      </c>
      <c r="N2325">
        <v>1.0527286132176701</v>
      </c>
      <c r="O2325" s="1">
        <v>2.4272800580425099E-6</v>
      </c>
      <c r="P2325" s="1">
        <v>8.6281549253423297E-6</v>
      </c>
      <c r="Q2325">
        <v>0.13043478260869501</v>
      </c>
      <c r="R2325">
        <v>0.27888313295858902</v>
      </c>
      <c r="S2325" t="s">
        <v>5411</v>
      </c>
      <c r="T2325">
        <v>182082102</v>
      </c>
      <c r="U2325" t="s">
        <v>5412</v>
      </c>
      <c r="V2325">
        <v>7470</v>
      </c>
      <c r="W2325">
        <v>36.290023449096601</v>
      </c>
      <c r="X2325">
        <v>-121.196550378149</v>
      </c>
      <c r="Y2325" t="s">
        <v>5413</v>
      </c>
      <c r="Z2325">
        <v>218</v>
      </c>
      <c r="AA2325">
        <v>203</v>
      </c>
      <c r="AB2325">
        <v>48769.089886365698</v>
      </c>
      <c r="AC2325">
        <v>43864.259548056099</v>
      </c>
      <c r="AD2325">
        <v>4904.8303383095799</v>
      </c>
      <c r="AE2325">
        <v>6032.2924570761397</v>
      </c>
      <c r="AF2325">
        <v>457.27867206400799</v>
      </c>
      <c r="AG2325" s="1">
        <v>5.1768929552053999E-5</v>
      </c>
      <c r="AH2325" s="1">
        <v>5.1768929552053999E-5</v>
      </c>
      <c r="AI2325">
        <v>1.27133707052554</v>
      </c>
      <c r="AJ2325">
        <v>3.8333333333333299</v>
      </c>
      <c r="AK2325">
        <v>2803</v>
      </c>
      <c r="AL2325" s="4">
        <f t="shared" si="36"/>
        <v>1.456368034825506E-5</v>
      </c>
      <c r="AM2325" s="12">
        <f>$AM$2-SUM(AL$2:AL2324)</f>
        <v>259.59434242196858</v>
      </c>
      <c r="AN2325" s="12">
        <f>SUM(AE$2:AE2325)*0.621/1000</f>
        <v>24934.295992960975</v>
      </c>
      <c r="AO2325" s="13">
        <f>IFERROR(INDEX(Mapping!$B:$B,MATCH(in!$Y2325,Mapping!$A:$A,0)),0)</f>
        <v>0</v>
      </c>
    </row>
    <row r="2326" spans="1:41" x14ac:dyDescent="0.3">
      <c r="A2326" t="s">
        <v>4050</v>
      </c>
      <c r="B2326">
        <v>3855</v>
      </c>
      <c r="C2326">
        <v>37</v>
      </c>
      <c r="D2326">
        <v>86.597981311507198</v>
      </c>
      <c r="E2326">
        <v>87</v>
      </c>
      <c r="F2326">
        <v>108.8138</v>
      </c>
      <c r="G2326">
        <v>9</v>
      </c>
      <c r="H2326">
        <v>0</v>
      </c>
      <c r="I2326">
        <v>0</v>
      </c>
      <c r="J2326">
        <v>0</v>
      </c>
      <c r="K2326">
        <v>0</v>
      </c>
      <c r="L2326">
        <v>0.45501474953365001</v>
      </c>
      <c r="M2326">
        <v>8.1956735087765506E-2</v>
      </c>
      <c r="N2326">
        <v>0.66666666666666596</v>
      </c>
      <c r="O2326" s="1">
        <v>8.7465038556659705E-7</v>
      </c>
      <c r="P2326" s="1">
        <v>8.5078692993394908E-6</v>
      </c>
      <c r="Q2326">
        <v>0.42528735632183901</v>
      </c>
      <c r="R2326">
        <v>0.79583640771067599</v>
      </c>
      <c r="S2326" t="s">
        <v>5414</v>
      </c>
      <c r="T2326">
        <v>182090402</v>
      </c>
      <c r="U2326" t="s">
        <v>5415</v>
      </c>
      <c r="V2326">
        <v>2644</v>
      </c>
      <c r="W2326">
        <v>36.5998409508884</v>
      </c>
      <c r="X2326">
        <v>-121.90016493573</v>
      </c>
      <c r="Y2326" t="s">
        <v>5416</v>
      </c>
      <c r="Z2326">
        <v>35</v>
      </c>
      <c r="AA2326">
        <v>178</v>
      </c>
      <c r="AB2326">
        <v>10105.7588841949</v>
      </c>
      <c r="AC2326">
        <v>2300.4730321578199</v>
      </c>
      <c r="AD2326">
        <v>7805.2858520371801</v>
      </c>
      <c r="AE2326">
        <v>887.48182680373304</v>
      </c>
      <c r="AF2326">
        <v>4171.8373979715798</v>
      </c>
      <c r="AG2326" s="1">
        <v>7.6570823694055394E-5</v>
      </c>
      <c r="AH2326">
        <v>1.1849519978568401E-4</v>
      </c>
      <c r="AI2326">
        <v>2.3404859813920802</v>
      </c>
      <c r="AJ2326">
        <v>9.6666666666666607</v>
      </c>
      <c r="AK2326">
        <v>2804</v>
      </c>
      <c r="AL2326" s="4">
        <f t="shared" si="36"/>
        <v>7.8718534700993739E-6</v>
      </c>
      <c r="AM2326" s="12">
        <f>$AM$2-SUM(AL$2:AL2325)</f>
        <v>259.59432785828812</v>
      </c>
      <c r="AN2326" s="12">
        <f>SUM(AE$2:AE2326)*0.621/1000</f>
        <v>24934.847119175418</v>
      </c>
      <c r="AO2326" s="13">
        <f>IFERROR(INDEX(Mapping!$B:$B,MATCH(in!$Y2326,Mapping!$A:$A,0)),0)</f>
        <v>0</v>
      </c>
    </row>
    <row r="2327" spans="1:41" x14ac:dyDescent="0.3">
      <c r="A2327" t="s">
        <v>4050</v>
      </c>
      <c r="B2327">
        <v>2576</v>
      </c>
      <c r="C2327">
        <v>0</v>
      </c>
      <c r="D2327">
        <v>0</v>
      </c>
      <c r="E2327">
        <v>12</v>
      </c>
      <c r="F2327">
        <v>8.1572709999999997</v>
      </c>
      <c r="G2327">
        <v>1</v>
      </c>
      <c r="L2327">
        <v>0.43805310130119302</v>
      </c>
      <c r="M2327">
        <v>44.444911956787102</v>
      </c>
      <c r="N2327">
        <v>1.01769912242889</v>
      </c>
      <c r="O2327" s="1">
        <v>5.0593668948097199E-7</v>
      </c>
      <c r="P2327" s="1">
        <v>7.6158771662448999E-6</v>
      </c>
      <c r="Q2327">
        <v>0</v>
      </c>
      <c r="R2327">
        <v>0</v>
      </c>
      <c r="S2327" t="s">
        <v>5417</v>
      </c>
      <c r="T2327">
        <v>182222102</v>
      </c>
      <c r="U2327" t="s">
        <v>5418</v>
      </c>
      <c r="V2327">
        <v>9060</v>
      </c>
      <c r="W2327">
        <v>36.607997806844899</v>
      </c>
      <c r="X2327">
        <v>-121.85355916496199</v>
      </c>
      <c r="Y2327" t="s">
        <v>5419</v>
      </c>
      <c r="Z2327">
        <v>335</v>
      </c>
      <c r="AA2327">
        <v>1799</v>
      </c>
      <c r="AB2327">
        <v>91336.467819861806</v>
      </c>
      <c r="AC2327">
        <v>16709.219993712701</v>
      </c>
      <c r="AD2327">
        <v>74627.247826149003</v>
      </c>
      <c r="AE2327">
        <v>1038.0388028426401</v>
      </c>
      <c r="AF2327">
        <v>29.2277476681693</v>
      </c>
      <c r="AG2327" s="1">
        <v>7.6158771662448999E-6</v>
      </c>
      <c r="AH2327" s="1">
        <v>7.6158771662448999E-6</v>
      </c>
      <c r="AJ2327">
        <v>12</v>
      </c>
      <c r="AK2327">
        <v>2814</v>
      </c>
      <c r="AL2327" s="4">
        <f t="shared" si="36"/>
        <v>5.0593668948097199E-7</v>
      </c>
      <c r="AM2327" s="12">
        <f>$AM$2-SUM(AL$2:AL2326)</f>
        <v>259.59431998643504</v>
      </c>
      <c r="AN2327" s="12">
        <f>SUM(AE$2:AE2327)*0.621/1000</f>
        <v>24935.491741271984</v>
      </c>
      <c r="AO2327" s="13">
        <f>IFERROR(INDEX(Mapping!$B:$B,MATCH(in!$Y2327,Mapping!$A:$A,0)),0)</f>
        <v>0</v>
      </c>
    </row>
    <row r="2328" spans="1:41" x14ac:dyDescent="0.3">
      <c r="A2328" t="s">
        <v>4050</v>
      </c>
      <c r="B2328">
        <v>3675</v>
      </c>
      <c r="C2328">
        <v>12</v>
      </c>
      <c r="D2328">
        <v>15.7795255398125</v>
      </c>
      <c r="E2328">
        <v>23</v>
      </c>
      <c r="F2328">
        <v>21.688768</v>
      </c>
      <c r="G2328">
        <v>3</v>
      </c>
      <c r="H2328">
        <v>5.0512561574578198E-4</v>
      </c>
      <c r="I2328">
        <v>0.11119724810123401</v>
      </c>
      <c r="J2328">
        <v>1.0025775432586601</v>
      </c>
      <c r="K2328" s="1">
        <v>1.01285525033745E-6</v>
      </c>
      <c r="L2328">
        <v>0.86283189555009199</v>
      </c>
      <c r="M2328">
        <v>405.89585075775699</v>
      </c>
      <c r="N2328">
        <v>1.48082598050435</v>
      </c>
      <c r="O2328" s="1">
        <v>7.3262335850558997E-5</v>
      </c>
      <c r="P2328" s="1">
        <v>7.1740556428778703E-6</v>
      </c>
      <c r="Q2328">
        <v>0.52173913043478204</v>
      </c>
      <c r="R2328">
        <v>0.727543641868868</v>
      </c>
      <c r="S2328" t="s">
        <v>5420</v>
      </c>
      <c r="T2328">
        <v>182492104</v>
      </c>
      <c r="U2328" t="s">
        <v>5403</v>
      </c>
      <c r="V2328">
        <v>91424</v>
      </c>
      <c r="W2328">
        <v>36.933462550684702</v>
      </c>
      <c r="X2328">
        <v>-121.388541232828</v>
      </c>
      <c r="Y2328" t="s">
        <v>5421</v>
      </c>
      <c r="Z2328">
        <v>139</v>
      </c>
      <c r="AA2328">
        <v>121</v>
      </c>
      <c r="AB2328">
        <v>19500.815051300298</v>
      </c>
      <c r="AC2328">
        <v>14085.145372706</v>
      </c>
      <c r="AD2328">
        <v>5415.6696785943404</v>
      </c>
      <c r="AE2328">
        <v>430.11307006478</v>
      </c>
      <c r="AF2328">
        <v>78.039328894775693</v>
      </c>
      <c r="AG2328" s="1">
        <v>2.15221669286336E-5</v>
      </c>
      <c r="AH2328" s="1">
        <v>6.9840561991440996E-5</v>
      </c>
      <c r="AI2328">
        <v>1.31496046165104</v>
      </c>
      <c r="AJ2328">
        <v>7.6666666666666599</v>
      </c>
      <c r="AK2328">
        <v>2819</v>
      </c>
      <c r="AL2328" s="4">
        <f t="shared" si="36"/>
        <v>2.1978700755167699E-4</v>
      </c>
      <c r="AM2328" s="12">
        <f>$AM$2-SUM(AL$2:AL2327)</f>
        <v>259.5943194804986</v>
      </c>
      <c r="AN2328" s="12">
        <f>SUM(AE$2:AE2328)*0.621/1000</f>
        <v>24935.758841488492</v>
      </c>
      <c r="AO2328" s="13">
        <f>IFERROR(INDEX(Mapping!$B:$B,MATCH(in!$Y2328,Mapping!$A:$A,0)),0)</f>
        <v>0</v>
      </c>
    </row>
    <row r="2329" spans="1:41" x14ac:dyDescent="0.3">
      <c r="A2329" t="s">
        <v>4050</v>
      </c>
      <c r="B2329">
        <v>6954</v>
      </c>
      <c r="C2329">
        <v>5</v>
      </c>
      <c r="D2329">
        <v>17.1703822336804</v>
      </c>
      <c r="E2329">
        <v>5</v>
      </c>
      <c r="F2329">
        <v>17.170382</v>
      </c>
      <c r="G2329">
        <v>1</v>
      </c>
      <c r="H2329">
        <v>0.216278657317161</v>
      </c>
      <c r="I2329">
        <v>0.22239449620246801</v>
      </c>
      <c r="J2329">
        <v>0.26717895269393899</v>
      </c>
      <c r="K2329" s="1">
        <v>5.7785106037044898E-5</v>
      </c>
      <c r="L2329">
        <v>2.4535398483276301</v>
      </c>
      <c r="M2329">
        <v>2.90420365333557</v>
      </c>
      <c r="N2329">
        <v>1</v>
      </c>
      <c r="O2329" s="1">
        <v>2.1662095433349999E-6</v>
      </c>
      <c r="P2329" s="1">
        <v>7.0524151851714098E-6</v>
      </c>
      <c r="Q2329">
        <v>1</v>
      </c>
      <c r="R2329">
        <v>1.00000004004919</v>
      </c>
      <c r="S2329" t="s">
        <v>5422</v>
      </c>
      <c r="T2329">
        <v>182852203</v>
      </c>
      <c r="U2329" t="s">
        <v>5075</v>
      </c>
      <c r="V2329">
        <v>2634</v>
      </c>
      <c r="W2329">
        <v>36.5669041984712</v>
      </c>
      <c r="X2329">
        <v>-121.913437599235</v>
      </c>
      <c r="Y2329" t="s">
        <v>5423</v>
      </c>
      <c r="Z2329">
        <v>50</v>
      </c>
      <c r="AA2329">
        <v>337</v>
      </c>
      <c r="AB2329">
        <v>17143.544374085101</v>
      </c>
      <c r="AC2329">
        <v>2626.6040469244799</v>
      </c>
      <c r="AD2329">
        <v>14516.940327160601</v>
      </c>
      <c r="AE2329">
        <v>0</v>
      </c>
      <c r="AF2329">
        <v>730.84167940156306</v>
      </c>
      <c r="AG2329" s="1">
        <v>7.0524151851714098E-6</v>
      </c>
      <c r="AH2329" s="1">
        <v>3.2608004403300502E-5</v>
      </c>
      <c r="AI2329">
        <v>3.43407644673609</v>
      </c>
      <c r="AJ2329">
        <v>5</v>
      </c>
      <c r="AK2329">
        <v>2821</v>
      </c>
      <c r="AL2329" s="4">
        <f t="shared" si="36"/>
        <v>2.1662095433349999E-6</v>
      </c>
      <c r="AM2329" s="12">
        <f>$AM$2-SUM(AL$2:AL2328)</f>
        <v>259.59409969349144</v>
      </c>
      <c r="AN2329" s="12">
        <f>SUM(AE$2:AE2329)*0.621/1000</f>
        <v>24935.758841488492</v>
      </c>
      <c r="AO2329" s="13">
        <f>IFERROR(INDEX(Mapping!$B:$B,MATCH(in!$Y2329,Mapping!$A:$A,0)),0)</f>
        <v>0</v>
      </c>
    </row>
    <row r="2330" spans="1:41" x14ac:dyDescent="0.3">
      <c r="A2330" t="s">
        <v>4050</v>
      </c>
      <c r="B2330">
        <v>9222</v>
      </c>
      <c r="C2330">
        <v>0</v>
      </c>
      <c r="D2330">
        <v>0</v>
      </c>
      <c r="E2330">
        <v>1</v>
      </c>
      <c r="F2330">
        <v>0.67977259999999995</v>
      </c>
      <c r="G2330">
        <v>1</v>
      </c>
      <c r="H2330">
        <v>0.217097967863082</v>
      </c>
      <c r="I2330">
        <v>1.06425249576568</v>
      </c>
      <c r="J2330">
        <v>10.3513879776</v>
      </c>
      <c r="K2330">
        <v>2.3620291613042298E-3</v>
      </c>
      <c r="L2330">
        <v>0</v>
      </c>
      <c r="M2330">
        <v>0.13960176706314001</v>
      </c>
      <c r="N2330">
        <v>1</v>
      </c>
      <c r="O2330" s="1">
        <v>2.13119554091391E-6</v>
      </c>
      <c r="P2330" s="1">
        <v>6.9646985139115697E-6</v>
      </c>
      <c r="Q2330">
        <v>0</v>
      </c>
      <c r="R2330">
        <v>0</v>
      </c>
      <c r="S2330" t="s">
        <v>5424</v>
      </c>
      <c r="T2330">
        <v>182222104</v>
      </c>
      <c r="U2330" t="s">
        <v>4546</v>
      </c>
      <c r="V2330">
        <v>3066</v>
      </c>
      <c r="W2330">
        <v>36.558402652728297</v>
      </c>
      <c r="X2330">
        <v>-121.75061841345099</v>
      </c>
      <c r="Y2330" t="s">
        <v>5425</v>
      </c>
      <c r="Z2330">
        <v>5</v>
      </c>
      <c r="AA2330">
        <v>0</v>
      </c>
      <c r="AB2330">
        <v>26.034529474920699</v>
      </c>
      <c r="AC2330">
        <v>26.034529474920699</v>
      </c>
      <c r="AD2330">
        <v>0</v>
      </c>
      <c r="AE2330">
        <v>26.034529474920699</v>
      </c>
      <c r="AF2330">
        <v>0</v>
      </c>
      <c r="AG2330" s="1">
        <v>6.9646985139115697E-6</v>
      </c>
      <c r="AH2330" s="1">
        <v>3.2080901291919798E-5</v>
      </c>
      <c r="AJ2330">
        <v>1</v>
      </c>
      <c r="AK2330">
        <v>2822</v>
      </c>
      <c r="AL2330" s="4">
        <f t="shared" si="36"/>
        <v>2.13119554091391E-6</v>
      </c>
      <c r="AM2330" s="12">
        <f>$AM$2-SUM(AL$2:AL2329)</f>
        <v>259.59409752728152</v>
      </c>
      <c r="AN2330" s="12">
        <f>SUM(AE$2:AE2330)*0.621/1000</f>
        <v>24935.775008931298</v>
      </c>
      <c r="AO2330" s="13">
        <f>IFERROR(INDEX(Mapping!$B:$B,MATCH(in!$Y2330,Mapping!$A:$A,0)),0)</f>
        <v>0</v>
      </c>
    </row>
    <row r="2331" spans="1:41" x14ac:dyDescent="0.3">
      <c r="A2331" t="s">
        <v>4050</v>
      </c>
      <c r="B2331">
        <v>3806</v>
      </c>
      <c r="C2331">
        <v>51</v>
      </c>
      <c r="D2331">
        <v>115.39072425419501</v>
      </c>
      <c r="E2331">
        <v>134</v>
      </c>
      <c r="F2331">
        <v>165.85953000000001</v>
      </c>
      <c r="G2331">
        <v>35</v>
      </c>
      <c r="H2331">
        <v>2.56350023018267E-2</v>
      </c>
      <c r="I2331">
        <v>8.1429811475368599</v>
      </c>
      <c r="J2331">
        <v>35.950937743370297</v>
      </c>
      <c r="K2331">
        <v>3.3978822320757602E-3</v>
      </c>
      <c r="L2331">
        <v>0.95853349193930604</v>
      </c>
      <c r="M2331">
        <v>30.9799559793302</v>
      </c>
      <c r="N2331">
        <v>1.2153602906635801</v>
      </c>
      <c r="O2331" s="1">
        <v>1.3239019622681199E-5</v>
      </c>
      <c r="P2331" s="1">
        <v>6.7045334330424096E-6</v>
      </c>
      <c r="Q2331">
        <v>0.38059701492537301</v>
      </c>
      <c r="R2331">
        <v>0.69571357119082899</v>
      </c>
      <c r="S2331" t="s">
        <v>5426</v>
      </c>
      <c r="T2331">
        <v>182052102</v>
      </c>
      <c r="U2331" t="s">
        <v>5362</v>
      </c>
      <c r="V2331">
        <v>42506</v>
      </c>
      <c r="W2331">
        <v>36.413526294484797</v>
      </c>
      <c r="X2331">
        <v>-121.318991842182</v>
      </c>
      <c r="Y2331" t="s">
        <v>5427</v>
      </c>
      <c r="Z2331">
        <v>295</v>
      </c>
      <c r="AA2331">
        <v>321</v>
      </c>
      <c r="AB2331">
        <v>63718.021961833001</v>
      </c>
      <c r="AC2331">
        <v>45403.921949230098</v>
      </c>
      <c r="AD2331">
        <v>18314.100012602899</v>
      </c>
      <c r="AE2331">
        <v>13203.3162856991</v>
      </c>
      <c r="AF2331">
        <v>5144.5021045246203</v>
      </c>
      <c r="AG2331">
        <v>2.3465867015648399E-4</v>
      </c>
      <c r="AH2331">
        <v>3.3993613942584402E-4</v>
      </c>
      <c r="AI2331">
        <v>2.26256322067049</v>
      </c>
      <c r="AJ2331">
        <v>3.8285714285714199</v>
      </c>
      <c r="AK2331">
        <v>2828</v>
      </c>
      <c r="AL2331" s="4">
        <f t="shared" si="36"/>
        <v>4.6336568679384199E-4</v>
      </c>
      <c r="AM2331" s="12">
        <f>$AM$2-SUM(AL$2:AL2330)</f>
        <v>259.59409539608623</v>
      </c>
      <c r="AN2331" s="12">
        <f>SUM(AE$2:AE2331)*0.621/1000</f>
        <v>24943.974268344718</v>
      </c>
      <c r="AO2331" s="13">
        <f>IFERROR(INDEX(Mapping!$B:$B,MATCH(in!$Y2331,Mapping!$A:$A,0)),0)</f>
        <v>0</v>
      </c>
    </row>
    <row r="2332" spans="1:41" x14ac:dyDescent="0.3">
      <c r="A2332" t="s">
        <v>4050</v>
      </c>
      <c r="B2332">
        <v>3490</v>
      </c>
      <c r="C2332">
        <v>3</v>
      </c>
      <c r="D2332">
        <v>9.2388953776506106</v>
      </c>
      <c r="E2332">
        <v>4</v>
      </c>
      <c r="F2332">
        <v>9.9186680000000003</v>
      </c>
      <c r="G2332">
        <v>1</v>
      </c>
      <c r="L2332">
        <v>7.5508847236633301</v>
      </c>
      <c r="M2332">
        <v>250.34159851074199</v>
      </c>
      <c r="N2332">
        <v>1.2234513759612999</v>
      </c>
      <c r="O2332" s="1">
        <v>1.11522878845206E-5</v>
      </c>
      <c r="P2332" s="1">
        <v>6.6834045355790202E-6</v>
      </c>
      <c r="Q2332">
        <v>0.75</v>
      </c>
      <c r="R2332">
        <v>0.93146535101374295</v>
      </c>
      <c r="S2332" t="s">
        <v>5428</v>
      </c>
      <c r="T2332">
        <v>83182106</v>
      </c>
      <c r="U2332" t="s">
        <v>5429</v>
      </c>
      <c r="V2332" t="s">
        <v>5430</v>
      </c>
      <c r="W2332">
        <v>36.973735270531598</v>
      </c>
      <c r="X2332">
        <v>-121.518809708136</v>
      </c>
      <c r="Y2332" t="s">
        <v>5431</v>
      </c>
      <c r="Z2332">
        <v>188</v>
      </c>
      <c r="AA2332">
        <v>152</v>
      </c>
      <c r="AB2332">
        <v>46729.095647307498</v>
      </c>
      <c r="AC2332">
        <v>32678.168035094801</v>
      </c>
      <c r="AD2332">
        <v>14050.927612212599</v>
      </c>
      <c r="AE2332">
        <v>2566.3114908112998</v>
      </c>
      <c r="AF2332">
        <v>511.184029155926</v>
      </c>
      <c r="AG2332" s="1">
        <v>6.6834045355790202E-6</v>
      </c>
      <c r="AH2332" s="1">
        <v>6.6834045355790202E-6</v>
      </c>
      <c r="AI2332">
        <v>3.0796317925502001</v>
      </c>
      <c r="AJ2332">
        <v>4</v>
      </c>
      <c r="AK2332">
        <v>2830</v>
      </c>
      <c r="AL2332" s="4">
        <f t="shared" si="36"/>
        <v>1.11522878845206E-5</v>
      </c>
      <c r="AM2332" s="12">
        <f>$AM$2-SUM(AL$2:AL2331)</f>
        <v>259.59363203039902</v>
      </c>
      <c r="AN2332" s="12">
        <f>SUM(AE$2:AE2332)*0.621/1000</f>
        <v>24945.567947780513</v>
      </c>
      <c r="AO2332" s="13">
        <f>IFERROR(INDEX(Mapping!$B:$B,MATCH(in!$Y2332,Mapping!$A:$A,0)),0)</f>
        <v>0</v>
      </c>
    </row>
    <row r="2333" spans="1:41" x14ac:dyDescent="0.3">
      <c r="A2333" t="s">
        <v>4050</v>
      </c>
      <c r="B2333">
        <v>4313</v>
      </c>
      <c r="C2333">
        <v>11</v>
      </c>
      <c r="D2333">
        <v>20.7576403665303</v>
      </c>
      <c r="E2333">
        <v>16</v>
      </c>
      <c r="F2333">
        <v>23.932468</v>
      </c>
      <c r="G2333">
        <v>2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 s="1">
        <v>8.8340351541660196E-7</v>
      </c>
      <c r="P2333" s="1">
        <v>6.4549849412287501E-6</v>
      </c>
      <c r="Q2333">
        <v>0.6875</v>
      </c>
      <c r="R2333">
        <v>0.86734222342571299</v>
      </c>
      <c r="S2333" t="s">
        <v>5432</v>
      </c>
      <c r="T2333">
        <v>182090401</v>
      </c>
      <c r="U2333" t="s">
        <v>5433</v>
      </c>
      <c r="V2333">
        <v>2642</v>
      </c>
      <c r="W2333">
        <v>36.593262169054597</v>
      </c>
      <c r="X2333">
        <v>-121.894781910589</v>
      </c>
      <c r="Y2333" t="s">
        <v>5434</v>
      </c>
      <c r="Z2333">
        <v>70</v>
      </c>
      <c r="AA2333">
        <v>476</v>
      </c>
      <c r="AB2333">
        <v>25848.371874299701</v>
      </c>
      <c r="AC2333">
        <v>4201.7425703466197</v>
      </c>
      <c r="AD2333">
        <v>21646.629303953101</v>
      </c>
      <c r="AE2333">
        <v>395.92490054855199</v>
      </c>
      <c r="AF2333">
        <v>1545.1264421261801</v>
      </c>
      <c r="AG2333" s="1">
        <v>1.29099698824575E-5</v>
      </c>
      <c r="AH2333" s="1">
        <v>2.6595788767735899E-5</v>
      </c>
      <c r="AI2333">
        <v>1.88705821513912</v>
      </c>
      <c r="AJ2333">
        <v>8</v>
      </c>
      <c r="AK2333">
        <v>2833</v>
      </c>
      <c r="AL2333" s="4">
        <f t="shared" si="36"/>
        <v>1.7668070308332039E-6</v>
      </c>
      <c r="AM2333" s="12">
        <f>$AM$2-SUM(AL$2:AL2332)</f>
        <v>259.59362087811132</v>
      </c>
      <c r="AN2333" s="12">
        <f>SUM(AE$2:AE2333)*0.621/1000</f>
        <v>24945.813817143753</v>
      </c>
      <c r="AO2333" s="13">
        <f>IFERROR(INDEX(Mapping!$B:$B,MATCH(in!$Y2333,Mapping!$A:$A,0)),0)</f>
        <v>0</v>
      </c>
    </row>
    <row r="2334" spans="1:41" x14ac:dyDescent="0.3">
      <c r="A2334" t="s">
        <v>4050</v>
      </c>
      <c r="B2334">
        <v>7116</v>
      </c>
      <c r="C2334">
        <v>1</v>
      </c>
      <c r="D2334">
        <v>1.2277136794000301</v>
      </c>
      <c r="E2334">
        <v>3</v>
      </c>
      <c r="F2334">
        <v>2.3632221000000002</v>
      </c>
      <c r="G2334">
        <v>2</v>
      </c>
      <c r="H2334">
        <v>0.178240424877913</v>
      </c>
      <c r="I2334">
        <v>30.915040828753199</v>
      </c>
      <c r="J2334">
        <v>98.822390028042705</v>
      </c>
      <c r="K2334">
        <v>3.5224570252795503E-2</v>
      </c>
      <c r="L2334">
        <v>1.69911509752273</v>
      </c>
      <c r="M2334">
        <v>344.37211608886702</v>
      </c>
      <c r="N2334">
        <v>1.8384955525398201</v>
      </c>
      <c r="O2334">
        <v>1.44928022221789E-3</v>
      </c>
      <c r="P2334" s="1">
        <v>5.1638586995306204E-6</v>
      </c>
      <c r="Q2334">
        <v>0.33333333333333298</v>
      </c>
      <c r="R2334">
        <v>0.51950837285708695</v>
      </c>
      <c r="S2334" t="s">
        <v>5435</v>
      </c>
      <c r="T2334">
        <v>183031101</v>
      </c>
      <c r="U2334" t="s">
        <v>5090</v>
      </c>
      <c r="V2334">
        <v>98478</v>
      </c>
      <c r="W2334">
        <v>34.7403069254729</v>
      </c>
      <c r="X2334">
        <v>-120.22688612275201</v>
      </c>
      <c r="Y2334" t="s">
        <v>5436</v>
      </c>
      <c r="Z2334">
        <v>41</v>
      </c>
      <c r="AA2334">
        <v>18</v>
      </c>
      <c r="AB2334">
        <v>8897.6587710063395</v>
      </c>
      <c r="AC2334">
        <v>7936.2416872290096</v>
      </c>
      <c r="AD2334">
        <v>961.41708377733403</v>
      </c>
      <c r="AE2334">
        <v>7555.7379779559697</v>
      </c>
      <c r="AF2334">
        <v>579.31786215982697</v>
      </c>
      <c r="AG2334" s="1">
        <v>1.03277173990612E-5</v>
      </c>
      <c r="AH2334" s="1">
        <v>5.7408529755775803E-5</v>
      </c>
      <c r="AI2334">
        <v>1.2277136794000301</v>
      </c>
      <c r="AJ2334">
        <v>1.5</v>
      </c>
      <c r="AK2334">
        <v>2842</v>
      </c>
      <c r="AL2334" s="4">
        <f t="shared" si="36"/>
        <v>2.89856044443578E-3</v>
      </c>
      <c r="AM2334" s="12">
        <f>$AM$2-SUM(AL$2:AL2333)</f>
        <v>259.59361911130418</v>
      </c>
      <c r="AN2334" s="12">
        <f>SUM(AE$2:AE2334)*0.621/1000</f>
        <v>24950.505930428066</v>
      </c>
      <c r="AO2334" s="13">
        <f>IFERROR(INDEX(Mapping!$B:$B,MATCH(in!$Y2334,Mapping!$A:$A,0)),0)</f>
        <v>0</v>
      </c>
    </row>
    <row r="2335" spans="1:41" x14ac:dyDescent="0.3">
      <c r="A2335" t="s">
        <v>4050</v>
      </c>
      <c r="B2335">
        <v>2406</v>
      </c>
      <c r="C2335">
        <v>10</v>
      </c>
      <c r="D2335">
        <v>34.231451380909697</v>
      </c>
      <c r="E2335">
        <v>16</v>
      </c>
      <c r="F2335">
        <v>36.666130000000003</v>
      </c>
      <c r="G2335">
        <v>4</v>
      </c>
      <c r="H2335">
        <v>1.7230292782187399E-2</v>
      </c>
      <c r="I2335">
        <v>7.4015722274780202</v>
      </c>
      <c r="J2335">
        <v>18.683414459228501</v>
      </c>
      <c r="K2335">
        <v>7.2545453440397902E-4</v>
      </c>
      <c r="L2335">
        <v>5.3246679268777299</v>
      </c>
      <c r="M2335">
        <v>150.368643132969</v>
      </c>
      <c r="N2335">
        <v>1.1283186078071501</v>
      </c>
      <c r="O2335">
        <v>1.2882989229829301E-3</v>
      </c>
      <c r="P2335" s="1">
        <v>4.9777014510254898E-6</v>
      </c>
      <c r="Q2335">
        <v>0.625</v>
      </c>
      <c r="R2335">
        <v>0.93359870047285598</v>
      </c>
      <c r="S2335" t="s">
        <v>5437</v>
      </c>
      <c r="T2335">
        <v>182951102</v>
      </c>
      <c r="U2335" t="s">
        <v>4972</v>
      </c>
      <c r="V2335" t="s">
        <v>5438</v>
      </c>
      <c r="W2335">
        <v>35.285439764262598</v>
      </c>
      <c r="X2335">
        <v>-120.70135968113701</v>
      </c>
      <c r="Y2335" t="s">
        <v>5439</v>
      </c>
      <c r="Z2335">
        <v>131</v>
      </c>
      <c r="AA2335">
        <v>566</v>
      </c>
      <c r="AB2335">
        <v>34970.351362279798</v>
      </c>
      <c r="AC2335">
        <v>10520.854963498399</v>
      </c>
      <c r="AD2335">
        <v>24449.496398781299</v>
      </c>
      <c r="AE2335">
        <v>1798.9531745869201</v>
      </c>
      <c r="AF2335">
        <v>180.311273665215</v>
      </c>
      <c r="AG2335" s="1">
        <v>1.9910805804101898E-5</v>
      </c>
      <c r="AH2335" s="1">
        <v>5.0684011512203101E-5</v>
      </c>
      <c r="AI2335">
        <v>3.4231451380909701</v>
      </c>
      <c r="AJ2335">
        <v>4</v>
      </c>
      <c r="AK2335">
        <v>2845</v>
      </c>
      <c r="AL2335" s="4">
        <f t="shared" si="36"/>
        <v>5.1531956919317204E-3</v>
      </c>
      <c r="AM2335" s="12">
        <f>$AM$2-SUM(AL$2:AL2334)</f>
        <v>259.59072055086017</v>
      </c>
      <c r="AN2335" s="12">
        <f>SUM(AE$2:AE2335)*0.621/1000</f>
        <v>24951.62308034948</v>
      </c>
      <c r="AO2335" s="13">
        <f>IFERROR(INDEX(Mapping!$B:$B,MATCH(in!$Y2335,Mapping!$A:$A,0)),0)</f>
        <v>0</v>
      </c>
    </row>
    <row r="2336" spans="1:41" x14ac:dyDescent="0.3">
      <c r="A2336" t="s">
        <v>4050</v>
      </c>
      <c r="B2336">
        <v>9254</v>
      </c>
      <c r="C2336">
        <v>11</v>
      </c>
      <c r="D2336">
        <v>30.7207537333692</v>
      </c>
      <c r="E2336">
        <v>26</v>
      </c>
      <c r="F2336">
        <v>36.942722000000003</v>
      </c>
      <c r="G2336">
        <v>6</v>
      </c>
      <c r="H2336">
        <v>1.8282443052157699E-3</v>
      </c>
      <c r="I2336">
        <v>1.5749868154525699</v>
      </c>
      <c r="J2336">
        <v>21.9990215301513</v>
      </c>
      <c r="K2336">
        <v>3.1008878722786899E-3</v>
      </c>
      <c r="L2336">
        <v>0.261799411848187</v>
      </c>
      <c r="M2336">
        <v>219.943875630696</v>
      </c>
      <c r="N2336">
        <v>1.33923304080963</v>
      </c>
      <c r="O2336">
        <v>1.06518663392228E-4</v>
      </c>
      <c r="P2336" s="1">
        <v>4.8602710126151697E-6</v>
      </c>
      <c r="Q2336">
        <v>0.42307692307692302</v>
      </c>
      <c r="R2336">
        <v>0.83157796187301403</v>
      </c>
      <c r="S2336" t="s">
        <v>5440</v>
      </c>
      <c r="T2336">
        <v>253671103</v>
      </c>
      <c r="U2336" t="s">
        <v>5068</v>
      </c>
      <c r="V2336">
        <v>4036</v>
      </c>
      <c r="W2336">
        <v>36.585524842042702</v>
      </c>
      <c r="X2336">
        <v>-120.815808028593</v>
      </c>
      <c r="Y2336" t="s">
        <v>5441</v>
      </c>
      <c r="Z2336">
        <v>57</v>
      </c>
      <c r="AA2336">
        <v>49</v>
      </c>
      <c r="AB2336">
        <v>58181.247359596702</v>
      </c>
      <c r="AC2336">
        <v>40363.448479231898</v>
      </c>
      <c r="AD2336">
        <v>17817.7988803648</v>
      </c>
      <c r="AE2336">
        <v>13306.7165500173</v>
      </c>
      <c r="AF2336">
        <v>4188.2515872923595</v>
      </c>
      <c r="AG2336" s="1">
        <v>2.9161626075691E-5</v>
      </c>
      <c r="AH2336" s="1">
        <v>3.6572633007381201E-5</v>
      </c>
      <c r="AI2336">
        <v>2.7927957939426502</v>
      </c>
      <c r="AJ2336">
        <v>4.3333333333333304</v>
      </c>
      <c r="AK2336">
        <v>2847</v>
      </c>
      <c r="AL2336" s="4">
        <f t="shared" si="36"/>
        <v>6.3911198035336808E-4</v>
      </c>
      <c r="AM2336" s="12">
        <f>$AM$2-SUM(AL$2:AL2335)</f>
        <v>259.58556735516868</v>
      </c>
      <c r="AN2336" s="12">
        <f>SUM(AE$2:AE2336)*0.621/1000</f>
        <v>24959.886551327039</v>
      </c>
      <c r="AO2336" s="13">
        <f>IFERROR(INDEX(Mapping!$B:$B,MATCH(in!$Y2336,Mapping!$A:$A,0)),0)</f>
        <v>0</v>
      </c>
    </row>
    <row r="2337" spans="1:41" x14ac:dyDescent="0.3">
      <c r="A2337" t="s">
        <v>4050</v>
      </c>
      <c r="B2337">
        <v>7161</v>
      </c>
      <c r="C2337">
        <v>18</v>
      </c>
      <c r="D2337">
        <v>56.545589521085702</v>
      </c>
      <c r="E2337">
        <v>34</v>
      </c>
      <c r="F2337">
        <v>63.706150000000001</v>
      </c>
      <c r="G2337">
        <v>5</v>
      </c>
      <c r="H2337">
        <v>6.2079553026705904E-4</v>
      </c>
      <c r="I2337">
        <v>5.4766274988651199E-2</v>
      </c>
      <c r="J2337">
        <v>0.14095620810985501</v>
      </c>
      <c r="K2337" s="1">
        <v>4.4772790715796798E-5</v>
      </c>
      <c r="L2337">
        <v>6.3716816902160606E-2</v>
      </c>
      <c r="M2337">
        <v>0.57880531847476901</v>
      </c>
      <c r="N2337">
        <v>1</v>
      </c>
      <c r="O2337" s="1">
        <v>7.6941115453625805E-7</v>
      </c>
      <c r="P2337" s="1">
        <v>4.34270063749409E-6</v>
      </c>
      <c r="Q2337">
        <v>0.52941176470588203</v>
      </c>
      <c r="R2337">
        <v>0.88760016846612799</v>
      </c>
      <c r="S2337" t="s">
        <v>5442</v>
      </c>
      <c r="T2337">
        <v>182631107</v>
      </c>
      <c r="U2337" t="s">
        <v>4241</v>
      </c>
      <c r="V2337" t="s">
        <v>43</v>
      </c>
      <c r="W2337">
        <v>35.261294045301597</v>
      </c>
      <c r="X2337">
        <v>-120.634700075523</v>
      </c>
      <c r="Y2337" t="s">
        <v>5443</v>
      </c>
      <c r="Z2337">
        <v>54</v>
      </c>
      <c r="AA2337">
        <v>22</v>
      </c>
      <c r="AB2337">
        <v>3858.5229302970401</v>
      </c>
      <c r="AC2337">
        <v>2726.7981659066099</v>
      </c>
      <c r="AD2337">
        <v>1131.72476439042</v>
      </c>
      <c r="AE2337">
        <v>1569.1088812804301</v>
      </c>
      <c r="AF2337">
        <v>628.22813439531296</v>
      </c>
      <c r="AG2337" s="1">
        <v>2.17135031874704E-5</v>
      </c>
      <c r="AH2337" s="1">
        <v>5.7909757288143703E-5</v>
      </c>
      <c r="AI2337">
        <v>3.1414216400603201</v>
      </c>
      <c r="AJ2337">
        <v>6.8</v>
      </c>
      <c r="AK2337">
        <v>2852</v>
      </c>
      <c r="AL2337" s="4">
        <f t="shared" si="36"/>
        <v>3.8470557726812907E-6</v>
      </c>
      <c r="AM2337" s="12">
        <f>$AM$2-SUM(AL$2:AL2336)</f>
        <v>259.58492824318819</v>
      </c>
      <c r="AN2337" s="12">
        <f>SUM(AE$2:AE2337)*0.621/1000</f>
        <v>24960.860967942317</v>
      </c>
      <c r="AO2337" s="13">
        <f>IFERROR(INDEX(Mapping!$B:$B,MATCH(in!$Y2337,Mapping!$A:$A,0)),0)</f>
        <v>0</v>
      </c>
    </row>
    <row r="2338" spans="1:41" x14ac:dyDescent="0.3">
      <c r="A2338" t="s">
        <v>4050</v>
      </c>
      <c r="B2338">
        <v>6524</v>
      </c>
      <c r="C2338">
        <v>2</v>
      </c>
      <c r="D2338">
        <v>1.9572258432265</v>
      </c>
      <c r="E2338">
        <v>2</v>
      </c>
      <c r="F2338">
        <v>1.9572258</v>
      </c>
      <c r="G2338">
        <v>1</v>
      </c>
      <c r="H2338">
        <v>0.140628457069396</v>
      </c>
      <c r="I2338">
        <v>169.87126159667901</v>
      </c>
      <c r="J2338">
        <v>1014.80993652343</v>
      </c>
      <c r="K2338">
        <v>1.59744441509246</v>
      </c>
      <c r="L2338">
        <v>5.7433629035949698</v>
      </c>
      <c r="M2338">
        <v>556.58563232421795</v>
      </c>
      <c r="N2338">
        <v>1.2057522535323999</v>
      </c>
      <c r="O2338">
        <v>2.4798274696642402E-3</v>
      </c>
      <c r="P2338" s="1">
        <v>3.56340524376719E-6</v>
      </c>
      <c r="Q2338">
        <v>1</v>
      </c>
      <c r="R2338">
        <v>1.00000002231012</v>
      </c>
      <c r="S2338" t="s">
        <v>5444</v>
      </c>
      <c r="T2338">
        <v>182191101</v>
      </c>
      <c r="U2338" t="s">
        <v>5359</v>
      </c>
      <c r="V2338">
        <v>7632</v>
      </c>
      <c r="W2338">
        <v>36.071217326844497</v>
      </c>
      <c r="X2338">
        <v>-120.98134304561999</v>
      </c>
      <c r="Y2338" t="s">
        <v>5445</v>
      </c>
      <c r="Z2338">
        <v>43</v>
      </c>
      <c r="AA2338">
        <v>28</v>
      </c>
      <c r="AB2338">
        <v>13680.815078751801</v>
      </c>
      <c r="AC2338">
        <v>13067.8011895408</v>
      </c>
      <c r="AD2338">
        <v>613.01388921104206</v>
      </c>
      <c r="AE2338">
        <v>668.39045530396595</v>
      </c>
      <c r="AF2338">
        <v>199.84747480052999</v>
      </c>
      <c r="AG2338" s="1">
        <v>3.56340524376719E-6</v>
      </c>
      <c r="AH2338" s="1">
        <v>2.53391481237486E-5</v>
      </c>
      <c r="AI2338">
        <v>0.97861292161325197</v>
      </c>
      <c r="AJ2338">
        <v>2</v>
      </c>
      <c r="AK2338">
        <v>2859</v>
      </c>
      <c r="AL2338" s="4">
        <f t="shared" si="36"/>
        <v>2.4798274696642402E-3</v>
      </c>
      <c r="AM2338" s="12">
        <f>$AM$2-SUM(AL$2:AL2337)</f>
        <v>259.58492439613201</v>
      </c>
      <c r="AN2338" s="12">
        <f>SUM(AE$2:AE2338)*0.621/1000</f>
        <v>24961.276038415061</v>
      </c>
      <c r="AO2338" s="13">
        <f>IFERROR(INDEX(Mapping!$B:$B,MATCH(in!$Y2338,Mapping!$A:$A,0)),0)</f>
        <v>0</v>
      </c>
    </row>
    <row r="2339" spans="1:41" x14ac:dyDescent="0.3">
      <c r="A2339" t="s">
        <v>4050</v>
      </c>
      <c r="B2339">
        <v>3911</v>
      </c>
      <c r="C2339">
        <v>3</v>
      </c>
      <c r="D2339">
        <v>3.6831410382001102</v>
      </c>
      <c r="E2339">
        <v>17</v>
      </c>
      <c r="F2339">
        <v>11.99366</v>
      </c>
      <c r="G2339">
        <v>6</v>
      </c>
      <c r="H2339">
        <v>7.40587683394551E-2</v>
      </c>
      <c r="I2339">
        <v>163.217171475291</v>
      </c>
      <c r="J2339">
        <v>934.07618634600601</v>
      </c>
      <c r="K2339">
        <v>0.14433898776769599</v>
      </c>
      <c r="L2339">
        <v>0.93252211312452904</v>
      </c>
      <c r="M2339">
        <v>86.204238891601506</v>
      </c>
      <c r="N2339">
        <v>1.1150442361831601</v>
      </c>
      <c r="O2339" s="1">
        <v>9.4913172206536395E-6</v>
      </c>
      <c r="P2339" s="1">
        <v>3.2811534348790299E-6</v>
      </c>
      <c r="Q2339">
        <v>0.17647058823529399</v>
      </c>
      <c r="R2339">
        <v>0.307090666772876</v>
      </c>
      <c r="S2339" t="s">
        <v>5446</v>
      </c>
      <c r="T2339">
        <v>182071101</v>
      </c>
      <c r="U2339" t="s">
        <v>5447</v>
      </c>
      <c r="V2339">
        <v>77978</v>
      </c>
      <c r="W2339">
        <v>36.479532999665501</v>
      </c>
      <c r="X2339">
        <v>-121.41416651663999</v>
      </c>
      <c r="Y2339" t="s">
        <v>5448</v>
      </c>
      <c r="Z2339">
        <v>196</v>
      </c>
      <c r="AA2339">
        <v>178</v>
      </c>
      <c r="AB2339">
        <v>47160.067230804598</v>
      </c>
      <c r="AC2339">
        <v>40895.734243111998</v>
      </c>
      <c r="AD2339">
        <v>6264.33298769251</v>
      </c>
      <c r="AE2339">
        <v>3393.7442849076901</v>
      </c>
      <c r="AF2339">
        <v>1023.1770843683</v>
      </c>
      <c r="AG2339" s="1">
        <v>1.9686920609274202E-5</v>
      </c>
      <c r="AH2339" s="1">
        <v>7.5964278494211599E-5</v>
      </c>
      <c r="AI2339">
        <v>1.2277136794000301</v>
      </c>
      <c r="AJ2339">
        <v>2.8333333333333299</v>
      </c>
      <c r="AK2339">
        <v>2861</v>
      </c>
      <c r="AL2339" s="4">
        <f t="shared" si="36"/>
        <v>5.6947903323921837E-5</v>
      </c>
      <c r="AM2339" s="12">
        <f>$AM$2-SUM(AL$2:AL2338)</f>
        <v>259.58244456866214</v>
      </c>
      <c r="AN2339" s="12">
        <f>SUM(AE$2:AE2339)*0.621/1000</f>
        <v>24963.383553615986</v>
      </c>
      <c r="AO2339" s="13">
        <f>IFERROR(INDEX(Mapping!$B:$B,MATCH(in!$Y2339,Mapping!$A:$A,0)),0)</f>
        <v>0</v>
      </c>
    </row>
    <row r="2340" spans="1:41" x14ac:dyDescent="0.3">
      <c r="A2340" t="s">
        <v>4050</v>
      </c>
      <c r="B2340">
        <v>2515</v>
      </c>
      <c r="C2340">
        <v>8</v>
      </c>
      <c r="D2340">
        <v>21.107373052048501</v>
      </c>
      <c r="E2340">
        <v>13</v>
      </c>
      <c r="F2340">
        <v>24.058163</v>
      </c>
      <c r="G2340">
        <v>4</v>
      </c>
      <c r="H2340">
        <v>0</v>
      </c>
      <c r="I2340">
        <v>0</v>
      </c>
      <c r="J2340">
        <v>0</v>
      </c>
      <c r="K2340">
        <v>0</v>
      </c>
      <c r="L2340">
        <v>4.86725661903619E-2</v>
      </c>
      <c r="M2340">
        <v>27.110840745270199</v>
      </c>
      <c r="N2340">
        <v>1.0044247508049</v>
      </c>
      <c r="O2340" s="1">
        <v>1.56869964652693E-6</v>
      </c>
      <c r="P2340" s="1">
        <v>3.1125432542466999E-6</v>
      </c>
      <c r="Q2340">
        <v>0.61538461538461497</v>
      </c>
      <c r="R2340">
        <v>0.87734767300065097</v>
      </c>
      <c r="S2340" t="s">
        <v>5449</v>
      </c>
      <c r="T2340">
        <v>182222104</v>
      </c>
      <c r="U2340" t="s">
        <v>4546</v>
      </c>
      <c r="V2340">
        <v>2032</v>
      </c>
      <c r="W2340">
        <v>36.597331521524701</v>
      </c>
      <c r="X2340">
        <v>-121.847939429338</v>
      </c>
      <c r="Y2340" t="s">
        <v>5450</v>
      </c>
      <c r="Z2340">
        <v>187</v>
      </c>
      <c r="AA2340">
        <v>1045</v>
      </c>
      <c r="AB2340">
        <v>59365.445671049602</v>
      </c>
      <c r="AC2340">
        <v>9676.4912835599407</v>
      </c>
      <c r="AD2340">
        <v>49688.954387489597</v>
      </c>
      <c r="AE2340">
        <v>253.94097115423199</v>
      </c>
      <c r="AF2340">
        <v>215.11759721676401</v>
      </c>
      <c r="AG2340" s="1">
        <v>1.24501730169868E-5</v>
      </c>
      <c r="AH2340" s="1">
        <v>3.9952527004061199E-5</v>
      </c>
      <c r="AI2340">
        <v>2.6384216315060698</v>
      </c>
      <c r="AJ2340">
        <v>3.25</v>
      </c>
      <c r="AK2340">
        <v>2863</v>
      </c>
      <c r="AL2340" s="4">
        <f t="shared" si="36"/>
        <v>6.2747985861077199E-6</v>
      </c>
      <c r="AM2340" s="12">
        <f>$AM$2-SUM(AL$2:AL2339)</f>
        <v>259.58238762075871</v>
      </c>
      <c r="AN2340" s="12">
        <f>SUM(AE$2:AE2340)*0.621/1000</f>
        <v>24963.541250959071</v>
      </c>
      <c r="AO2340" s="13">
        <f>IFERROR(INDEX(Mapping!$B:$B,MATCH(in!$Y2340,Mapping!$A:$A,0)),0)</f>
        <v>0</v>
      </c>
    </row>
    <row r="2341" spans="1:41" x14ac:dyDescent="0.3">
      <c r="A2341" t="s">
        <v>4050</v>
      </c>
      <c r="B2341">
        <v>2660</v>
      </c>
      <c r="C2341">
        <v>4</v>
      </c>
      <c r="D2341">
        <v>7.4993001766575098</v>
      </c>
      <c r="E2341">
        <v>21</v>
      </c>
      <c r="F2341">
        <v>16.460464000000002</v>
      </c>
      <c r="G2341">
        <v>8</v>
      </c>
      <c r="H2341">
        <v>0.104892839988072</v>
      </c>
      <c r="I2341">
        <v>0.11119724810123401</v>
      </c>
      <c r="J2341">
        <v>0.148042760517758</v>
      </c>
      <c r="K2341" s="1">
        <v>9.2911747439454004E-5</v>
      </c>
      <c r="L2341">
        <v>7.1626108954660594E-2</v>
      </c>
      <c r="M2341">
        <v>4.80719030601903</v>
      </c>
      <c r="N2341">
        <v>1.00940266251564</v>
      </c>
      <c r="O2341" s="1">
        <v>5.6288826634626002E-7</v>
      </c>
      <c r="P2341" s="1">
        <v>2.89005032527711E-6</v>
      </c>
      <c r="Q2341">
        <v>0.19047619047618999</v>
      </c>
      <c r="R2341">
        <v>0.45559468791968699</v>
      </c>
      <c r="S2341" t="s">
        <v>5451</v>
      </c>
      <c r="T2341">
        <v>182402107</v>
      </c>
      <c r="U2341" t="s">
        <v>5452</v>
      </c>
      <c r="V2341">
        <v>36596</v>
      </c>
      <c r="W2341">
        <v>36.673623122812202</v>
      </c>
      <c r="X2341">
        <v>-121.78068297449801</v>
      </c>
      <c r="Y2341" t="s">
        <v>5453</v>
      </c>
      <c r="Z2341">
        <v>368</v>
      </c>
      <c r="AA2341">
        <v>841</v>
      </c>
      <c r="AB2341">
        <v>58675.034498712201</v>
      </c>
      <c r="AC2341">
        <v>20177.953646619801</v>
      </c>
      <c r="AD2341">
        <v>38497.080852092397</v>
      </c>
      <c r="AE2341">
        <v>6277.7798665483897</v>
      </c>
      <c r="AF2341">
        <v>753.59610081822098</v>
      </c>
      <c r="AG2341" s="1">
        <v>2.31204026022169E-5</v>
      </c>
      <c r="AH2341" s="1">
        <v>6.77853649904136E-5</v>
      </c>
      <c r="AI2341">
        <v>1.8748250441643699</v>
      </c>
      <c r="AJ2341">
        <v>2.625</v>
      </c>
      <c r="AK2341">
        <v>2865</v>
      </c>
      <c r="AL2341" s="4">
        <f t="shared" si="36"/>
        <v>4.5031061307700801E-6</v>
      </c>
      <c r="AM2341" s="12">
        <f>$AM$2-SUM(AL$2:AL2340)</f>
        <v>259.58238134596013</v>
      </c>
      <c r="AN2341" s="12">
        <f>SUM(AE$2:AE2341)*0.621/1000</f>
        <v>24967.439752256196</v>
      </c>
      <c r="AO2341" s="13">
        <f>IFERROR(INDEX(Mapping!$B:$B,MATCH(in!$Y2341,Mapping!$A:$A,0)),0)</f>
        <v>0</v>
      </c>
    </row>
    <row r="2342" spans="1:41" x14ac:dyDescent="0.3">
      <c r="A2342" t="s">
        <v>4050</v>
      </c>
      <c r="B2342">
        <v>4391</v>
      </c>
      <c r="C2342">
        <v>1</v>
      </c>
      <c r="D2342">
        <v>1.3585838527765399</v>
      </c>
      <c r="E2342">
        <v>3</v>
      </c>
      <c r="F2342">
        <v>2.2700554999999998</v>
      </c>
      <c r="G2342">
        <v>2</v>
      </c>
      <c r="H2342">
        <v>0</v>
      </c>
      <c r="I2342">
        <v>0.667183518409729</v>
      </c>
      <c r="J2342">
        <v>2.01080250740051</v>
      </c>
      <c r="K2342">
        <v>0</v>
      </c>
      <c r="L2342">
        <v>0.96902656555175704</v>
      </c>
      <c r="M2342">
        <v>108.19236755371</v>
      </c>
      <c r="N2342">
        <v>0.56637167930603005</v>
      </c>
      <c r="O2342" s="1">
        <v>4.13806658941255E-6</v>
      </c>
      <c r="P2342" s="1">
        <v>2.8881820526294101E-6</v>
      </c>
      <c r="Q2342">
        <v>0.33333333333333298</v>
      </c>
      <c r="R2342">
        <v>0.598480448320581</v>
      </c>
      <c r="S2342" t="s">
        <v>5454</v>
      </c>
      <c r="T2342">
        <v>182052101</v>
      </c>
      <c r="U2342" t="s">
        <v>5392</v>
      </c>
      <c r="V2342">
        <v>7056</v>
      </c>
      <c r="W2342">
        <v>36.467525284905797</v>
      </c>
      <c r="X2342">
        <v>-121.391015866541</v>
      </c>
      <c r="Y2342" t="s">
        <v>5455</v>
      </c>
      <c r="Z2342">
        <v>198</v>
      </c>
      <c r="AA2342">
        <v>174</v>
      </c>
      <c r="AB2342">
        <v>52101.195781876202</v>
      </c>
      <c r="AC2342">
        <v>44962.857469601302</v>
      </c>
      <c r="AD2342">
        <v>7138.33831227477</v>
      </c>
      <c r="AE2342">
        <v>6257.9857884610801</v>
      </c>
      <c r="AF2342">
        <v>2347.6947793147201</v>
      </c>
      <c r="AG2342" s="1">
        <v>5.7763641052588304E-6</v>
      </c>
      <c r="AH2342" s="1">
        <v>1.2906899428344299E-5</v>
      </c>
      <c r="AI2342">
        <v>1.3585838527765399</v>
      </c>
      <c r="AJ2342">
        <v>1.5</v>
      </c>
      <c r="AK2342">
        <v>2866</v>
      </c>
      <c r="AL2342" s="4">
        <f t="shared" si="36"/>
        <v>8.2761331788251E-6</v>
      </c>
      <c r="AM2342" s="12">
        <f>$AM$2-SUM(AL$2:AL2341)</f>
        <v>259.58237684285359</v>
      </c>
      <c r="AN2342" s="12">
        <f>SUM(AE$2:AE2342)*0.621/1000</f>
        <v>24971.325961430834</v>
      </c>
      <c r="AO2342" s="13">
        <f>IFERROR(INDEX(Mapping!$B:$B,MATCH(in!$Y2342,Mapping!$A:$A,0)),0)</f>
        <v>0</v>
      </c>
    </row>
    <row r="2343" spans="1:41" x14ac:dyDescent="0.3">
      <c r="A2343" t="s">
        <v>4050</v>
      </c>
      <c r="B2343">
        <v>5474</v>
      </c>
      <c r="C2343">
        <v>0</v>
      </c>
      <c r="D2343">
        <v>0</v>
      </c>
      <c r="E2343">
        <v>3</v>
      </c>
      <c r="F2343">
        <v>1.8152812</v>
      </c>
      <c r="G2343">
        <v>1</v>
      </c>
      <c r="H2343">
        <v>4.28329147398471E-2</v>
      </c>
      <c r="I2343">
        <v>0.61678498983383101</v>
      </c>
      <c r="J2343">
        <v>2.4464962482452299</v>
      </c>
      <c r="K2343">
        <v>1.2128789909183899E-2</v>
      </c>
      <c r="L2343">
        <v>0.318584084510803</v>
      </c>
      <c r="M2343">
        <v>6.4555311203002903</v>
      </c>
      <c r="N2343">
        <v>1</v>
      </c>
      <c r="O2343" s="1">
        <v>7.7790496592127402E-7</v>
      </c>
      <c r="P2343" s="1">
        <v>5.0156523911937203E-7</v>
      </c>
      <c r="Q2343">
        <v>0</v>
      </c>
      <c r="R2343">
        <v>0</v>
      </c>
      <c r="S2343" t="s">
        <v>5456</v>
      </c>
      <c r="T2343">
        <v>182631102</v>
      </c>
      <c r="U2343" t="s">
        <v>5457</v>
      </c>
      <c r="V2343">
        <v>597518</v>
      </c>
      <c r="W2343">
        <v>35.269573315540903</v>
      </c>
      <c r="X2343">
        <v>-120.66862187274199</v>
      </c>
      <c r="Y2343" t="s">
        <v>5458</v>
      </c>
      <c r="Z2343">
        <v>106</v>
      </c>
      <c r="AA2343">
        <v>65</v>
      </c>
      <c r="AB2343">
        <v>6670.2231326781002</v>
      </c>
      <c r="AC2343">
        <v>3448.5716510697598</v>
      </c>
      <c r="AD2343">
        <v>3221.65148160835</v>
      </c>
      <c r="AE2343">
        <v>881.79494893395895</v>
      </c>
      <c r="AF2343">
        <v>110.70225267219701</v>
      </c>
      <c r="AG2343" s="1">
        <v>5.0156523911937203E-7</v>
      </c>
      <c r="AH2343" s="1">
        <v>1.1709808859450201E-5</v>
      </c>
      <c r="AJ2343">
        <v>3</v>
      </c>
      <c r="AK2343">
        <v>2880</v>
      </c>
      <c r="AL2343" s="4">
        <f t="shared" si="36"/>
        <v>7.7790496592127402E-7</v>
      </c>
      <c r="AM2343" s="12">
        <f>$AM$2-SUM(AL$2:AL2342)</f>
        <v>259.58236856672011</v>
      </c>
      <c r="AN2343" s="12">
        <f>SUM(AE$2:AE2343)*0.621/1000</f>
        <v>24971.87355609412</v>
      </c>
      <c r="AO2343" s="13">
        <f>IFERROR(INDEX(Mapping!$B:$B,MATCH(in!$Y2343,Mapping!$A:$A,0)),0)</f>
        <v>0</v>
      </c>
    </row>
    <row r="2344" spans="1:41" x14ac:dyDescent="0.3">
      <c r="A2344" t="s">
        <v>4050</v>
      </c>
      <c r="B2344">
        <v>8776</v>
      </c>
      <c r="C2344">
        <v>0</v>
      </c>
      <c r="D2344">
        <v>0</v>
      </c>
      <c r="E2344">
        <v>8</v>
      </c>
      <c r="F2344">
        <v>3.1631494</v>
      </c>
      <c r="G2344">
        <v>2</v>
      </c>
      <c r="H2344">
        <v>8.9648466382641293E-3</v>
      </c>
      <c r="I2344">
        <v>1.8993408828973699</v>
      </c>
      <c r="J2344">
        <v>3.7816939345793799</v>
      </c>
      <c r="K2344">
        <v>1.42448221296054E-3</v>
      </c>
      <c r="L2344">
        <v>0.33185839653015098</v>
      </c>
      <c r="M2344">
        <v>124.418807983398</v>
      </c>
      <c r="N2344">
        <v>1.02433633804321</v>
      </c>
      <c r="O2344" s="1">
        <v>2.0012286475410201E-5</v>
      </c>
      <c r="P2344" s="1">
        <v>2.89504265005291E-7</v>
      </c>
      <c r="Q2344">
        <v>0</v>
      </c>
      <c r="R2344">
        <v>0</v>
      </c>
      <c r="S2344" t="s">
        <v>5459</v>
      </c>
      <c r="T2344">
        <v>88820401</v>
      </c>
      <c r="U2344" t="s">
        <v>5460</v>
      </c>
      <c r="V2344">
        <v>5134</v>
      </c>
      <c r="W2344">
        <v>36.988385162587598</v>
      </c>
      <c r="X2344">
        <v>-122.158651269789</v>
      </c>
      <c r="Y2344" t="s">
        <v>5461</v>
      </c>
      <c r="Z2344">
        <v>31</v>
      </c>
      <c r="AA2344">
        <v>18</v>
      </c>
      <c r="AB2344">
        <v>5295.9341282015203</v>
      </c>
      <c r="AC2344">
        <v>4886.1695063685402</v>
      </c>
      <c r="AD2344">
        <v>409.76462183297201</v>
      </c>
      <c r="AE2344">
        <v>465.463694840985</v>
      </c>
      <c r="AF2344">
        <v>73.694990874673394</v>
      </c>
      <c r="AG2344" s="1">
        <v>5.7900853001058199E-7</v>
      </c>
      <c r="AH2344" s="1">
        <v>4.9008966016117402E-5</v>
      </c>
      <c r="AJ2344">
        <v>4</v>
      </c>
      <c r="AK2344">
        <v>2883</v>
      </c>
      <c r="AL2344" s="4">
        <f t="shared" si="36"/>
        <v>4.0024572950820402E-5</v>
      </c>
      <c r="AM2344" s="12">
        <f>$AM$2-SUM(AL$2:AL2343)</f>
        <v>259.58236778881474</v>
      </c>
      <c r="AN2344" s="12">
        <f>SUM(AE$2:AE2344)*0.621/1000</f>
        <v>24972.162609048617</v>
      </c>
      <c r="AO2344" s="13">
        <f>IFERROR(INDEX(Mapping!$B:$B,MATCH(in!$Y2344,Mapping!$A:$A,0)),0)</f>
        <v>0</v>
      </c>
    </row>
    <row r="2345" spans="1:41" x14ac:dyDescent="0.3">
      <c r="A2345" t="s">
        <v>4050</v>
      </c>
      <c r="B2345">
        <v>3024</v>
      </c>
      <c r="C2345">
        <v>0</v>
      </c>
      <c r="D2345">
        <v>0</v>
      </c>
      <c r="E2345">
        <v>2</v>
      </c>
      <c r="F2345">
        <v>0.9114717</v>
      </c>
      <c r="G2345">
        <v>1</v>
      </c>
      <c r="H2345">
        <v>7.9183798516169104E-4</v>
      </c>
      <c r="I2345">
        <v>0.39608407020568798</v>
      </c>
      <c r="J2345">
        <v>2.4716727733611998</v>
      </c>
      <c r="K2345">
        <v>1.93716678768396E-2</v>
      </c>
      <c r="L2345">
        <v>1.6548672914505</v>
      </c>
      <c r="M2345">
        <v>400.53607177734301</v>
      </c>
      <c r="N2345">
        <v>1.1393805742263701</v>
      </c>
      <c r="O2345">
        <v>4.0553189147099402E-4</v>
      </c>
      <c r="P2345" s="1">
        <v>1.23110890370981E-8</v>
      </c>
      <c r="Q2345">
        <v>0</v>
      </c>
      <c r="R2345">
        <v>0</v>
      </c>
      <c r="S2345" t="s">
        <v>5462</v>
      </c>
      <c r="T2345">
        <v>253671103</v>
      </c>
      <c r="U2345" t="s">
        <v>5068</v>
      </c>
      <c r="V2345">
        <v>4016</v>
      </c>
      <c r="W2345">
        <v>36.602555439170402</v>
      </c>
      <c r="X2345">
        <v>-120.839006157271</v>
      </c>
      <c r="Y2345" t="s">
        <v>5463</v>
      </c>
      <c r="Z2345">
        <v>69</v>
      </c>
      <c r="AA2345">
        <v>44</v>
      </c>
      <c r="AB2345">
        <v>22822.038532460501</v>
      </c>
      <c r="AC2345">
        <v>20623.700076079698</v>
      </c>
      <c r="AD2345">
        <v>2198.3384563807699</v>
      </c>
      <c r="AE2345">
        <v>3776.8409226179201</v>
      </c>
      <c r="AF2345">
        <v>958.07865404424797</v>
      </c>
      <c r="AG2345" s="1">
        <v>1.23110890370981E-8</v>
      </c>
      <c r="AH2345" s="1">
        <v>1.5547484508715499E-5</v>
      </c>
      <c r="AJ2345">
        <v>2</v>
      </c>
      <c r="AK2345">
        <v>2886</v>
      </c>
      <c r="AL2345" s="4">
        <f t="shared" si="36"/>
        <v>4.0553189147099402E-4</v>
      </c>
      <c r="AM2345" s="12">
        <f>$AM$2-SUM(AL$2:AL2344)</f>
        <v>259.58232776424211</v>
      </c>
      <c r="AN2345" s="12">
        <f>SUM(AE$2:AE2345)*0.621/1000</f>
        <v>24974.508027261563</v>
      </c>
      <c r="AO2345" s="13">
        <f>IFERROR(INDEX(Mapping!$B:$B,MATCH(in!$Y2345,Mapping!$A:$A,0)),0)</f>
        <v>0</v>
      </c>
    </row>
    <row r="2346" spans="1:41" x14ac:dyDescent="0.3">
      <c r="A2346" t="s">
        <v>4050</v>
      </c>
      <c r="B2346">
        <v>2835</v>
      </c>
      <c r="C2346">
        <v>0</v>
      </c>
      <c r="D2346">
        <v>0</v>
      </c>
      <c r="E2346">
        <v>7</v>
      </c>
      <c r="F2346">
        <v>3.7005308000000001</v>
      </c>
      <c r="G2346">
        <v>1</v>
      </c>
      <c r="H2346">
        <v>1.03722777566872E-4</v>
      </c>
      <c r="I2346">
        <v>3.8342303596436899E-3</v>
      </c>
      <c r="J2346">
        <v>1.06704831123352E-2</v>
      </c>
      <c r="K2346" s="1">
        <v>3.2097716484713601E-7</v>
      </c>
      <c r="L2346">
        <v>0.475663721561431</v>
      </c>
      <c r="M2346">
        <v>11.977875709533601</v>
      </c>
      <c r="N2346">
        <v>1.0110619068145701</v>
      </c>
      <c r="O2346">
        <v>1.19598724050847E-3</v>
      </c>
      <c r="P2346" s="1">
        <v>5.2016262408471903E-9</v>
      </c>
      <c r="Q2346">
        <v>0</v>
      </c>
      <c r="R2346">
        <v>0</v>
      </c>
      <c r="S2346" t="s">
        <v>1488</v>
      </c>
      <c r="T2346">
        <v>102541101</v>
      </c>
      <c r="U2346" t="s">
        <v>1251</v>
      </c>
      <c r="V2346">
        <v>1596</v>
      </c>
      <c r="W2346">
        <v>40.351374966853299</v>
      </c>
      <c r="X2346">
        <v>-121.78149255023</v>
      </c>
      <c r="Y2346" t="s">
        <v>1489</v>
      </c>
      <c r="Z2346">
        <v>187</v>
      </c>
      <c r="AA2346">
        <v>273</v>
      </c>
      <c r="AB2346">
        <v>51670.275293824801</v>
      </c>
      <c r="AC2346">
        <v>34685.937924740101</v>
      </c>
      <c r="AD2346">
        <v>16984.3373690847</v>
      </c>
      <c r="AE2346">
        <v>34685.937924740101</v>
      </c>
      <c r="AF2346">
        <v>16984.3373690847</v>
      </c>
      <c r="AG2346" s="1">
        <v>5.2016262408471903E-9</v>
      </c>
      <c r="AH2346" s="1">
        <v>5.0149315939052003E-5</v>
      </c>
      <c r="AJ2346">
        <v>7</v>
      </c>
      <c r="AK2346">
        <v>2887</v>
      </c>
      <c r="AL2346" s="4">
        <f t="shared" si="36"/>
        <v>1.19598724050847E-3</v>
      </c>
      <c r="AM2346" s="12">
        <f>$AM$2-SUM(AL$2:AL2345)</f>
        <v>259.58192223235073</v>
      </c>
      <c r="AN2346" s="12">
        <f>SUM(AE$2:AE2346)*0.621/1000</f>
        <v>24996.047994712826</v>
      </c>
      <c r="AO2346" s="13">
        <f>IFERROR(INDEX(Mapping!$B:$B,MATCH(in!$Y2346,Mapping!$A:$A,0)),0)</f>
        <v>0</v>
      </c>
    </row>
    <row r="2347" spans="1:41" x14ac:dyDescent="0.3">
      <c r="A2347" t="s">
        <v>4050</v>
      </c>
      <c r="B2347">
        <v>4949</v>
      </c>
      <c r="C2347">
        <v>1</v>
      </c>
      <c r="D2347">
        <v>1.2460218314666001</v>
      </c>
      <c r="E2347">
        <v>11</v>
      </c>
      <c r="F2347">
        <v>6.6812379999999996</v>
      </c>
      <c r="G2347">
        <v>1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9.9336281418800298E-2</v>
      </c>
      <c r="N2347">
        <v>1</v>
      </c>
      <c r="O2347" s="1">
        <v>3.0524109581944698E-6</v>
      </c>
      <c r="P2347">
        <v>0</v>
      </c>
      <c r="Q2347">
        <v>9.0909090909090898E-2</v>
      </c>
      <c r="R2347">
        <v>0.186495646306057</v>
      </c>
      <c r="S2347" t="s">
        <v>5464</v>
      </c>
      <c r="T2347">
        <v>12840401</v>
      </c>
      <c r="U2347" t="s">
        <v>5465</v>
      </c>
      <c r="V2347" t="s">
        <v>43</v>
      </c>
      <c r="W2347">
        <v>37.885075780403497</v>
      </c>
      <c r="X2347">
        <v>-122.254970040643</v>
      </c>
      <c r="Y2347" t="s">
        <v>5466</v>
      </c>
      <c r="Z2347">
        <v>82</v>
      </c>
      <c r="AA2347">
        <v>520</v>
      </c>
      <c r="AB2347">
        <v>25479.418236768801</v>
      </c>
      <c r="AC2347">
        <v>4263.1330717984101</v>
      </c>
      <c r="AD2347">
        <v>21216.285164970399</v>
      </c>
      <c r="AE2347">
        <v>4156.4128638014099</v>
      </c>
      <c r="AF2347">
        <v>20588.089671730599</v>
      </c>
      <c r="AG2347">
        <v>0</v>
      </c>
      <c r="AH2347" s="1">
        <v>4.5947963371872902E-5</v>
      </c>
      <c r="AI2347">
        <v>1.2460218314666001</v>
      </c>
      <c r="AJ2347">
        <v>11</v>
      </c>
      <c r="AK2347">
        <v>2891</v>
      </c>
      <c r="AL2347" s="4">
        <f t="shared" si="36"/>
        <v>3.0524109581944698E-6</v>
      </c>
      <c r="AM2347" s="12">
        <f>$AM$2-SUM(AL$2:AL2346)</f>
        <v>259.58072624510987</v>
      </c>
      <c r="AN2347" s="12">
        <f>SUM(AE$2:AE2347)*0.621/1000</f>
        <v>24998.629127101245</v>
      </c>
      <c r="AO2347" s="13">
        <f>IFERROR(INDEX(Mapping!$B:$B,MATCH(in!$Y2347,Mapping!$A:$A,0)),0)</f>
        <v>0</v>
      </c>
    </row>
    <row r="2348" spans="1:41" x14ac:dyDescent="0.3">
      <c r="A2348" t="s">
        <v>4050</v>
      </c>
      <c r="B2348">
        <v>8392</v>
      </c>
      <c r="C2348">
        <v>2</v>
      </c>
      <c r="D2348">
        <v>7.6323182769148099</v>
      </c>
      <c r="E2348">
        <v>9</v>
      </c>
      <c r="F2348">
        <v>10.822469999999999</v>
      </c>
      <c r="G2348">
        <v>1</v>
      </c>
      <c r="H2348">
        <v>0</v>
      </c>
      <c r="I2348">
        <v>78.923034667968693</v>
      </c>
      <c r="J2348">
        <v>429.763092041015</v>
      </c>
      <c r="K2348">
        <v>0</v>
      </c>
      <c r="L2348">
        <v>1.2278760671615601</v>
      </c>
      <c r="M2348">
        <v>28.1384963989257</v>
      </c>
      <c r="N2348">
        <v>1.03982305526733</v>
      </c>
      <c r="O2348" s="1">
        <v>1.1231470802515201E-6</v>
      </c>
      <c r="P2348">
        <v>0</v>
      </c>
      <c r="Q2348">
        <v>0.22222222222222199</v>
      </c>
      <c r="R2348">
        <v>0.70522888772265202</v>
      </c>
      <c r="S2348" t="s">
        <v>5467</v>
      </c>
      <c r="T2348">
        <v>182051114</v>
      </c>
      <c r="U2348" t="s">
        <v>5468</v>
      </c>
      <c r="V2348">
        <v>35306</v>
      </c>
      <c r="W2348">
        <v>36.4316750686083</v>
      </c>
      <c r="X2348">
        <v>-121.329611919876</v>
      </c>
      <c r="Y2348" t="s">
        <v>5469</v>
      </c>
      <c r="Z2348">
        <v>86</v>
      </c>
      <c r="AA2348">
        <v>40</v>
      </c>
      <c r="AB2348">
        <v>14931.279804826099</v>
      </c>
      <c r="AC2348">
        <v>11463.1002583713</v>
      </c>
      <c r="AD2348">
        <v>3468.1795464547099</v>
      </c>
      <c r="AE2348">
        <v>1328.8876255543901</v>
      </c>
      <c r="AF2348">
        <v>2046.42818612366</v>
      </c>
      <c r="AG2348">
        <v>0</v>
      </c>
      <c r="AH2348" s="1">
        <v>1.07395926534081E-5</v>
      </c>
      <c r="AI2348">
        <v>3.8161591384574001</v>
      </c>
      <c r="AJ2348">
        <v>9</v>
      </c>
      <c r="AK2348">
        <v>2895</v>
      </c>
      <c r="AL2348" s="4">
        <f t="shared" si="36"/>
        <v>1.1231470802515201E-6</v>
      </c>
      <c r="AM2348" s="12">
        <f>$AM$2-SUM(AL$2:AL2347)</f>
        <v>259.58072319269922</v>
      </c>
      <c r="AN2348" s="12">
        <f>SUM(AE$2:AE2348)*0.621/1000</f>
        <v>24999.454366316713</v>
      </c>
      <c r="AO2348" s="13">
        <f>IFERROR(INDEX(Mapping!$B:$B,MATCH(in!$Y2348,Mapping!$A:$A,0)),0)</f>
        <v>0</v>
      </c>
    </row>
    <row r="2349" spans="1:41" x14ac:dyDescent="0.3">
      <c r="A2349" t="s">
        <v>4050</v>
      </c>
      <c r="B2349">
        <v>2513</v>
      </c>
      <c r="C2349">
        <v>6</v>
      </c>
      <c r="D2349">
        <v>11.101990365223299</v>
      </c>
      <c r="E2349">
        <v>6</v>
      </c>
      <c r="F2349">
        <v>11.101991</v>
      </c>
      <c r="G2349">
        <v>2</v>
      </c>
      <c r="H2349">
        <v>0</v>
      </c>
      <c r="I2349">
        <v>17.569164276123001</v>
      </c>
      <c r="J2349">
        <v>64.168064117431598</v>
      </c>
      <c r="K2349">
        <v>0</v>
      </c>
      <c r="L2349">
        <v>1.4247788190841599</v>
      </c>
      <c r="M2349">
        <v>34.725440979003899</v>
      </c>
      <c r="N2349">
        <v>1.16814160346984</v>
      </c>
      <c r="O2349" s="1">
        <v>1.2118734536558E-6</v>
      </c>
      <c r="P2349">
        <v>0</v>
      </c>
      <c r="Q2349">
        <v>1</v>
      </c>
      <c r="R2349">
        <v>0.99999996986623996</v>
      </c>
      <c r="S2349" t="s">
        <v>5470</v>
      </c>
      <c r="T2349">
        <v>182052102</v>
      </c>
      <c r="U2349" t="s">
        <v>5362</v>
      </c>
      <c r="V2349">
        <v>7562</v>
      </c>
      <c r="W2349">
        <v>36.4295401454551</v>
      </c>
      <c r="X2349">
        <v>-121.33195396239699</v>
      </c>
      <c r="Y2349" t="s">
        <v>5471</v>
      </c>
      <c r="Z2349">
        <v>162</v>
      </c>
      <c r="AA2349">
        <v>306</v>
      </c>
      <c r="AB2349">
        <v>26575.711717252001</v>
      </c>
      <c r="AC2349">
        <v>12110.2793836459</v>
      </c>
      <c r="AD2349">
        <v>14465.432333606101</v>
      </c>
      <c r="AE2349">
        <v>2922.68529336345</v>
      </c>
      <c r="AF2349">
        <v>304.40075551644998</v>
      </c>
      <c r="AG2349">
        <v>0</v>
      </c>
      <c r="AH2349" s="1">
        <v>2.63840784100466E-5</v>
      </c>
      <c r="AI2349">
        <v>1.85033172753722</v>
      </c>
      <c r="AJ2349">
        <v>3</v>
      </c>
      <c r="AK2349">
        <v>2897</v>
      </c>
      <c r="AL2349" s="4">
        <f t="shared" si="36"/>
        <v>2.4237469073115999E-6</v>
      </c>
      <c r="AM2349" s="12">
        <f>$AM$2-SUM(AL$2:AL2348)</f>
        <v>259.58072206955239</v>
      </c>
      <c r="AN2349" s="12">
        <f>SUM(AE$2:AE2349)*0.621/1000</f>
        <v>25001.269353883894</v>
      </c>
      <c r="AO2349" s="13">
        <f>IFERROR(INDEX(Mapping!$B:$B,MATCH(in!$Y2349,Mapping!$A:$A,0)),0)</f>
        <v>0</v>
      </c>
    </row>
    <row r="2350" spans="1:41" x14ac:dyDescent="0.3">
      <c r="A2350" t="s">
        <v>4050</v>
      </c>
      <c r="B2350">
        <v>3597</v>
      </c>
      <c r="C2350">
        <v>1</v>
      </c>
      <c r="D2350">
        <v>1.6135250444624201</v>
      </c>
      <c r="E2350">
        <v>3</v>
      </c>
      <c r="F2350">
        <v>2.9730704000000001</v>
      </c>
      <c r="G2350">
        <v>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2.9203539714217099E-2</v>
      </c>
      <c r="N2350">
        <v>1</v>
      </c>
      <c r="O2350" s="1">
        <v>1.23756841608714E-6</v>
      </c>
      <c r="P2350">
        <v>0</v>
      </c>
      <c r="Q2350">
        <v>0.33333333333333298</v>
      </c>
      <c r="R2350">
        <v>0.54271336919890301</v>
      </c>
      <c r="S2350" t="s">
        <v>5472</v>
      </c>
      <c r="T2350">
        <v>182492104</v>
      </c>
      <c r="U2350" t="s">
        <v>5403</v>
      </c>
      <c r="V2350">
        <v>41808</v>
      </c>
      <c r="W2350">
        <v>36.935403758216097</v>
      </c>
      <c r="X2350">
        <v>-121.394826815697</v>
      </c>
      <c r="Y2350" t="s">
        <v>5473</v>
      </c>
      <c r="Z2350">
        <v>184</v>
      </c>
      <c r="AA2350">
        <v>194</v>
      </c>
      <c r="AB2350">
        <v>29610.819172574</v>
      </c>
      <c r="AC2350">
        <v>17500.50571388</v>
      </c>
      <c r="AD2350">
        <v>12110.3134586939</v>
      </c>
      <c r="AE2350">
        <v>4.0766684043028203</v>
      </c>
      <c r="AF2350">
        <v>22.486964604368701</v>
      </c>
      <c r="AG2350">
        <v>0</v>
      </c>
      <c r="AH2350" s="1">
        <v>1.86295073945075E-5</v>
      </c>
      <c r="AI2350">
        <v>1.6135250444624201</v>
      </c>
      <c r="AJ2350">
        <v>3</v>
      </c>
      <c r="AK2350">
        <v>2900</v>
      </c>
      <c r="AL2350" s="4">
        <f t="shared" si="36"/>
        <v>1.23756841608714E-6</v>
      </c>
      <c r="AM2350" s="12">
        <f>$AM$2-SUM(AL$2:AL2349)</f>
        <v>259.5807196458054</v>
      </c>
      <c r="AN2350" s="12">
        <f>SUM(AE$2:AE2350)*0.621/1000</f>
        <v>25001.271885494971</v>
      </c>
      <c r="AO2350" s="13">
        <f>IFERROR(INDEX(Mapping!$B:$B,MATCH(in!$Y2350,Mapping!$A:$A,0)),0)</f>
        <v>0</v>
      </c>
    </row>
    <row r="2351" spans="1:41" x14ac:dyDescent="0.3">
      <c r="A2351" t="s">
        <v>5474</v>
      </c>
      <c r="B2351">
        <v>6982</v>
      </c>
      <c r="C2351">
        <v>45</v>
      </c>
      <c r="D2351">
        <v>60.9340232218726</v>
      </c>
      <c r="E2351">
        <v>254</v>
      </c>
      <c r="F2351">
        <v>184.44626</v>
      </c>
      <c r="G2351">
        <v>30</v>
      </c>
      <c r="H2351">
        <v>66.068636512756299</v>
      </c>
      <c r="I2351">
        <v>548.03534240722604</v>
      </c>
      <c r="J2351">
        <v>4676.4389399210604</v>
      </c>
      <c r="K2351">
        <v>787.79007823467202</v>
      </c>
      <c r="L2351">
        <v>2.6679941100378799</v>
      </c>
      <c r="M2351">
        <v>152.68547906478199</v>
      </c>
      <c r="N2351">
        <v>1.22573746442794</v>
      </c>
      <c r="O2351">
        <v>1.10125750318763E-3</v>
      </c>
      <c r="P2351">
        <v>1.77149266322279E-3</v>
      </c>
      <c r="Q2351">
        <v>0.17716535433070801</v>
      </c>
      <c r="R2351">
        <v>0.330361936872968</v>
      </c>
      <c r="S2351" t="s">
        <v>3036</v>
      </c>
      <c r="T2351">
        <v>42211104</v>
      </c>
      <c r="U2351" t="s">
        <v>3037</v>
      </c>
      <c r="V2351">
        <v>55398</v>
      </c>
      <c r="W2351">
        <v>38.117115149535202</v>
      </c>
      <c r="X2351">
        <v>-122.564160142983</v>
      </c>
      <c r="Y2351" t="s">
        <v>3038</v>
      </c>
      <c r="Z2351">
        <v>119</v>
      </c>
      <c r="AA2351">
        <v>33</v>
      </c>
      <c r="AB2351">
        <v>22960.020002908699</v>
      </c>
      <c r="AC2351">
        <v>18150.4565871335</v>
      </c>
      <c r="AD2351">
        <v>4809.5634157752302</v>
      </c>
      <c r="AE2351">
        <v>4828.5632262182298</v>
      </c>
      <c r="AF2351">
        <v>3903.2017555051002</v>
      </c>
      <c r="AG2351">
        <v>5.3144779896683703E-2</v>
      </c>
      <c r="AH2351">
        <v>1.9442897391854701E-3</v>
      </c>
      <c r="AI2351">
        <v>1.3540894049304999</v>
      </c>
      <c r="AJ2351">
        <v>8.4666666666666597</v>
      </c>
      <c r="AK2351">
        <v>201</v>
      </c>
      <c r="AL2351" s="4">
        <f t="shared" si="36"/>
        <v>3.3037725095628898E-2</v>
      </c>
      <c r="AM2351" s="12">
        <f>$AM$2-SUM(AL$2:AL2350)</f>
        <v>259.58071840823686</v>
      </c>
      <c r="AN2351" s="12">
        <f>SUM(AE$2:AE2351)*0.621/1000</f>
        <v>25004.270423258451</v>
      </c>
      <c r="AO2351" s="13">
        <f>IFERROR(INDEX(Mapping!$B:$B,MATCH(in!$Y2351,Mapping!$A:$A,0)),0)</f>
        <v>0</v>
      </c>
    </row>
    <row r="2352" spans="1:41" x14ac:dyDescent="0.3">
      <c r="A2352" t="s">
        <v>5474</v>
      </c>
      <c r="B2352">
        <v>6317</v>
      </c>
      <c r="C2352">
        <v>1</v>
      </c>
      <c r="D2352">
        <v>1.3585838527765399</v>
      </c>
      <c r="E2352">
        <v>20</v>
      </c>
      <c r="F2352">
        <v>25.706233999999998</v>
      </c>
      <c r="G2352">
        <v>1</v>
      </c>
      <c r="H2352">
        <v>10.533506393432599</v>
      </c>
      <c r="I2352">
        <v>5.6108727455139098</v>
      </c>
      <c r="J2352">
        <v>24.092222213745099</v>
      </c>
      <c r="K2352">
        <v>0.25829693675041199</v>
      </c>
      <c r="L2352">
        <v>1.4800884723663299</v>
      </c>
      <c r="M2352">
        <v>0.66880530118942205</v>
      </c>
      <c r="N2352">
        <v>1</v>
      </c>
      <c r="O2352" s="1">
        <v>8.9187069877856704E-6</v>
      </c>
      <c r="P2352">
        <v>1.41416664700955E-3</v>
      </c>
      <c r="Q2352">
        <v>0.05</v>
      </c>
      <c r="R2352">
        <v>5.2850365165309998E-2</v>
      </c>
      <c r="S2352" t="s">
        <v>241</v>
      </c>
      <c r="T2352">
        <v>152691104</v>
      </c>
      <c r="U2352" t="s">
        <v>140</v>
      </c>
      <c r="V2352">
        <v>32747</v>
      </c>
      <c r="W2352">
        <v>39.142584658597002</v>
      </c>
      <c r="X2352">
        <v>-121.06120057026899</v>
      </c>
      <c r="Y2352" t="s">
        <v>242</v>
      </c>
      <c r="Z2352">
        <v>52</v>
      </c>
      <c r="AA2352">
        <v>171</v>
      </c>
      <c r="AB2352">
        <v>10460.0825454842</v>
      </c>
      <c r="AC2352">
        <v>2820.8108466690101</v>
      </c>
      <c r="AD2352">
        <v>7639.2716988152397</v>
      </c>
      <c r="AE2352">
        <v>966.14886395386497</v>
      </c>
      <c r="AF2352">
        <v>3477.6876388486698</v>
      </c>
      <c r="AG2352">
        <v>1.41416664700955E-3</v>
      </c>
      <c r="AH2352">
        <v>1.34254121803678E-4</v>
      </c>
      <c r="AI2352">
        <v>1.3585838527765399</v>
      </c>
      <c r="AJ2352">
        <v>20</v>
      </c>
      <c r="AK2352">
        <v>268</v>
      </c>
      <c r="AL2352" s="4">
        <f t="shared" si="36"/>
        <v>8.9187069877856704E-6</v>
      </c>
      <c r="AM2352" s="12">
        <f>$AM$2-SUM(AL$2:AL2351)</f>
        <v>259.54768068314115</v>
      </c>
      <c r="AN2352" s="12">
        <f>SUM(AE$2:AE2352)*0.621/1000</f>
        <v>25004.870401702967</v>
      </c>
      <c r="AO2352" s="13">
        <f>IFERROR(INDEX(Mapping!$B:$B,MATCH(in!$Y2352,Mapping!$A:$A,0)),0)</f>
        <v>0</v>
      </c>
    </row>
    <row r="2353" spans="1:41" x14ac:dyDescent="0.3">
      <c r="A2353" t="s">
        <v>5474</v>
      </c>
      <c r="B2353">
        <v>7330</v>
      </c>
      <c r="C2353">
        <v>36</v>
      </c>
      <c r="D2353">
        <v>48.5894966836414</v>
      </c>
      <c r="E2353">
        <v>69</v>
      </c>
      <c r="F2353">
        <v>67.533420000000007</v>
      </c>
      <c r="G2353">
        <v>7</v>
      </c>
      <c r="H2353">
        <v>66.170686086018804</v>
      </c>
      <c r="I2353">
        <v>44.743749618530202</v>
      </c>
      <c r="J2353">
        <v>166.36019261678001</v>
      </c>
      <c r="K2353">
        <v>12.7131133874257</v>
      </c>
      <c r="L2353">
        <v>1.46080906050545</v>
      </c>
      <c r="M2353">
        <v>11.210492887135</v>
      </c>
      <c r="N2353">
        <v>1.00568900789533</v>
      </c>
      <c r="O2353" s="1">
        <v>3.32918909188278E-6</v>
      </c>
      <c r="P2353">
        <v>1.3018567743919001E-3</v>
      </c>
      <c r="Q2353">
        <v>0.52173913043478204</v>
      </c>
      <c r="R2353">
        <v>0.71948820337224695</v>
      </c>
      <c r="S2353" t="s">
        <v>5475</v>
      </c>
      <c r="T2353">
        <v>14161102</v>
      </c>
      <c r="U2353" t="s">
        <v>5476</v>
      </c>
      <c r="V2353" t="s">
        <v>43</v>
      </c>
      <c r="W2353">
        <v>37.865258332522302</v>
      </c>
      <c r="X2353">
        <v>-122.08048025425499</v>
      </c>
      <c r="Y2353" t="s">
        <v>5477</v>
      </c>
      <c r="Z2353">
        <v>37</v>
      </c>
      <c r="AA2353">
        <v>10</v>
      </c>
      <c r="AB2353">
        <v>2518.1696927568501</v>
      </c>
      <c r="AC2353">
        <v>2145.27851853213</v>
      </c>
      <c r="AD2353">
        <v>372.89117422472202</v>
      </c>
      <c r="AE2353">
        <v>400.21663246947901</v>
      </c>
      <c r="AF2353">
        <v>0</v>
      </c>
      <c r="AG2353">
        <v>9.1129974207433406E-3</v>
      </c>
      <c r="AH2353">
        <v>3.5080335146631098E-4</v>
      </c>
      <c r="AI2353">
        <v>1.3497082412122601</v>
      </c>
      <c r="AJ2353">
        <v>9.8571428571428505</v>
      </c>
      <c r="AK2353">
        <v>294</v>
      </c>
      <c r="AL2353" s="4">
        <f t="shared" si="36"/>
        <v>2.3304323643179462E-5</v>
      </c>
      <c r="AM2353" s="12">
        <f>$AM$2-SUM(AL$2:AL2352)</f>
        <v>259.5476717644342</v>
      </c>
      <c r="AN2353" s="12">
        <f>SUM(AE$2:AE2353)*0.621/1000</f>
        <v>25005.118936231731</v>
      </c>
      <c r="AO2353" s="13">
        <f>IFERROR(INDEX(Mapping!$B:$B,MATCH(in!$Y2353,Mapping!$A:$A,0)),0)</f>
        <v>0</v>
      </c>
    </row>
    <row r="2354" spans="1:41" x14ac:dyDescent="0.3">
      <c r="A2354" t="s">
        <v>5474</v>
      </c>
      <c r="B2354">
        <v>4993</v>
      </c>
      <c r="C2354">
        <v>265</v>
      </c>
      <c r="D2354">
        <v>425.26472964483798</v>
      </c>
      <c r="E2354">
        <v>618</v>
      </c>
      <c r="F2354">
        <v>623.73879999999997</v>
      </c>
      <c r="G2354">
        <v>37</v>
      </c>
      <c r="H2354">
        <v>19.131812726441499</v>
      </c>
      <c r="I2354">
        <v>187.68448517294999</v>
      </c>
      <c r="J2354">
        <v>3048.16567683317</v>
      </c>
      <c r="K2354">
        <v>158.61631708902601</v>
      </c>
      <c r="L2354">
        <v>2.87497006678911</v>
      </c>
      <c r="M2354">
        <v>32.244379104895302</v>
      </c>
      <c r="N2354">
        <v>1.1034441509762301</v>
      </c>
      <c r="O2354">
        <v>1.79706239240945E-2</v>
      </c>
      <c r="P2354">
        <v>1.2570908922952999E-3</v>
      </c>
      <c r="Q2354">
        <v>0.42880258899676299</v>
      </c>
      <c r="R2354">
        <v>0.68179941734972105</v>
      </c>
      <c r="S2354" t="s">
        <v>5478</v>
      </c>
      <c r="T2354">
        <v>43432104</v>
      </c>
      <c r="U2354" t="s">
        <v>5479</v>
      </c>
      <c r="V2354">
        <v>722</v>
      </c>
      <c r="W2354">
        <v>38.544796982295999</v>
      </c>
      <c r="X2354">
        <v>-122.475668921436</v>
      </c>
      <c r="Y2354" t="s">
        <v>5480</v>
      </c>
      <c r="Z2354">
        <v>139</v>
      </c>
      <c r="AA2354">
        <v>245</v>
      </c>
      <c r="AB2354">
        <v>25316.293541144001</v>
      </c>
      <c r="AC2354">
        <v>11871.204046477</v>
      </c>
      <c r="AD2354">
        <v>13445.089494667</v>
      </c>
      <c r="AE2354">
        <v>11871.204046477</v>
      </c>
      <c r="AF2354">
        <v>13445.089494667</v>
      </c>
      <c r="AG2354">
        <v>4.6512363014926401E-2</v>
      </c>
      <c r="AH2354">
        <v>4.1517528261465399E-3</v>
      </c>
      <c r="AI2354">
        <v>1.6047725646975</v>
      </c>
      <c r="AJ2354">
        <v>16.702702702702702</v>
      </c>
      <c r="AK2354">
        <v>303</v>
      </c>
      <c r="AL2354" s="4">
        <f t="shared" si="36"/>
        <v>0.6649130851914965</v>
      </c>
      <c r="AM2354" s="12">
        <f>$AM$2-SUM(AL$2:AL2353)</f>
        <v>259.54764846011039</v>
      </c>
      <c r="AN2354" s="12">
        <f>SUM(AE$2:AE2354)*0.621/1000</f>
        <v>25012.490953944598</v>
      </c>
      <c r="AO2354" s="13">
        <f>IFERROR(INDEX(Mapping!$B:$B,MATCH(in!$Y2354,Mapping!$A:$A,0)),0)</f>
        <v>0</v>
      </c>
    </row>
    <row r="2355" spans="1:41" x14ac:dyDescent="0.3">
      <c r="A2355" t="s">
        <v>5474</v>
      </c>
      <c r="B2355">
        <v>2016</v>
      </c>
      <c r="C2355">
        <v>236</v>
      </c>
      <c r="D2355">
        <v>303.646785223655</v>
      </c>
      <c r="E2355">
        <v>810</v>
      </c>
      <c r="F2355">
        <v>650.33276000000001</v>
      </c>
      <c r="G2355">
        <v>87</v>
      </c>
      <c r="H2355">
        <v>47.224792411687801</v>
      </c>
      <c r="I2355">
        <v>675.39684698703297</v>
      </c>
      <c r="J2355">
        <v>10476.0615468207</v>
      </c>
      <c r="K2355">
        <v>1380.2082806779499</v>
      </c>
      <c r="L2355">
        <v>2.16521718412986</v>
      </c>
      <c r="M2355">
        <v>109.41066518818801</v>
      </c>
      <c r="N2355">
        <v>1.2354541742938601</v>
      </c>
      <c r="O2355">
        <v>1.25143253575769E-2</v>
      </c>
      <c r="P2355">
        <v>1.0566599351503299E-3</v>
      </c>
      <c r="Q2355">
        <v>0.29135802469135802</v>
      </c>
      <c r="R2355">
        <v>0.46690986858669198</v>
      </c>
      <c r="S2355" t="s">
        <v>5481</v>
      </c>
      <c r="T2355">
        <v>43291104</v>
      </c>
      <c r="U2355" t="s">
        <v>5482</v>
      </c>
      <c r="V2355">
        <v>2802</v>
      </c>
      <c r="W2355">
        <v>38.3379771031667</v>
      </c>
      <c r="X2355">
        <v>-122.26069782419999</v>
      </c>
      <c r="Y2355" t="s">
        <v>5483</v>
      </c>
      <c r="Z2355">
        <v>166</v>
      </c>
      <c r="AA2355">
        <v>179</v>
      </c>
      <c r="AB2355">
        <v>30285.6578991241</v>
      </c>
      <c r="AC2355">
        <v>17054.461174776301</v>
      </c>
      <c r="AD2355">
        <v>13231.196724347699</v>
      </c>
      <c r="AE2355">
        <v>14988.540589024</v>
      </c>
      <c r="AF2355">
        <v>9714.5131266455392</v>
      </c>
      <c r="AG2355">
        <v>9.1929414358078901E-2</v>
      </c>
      <c r="AH2355">
        <v>4.0354338820560399E-3</v>
      </c>
      <c r="AI2355">
        <v>1.2866389204392199</v>
      </c>
      <c r="AJ2355">
        <v>9.3103448275861993</v>
      </c>
      <c r="AK2355">
        <v>383</v>
      </c>
      <c r="AL2355" s="4">
        <f t="shared" si="36"/>
        <v>1.0887463061091902</v>
      </c>
      <c r="AM2355" s="12">
        <f>$AM$2-SUM(AL$2:AL2354)</f>
        <v>258.88273537491932</v>
      </c>
      <c r="AN2355" s="12">
        <f>SUM(AE$2:AE2355)*0.621/1000</f>
        <v>25021.798837650382</v>
      </c>
      <c r="AO2355" s="13">
        <f>IFERROR(INDEX(Mapping!$B:$B,MATCH(in!$Y2355,Mapping!$A:$A,0)),0)</f>
        <v>0</v>
      </c>
    </row>
    <row r="2356" spans="1:41" x14ac:dyDescent="0.3">
      <c r="A2356" t="s">
        <v>5474</v>
      </c>
      <c r="B2356">
        <v>1138</v>
      </c>
      <c r="C2356">
        <v>161</v>
      </c>
      <c r="D2356">
        <v>451.653266334195</v>
      </c>
      <c r="E2356">
        <v>218</v>
      </c>
      <c r="F2356">
        <v>474.46167000000003</v>
      </c>
      <c r="G2356">
        <v>34</v>
      </c>
      <c r="H2356">
        <v>38.437762903049503</v>
      </c>
      <c r="I2356">
        <v>873.22371336817696</v>
      </c>
      <c r="J2356">
        <v>3601.2143255472101</v>
      </c>
      <c r="K2356">
        <v>257.15017883376203</v>
      </c>
      <c r="L2356">
        <v>61.6342395859606</v>
      </c>
      <c r="M2356">
        <v>1918.6982602512101</v>
      </c>
      <c r="N2356">
        <v>1.9049323131056299</v>
      </c>
      <c r="O2356">
        <v>0.200225502796191</v>
      </c>
      <c r="P2356">
        <v>9.4354112573736301E-4</v>
      </c>
      <c r="Q2356">
        <v>0.73853211009174302</v>
      </c>
      <c r="R2356">
        <v>0.95192782676957699</v>
      </c>
      <c r="S2356" t="s">
        <v>5484</v>
      </c>
      <c r="T2356">
        <v>13232105</v>
      </c>
      <c r="U2356" t="s">
        <v>5485</v>
      </c>
      <c r="V2356">
        <v>21210</v>
      </c>
      <c r="W2356">
        <v>37.925295083688397</v>
      </c>
      <c r="X2356">
        <v>-121.760225469543</v>
      </c>
      <c r="Y2356" t="s">
        <v>5486</v>
      </c>
      <c r="Z2356">
        <v>132</v>
      </c>
      <c r="AA2356">
        <v>56</v>
      </c>
      <c r="AB2356">
        <v>31784.976697734699</v>
      </c>
      <c r="AC2356">
        <v>25986.6286410305</v>
      </c>
      <c r="AD2356">
        <v>5798.3480567042197</v>
      </c>
      <c r="AE2356">
        <v>16983.414674027201</v>
      </c>
      <c r="AF2356">
        <v>5120.91162800046</v>
      </c>
      <c r="AG2356">
        <v>3.2080398275070303E-2</v>
      </c>
      <c r="AH2356">
        <v>1.2999341679460401E-3</v>
      </c>
      <c r="AI2356">
        <v>2.8052997908956199</v>
      </c>
      <c r="AJ2356">
        <v>6.4117647058823497</v>
      </c>
      <c r="AK2356">
        <v>437</v>
      </c>
      <c r="AL2356" s="4">
        <f t="shared" si="36"/>
        <v>6.8076670950704941</v>
      </c>
      <c r="AM2356" s="12">
        <f>$AM$2-SUM(AL$2:AL2355)</f>
        <v>257.79398906881033</v>
      </c>
      <c r="AN2356" s="12">
        <f>SUM(AE$2:AE2356)*0.621/1000</f>
        <v>25032.345538162954</v>
      </c>
      <c r="AO2356" s="13">
        <f>IFERROR(INDEX(Mapping!$B:$B,MATCH(in!$Y2356,Mapping!$A:$A,0)),0)</f>
        <v>0</v>
      </c>
    </row>
    <row r="2357" spans="1:41" x14ac:dyDescent="0.3">
      <c r="A2357" t="s">
        <v>5474</v>
      </c>
      <c r="B2357">
        <v>3424</v>
      </c>
      <c r="C2357">
        <v>12</v>
      </c>
      <c r="D2357">
        <v>16.964882896784101</v>
      </c>
      <c r="E2357">
        <v>20</v>
      </c>
      <c r="F2357">
        <v>21.058844000000001</v>
      </c>
      <c r="G2357">
        <v>7</v>
      </c>
      <c r="H2357">
        <v>58.278354809386599</v>
      </c>
      <c r="I2357">
        <v>2005.57266959051</v>
      </c>
      <c r="J2357">
        <v>10712.685198470899</v>
      </c>
      <c r="K2357">
        <v>553.97022505890595</v>
      </c>
      <c r="L2357">
        <v>38.802464893885997</v>
      </c>
      <c r="M2357">
        <v>622.38790893554597</v>
      </c>
      <c r="N2357">
        <v>1.5072692802974099</v>
      </c>
      <c r="O2357">
        <v>6.9419005643489504E-2</v>
      </c>
      <c r="P2357">
        <v>8.0765081817674904E-4</v>
      </c>
      <c r="Q2357">
        <v>0.6</v>
      </c>
      <c r="R2357">
        <v>0.80559422961745597</v>
      </c>
      <c r="S2357" t="s">
        <v>5487</v>
      </c>
      <c r="T2357">
        <v>12022215</v>
      </c>
      <c r="U2357" t="s">
        <v>5488</v>
      </c>
      <c r="V2357" t="s">
        <v>43</v>
      </c>
      <c r="W2357">
        <v>37.944663762608599</v>
      </c>
      <c r="X2357">
        <v>-121.969847799528</v>
      </c>
      <c r="Y2357" t="s">
        <v>5489</v>
      </c>
      <c r="Z2357">
        <v>266</v>
      </c>
      <c r="AA2357">
        <v>713</v>
      </c>
      <c r="AB2357">
        <v>49765.703956829697</v>
      </c>
      <c r="AC2357">
        <v>17643.438716116099</v>
      </c>
      <c r="AD2357">
        <v>32122.265240713601</v>
      </c>
      <c r="AE2357">
        <v>3378.3696861201302</v>
      </c>
      <c r="AF2357">
        <v>10.972207715621501</v>
      </c>
      <c r="AG2357">
        <v>5.6535557272372403E-3</v>
      </c>
      <c r="AH2357">
        <v>1.3234157540864501E-4</v>
      </c>
      <c r="AI2357">
        <v>1.4137402413986699</v>
      </c>
      <c r="AJ2357">
        <v>2.8571428571428501</v>
      </c>
      <c r="AK2357">
        <v>496</v>
      </c>
      <c r="AL2357" s="4">
        <f t="shared" si="36"/>
        <v>0.48593303950442651</v>
      </c>
      <c r="AM2357" s="12">
        <f>$AM$2-SUM(AL$2:AL2356)</f>
        <v>250.9863219737399</v>
      </c>
      <c r="AN2357" s="12">
        <f>SUM(AE$2:AE2357)*0.621/1000</f>
        <v>25034.443505738036</v>
      </c>
      <c r="AO2357" s="13">
        <f>IFERROR(INDEX(Mapping!$B:$B,MATCH(in!$Y2357,Mapping!$A:$A,0)),0)</f>
        <v>0</v>
      </c>
    </row>
    <row r="2358" spans="1:41" x14ac:dyDescent="0.3">
      <c r="A2358" t="s">
        <v>5474</v>
      </c>
      <c r="B2358">
        <v>8271</v>
      </c>
      <c r="C2358">
        <v>17</v>
      </c>
      <c r="D2358">
        <v>48.831047004141801</v>
      </c>
      <c r="E2358">
        <v>31</v>
      </c>
      <c r="F2358">
        <v>56.845329999999997</v>
      </c>
      <c r="G2358">
        <v>4</v>
      </c>
      <c r="H2358">
        <v>19.405454847030299</v>
      </c>
      <c r="I2358">
        <v>48.037211194634402</v>
      </c>
      <c r="J2358">
        <v>235.855741769075</v>
      </c>
      <c r="K2358">
        <v>9.1455850522925104</v>
      </c>
      <c r="L2358">
        <v>0</v>
      </c>
      <c r="M2358">
        <v>0.197123892605304</v>
      </c>
      <c r="N2358">
        <v>1</v>
      </c>
      <c r="O2358" s="1">
        <v>4.0552848668449796E-6</v>
      </c>
      <c r="P2358">
        <v>7.4208904655392795E-4</v>
      </c>
      <c r="Q2358">
        <v>0.54838709677419295</v>
      </c>
      <c r="R2358">
        <v>0.85901599337401102</v>
      </c>
      <c r="S2358" t="s">
        <v>5490</v>
      </c>
      <c r="T2358">
        <v>43051101</v>
      </c>
      <c r="U2358" t="s">
        <v>5491</v>
      </c>
      <c r="V2358">
        <v>52910</v>
      </c>
      <c r="W2358">
        <v>38.506246969251301</v>
      </c>
      <c r="X2358">
        <v>-122.201959854431</v>
      </c>
      <c r="Y2358" t="s">
        <v>5492</v>
      </c>
      <c r="Z2358">
        <v>75</v>
      </c>
      <c r="AA2358">
        <v>17</v>
      </c>
      <c r="AB2358">
        <v>5937.1917147535896</v>
      </c>
      <c r="AC2358">
        <v>5053.4948786331997</v>
      </c>
      <c r="AD2358">
        <v>883.696836120385</v>
      </c>
      <c r="AE2358">
        <v>3504.9564561307502</v>
      </c>
      <c r="AF2358">
        <v>443.90523754877597</v>
      </c>
      <c r="AG2358">
        <v>2.9683561862157101E-3</v>
      </c>
      <c r="AH2358">
        <v>2.4418247994617499E-4</v>
      </c>
      <c r="AI2358">
        <v>2.8724145296554</v>
      </c>
      <c r="AJ2358">
        <v>7.75</v>
      </c>
      <c r="AK2358">
        <v>538</v>
      </c>
      <c r="AL2358" s="4">
        <f t="shared" si="36"/>
        <v>1.6221139467379919E-5</v>
      </c>
      <c r="AM2358" s="12">
        <f>$AM$2-SUM(AL$2:AL2357)</f>
        <v>250.50038893423516</v>
      </c>
      <c r="AN2358" s="12">
        <f>SUM(AE$2:AE2358)*0.621/1000</f>
        <v>25036.620083697293</v>
      </c>
      <c r="AO2358" s="13">
        <f>IFERROR(INDEX(Mapping!$B:$B,MATCH(in!$Y2358,Mapping!$A:$A,0)),0)</f>
        <v>0</v>
      </c>
    </row>
    <row r="2359" spans="1:41" x14ac:dyDescent="0.3">
      <c r="A2359" t="s">
        <v>5474</v>
      </c>
      <c r="B2359">
        <v>7715</v>
      </c>
      <c r="C2359">
        <v>129</v>
      </c>
      <c r="D2359">
        <v>217.34559439304999</v>
      </c>
      <c r="E2359">
        <v>421</v>
      </c>
      <c r="F2359">
        <v>356.91311999999999</v>
      </c>
      <c r="G2359">
        <v>72</v>
      </c>
      <c r="H2359">
        <v>50.666971967446003</v>
      </c>
      <c r="I2359">
        <v>533.86309238084903</v>
      </c>
      <c r="J2359">
        <v>3104.2982288336002</v>
      </c>
      <c r="K2359">
        <v>388.20347346197099</v>
      </c>
      <c r="L2359">
        <v>9.2632436554550104</v>
      </c>
      <c r="M2359">
        <v>567.79434559804702</v>
      </c>
      <c r="N2359">
        <v>1.3160643991496801</v>
      </c>
      <c r="O2359">
        <v>1.2557629263529799E-2</v>
      </c>
      <c r="P2359">
        <v>7.2731535027174301E-4</v>
      </c>
      <c r="Q2359">
        <v>0.30641330166270703</v>
      </c>
      <c r="R2359">
        <v>0.60895939199927496</v>
      </c>
      <c r="S2359" t="s">
        <v>5493</v>
      </c>
      <c r="T2359">
        <v>12022215</v>
      </c>
      <c r="U2359" t="s">
        <v>5488</v>
      </c>
      <c r="V2359" t="s">
        <v>5494</v>
      </c>
      <c r="W2359">
        <v>37.917620995680302</v>
      </c>
      <c r="X2359">
        <v>-121.99684645852</v>
      </c>
      <c r="Y2359" t="s">
        <v>5495</v>
      </c>
      <c r="Z2359">
        <v>243</v>
      </c>
      <c r="AA2359">
        <v>185</v>
      </c>
      <c r="AB2359">
        <v>27693.513715527199</v>
      </c>
      <c r="AC2359">
        <v>17365.112363447599</v>
      </c>
      <c r="AD2359">
        <v>10328.4013520795</v>
      </c>
      <c r="AE2359">
        <v>10534.509516301299</v>
      </c>
      <c r="AF2359">
        <v>5494.0158741281102</v>
      </c>
      <c r="AG2359">
        <v>5.2366705219565497E-2</v>
      </c>
      <c r="AH2359">
        <v>2.0033683831570601E-3</v>
      </c>
      <c r="AI2359">
        <v>1.68484956893837</v>
      </c>
      <c r="AJ2359">
        <v>5.8472222222222197</v>
      </c>
      <c r="AK2359">
        <v>549</v>
      </c>
      <c r="AL2359" s="4">
        <f t="shared" si="36"/>
        <v>0.90414930697414553</v>
      </c>
      <c r="AM2359" s="12">
        <f>$AM$2-SUM(AL$2:AL2358)</f>
        <v>250.50037271309611</v>
      </c>
      <c r="AN2359" s="12">
        <f>SUM(AE$2:AE2359)*0.621/1000</f>
        <v>25043.162014106914</v>
      </c>
      <c r="AO2359" s="13">
        <f>IFERROR(INDEX(Mapping!$B:$B,MATCH(in!$Y2359,Mapping!$A:$A,0)),0)</f>
        <v>0</v>
      </c>
    </row>
    <row r="2360" spans="1:41" x14ac:dyDescent="0.3">
      <c r="A2360" t="s">
        <v>5474</v>
      </c>
      <c r="B2360">
        <v>1124</v>
      </c>
      <c r="C2360">
        <v>508</v>
      </c>
      <c r="D2360">
        <v>1285.6882004418401</v>
      </c>
      <c r="E2360">
        <v>1482</v>
      </c>
      <c r="F2360">
        <v>1831.3882000000001</v>
      </c>
      <c r="G2360">
        <v>54</v>
      </c>
      <c r="H2360">
        <v>22.4031670823179</v>
      </c>
      <c r="I2360">
        <v>743.58463044592997</v>
      </c>
      <c r="J2360">
        <v>14646.068577345</v>
      </c>
      <c r="K2360">
        <v>693.16681724050102</v>
      </c>
      <c r="L2360">
        <v>0.49491621044643702</v>
      </c>
      <c r="M2360">
        <v>1.8634673585778301</v>
      </c>
      <c r="N2360">
        <v>1.22316453633485</v>
      </c>
      <c r="O2360">
        <v>1.9761591901143301E-4</v>
      </c>
      <c r="P2360">
        <v>6.8507006930097801E-4</v>
      </c>
      <c r="Q2360">
        <v>0.34278002699055299</v>
      </c>
      <c r="R2360">
        <v>0.70202931959456505</v>
      </c>
      <c r="S2360" t="s">
        <v>5496</v>
      </c>
      <c r="T2360">
        <v>42291101</v>
      </c>
      <c r="U2360" t="s">
        <v>5497</v>
      </c>
      <c r="V2360">
        <v>1200</v>
      </c>
      <c r="W2360">
        <v>38.097086427793698</v>
      </c>
      <c r="X2360">
        <v>-122.852641031616</v>
      </c>
      <c r="Y2360" t="s">
        <v>5498</v>
      </c>
      <c r="Z2360">
        <v>69</v>
      </c>
      <c r="AA2360">
        <v>301</v>
      </c>
      <c r="AB2360">
        <v>19942.985403685099</v>
      </c>
      <c r="AC2360">
        <v>4658.8808384437898</v>
      </c>
      <c r="AD2360">
        <v>15284.104565241299</v>
      </c>
      <c r="AE2360">
        <v>4658.8808384437898</v>
      </c>
      <c r="AF2360">
        <v>15284.104565241299</v>
      </c>
      <c r="AG2360">
        <v>3.6993783742252803E-2</v>
      </c>
      <c r="AH2360">
        <v>2.9075250399470801E-3</v>
      </c>
      <c r="AI2360">
        <v>2.5308822843343401</v>
      </c>
      <c r="AJ2360">
        <v>27.4444444444444</v>
      </c>
      <c r="AK2360">
        <v>580</v>
      </c>
      <c r="AL2360" s="4">
        <f t="shared" si="36"/>
        <v>1.0671259626617382E-2</v>
      </c>
      <c r="AM2360" s="12">
        <f>$AM$2-SUM(AL$2:AL2359)</f>
        <v>249.59622340612168</v>
      </c>
      <c r="AN2360" s="12">
        <f>SUM(AE$2:AE2360)*0.621/1000</f>
        <v>25046.055179107589</v>
      </c>
      <c r="AO2360" s="13">
        <f>IFERROR(INDEX(Mapping!$B:$B,MATCH(in!$Y2360,Mapping!$A:$A,0)),0)</f>
        <v>0</v>
      </c>
    </row>
    <row r="2361" spans="1:41" x14ac:dyDescent="0.3">
      <c r="A2361" t="s">
        <v>5474</v>
      </c>
      <c r="B2361">
        <v>2629</v>
      </c>
      <c r="C2361">
        <v>1142</v>
      </c>
      <c r="D2361">
        <v>1496.35347836804</v>
      </c>
      <c r="E2361">
        <v>2640</v>
      </c>
      <c r="F2361">
        <v>2377.2600000000002</v>
      </c>
      <c r="G2361">
        <v>235</v>
      </c>
      <c r="H2361">
        <v>12.272517958466199</v>
      </c>
      <c r="I2361">
        <v>495.529517946238</v>
      </c>
      <c r="J2361">
        <v>9445.8336278018996</v>
      </c>
      <c r="K2361">
        <v>375.14043030658598</v>
      </c>
      <c r="L2361">
        <v>0.56233289275873199</v>
      </c>
      <c r="M2361">
        <v>48.350900242747102</v>
      </c>
      <c r="N2361">
        <v>1.1801638131445999</v>
      </c>
      <c r="O2361">
        <v>1.47613987169521E-2</v>
      </c>
      <c r="P2361">
        <v>6.6054297588210599E-4</v>
      </c>
      <c r="Q2361">
        <v>0.432575757575757</v>
      </c>
      <c r="R2361">
        <v>0.629444601020132</v>
      </c>
      <c r="S2361" t="s">
        <v>2933</v>
      </c>
      <c r="T2361">
        <v>43292102</v>
      </c>
      <c r="U2361" t="s">
        <v>2934</v>
      </c>
      <c r="V2361">
        <v>792</v>
      </c>
      <c r="W2361">
        <v>38.432983490706803</v>
      </c>
      <c r="X2361">
        <v>-122.40211260423899</v>
      </c>
      <c r="Y2361" t="s">
        <v>2935</v>
      </c>
      <c r="Z2361">
        <v>221</v>
      </c>
      <c r="AA2361">
        <v>193</v>
      </c>
      <c r="AB2361">
        <v>53493.200769437703</v>
      </c>
      <c r="AC2361">
        <v>33531.110798937603</v>
      </c>
      <c r="AD2361">
        <v>19962.089970500001</v>
      </c>
      <c r="AE2361">
        <v>30375.5802999603</v>
      </c>
      <c r="AF2361">
        <v>19611.818830859102</v>
      </c>
      <c r="AG2361">
        <v>0.15522759933229399</v>
      </c>
      <c r="AH2361">
        <v>2.3619895365300101E-2</v>
      </c>
      <c r="AI2361">
        <v>1.3102920125814701</v>
      </c>
      <c r="AJ2361">
        <v>11.234042553191401</v>
      </c>
      <c r="AK2361">
        <v>603</v>
      </c>
      <c r="AL2361" s="4">
        <f t="shared" si="36"/>
        <v>3.4689286984837437</v>
      </c>
      <c r="AM2361" s="12">
        <f>$AM$2-SUM(AL$2:AL2360)</f>
        <v>249.5855521464955</v>
      </c>
      <c r="AN2361" s="12">
        <f>SUM(AE$2:AE2361)*0.621/1000</f>
        <v>25064.918414473861</v>
      </c>
      <c r="AO2361" s="13">
        <f>IFERROR(INDEX(Mapping!$B:$B,MATCH(in!$Y2361,Mapping!$A:$A,0)),0)</f>
        <v>0</v>
      </c>
    </row>
    <row r="2362" spans="1:41" x14ac:dyDescent="0.3">
      <c r="A2362" t="s">
        <v>5474</v>
      </c>
      <c r="B2362">
        <v>5431</v>
      </c>
      <c r="C2362">
        <v>614</v>
      </c>
      <c r="D2362">
        <v>941.071038974521</v>
      </c>
      <c r="E2362">
        <v>1240</v>
      </c>
      <c r="F2362">
        <v>1316.3579</v>
      </c>
      <c r="G2362">
        <v>175</v>
      </c>
      <c r="H2362">
        <v>29.2823763665378</v>
      </c>
      <c r="I2362">
        <v>420.77774771912499</v>
      </c>
      <c r="J2362">
        <v>5949.8841521198501</v>
      </c>
      <c r="K2362">
        <v>662.01282304362906</v>
      </c>
      <c r="L2362">
        <v>5.3810114087483703</v>
      </c>
      <c r="M2362">
        <v>201.36898294761701</v>
      </c>
      <c r="N2362">
        <v>1.2959797736576599</v>
      </c>
      <c r="O2362">
        <v>1.5812168241349601E-2</v>
      </c>
      <c r="P2362">
        <v>6.4144875534872896E-4</v>
      </c>
      <c r="Q2362">
        <v>0.49516129032257999</v>
      </c>
      <c r="R2362">
        <v>0.714905142221402</v>
      </c>
      <c r="S2362" t="s">
        <v>5499</v>
      </c>
      <c r="T2362">
        <v>43291104</v>
      </c>
      <c r="U2362" t="s">
        <v>5482</v>
      </c>
      <c r="V2362">
        <v>1304</v>
      </c>
      <c r="W2362">
        <v>38.363394402644197</v>
      </c>
      <c r="X2362">
        <v>-122.265135402512</v>
      </c>
      <c r="Y2362" t="s">
        <v>5500</v>
      </c>
      <c r="Z2362">
        <v>234</v>
      </c>
      <c r="AA2362">
        <v>160</v>
      </c>
      <c r="AB2362">
        <v>44764.017482180097</v>
      </c>
      <c r="AC2362">
        <v>30920.931655549801</v>
      </c>
      <c r="AD2362">
        <v>13843.0858266302</v>
      </c>
      <c r="AE2362">
        <v>30920.931655549801</v>
      </c>
      <c r="AF2362">
        <v>13843.0858266302</v>
      </c>
      <c r="AG2362">
        <v>0.112253532186027</v>
      </c>
      <c r="AH2362">
        <v>8.5780528697796399E-3</v>
      </c>
      <c r="AI2362">
        <v>1.5326889885578501</v>
      </c>
      <c r="AJ2362">
        <v>7.0857142857142801</v>
      </c>
      <c r="AK2362">
        <v>626</v>
      </c>
      <c r="AL2362" s="4">
        <f t="shared" si="36"/>
        <v>2.7671294422361803</v>
      </c>
      <c r="AM2362" s="12">
        <f>$AM$2-SUM(AL$2:AL2361)</f>
        <v>246.11662344801152</v>
      </c>
      <c r="AN2362" s="12">
        <f>SUM(AE$2:AE2362)*0.621/1000</f>
        <v>25084.120313031959</v>
      </c>
      <c r="AO2362" s="13">
        <f>IFERROR(INDEX(Mapping!$B:$B,MATCH(in!$Y2362,Mapping!$A:$A,0)),0)</f>
        <v>0</v>
      </c>
    </row>
    <row r="2363" spans="1:41" x14ac:dyDescent="0.3">
      <c r="A2363" t="s">
        <v>5474</v>
      </c>
      <c r="B2363">
        <v>7210</v>
      </c>
      <c r="C2363">
        <v>41</v>
      </c>
      <c r="D2363">
        <v>93.921258875100804</v>
      </c>
      <c r="E2363">
        <v>64</v>
      </c>
      <c r="F2363">
        <v>106.60231</v>
      </c>
      <c r="G2363">
        <v>11</v>
      </c>
      <c r="H2363">
        <v>140.47869873046801</v>
      </c>
      <c r="I2363">
        <v>570.219482421875</v>
      </c>
      <c r="J2363">
        <v>2685.17504882812</v>
      </c>
      <c r="K2363">
        <v>377.20993041992102</v>
      </c>
      <c r="L2363">
        <v>1.59070797941901</v>
      </c>
      <c r="M2363">
        <v>25.5241754813627</v>
      </c>
      <c r="N2363">
        <v>1.0066371831026899</v>
      </c>
      <c r="O2363">
        <v>1.30547722120885E-3</v>
      </c>
      <c r="P2363">
        <v>6.2746507220171304E-4</v>
      </c>
      <c r="Q2363">
        <v>0.640625</v>
      </c>
      <c r="R2363">
        <v>0.88104337247408504</v>
      </c>
      <c r="S2363" t="s">
        <v>5501</v>
      </c>
      <c r="T2363">
        <v>14161106</v>
      </c>
      <c r="U2363" t="s">
        <v>5502</v>
      </c>
      <c r="V2363">
        <v>39424</v>
      </c>
      <c r="W2363">
        <v>37.871289907242499</v>
      </c>
      <c r="X2363">
        <v>-122.096319528694</v>
      </c>
      <c r="Y2363" t="s">
        <v>5503</v>
      </c>
      <c r="Z2363">
        <v>82</v>
      </c>
      <c r="AA2363">
        <v>254</v>
      </c>
      <c r="AB2363">
        <v>16624.261247783201</v>
      </c>
      <c r="AC2363">
        <v>3992.9225129213501</v>
      </c>
      <c r="AD2363">
        <v>12631.3387348619</v>
      </c>
      <c r="AE2363">
        <v>1232.9549830440801</v>
      </c>
      <c r="AF2363">
        <v>1514.5517893905601</v>
      </c>
      <c r="AG2363">
        <v>6.9021157942188403E-3</v>
      </c>
      <c r="AH2363">
        <v>5.1787530901492497E-4</v>
      </c>
      <c r="AI2363">
        <v>2.2907624115878198</v>
      </c>
      <c r="AJ2363">
        <v>5.8181818181818103</v>
      </c>
      <c r="AK2363">
        <v>643</v>
      </c>
      <c r="AL2363" s="4">
        <f t="shared" si="36"/>
        <v>1.4360249433297351E-2</v>
      </c>
      <c r="AM2363" s="12">
        <f>$AM$2-SUM(AL$2:AL2362)</f>
        <v>243.34949400577534</v>
      </c>
      <c r="AN2363" s="12">
        <f>SUM(AE$2:AE2363)*0.621/1000</f>
        <v>25084.885978076429</v>
      </c>
      <c r="AO2363" s="13">
        <f>IFERROR(INDEX(Mapping!$B:$B,MATCH(in!$Y2363,Mapping!$A:$A,0)),0)</f>
        <v>0</v>
      </c>
    </row>
    <row r="2364" spans="1:41" x14ac:dyDescent="0.3">
      <c r="A2364" t="s">
        <v>5474</v>
      </c>
      <c r="B2364">
        <v>345</v>
      </c>
      <c r="C2364">
        <v>16</v>
      </c>
      <c r="D2364">
        <v>20.255360977633298</v>
      </c>
      <c r="E2364">
        <v>57</v>
      </c>
      <c r="F2364">
        <v>42.523273000000003</v>
      </c>
      <c r="G2364">
        <v>9</v>
      </c>
      <c r="H2364">
        <v>13.768749237060501</v>
      </c>
      <c r="I2364">
        <v>660.01129150390602</v>
      </c>
      <c r="J2364">
        <v>7632.18994140625</v>
      </c>
      <c r="K2364">
        <v>420.34286499023398</v>
      </c>
      <c r="L2364">
        <v>0.32448377874162398</v>
      </c>
      <c r="M2364">
        <v>28.7015731823113</v>
      </c>
      <c r="N2364">
        <v>1.1383972300423499</v>
      </c>
      <c r="O2364">
        <v>3.6139310882485801E-2</v>
      </c>
      <c r="P2364">
        <v>6.2480867402175304E-4</v>
      </c>
      <c r="Q2364">
        <v>0.28070175438596401</v>
      </c>
      <c r="R2364">
        <v>0.47633588211095101</v>
      </c>
      <c r="S2364" t="s">
        <v>5504</v>
      </c>
      <c r="T2364">
        <v>43292102</v>
      </c>
      <c r="U2364" t="s">
        <v>2934</v>
      </c>
      <c r="V2364">
        <v>656</v>
      </c>
      <c r="W2364">
        <v>38.388573050180803</v>
      </c>
      <c r="X2364">
        <v>-122.318019018435</v>
      </c>
      <c r="Y2364" t="s">
        <v>5505</v>
      </c>
      <c r="Z2364">
        <v>260</v>
      </c>
      <c r="AA2364">
        <v>313</v>
      </c>
      <c r="AB2364">
        <v>43957.841652916301</v>
      </c>
      <c r="AC2364">
        <v>27867.561600011901</v>
      </c>
      <c r="AD2364">
        <v>16090.2800529044</v>
      </c>
      <c r="AE2364">
        <v>592.95916457004205</v>
      </c>
      <c r="AF2364">
        <v>121.640424458076</v>
      </c>
      <c r="AG2364">
        <v>5.6232780661957804E-3</v>
      </c>
      <c r="AH2364">
        <v>7.7968620462343097E-4</v>
      </c>
      <c r="AI2364">
        <v>1.26596006110208</v>
      </c>
      <c r="AJ2364">
        <v>6.3333333333333304</v>
      </c>
      <c r="AK2364">
        <v>645</v>
      </c>
      <c r="AL2364" s="4">
        <f t="shared" si="36"/>
        <v>0.32525379794237219</v>
      </c>
      <c r="AM2364" s="12">
        <f>$AM$2-SUM(AL$2:AL2363)</f>
        <v>243.33513375634175</v>
      </c>
      <c r="AN2364" s="12">
        <f>SUM(AE$2:AE2364)*0.621/1000</f>
        <v>25085.254205717622</v>
      </c>
      <c r="AO2364" s="13">
        <f>IFERROR(INDEX(Mapping!$B:$B,MATCH(in!$Y2364,Mapping!$A:$A,0)),0)</f>
        <v>0</v>
      </c>
    </row>
    <row r="2365" spans="1:41" x14ac:dyDescent="0.3">
      <c r="A2365" t="s">
        <v>5474</v>
      </c>
      <c r="B2365">
        <v>4302</v>
      </c>
      <c r="C2365">
        <v>51</v>
      </c>
      <c r="D2365">
        <v>79.732330224164997</v>
      </c>
      <c r="E2365">
        <v>135</v>
      </c>
      <c r="F2365">
        <v>128.55945</v>
      </c>
      <c r="G2365">
        <v>24</v>
      </c>
      <c r="H2365">
        <v>14.007682810609101</v>
      </c>
      <c r="I2365">
        <v>24.9388659848616</v>
      </c>
      <c r="J2365">
        <v>78.881491065025301</v>
      </c>
      <c r="K2365">
        <v>2.2904321308887998</v>
      </c>
      <c r="L2365">
        <v>0.76216814566095004</v>
      </c>
      <c r="M2365">
        <v>7.6534385522827799</v>
      </c>
      <c r="N2365">
        <v>0.83416298528514199</v>
      </c>
      <c r="O2365" s="1">
        <v>8.4103137784008901E-6</v>
      </c>
      <c r="P2365">
        <v>6.1970163225547905E-4</v>
      </c>
      <c r="Q2365">
        <v>0.37777777777777699</v>
      </c>
      <c r="R2365">
        <v>0.620198136460268</v>
      </c>
      <c r="S2365" t="s">
        <v>5506</v>
      </c>
      <c r="T2365">
        <v>14161106</v>
      </c>
      <c r="U2365" t="s">
        <v>5502</v>
      </c>
      <c r="V2365" t="s">
        <v>43</v>
      </c>
      <c r="W2365">
        <v>37.8651309198032</v>
      </c>
      <c r="X2365">
        <v>-122.08090223372599</v>
      </c>
      <c r="Y2365" t="s">
        <v>5507</v>
      </c>
      <c r="Z2365">
        <v>111</v>
      </c>
      <c r="AA2365">
        <v>487</v>
      </c>
      <c r="AB2365">
        <v>33024.966540236499</v>
      </c>
      <c r="AC2365">
        <v>7735.3966817912096</v>
      </c>
      <c r="AD2365">
        <v>25289.569858445298</v>
      </c>
      <c r="AE2365">
        <v>2246.1308485208301</v>
      </c>
      <c r="AF2365">
        <v>8984.22530335786</v>
      </c>
      <c r="AG2365">
        <v>1.48728391741315E-2</v>
      </c>
      <c r="AH2365">
        <v>2.2806603137723799E-3</v>
      </c>
      <c r="AI2365">
        <v>1.5633790240032299</v>
      </c>
      <c r="AJ2365">
        <v>5.625</v>
      </c>
      <c r="AK2365">
        <v>651</v>
      </c>
      <c r="AL2365" s="4">
        <f t="shared" si="36"/>
        <v>2.0184753068162138E-4</v>
      </c>
      <c r="AM2365" s="12">
        <f>$AM$2-SUM(AL$2:AL2364)</f>
        <v>243.00987995839932</v>
      </c>
      <c r="AN2365" s="12">
        <f>SUM(AE$2:AE2365)*0.621/1000</f>
        <v>25086.649052974553</v>
      </c>
      <c r="AO2365" s="13">
        <f>IFERROR(INDEX(Mapping!$B:$B,MATCH(in!$Y2365,Mapping!$A:$A,0)),0)</f>
        <v>0</v>
      </c>
    </row>
    <row r="2366" spans="1:41" x14ac:dyDescent="0.3">
      <c r="A2366" t="s">
        <v>5474</v>
      </c>
      <c r="B2366">
        <v>4898</v>
      </c>
      <c r="C2366">
        <v>424</v>
      </c>
      <c r="D2366">
        <v>635.68909823526997</v>
      </c>
      <c r="E2366">
        <v>957</v>
      </c>
      <c r="F2366">
        <v>959.46590000000003</v>
      </c>
      <c r="G2366">
        <v>62</v>
      </c>
      <c r="H2366">
        <v>17.773008339289198</v>
      </c>
      <c r="I2366">
        <v>434.93147780402001</v>
      </c>
      <c r="J2366">
        <v>7745.0946747307498</v>
      </c>
      <c r="K2366">
        <v>341.00288055484299</v>
      </c>
      <c r="L2366">
        <v>2.5936340172174202</v>
      </c>
      <c r="M2366">
        <v>68.958784703285403</v>
      </c>
      <c r="N2366">
        <v>1.2442905998999001</v>
      </c>
      <c r="O2366">
        <v>2.7087189858094898E-2</v>
      </c>
      <c r="P2366">
        <v>6.1395601163583696E-4</v>
      </c>
      <c r="Q2366">
        <v>0.44305120167189099</v>
      </c>
      <c r="R2366">
        <v>0.66254476640939697</v>
      </c>
      <c r="S2366" t="s">
        <v>5508</v>
      </c>
      <c r="T2366">
        <v>43021101</v>
      </c>
      <c r="U2366" t="s">
        <v>5509</v>
      </c>
      <c r="V2366">
        <v>1456</v>
      </c>
      <c r="W2366">
        <v>38.054096462650598</v>
      </c>
      <c r="X2366">
        <v>-122.691663204967</v>
      </c>
      <c r="Y2366" t="s">
        <v>5510</v>
      </c>
      <c r="Z2366">
        <v>66</v>
      </c>
      <c r="AA2366">
        <v>75</v>
      </c>
      <c r="AB2366">
        <v>13713.4893374361</v>
      </c>
      <c r="AC2366">
        <v>6154.4241663434595</v>
      </c>
      <c r="AD2366">
        <v>7559.0651710926404</v>
      </c>
      <c r="AE2366">
        <v>6154.4241663434595</v>
      </c>
      <c r="AF2366">
        <v>7559.0651710926404</v>
      </c>
      <c r="AG2366">
        <v>3.8065272721421899E-2</v>
      </c>
      <c r="AH2366">
        <v>5.3990740561857802E-3</v>
      </c>
      <c r="AI2366">
        <v>1.49926674112091</v>
      </c>
      <c r="AJ2366">
        <v>15.435483870967699</v>
      </c>
      <c r="AK2366">
        <v>656</v>
      </c>
      <c r="AL2366" s="4">
        <f t="shared" si="36"/>
        <v>1.6794057712018837</v>
      </c>
      <c r="AM2366" s="12">
        <f>$AM$2-SUM(AL$2:AL2365)</f>
        <v>243.00967811086866</v>
      </c>
      <c r="AN2366" s="12">
        <f>SUM(AE$2:AE2366)*0.621/1000</f>
        <v>25090.470950381852</v>
      </c>
      <c r="AO2366" s="13">
        <f>IFERROR(INDEX(Mapping!$B:$B,MATCH(in!$Y2366,Mapping!$A:$A,0)),0)</f>
        <v>0</v>
      </c>
    </row>
    <row r="2367" spans="1:41" x14ac:dyDescent="0.3">
      <c r="A2367" t="s">
        <v>5474</v>
      </c>
      <c r="B2367">
        <v>9320</v>
      </c>
      <c r="C2367">
        <v>193</v>
      </c>
      <c r="D2367">
        <v>347.43901717278999</v>
      </c>
      <c r="E2367">
        <v>342</v>
      </c>
      <c r="F2367">
        <v>438.23766999999998</v>
      </c>
      <c r="G2367">
        <v>17</v>
      </c>
      <c r="H2367">
        <v>6.5293224422882004</v>
      </c>
      <c r="I2367">
        <v>39.059086938698997</v>
      </c>
      <c r="J2367">
        <v>633.23494031694202</v>
      </c>
      <c r="K2367">
        <v>11.0986274484469</v>
      </c>
      <c r="L2367">
        <v>0.42347736996329799</v>
      </c>
      <c r="M2367">
        <v>7.4713691753499596</v>
      </c>
      <c r="N2367">
        <v>1.01392504046945</v>
      </c>
      <c r="O2367">
        <v>7.6587317636169902E-3</v>
      </c>
      <c r="P2367">
        <v>6.1348609371153105E-4</v>
      </c>
      <c r="Q2367">
        <v>0.56432748538011701</v>
      </c>
      <c r="R2367">
        <v>0.79280956486579601</v>
      </c>
      <c r="S2367" t="s">
        <v>5511</v>
      </c>
      <c r="T2367">
        <v>43432104</v>
      </c>
      <c r="U2367" t="s">
        <v>5479</v>
      </c>
      <c r="V2367">
        <v>645</v>
      </c>
      <c r="W2367">
        <v>38.537849558259197</v>
      </c>
      <c r="X2367">
        <v>-122.47051065612401</v>
      </c>
      <c r="Y2367" t="s">
        <v>5512</v>
      </c>
      <c r="Z2367">
        <v>22</v>
      </c>
      <c r="AA2367">
        <v>37</v>
      </c>
      <c r="AB2367">
        <v>3337.00892649753</v>
      </c>
      <c r="AC2367">
        <v>1626.8937788390199</v>
      </c>
      <c r="AD2367">
        <v>1710.1151476585101</v>
      </c>
      <c r="AE2367">
        <v>1626.8937788390199</v>
      </c>
      <c r="AF2367">
        <v>1710.1151476585101</v>
      </c>
      <c r="AG2367">
        <v>1.0429263593096001E-2</v>
      </c>
      <c r="AH2367">
        <v>2.6622863806551301E-3</v>
      </c>
      <c r="AI2367">
        <v>1.80020216151704</v>
      </c>
      <c r="AJ2367">
        <v>20.117647058823501</v>
      </c>
      <c r="AK2367">
        <v>657</v>
      </c>
      <c r="AL2367" s="4">
        <f t="shared" si="36"/>
        <v>0.13019843998148883</v>
      </c>
      <c r="AM2367" s="12">
        <f>$AM$2-SUM(AL$2:AL2366)</f>
        <v>241.33027233966641</v>
      </c>
      <c r="AN2367" s="12">
        <f>SUM(AE$2:AE2367)*0.621/1000</f>
        <v>25091.481251418511</v>
      </c>
      <c r="AO2367" s="13">
        <f>IFERROR(INDEX(Mapping!$B:$B,MATCH(in!$Y2367,Mapping!$A:$A,0)),0)</f>
        <v>0</v>
      </c>
    </row>
    <row r="2368" spans="1:41" x14ac:dyDescent="0.3">
      <c r="A2368" t="s">
        <v>5474</v>
      </c>
      <c r="B2368">
        <v>4870</v>
      </c>
      <c r="C2368">
        <v>564</v>
      </c>
      <c r="D2368">
        <v>959.78385187510298</v>
      </c>
      <c r="E2368">
        <v>1194</v>
      </c>
      <c r="F2368">
        <v>1317.152</v>
      </c>
      <c r="G2368">
        <v>36</v>
      </c>
      <c r="H2368">
        <v>9.2722235690144892</v>
      </c>
      <c r="I2368">
        <v>6.6799374888924898</v>
      </c>
      <c r="J2368">
        <v>27.541276627096899</v>
      </c>
      <c r="K2368">
        <v>0.49137157498802497</v>
      </c>
      <c r="L2368">
        <v>1.9262536842789899</v>
      </c>
      <c r="M2368">
        <v>2.45518677203088</v>
      </c>
      <c r="N2368">
        <v>1.02771632207764</v>
      </c>
      <c r="O2368">
        <v>1.22517306854523E-2</v>
      </c>
      <c r="P2368">
        <v>6.0295738148852197E-4</v>
      </c>
      <c r="Q2368">
        <v>0.47236180904522601</v>
      </c>
      <c r="R2368">
        <v>0.72868117593259196</v>
      </c>
      <c r="S2368" t="s">
        <v>5513</v>
      </c>
      <c r="T2368">
        <v>42031124</v>
      </c>
      <c r="U2368" t="s">
        <v>5514</v>
      </c>
      <c r="V2368">
        <v>3121</v>
      </c>
      <c r="W2368">
        <v>37.9049694641798</v>
      </c>
      <c r="X2368">
        <v>-122.557855259934</v>
      </c>
      <c r="Y2368" t="s">
        <v>5515</v>
      </c>
      <c r="Z2368">
        <v>81</v>
      </c>
      <c r="AA2368">
        <v>230</v>
      </c>
      <c r="AB2368">
        <v>14524.149865634499</v>
      </c>
      <c r="AC2368">
        <v>4421.1220311977304</v>
      </c>
      <c r="AD2368">
        <v>10103.0278344367</v>
      </c>
      <c r="AE2368">
        <v>4421.1220311977304</v>
      </c>
      <c r="AF2368">
        <v>10103.0278344367</v>
      </c>
      <c r="AG2368">
        <v>2.17064657335868E-2</v>
      </c>
      <c r="AH2368">
        <v>4.3141457572346501E-3</v>
      </c>
      <c r="AI2368">
        <v>1.7017444182182599</v>
      </c>
      <c r="AJ2368">
        <v>33.1666666666666</v>
      </c>
      <c r="AK2368">
        <v>666</v>
      </c>
      <c r="AL2368" s="4">
        <f t="shared" si="36"/>
        <v>0.44106230467628277</v>
      </c>
      <c r="AM2368" s="12">
        <f>$AM$2-SUM(AL$2:AL2367)</f>
        <v>241.20007389968487</v>
      </c>
      <c r="AN2368" s="12">
        <f>SUM(AE$2:AE2368)*0.621/1000</f>
        <v>25094.226768199882</v>
      </c>
      <c r="AO2368" s="13">
        <f>IFERROR(INDEX(Mapping!$B:$B,MATCH(in!$Y2368,Mapping!$A:$A,0)),0)</f>
        <v>0</v>
      </c>
    </row>
    <row r="2369" spans="1:41" x14ac:dyDescent="0.3">
      <c r="A2369" t="s">
        <v>5474</v>
      </c>
      <c r="B2369">
        <v>4720</v>
      </c>
      <c r="C2369">
        <v>12</v>
      </c>
      <c r="D2369">
        <v>14.900050630310099</v>
      </c>
      <c r="E2369">
        <v>64</v>
      </c>
      <c r="F2369">
        <v>46.216025999999999</v>
      </c>
      <c r="G2369">
        <v>17</v>
      </c>
      <c r="H2369">
        <v>37.6949541069567</v>
      </c>
      <c r="I2369">
        <v>1232.0626914978</v>
      </c>
      <c r="J2369">
        <v>5211.24562072753</v>
      </c>
      <c r="K2369">
        <v>302.46548801362502</v>
      </c>
      <c r="L2369">
        <v>5.5411243982174803</v>
      </c>
      <c r="M2369">
        <v>233.27716995687999</v>
      </c>
      <c r="N2369">
        <v>1.20861531706417</v>
      </c>
      <c r="O2369">
        <v>4.6582987434776501E-3</v>
      </c>
      <c r="P2369">
        <v>6.0178207790533402E-4</v>
      </c>
      <c r="Q2369">
        <v>0.1875</v>
      </c>
      <c r="R2369">
        <v>0.32240008112351598</v>
      </c>
      <c r="S2369" t="s">
        <v>5516</v>
      </c>
      <c r="T2369">
        <v>14241101</v>
      </c>
      <c r="U2369" t="s">
        <v>5517</v>
      </c>
      <c r="V2369" t="s">
        <v>5518</v>
      </c>
      <c r="W2369">
        <v>37.575046779493697</v>
      </c>
      <c r="X2369">
        <v>-121.87947028942899</v>
      </c>
      <c r="Y2369" t="s">
        <v>5519</v>
      </c>
      <c r="Z2369">
        <v>149</v>
      </c>
      <c r="AA2369">
        <v>73</v>
      </c>
      <c r="AB2369">
        <v>26230.9897809469</v>
      </c>
      <c r="AC2369">
        <v>20307.974992593401</v>
      </c>
      <c r="AD2369">
        <v>5923.0147883534701</v>
      </c>
      <c r="AE2369">
        <v>3630.3190094376</v>
      </c>
      <c r="AF2369">
        <v>1497.99621063227</v>
      </c>
      <c r="AG2369">
        <v>1.02302953243906E-2</v>
      </c>
      <c r="AH2369">
        <v>4.0971673706735601E-4</v>
      </c>
      <c r="AI2369">
        <v>1.2416708858591701</v>
      </c>
      <c r="AJ2369">
        <v>3.7647058823529398</v>
      </c>
      <c r="AK2369">
        <v>668</v>
      </c>
      <c r="AL2369" s="4">
        <f t="shared" si="36"/>
        <v>7.9191078639120047E-2</v>
      </c>
      <c r="AM2369" s="12">
        <f>$AM$2-SUM(AL$2:AL2368)</f>
        <v>240.75901159500881</v>
      </c>
      <c r="AN2369" s="12">
        <f>SUM(AE$2:AE2369)*0.621/1000</f>
        <v>25096.481196304747</v>
      </c>
      <c r="AO2369" s="13">
        <f>IFERROR(INDEX(Mapping!$B:$B,MATCH(in!$Y2369,Mapping!$A:$A,0)),0)</f>
        <v>0</v>
      </c>
    </row>
    <row r="2370" spans="1:41" x14ac:dyDescent="0.3">
      <c r="A2370" t="s">
        <v>5474</v>
      </c>
      <c r="B2370">
        <v>9976</v>
      </c>
      <c r="C2370">
        <v>0</v>
      </c>
      <c r="D2370">
        <v>0</v>
      </c>
      <c r="E2370">
        <v>4</v>
      </c>
      <c r="F2370">
        <v>1.8229434</v>
      </c>
      <c r="G2370">
        <v>1</v>
      </c>
      <c r="H2370">
        <v>9.5951824188232404</v>
      </c>
      <c r="I2370">
        <v>717.66705322265602</v>
      </c>
      <c r="J2370">
        <v>7354.68408203125</v>
      </c>
      <c r="K2370">
        <v>70.569534301757798</v>
      </c>
      <c r="L2370">
        <v>0.25663715600967402</v>
      </c>
      <c r="M2370">
        <v>157.10664367675699</v>
      </c>
      <c r="N2370">
        <v>1.6349557638168299</v>
      </c>
      <c r="O2370">
        <v>1.50731692022912E-3</v>
      </c>
      <c r="P2370">
        <v>5.8985943906009197E-4</v>
      </c>
      <c r="Q2370">
        <v>0</v>
      </c>
      <c r="R2370">
        <v>0</v>
      </c>
      <c r="S2370" t="s">
        <v>5520</v>
      </c>
      <c r="T2370">
        <v>43150241</v>
      </c>
      <c r="U2370" t="s">
        <v>5521</v>
      </c>
      <c r="V2370" t="s">
        <v>43</v>
      </c>
      <c r="W2370">
        <v>38.055035565730797</v>
      </c>
      <c r="X2370">
        <v>-122.760775320609</v>
      </c>
      <c r="Y2370" t="s">
        <v>5522</v>
      </c>
      <c r="Z2370">
        <v>1</v>
      </c>
      <c r="AA2370">
        <v>1</v>
      </c>
      <c r="AB2370">
        <v>62.905397156834802</v>
      </c>
      <c r="AC2370">
        <v>26.5151306546454</v>
      </c>
      <c r="AD2370">
        <v>36.390266502189299</v>
      </c>
      <c r="AE2370">
        <v>26.5151306546454</v>
      </c>
      <c r="AF2370">
        <v>36.390266502189299</v>
      </c>
      <c r="AG2370">
        <v>5.8985943906009197E-4</v>
      </c>
      <c r="AH2370" s="1">
        <v>6.1474544054362896E-5</v>
      </c>
      <c r="AJ2370">
        <v>4</v>
      </c>
      <c r="AK2370">
        <v>682</v>
      </c>
      <c r="AL2370" s="4">
        <f t="shared" ref="AL2370:AL2433" si="37">O2370*G2370</f>
        <v>1.50731692022912E-3</v>
      </c>
      <c r="AM2370" s="12">
        <f>$AM$2-SUM(AL$2:AL2369)</f>
        <v>240.67982051636955</v>
      </c>
      <c r="AN2370" s="12">
        <f>SUM(AE$2:AE2370)*0.621/1000</f>
        <v>25096.497662200883</v>
      </c>
      <c r="AO2370" s="13">
        <f>IFERROR(INDEX(Mapping!$B:$B,MATCH(in!$Y2370,Mapping!$A:$A,0)),0)</f>
        <v>0</v>
      </c>
    </row>
    <row r="2371" spans="1:41" x14ac:dyDescent="0.3">
      <c r="A2371" t="s">
        <v>5474</v>
      </c>
      <c r="B2371">
        <v>8331</v>
      </c>
      <c r="C2371">
        <v>85</v>
      </c>
      <c r="D2371">
        <v>156.17329590747801</v>
      </c>
      <c r="E2371">
        <v>410</v>
      </c>
      <c r="F2371">
        <v>336.44799999999998</v>
      </c>
      <c r="G2371">
        <v>56</v>
      </c>
      <c r="H2371">
        <v>18.408183409138001</v>
      </c>
      <c r="I2371">
        <v>907.05104708305601</v>
      </c>
      <c r="J2371">
        <v>14534.620683241899</v>
      </c>
      <c r="K2371">
        <v>632.97881536704404</v>
      </c>
      <c r="L2371">
        <v>4.1402496965601996</v>
      </c>
      <c r="M2371">
        <v>160.520780112062</v>
      </c>
      <c r="N2371">
        <v>1.18295670832906</v>
      </c>
      <c r="O2371">
        <v>1.6815653231272501E-2</v>
      </c>
      <c r="P2371">
        <v>5.5976265731886102E-4</v>
      </c>
      <c r="Q2371">
        <v>0.207317073170731</v>
      </c>
      <c r="R2371">
        <v>0.46418256852198397</v>
      </c>
      <c r="S2371" t="s">
        <v>5523</v>
      </c>
      <c r="T2371">
        <v>43021101</v>
      </c>
      <c r="U2371" t="s">
        <v>5509</v>
      </c>
      <c r="V2371">
        <v>91900</v>
      </c>
      <c r="W2371">
        <v>38.0550999862796</v>
      </c>
      <c r="X2371">
        <v>-122.69330855902901</v>
      </c>
      <c r="Y2371" t="s">
        <v>5524</v>
      </c>
      <c r="Z2371">
        <v>116</v>
      </c>
      <c r="AA2371">
        <v>93</v>
      </c>
      <c r="AB2371">
        <v>36682.8095506061</v>
      </c>
      <c r="AC2371">
        <v>22248.603541654698</v>
      </c>
      <c r="AD2371">
        <v>14434.2060089513</v>
      </c>
      <c r="AE2371">
        <v>10288.937993818799</v>
      </c>
      <c r="AF2371">
        <v>10417.8138642348</v>
      </c>
      <c r="AG2371">
        <v>3.1346708809856197E-2</v>
      </c>
      <c r="AH2371">
        <v>3.5720756695809498E-3</v>
      </c>
      <c r="AI2371">
        <v>1.8373328930291499</v>
      </c>
      <c r="AJ2371">
        <v>7.3214285714285703</v>
      </c>
      <c r="AK2371">
        <v>724</v>
      </c>
      <c r="AL2371" s="4">
        <f t="shared" si="37"/>
        <v>0.94167658095126006</v>
      </c>
      <c r="AM2371" s="12">
        <f>$AM$2-SUM(AL$2:AL2370)</f>
        <v>240.67831319944889</v>
      </c>
      <c r="AN2371" s="12">
        <f>SUM(AE$2:AE2371)*0.621/1000</f>
        <v>25102.887092695044</v>
      </c>
      <c r="AO2371" s="13">
        <f>IFERROR(INDEX(Mapping!$B:$B,MATCH(in!$Y2371,Mapping!$A:$A,0)),0)</f>
        <v>0</v>
      </c>
    </row>
    <row r="2372" spans="1:41" x14ac:dyDescent="0.3">
      <c r="A2372" t="s">
        <v>5474</v>
      </c>
      <c r="B2372">
        <v>1126</v>
      </c>
      <c r="C2372">
        <v>53</v>
      </c>
      <c r="D2372">
        <v>122.98848265342799</v>
      </c>
      <c r="E2372">
        <v>163</v>
      </c>
      <c r="F2372">
        <v>188.21343999999999</v>
      </c>
      <c r="G2372">
        <v>16</v>
      </c>
      <c r="H2372">
        <v>17.735697227737099</v>
      </c>
      <c r="I2372">
        <v>74.520781630650106</v>
      </c>
      <c r="J2372">
        <v>223.32119408084199</v>
      </c>
      <c r="K2372">
        <v>7.9394973968203297</v>
      </c>
      <c r="L2372">
        <v>2.8058628365397702</v>
      </c>
      <c r="M2372">
        <v>18.371722616953701</v>
      </c>
      <c r="N2372">
        <v>1.03761062026023</v>
      </c>
      <c r="O2372">
        <v>2.0498270109848299E-4</v>
      </c>
      <c r="P2372">
        <v>5.58026387668775E-4</v>
      </c>
      <c r="Q2372">
        <v>0.32515337423312801</v>
      </c>
      <c r="R2372">
        <v>0.653452180097853</v>
      </c>
      <c r="S2372" t="s">
        <v>5525</v>
      </c>
      <c r="T2372">
        <v>43201101</v>
      </c>
      <c r="U2372" t="s">
        <v>5526</v>
      </c>
      <c r="V2372">
        <v>1082</v>
      </c>
      <c r="W2372">
        <v>38.110184116816299</v>
      </c>
      <c r="X2372">
        <v>-122.61324015662299</v>
      </c>
      <c r="Y2372" t="s">
        <v>5527</v>
      </c>
      <c r="Z2372">
        <v>56</v>
      </c>
      <c r="AA2372">
        <v>417</v>
      </c>
      <c r="AB2372">
        <v>25826.401585809301</v>
      </c>
      <c r="AC2372">
        <v>4959.0869115116502</v>
      </c>
      <c r="AD2372">
        <v>20867.314674297599</v>
      </c>
      <c r="AE2372">
        <v>1691.5237333631501</v>
      </c>
      <c r="AF2372">
        <v>4461.2429911497302</v>
      </c>
      <c r="AG2372">
        <v>8.9284222027004E-3</v>
      </c>
      <c r="AH2372">
        <v>6.3303674323833504E-4</v>
      </c>
      <c r="AI2372">
        <v>2.3205374085552499</v>
      </c>
      <c r="AJ2372">
        <v>10.1875</v>
      </c>
      <c r="AK2372">
        <v>726</v>
      </c>
      <c r="AL2372" s="4">
        <f t="shared" si="37"/>
        <v>3.2797232175757278E-3</v>
      </c>
      <c r="AM2372" s="12">
        <f>$AM$2-SUM(AL$2:AL2371)</f>
        <v>239.73663661849787</v>
      </c>
      <c r="AN2372" s="12">
        <f>SUM(AE$2:AE2372)*0.621/1000</f>
        <v>25103.93752893346</v>
      </c>
      <c r="AO2372" s="13">
        <f>IFERROR(INDEX(Mapping!$B:$B,MATCH(in!$Y2372,Mapping!$A:$A,0)),0)</f>
        <v>0</v>
      </c>
    </row>
    <row r="2373" spans="1:41" x14ac:dyDescent="0.3">
      <c r="A2373" t="s">
        <v>5474</v>
      </c>
      <c r="B2373">
        <v>4128</v>
      </c>
      <c r="C2373">
        <v>222</v>
      </c>
      <c r="D2373">
        <v>520.86800277395503</v>
      </c>
      <c r="E2373">
        <v>672</v>
      </c>
      <c r="F2373">
        <v>712.41570000000002</v>
      </c>
      <c r="G2373">
        <v>118</v>
      </c>
      <c r="H2373">
        <v>36.748951351998997</v>
      </c>
      <c r="I2373">
        <v>703.61385141383096</v>
      </c>
      <c r="J2373">
        <v>3359.2959772537001</v>
      </c>
      <c r="K2373">
        <v>449.34178566655498</v>
      </c>
      <c r="L2373">
        <v>33.283748282719401</v>
      </c>
      <c r="M2373">
        <v>1400.3777775420299</v>
      </c>
      <c r="N2373">
        <v>1.5836208260665501</v>
      </c>
      <c r="O2373">
        <v>8.4393663795861995E-2</v>
      </c>
      <c r="P2373">
        <v>5.5085205195286899E-4</v>
      </c>
      <c r="Q2373">
        <v>0.33035714285714202</v>
      </c>
      <c r="R2373">
        <v>0.73112930432923495</v>
      </c>
      <c r="S2373" t="s">
        <v>5528</v>
      </c>
      <c r="T2373">
        <v>12022212</v>
      </c>
      <c r="U2373" t="s">
        <v>5529</v>
      </c>
      <c r="V2373">
        <v>2944</v>
      </c>
      <c r="W2373">
        <v>37.897036773546198</v>
      </c>
      <c r="X2373">
        <v>-121.859614483771</v>
      </c>
      <c r="Y2373" t="s">
        <v>5530</v>
      </c>
      <c r="Z2373">
        <v>185</v>
      </c>
      <c r="AA2373">
        <v>137</v>
      </c>
      <c r="AB2373">
        <v>30989.260436120701</v>
      </c>
      <c r="AC2373">
        <v>23740.831248224302</v>
      </c>
      <c r="AD2373">
        <v>7248.4291878964004</v>
      </c>
      <c r="AE2373">
        <v>23517.363971261399</v>
      </c>
      <c r="AF2373">
        <v>7090.2635050052504</v>
      </c>
      <c r="AG2373">
        <v>6.5000542130438502E-2</v>
      </c>
      <c r="AH2373">
        <v>4.5004170433457997E-3</v>
      </c>
      <c r="AI2373">
        <v>2.3462522647475401</v>
      </c>
      <c r="AJ2373">
        <v>5.6949152542372801</v>
      </c>
      <c r="AK2373">
        <v>736</v>
      </c>
      <c r="AL2373" s="4">
        <f t="shared" si="37"/>
        <v>9.958452327911715</v>
      </c>
      <c r="AM2373" s="12">
        <f>$AM$2-SUM(AL$2:AL2372)</f>
        <v>239.73335689527994</v>
      </c>
      <c r="AN2373" s="12">
        <f>SUM(AE$2:AE2373)*0.621/1000</f>
        <v>25118.541811959618</v>
      </c>
      <c r="AO2373" s="13">
        <f>IFERROR(INDEX(Mapping!$B:$B,MATCH(in!$Y2373,Mapping!$A:$A,0)),0)</f>
        <v>0</v>
      </c>
    </row>
    <row r="2374" spans="1:41" x14ac:dyDescent="0.3">
      <c r="A2374" t="s">
        <v>5474</v>
      </c>
      <c r="B2374">
        <v>8455</v>
      </c>
      <c r="C2374">
        <v>5</v>
      </c>
      <c r="D2374">
        <v>6.2694385703766899</v>
      </c>
      <c r="E2374">
        <v>55</v>
      </c>
      <c r="F2374">
        <v>34.203673999999999</v>
      </c>
      <c r="G2374">
        <v>16</v>
      </c>
      <c r="H2374">
        <v>16.095229471723201</v>
      </c>
      <c r="I2374">
        <v>974.60069974263502</v>
      </c>
      <c r="J2374">
        <v>8640.4209518432599</v>
      </c>
      <c r="K2374">
        <v>232.80132936872499</v>
      </c>
      <c r="L2374">
        <v>21.757051909342401</v>
      </c>
      <c r="M2374">
        <v>401.10281997918997</v>
      </c>
      <c r="N2374">
        <v>1.38108406960964</v>
      </c>
      <c r="O2374">
        <v>0.123390105874603</v>
      </c>
      <c r="P2374">
        <v>5.42872683013229E-4</v>
      </c>
      <c r="Q2374">
        <v>9.0909090909090898E-2</v>
      </c>
      <c r="R2374">
        <v>0.18329722451395999</v>
      </c>
      <c r="S2374" t="s">
        <v>5531</v>
      </c>
      <c r="T2374">
        <v>43201102</v>
      </c>
      <c r="U2374" t="s">
        <v>5532</v>
      </c>
      <c r="V2374">
        <v>1202</v>
      </c>
      <c r="W2374">
        <v>38.122144314373003</v>
      </c>
      <c r="X2374">
        <v>-122.622375195445</v>
      </c>
      <c r="Y2374" t="s">
        <v>5533</v>
      </c>
      <c r="Z2374">
        <v>53</v>
      </c>
      <c r="AA2374">
        <v>37</v>
      </c>
      <c r="AB2374">
        <v>25331.214806076499</v>
      </c>
      <c r="AC2374">
        <v>12713.888248404501</v>
      </c>
      <c r="AD2374">
        <v>12617.3265576719</v>
      </c>
      <c r="AE2374">
        <v>11742.1904050996</v>
      </c>
      <c r="AF2374">
        <v>12617.3265576719</v>
      </c>
      <c r="AG2374">
        <v>8.6859629282116605E-3</v>
      </c>
      <c r="AH2374">
        <v>1.13788599810504E-3</v>
      </c>
      <c r="AI2374">
        <v>1.25388771407533</v>
      </c>
      <c r="AJ2374">
        <v>3.4375</v>
      </c>
      <c r="AK2374">
        <v>745</v>
      </c>
      <c r="AL2374" s="4">
        <f t="shared" si="37"/>
        <v>1.974241693993648</v>
      </c>
      <c r="AM2374" s="12">
        <f>$AM$2-SUM(AL$2:AL2373)</f>
        <v>229.77490456736814</v>
      </c>
      <c r="AN2374" s="12">
        <f>SUM(AE$2:AE2374)*0.621/1000</f>
        <v>25125.833712201184</v>
      </c>
      <c r="AO2374" s="13">
        <f>IFERROR(INDEX(Mapping!$B:$B,MATCH(in!$Y2374,Mapping!$A:$A,0)),0)</f>
        <v>0</v>
      </c>
    </row>
    <row r="2375" spans="1:41" x14ac:dyDescent="0.3">
      <c r="A2375" t="s">
        <v>5474</v>
      </c>
      <c r="B2375">
        <v>671</v>
      </c>
      <c r="C2375">
        <v>23</v>
      </c>
      <c r="D2375">
        <v>54.533493690525503</v>
      </c>
      <c r="E2375">
        <v>33</v>
      </c>
      <c r="F2375">
        <v>59.892544000000001</v>
      </c>
      <c r="G2375">
        <v>10</v>
      </c>
      <c r="H2375">
        <v>15.037759751081399</v>
      </c>
      <c r="I2375">
        <v>86.542139093081104</v>
      </c>
      <c r="J2375">
        <v>250.18404952685</v>
      </c>
      <c r="K2375">
        <v>11.5570958942407</v>
      </c>
      <c r="L2375">
        <v>1.85796459801495</v>
      </c>
      <c r="M2375">
        <v>10.834402560815199</v>
      </c>
      <c r="N2375">
        <v>1.0055309653282101</v>
      </c>
      <c r="O2375" s="1">
        <v>3.5112498471934001E-6</v>
      </c>
      <c r="P2375">
        <v>5.2358731818458095E-4</v>
      </c>
      <c r="Q2375">
        <v>0.69696969696969702</v>
      </c>
      <c r="R2375">
        <v>0.91052224930125503</v>
      </c>
      <c r="S2375" t="s">
        <v>5534</v>
      </c>
      <c r="T2375">
        <v>14161106</v>
      </c>
      <c r="U2375" t="s">
        <v>5502</v>
      </c>
      <c r="V2375">
        <v>76468</v>
      </c>
      <c r="W2375">
        <v>37.869191569058501</v>
      </c>
      <c r="X2375">
        <v>-122.098706439453</v>
      </c>
      <c r="Y2375" t="s">
        <v>5535</v>
      </c>
      <c r="Z2375">
        <v>56</v>
      </c>
      <c r="AA2375">
        <v>388</v>
      </c>
      <c r="AB2375">
        <v>23774.593781110299</v>
      </c>
      <c r="AC2375">
        <v>4734.8644647716001</v>
      </c>
      <c r="AD2375">
        <v>19039.7293163387</v>
      </c>
      <c r="AE2375">
        <v>812.79441513383699</v>
      </c>
      <c r="AF2375">
        <v>4679.4636313015599</v>
      </c>
      <c r="AG2375">
        <v>5.2358731818458104E-3</v>
      </c>
      <c r="AH2375">
        <v>5.1345067549846103E-4</v>
      </c>
      <c r="AI2375">
        <v>2.37102146480545</v>
      </c>
      <c r="AJ2375">
        <v>3.3</v>
      </c>
      <c r="AK2375">
        <v>766</v>
      </c>
      <c r="AL2375" s="4">
        <f t="shared" si="37"/>
        <v>3.5112498471934003E-5</v>
      </c>
      <c r="AM2375" s="12">
        <f>$AM$2-SUM(AL$2:AL2374)</f>
        <v>227.80066287337468</v>
      </c>
      <c r="AN2375" s="12">
        <f>SUM(AE$2:AE2375)*0.621/1000</f>
        <v>25126.33845753298</v>
      </c>
      <c r="AO2375" s="13">
        <f>IFERROR(INDEX(Mapping!$B:$B,MATCH(in!$Y2375,Mapping!$A:$A,0)),0)</f>
        <v>0</v>
      </c>
    </row>
    <row r="2376" spans="1:41" x14ac:dyDescent="0.3">
      <c r="A2376" t="s">
        <v>5474</v>
      </c>
      <c r="B2376">
        <v>2102</v>
      </c>
      <c r="C2376">
        <v>2812</v>
      </c>
      <c r="D2376">
        <v>4113.93399908222</v>
      </c>
      <c r="E2376">
        <v>4746</v>
      </c>
      <c r="F2376">
        <v>5189.424</v>
      </c>
      <c r="G2376">
        <v>474</v>
      </c>
      <c r="H2376">
        <v>8.1266260893196094</v>
      </c>
      <c r="I2376">
        <v>260.70787965127499</v>
      </c>
      <c r="J2376">
        <v>3853.7596295697099</v>
      </c>
      <c r="K2376">
        <v>124.31152085216701</v>
      </c>
      <c r="L2376">
        <v>3.8160496196406899</v>
      </c>
      <c r="M2376">
        <v>70.534538933684999</v>
      </c>
      <c r="N2376">
        <v>1.17988966059584</v>
      </c>
      <c r="O2376">
        <v>2.5135102808266099E-2</v>
      </c>
      <c r="P2376">
        <v>5.2232315384218898E-4</v>
      </c>
      <c r="Q2376">
        <v>0.59249894648124701</v>
      </c>
      <c r="R2376">
        <v>0.79275351856713505</v>
      </c>
      <c r="S2376" t="s">
        <v>5536</v>
      </c>
      <c r="T2376">
        <v>42711101</v>
      </c>
      <c r="U2376" t="s">
        <v>5537</v>
      </c>
      <c r="V2376">
        <v>736</v>
      </c>
      <c r="W2376">
        <v>38.5803266375273</v>
      </c>
      <c r="X2376">
        <v>-122.597864960675</v>
      </c>
      <c r="Y2376" t="s">
        <v>5538</v>
      </c>
      <c r="Z2376">
        <v>491</v>
      </c>
      <c r="AA2376">
        <v>445</v>
      </c>
      <c r="AB2376">
        <v>84934.295764653099</v>
      </c>
      <c r="AC2376">
        <v>56743.887027144898</v>
      </c>
      <c r="AD2376">
        <v>28190.4087375081</v>
      </c>
      <c r="AE2376">
        <v>56743.887027144898</v>
      </c>
      <c r="AF2376">
        <v>28190.4087375081</v>
      </c>
      <c r="AG2376">
        <v>0.24758117492119699</v>
      </c>
      <c r="AH2376">
        <v>5.47951637599908E-2</v>
      </c>
      <c r="AI2376">
        <v>1.46299217606053</v>
      </c>
      <c r="AJ2376">
        <v>10.0126582278481</v>
      </c>
      <c r="AK2376">
        <v>772</v>
      </c>
      <c r="AL2376" s="4">
        <f t="shared" si="37"/>
        <v>11.914038731118131</v>
      </c>
      <c r="AM2376" s="12">
        <f>$AM$2-SUM(AL$2:AL2375)</f>
        <v>227.80062776087652</v>
      </c>
      <c r="AN2376" s="12">
        <f>SUM(AE$2:AE2376)*0.621/1000</f>
        <v>25161.576411376838</v>
      </c>
      <c r="AO2376" s="13">
        <f>IFERROR(INDEX(Mapping!$B:$B,MATCH(in!$Y2376,Mapping!$A:$A,0)),0)</f>
        <v>0</v>
      </c>
    </row>
    <row r="2377" spans="1:41" x14ac:dyDescent="0.3">
      <c r="A2377" t="s">
        <v>5474</v>
      </c>
      <c r="B2377">
        <v>444</v>
      </c>
      <c r="C2377">
        <v>95</v>
      </c>
      <c r="D2377">
        <v>111.595073995506</v>
      </c>
      <c r="E2377">
        <v>243</v>
      </c>
      <c r="F2377">
        <v>196.47901999999999</v>
      </c>
      <c r="G2377">
        <v>30</v>
      </c>
      <c r="H2377">
        <v>7.4989559416873997</v>
      </c>
      <c r="I2377">
        <v>231.73217700765599</v>
      </c>
      <c r="J2377">
        <v>3313.4155065508899</v>
      </c>
      <c r="K2377">
        <v>85.539054117925801</v>
      </c>
      <c r="L2377">
        <v>7.0870205807189102</v>
      </c>
      <c r="M2377">
        <v>137.92781874934801</v>
      </c>
      <c r="N2377">
        <v>1.2651179909706101</v>
      </c>
      <c r="O2377">
        <v>3.3119955025965299E-2</v>
      </c>
      <c r="P2377">
        <v>5.2023857483997403E-4</v>
      </c>
      <c r="Q2377">
        <v>0.390946502057613</v>
      </c>
      <c r="R2377">
        <v>0.56797450674246497</v>
      </c>
      <c r="S2377" t="s">
        <v>5539</v>
      </c>
      <c r="T2377">
        <v>42711101</v>
      </c>
      <c r="U2377" t="s">
        <v>5537</v>
      </c>
      <c r="V2377">
        <v>1087</v>
      </c>
      <c r="W2377">
        <v>38.584612278235703</v>
      </c>
      <c r="X2377">
        <v>-122.672227184249</v>
      </c>
      <c r="Y2377" t="s">
        <v>5540</v>
      </c>
      <c r="Z2377">
        <v>24</v>
      </c>
      <c r="AA2377">
        <v>32</v>
      </c>
      <c r="AB2377">
        <v>4177.5464991591898</v>
      </c>
      <c r="AC2377">
        <v>3128.3884001005199</v>
      </c>
      <c r="AD2377">
        <v>1049.1580990586699</v>
      </c>
      <c r="AE2377">
        <v>3128.3884001005199</v>
      </c>
      <c r="AF2377">
        <v>1049.1580990586699</v>
      </c>
      <c r="AG2377">
        <v>1.5607157245199199E-2</v>
      </c>
      <c r="AH2377">
        <v>3.8168487735674699E-3</v>
      </c>
      <c r="AI2377">
        <v>1.17468498942638</v>
      </c>
      <c r="AJ2377">
        <v>8.1</v>
      </c>
      <c r="AK2377">
        <v>775</v>
      </c>
      <c r="AL2377" s="4">
        <f t="shared" si="37"/>
        <v>0.99359865077895893</v>
      </c>
      <c r="AM2377" s="12">
        <f>$AM$2-SUM(AL$2:AL2376)</f>
        <v>215.8865890297584</v>
      </c>
      <c r="AN2377" s="12">
        <f>SUM(AE$2:AE2377)*0.621/1000</f>
        <v>25163.519140573299</v>
      </c>
      <c r="AO2377" s="13">
        <f>IFERROR(INDEX(Mapping!$B:$B,MATCH(in!$Y2377,Mapping!$A:$A,0)),0)</f>
        <v>0</v>
      </c>
    </row>
    <row r="2378" spans="1:41" x14ac:dyDescent="0.3">
      <c r="A2378" t="s">
        <v>5474</v>
      </c>
      <c r="B2378">
        <v>335</v>
      </c>
      <c r="C2378">
        <v>1045</v>
      </c>
      <c r="D2378">
        <v>1802.9319259694</v>
      </c>
      <c r="E2378">
        <v>2960</v>
      </c>
      <c r="F2378">
        <v>2907.0016999999998</v>
      </c>
      <c r="G2378">
        <v>191</v>
      </c>
      <c r="H2378">
        <v>9.3094317158806792</v>
      </c>
      <c r="I2378">
        <v>105.12997610129899</v>
      </c>
      <c r="J2378">
        <v>2063.6077557684698</v>
      </c>
      <c r="K2378">
        <v>74.921780034420493</v>
      </c>
      <c r="L2378">
        <v>0.489141491386275</v>
      </c>
      <c r="M2378">
        <v>5.4260388500747601</v>
      </c>
      <c r="N2378">
        <v>1.2497567593739201</v>
      </c>
      <c r="O2378">
        <v>1.1760512759264399E-3</v>
      </c>
      <c r="P2378">
        <v>5.1750712681765995E-4</v>
      </c>
      <c r="Q2378">
        <v>0.35304054054054002</v>
      </c>
      <c r="R2378">
        <v>0.62020325629574402</v>
      </c>
      <c r="S2378" t="s">
        <v>5541</v>
      </c>
      <c r="T2378">
        <v>43021101</v>
      </c>
      <c r="U2378" t="s">
        <v>5509</v>
      </c>
      <c r="V2378">
        <v>404</v>
      </c>
      <c r="W2378">
        <v>38.013129241782202</v>
      </c>
      <c r="X2378">
        <v>-122.667677543857</v>
      </c>
      <c r="Y2378" t="s">
        <v>5542</v>
      </c>
      <c r="Z2378">
        <v>318</v>
      </c>
      <c r="AA2378">
        <v>866</v>
      </c>
      <c r="AB2378">
        <v>62554.818476182103</v>
      </c>
      <c r="AC2378">
        <v>19975.080953048</v>
      </c>
      <c r="AD2378">
        <v>42579.737523133997</v>
      </c>
      <c r="AE2378">
        <v>19975.080953048</v>
      </c>
      <c r="AF2378">
        <v>42579.737523133997</v>
      </c>
      <c r="AG2378">
        <v>9.8843861222173104E-2</v>
      </c>
      <c r="AH2378">
        <v>2.1820882924657701E-2</v>
      </c>
      <c r="AI2378">
        <v>1.7252937090616201</v>
      </c>
      <c r="AJ2378">
        <v>15.497382198952799</v>
      </c>
      <c r="AK2378">
        <v>776</v>
      </c>
      <c r="AL2378" s="4">
        <f t="shared" si="37"/>
        <v>0.22462579370195002</v>
      </c>
      <c r="AM2378" s="12">
        <f>$AM$2-SUM(AL$2:AL2377)</f>
        <v>214.89299037897945</v>
      </c>
      <c r="AN2378" s="12">
        <f>SUM(AE$2:AE2378)*0.621/1000</f>
        <v>25175.923665845141</v>
      </c>
      <c r="AO2378" s="13">
        <f>IFERROR(INDEX(Mapping!$B:$B,MATCH(in!$Y2378,Mapping!$A:$A,0)),0)</f>
        <v>0</v>
      </c>
    </row>
    <row r="2379" spans="1:41" x14ac:dyDescent="0.3">
      <c r="A2379" t="s">
        <v>5474</v>
      </c>
      <c r="B2379">
        <v>5878</v>
      </c>
      <c r="C2379">
        <v>1344</v>
      </c>
      <c r="D2379">
        <v>1892.32297064772</v>
      </c>
      <c r="E2379">
        <v>2910</v>
      </c>
      <c r="F2379">
        <v>2789.7406999999998</v>
      </c>
      <c r="G2379">
        <v>124</v>
      </c>
      <c r="H2379">
        <v>9.5852166867026902</v>
      </c>
      <c r="I2379">
        <v>258.96007600168701</v>
      </c>
      <c r="J2379">
        <v>3260.3732514062899</v>
      </c>
      <c r="K2379">
        <v>121.242758358846</v>
      </c>
      <c r="L2379">
        <v>0.951327435101472</v>
      </c>
      <c r="M2379">
        <v>29.015170920760401</v>
      </c>
      <c r="N2379">
        <v>1.0834820184015399</v>
      </c>
      <c r="O2379">
        <v>2.5253426240587198E-2</v>
      </c>
      <c r="P2379">
        <v>5.06587880861828E-4</v>
      </c>
      <c r="Q2379">
        <v>0.46185567010309198</v>
      </c>
      <c r="R2379">
        <v>0.67831499726108901</v>
      </c>
      <c r="S2379" t="s">
        <v>5543</v>
      </c>
      <c r="T2379">
        <v>43292103</v>
      </c>
      <c r="U2379" t="s">
        <v>5544</v>
      </c>
      <c r="V2379">
        <v>78504</v>
      </c>
      <c r="W2379">
        <v>38.346929170640202</v>
      </c>
      <c r="X2379">
        <v>-122.329858382731</v>
      </c>
      <c r="Y2379" t="s">
        <v>5545</v>
      </c>
      <c r="Z2379">
        <v>200</v>
      </c>
      <c r="AA2379">
        <v>177</v>
      </c>
      <c r="AB2379">
        <v>34643.009775113504</v>
      </c>
      <c r="AC2379">
        <v>19482.7250651535</v>
      </c>
      <c r="AD2379">
        <v>15160.28470996</v>
      </c>
      <c r="AE2379">
        <v>12406.3687333208</v>
      </c>
      <c r="AF2379">
        <v>8433.4802473859108</v>
      </c>
      <c r="AG2379">
        <v>6.2816897226866703E-2</v>
      </c>
      <c r="AH2379">
        <v>1.22887797497241E-2</v>
      </c>
      <c r="AI2379">
        <v>1.4079784007795499</v>
      </c>
      <c r="AJ2379">
        <v>23.467741935483801</v>
      </c>
      <c r="AK2379">
        <v>782</v>
      </c>
      <c r="AL2379" s="4">
        <f t="shared" si="37"/>
        <v>3.1314248538328124</v>
      </c>
      <c r="AM2379" s="12">
        <f>$AM$2-SUM(AL$2:AL2378)</f>
        <v>214.66836458527723</v>
      </c>
      <c r="AN2379" s="12">
        <f>SUM(AE$2:AE2379)*0.621/1000</f>
        <v>25183.628020828535</v>
      </c>
      <c r="AO2379" s="13">
        <f>IFERROR(INDEX(Mapping!$B:$B,MATCH(in!$Y2379,Mapping!$A:$A,0)),0)</f>
        <v>0</v>
      </c>
    </row>
    <row r="2380" spans="1:41" x14ac:dyDescent="0.3">
      <c r="A2380" t="s">
        <v>5474</v>
      </c>
      <c r="B2380">
        <v>5291</v>
      </c>
      <c r="C2380">
        <v>114</v>
      </c>
      <c r="D2380">
        <v>229.59610616464499</v>
      </c>
      <c r="E2380">
        <v>615</v>
      </c>
      <c r="F2380">
        <v>538.60429999999997</v>
      </c>
      <c r="G2380">
        <v>51</v>
      </c>
      <c r="H2380">
        <v>11.99446118474</v>
      </c>
      <c r="I2380">
        <v>58.756830919086902</v>
      </c>
      <c r="J2380">
        <v>202.590810564756</v>
      </c>
      <c r="K2380">
        <v>6.4020424084115</v>
      </c>
      <c r="L2380">
        <v>1.49887211818028</v>
      </c>
      <c r="M2380">
        <v>25.618241151502598</v>
      </c>
      <c r="N2380">
        <v>1.0322748632992</v>
      </c>
      <c r="O2380">
        <v>1.6790391868206901E-4</v>
      </c>
      <c r="P2380">
        <v>4.9131512424742505E-4</v>
      </c>
      <c r="Q2380">
        <v>0.185365853658536</v>
      </c>
      <c r="R2380">
        <v>0.426279742462433</v>
      </c>
      <c r="S2380" t="s">
        <v>5546</v>
      </c>
      <c r="T2380">
        <v>14161108</v>
      </c>
      <c r="U2380" t="s">
        <v>5547</v>
      </c>
      <c r="V2380" t="s">
        <v>43</v>
      </c>
      <c r="W2380">
        <v>37.865116839106001</v>
      </c>
      <c r="X2380">
        <v>-122.080931285562</v>
      </c>
      <c r="Y2380" t="s">
        <v>5548</v>
      </c>
      <c r="Z2380">
        <v>153</v>
      </c>
      <c r="AA2380">
        <v>360</v>
      </c>
      <c r="AB2380">
        <v>26091.487347238501</v>
      </c>
      <c r="AC2380">
        <v>9105.2713039851697</v>
      </c>
      <c r="AD2380">
        <v>16986.216043253298</v>
      </c>
      <c r="AE2380">
        <v>5393.5689533531104</v>
      </c>
      <c r="AF2380">
        <v>3377.7009423268501</v>
      </c>
      <c r="AG2380">
        <v>2.5057071336618698E-2</v>
      </c>
      <c r="AH2380">
        <v>4.6163044426066301E-3</v>
      </c>
      <c r="AI2380">
        <v>2.0140009312688099</v>
      </c>
      <c r="AJ2380">
        <v>12.058823529411701</v>
      </c>
      <c r="AK2380">
        <v>796</v>
      </c>
      <c r="AL2380" s="4">
        <f t="shared" si="37"/>
        <v>8.5630998527855204E-3</v>
      </c>
      <c r="AM2380" s="12">
        <f>$AM$2-SUM(AL$2:AL2379)</f>
        <v>211.53693973144436</v>
      </c>
      <c r="AN2380" s="12">
        <f>SUM(AE$2:AE2380)*0.621/1000</f>
        <v>25186.977427148566</v>
      </c>
      <c r="AO2380" s="13">
        <f>IFERROR(INDEX(Mapping!$B:$B,MATCH(in!$Y2380,Mapping!$A:$A,0)),0)</f>
        <v>0</v>
      </c>
    </row>
    <row r="2381" spans="1:41" x14ac:dyDescent="0.3">
      <c r="A2381" t="s">
        <v>5474</v>
      </c>
      <c r="B2381">
        <v>7713</v>
      </c>
      <c r="C2381">
        <v>359</v>
      </c>
      <c r="D2381">
        <v>512.26564091080604</v>
      </c>
      <c r="E2381">
        <v>1072</v>
      </c>
      <c r="F2381">
        <v>930.25867000000005</v>
      </c>
      <c r="G2381">
        <v>90</v>
      </c>
      <c r="H2381">
        <v>9.8636173202472701</v>
      </c>
      <c r="I2381">
        <v>429.31702593712401</v>
      </c>
      <c r="J2381">
        <v>7538.0487817076501</v>
      </c>
      <c r="K2381">
        <v>271.09947911522897</v>
      </c>
      <c r="L2381">
        <v>1.13768436627255</v>
      </c>
      <c r="M2381">
        <v>85.639860577053497</v>
      </c>
      <c r="N2381">
        <v>1.2662979364395099</v>
      </c>
      <c r="O2381">
        <v>6.7761545085224098E-2</v>
      </c>
      <c r="P2381">
        <v>4.9039962958882799E-4</v>
      </c>
      <c r="Q2381">
        <v>0.33488805970149199</v>
      </c>
      <c r="R2381">
        <v>0.55067010831204399</v>
      </c>
      <c r="S2381" t="s">
        <v>5549</v>
      </c>
      <c r="T2381">
        <v>42991105</v>
      </c>
      <c r="U2381" t="s">
        <v>5550</v>
      </c>
      <c r="V2381">
        <v>99904</v>
      </c>
      <c r="W2381">
        <v>38.0442617089329</v>
      </c>
      <c r="X2381">
        <v>-122.615540297275</v>
      </c>
      <c r="Y2381" t="s">
        <v>5551</v>
      </c>
      <c r="Z2381">
        <v>78</v>
      </c>
      <c r="AA2381">
        <v>46</v>
      </c>
      <c r="AB2381">
        <v>14887.588785554701</v>
      </c>
      <c r="AC2381">
        <v>8897.7519608938692</v>
      </c>
      <c r="AD2381">
        <v>5989.8368246608597</v>
      </c>
      <c r="AE2381">
        <v>8897.7519608938692</v>
      </c>
      <c r="AF2381">
        <v>5989.8368246608597</v>
      </c>
      <c r="AG2381">
        <v>4.4135966662994498E-2</v>
      </c>
      <c r="AH2381">
        <v>8.23849878725013E-3</v>
      </c>
      <c r="AI2381">
        <v>1.42692379083789</v>
      </c>
      <c r="AJ2381">
        <v>11.911111111111101</v>
      </c>
      <c r="AK2381">
        <v>797</v>
      </c>
      <c r="AL2381" s="4">
        <f t="shared" si="37"/>
        <v>6.0985390576701688</v>
      </c>
      <c r="AM2381" s="12">
        <f>$AM$2-SUM(AL$2:AL2380)</f>
        <v>211.52837663159153</v>
      </c>
      <c r="AN2381" s="12">
        <f>SUM(AE$2:AE2381)*0.621/1000</f>
        <v>25192.502931116283</v>
      </c>
      <c r="AO2381" s="13">
        <f>IFERROR(INDEX(Mapping!$B:$B,MATCH(in!$Y2381,Mapping!$A:$A,0)),0)</f>
        <v>0</v>
      </c>
    </row>
    <row r="2382" spans="1:41" x14ac:dyDescent="0.3">
      <c r="A2382" t="s">
        <v>5474</v>
      </c>
      <c r="B2382">
        <v>7479</v>
      </c>
      <c r="C2382">
        <v>0</v>
      </c>
      <c r="D2382">
        <v>0</v>
      </c>
      <c r="E2382">
        <v>2</v>
      </c>
      <c r="F2382">
        <v>0.9114717</v>
      </c>
      <c r="G2382">
        <v>1</v>
      </c>
      <c r="H2382">
        <v>40.998996734619098</v>
      </c>
      <c r="I2382">
        <v>300.27719116210898</v>
      </c>
      <c r="J2382">
        <v>735.3701171875</v>
      </c>
      <c r="K2382">
        <v>32.109962463378899</v>
      </c>
      <c r="L2382">
        <v>89.942474365234304</v>
      </c>
      <c r="M2382">
        <v>1216.29418945312</v>
      </c>
      <c r="N2382">
        <v>1.79646015167236</v>
      </c>
      <c r="O2382">
        <v>6.9641691402061306E-2</v>
      </c>
      <c r="P2382">
        <v>4.7251937212422398E-4</v>
      </c>
      <c r="Q2382">
        <v>0</v>
      </c>
      <c r="R2382">
        <v>0</v>
      </c>
      <c r="S2382" t="s">
        <v>5552</v>
      </c>
      <c r="T2382">
        <v>13912107</v>
      </c>
      <c r="U2382" t="s">
        <v>5553</v>
      </c>
      <c r="V2382" t="s">
        <v>5554</v>
      </c>
      <c r="W2382">
        <v>38.021981074821198</v>
      </c>
      <c r="X2382">
        <v>-121.942000425684</v>
      </c>
      <c r="Y2382" t="s">
        <v>5555</v>
      </c>
      <c r="Z2382">
        <v>101</v>
      </c>
      <c r="AA2382">
        <v>112</v>
      </c>
      <c r="AB2382">
        <v>10027.2155333997</v>
      </c>
      <c r="AC2382">
        <v>5092.5969513281098</v>
      </c>
      <c r="AD2382">
        <v>4934.61858207158</v>
      </c>
      <c r="AE2382">
        <v>1031.3201443303601</v>
      </c>
      <c r="AF2382">
        <v>38.126248022473</v>
      </c>
      <c r="AG2382">
        <v>4.7251937212422398E-4</v>
      </c>
      <c r="AH2382" s="1">
        <v>1.15251450552023E-5</v>
      </c>
      <c r="AJ2382">
        <v>2</v>
      </c>
      <c r="AK2382">
        <v>820</v>
      </c>
      <c r="AL2382" s="4">
        <f t="shared" si="37"/>
        <v>6.9641691402061306E-2</v>
      </c>
      <c r="AM2382" s="12">
        <f>$AM$2-SUM(AL$2:AL2381)</f>
        <v>205.42983757392176</v>
      </c>
      <c r="AN2382" s="12">
        <f>SUM(AE$2:AE2382)*0.621/1000</f>
        <v>25193.143380925911</v>
      </c>
      <c r="AO2382" s="13">
        <f>IFERROR(INDEX(Mapping!$B:$B,MATCH(in!$Y2382,Mapping!$A:$A,0)),0)</f>
        <v>0</v>
      </c>
    </row>
    <row r="2383" spans="1:41" x14ac:dyDescent="0.3">
      <c r="A2383" t="s">
        <v>5474</v>
      </c>
      <c r="B2383">
        <v>1067</v>
      </c>
      <c r="C2383">
        <v>242</v>
      </c>
      <c r="D2383">
        <v>581.29853592640904</v>
      </c>
      <c r="E2383">
        <v>1171</v>
      </c>
      <c r="F2383">
        <v>1139.6968999999999</v>
      </c>
      <c r="G2383">
        <v>86</v>
      </c>
      <c r="H2383">
        <v>13.0893351715058</v>
      </c>
      <c r="I2383">
        <v>81.5931313453695</v>
      </c>
      <c r="J2383">
        <v>228.76363760494701</v>
      </c>
      <c r="K2383">
        <v>10.1797770274892</v>
      </c>
      <c r="L2383">
        <v>2.06449374384355</v>
      </c>
      <c r="M2383">
        <v>20.9883801095664</v>
      </c>
      <c r="N2383">
        <v>0.99495781715526099</v>
      </c>
      <c r="O2383">
        <v>1.09280567486787E-3</v>
      </c>
      <c r="P2383">
        <v>4.67670153874001E-4</v>
      </c>
      <c r="Q2383">
        <v>0.20666097352689999</v>
      </c>
      <c r="R2383">
        <v>0.51004660644884103</v>
      </c>
      <c r="S2383" t="s">
        <v>5556</v>
      </c>
      <c r="T2383">
        <v>13801101</v>
      </c>
      <c r="U2383" t="s">
        <v>5557</v>
      </c>
      <c r="V2383" t="s">
        <v>43</v>
      </c>
      <c r="W2383">
        <v>37.8489047828851</v>
      </c>
      <c r="X2383">
        <v>-122.162146091412</v>
      </c>
      <c r="Y2383" t="s">
        <v>5558</v>
      </c>
      <c r="Z2383">
        <v>168</v>
      </c>
      <c r="AA2383">
        <v>291</v>
      </c>
      <c r="AB2383">
        <v>26965.084773646398</v>
      </c>
      <c r="AC2383">
        <v>12067.748266946701</v>
      </c>
      <c r="AD2383">
        <v>14897.336506699699</v>
      </c>
      <c r="AE2383">
        <v>10864.991995230101</v>
      </c>
      <c r="AF2383">
        <v>13579.661262727501</v>
      </c>
      <c r="AG2383">
        <v>4.0219633233164097E-2</v>
      </c>
      <c r="AH2383">
        <v>5.2085206227729898E-3</v>
      </c>
      <c r="AI2383">
        <v>2.4020600658115998</v>
      </c>
      <c r="AJ2383">
        <v>13.616279069767399</v>
      </c>
      <c r="AK2383">
        <v>835</v>
      </c>
      <c r="AL2383" s="4">
        <f t="shared" si="37"/>
        <v>9.3981288038636826E-2</v>
      </c>
      <c r="AM2383" s="12">
        <f>$AM$2-SUM(AL$2:AL2382)</f>
        <v>205.36019588251929</v>
      </c>
      <c r="AN2383" s="12">
        <f>SUM(AE$2:AE2383)*0.621/1000</f>
        <v>25199.890540954952</v>
      </c>
      <c r="AO2383" s="13">
        <f>IFERROR(INDEX(Mapping!$B:$B,MATCH(in!$Y2383,Mapping!$A:$A,0)),0)</f>
        <v>0</v>
      </c>
    </row>
    <row r="2384" spans="1:41" x14ac:dyDescent="0.3">
      <c r="A2384" t="s">
        <v>5474</v>
      </c>
      <c r="B2384">
        <v>389</v>
      </c>
      <c r="C2384">
        <v>1103</v>
      </c>
      <c r="D2384">
        <v>1667.5519672580899</v>
      </c>
      <c r="E2384">
        <v>2002</v>
      </c>
      <c r="F2384">
        <v>2192.8633</v>
      </c>
      <c r="G2384">
        <v>181</v>
      </c>
      <c r="H2384">
        <v>4.5566037200196998</v>
      </c>
      <c r="I2384">
        <v>126.09201755409499</v>
      </c>
      <c r="J2384">
        <v>1987.7469442495201</v>
      </c>
      <c r="K2384">
        <v>37.744248944511597</v>
      </c>
      <c r="L2384">
        <v>2.3821200032342902</v>
      </c>
      <c r="M2384">
        <v>77.008022100309603</v>
      </c>
      <c r="N2384">
        <v>1.22840170175331</v>
      </c>
      <c r="O2384">
        <v>6.7548154410025901E-2</v>
      </c>
      <c r="P2384">
        <v>4.59931200708653E-4</v>
      </c>
      <c r="Q2384">
        <v>0.550949050949051</v>
      </c>
      <c r="R2384">
        <v>0.76044502250388102</v>
      </c>
      <c r="S2384" t="s">
        <v>5559</v>
      </c>
      <c r="T2384">
        <v>42711101</v>
      </c>
      <c r="U2384" t="s">
        <v>5537</v>
      </c>
      <c r="V2384">
        <v>734</v>
      </c>
      <c r="W2384">
        <v>38.589380445245297</v>
      </c>
      <c r="X2384">
        <v>-122.607804009067</v>
      </c>
      <c r="Y2384" t="s">
        <v>5560</v>
      </c>
      <c r="Z2384">
        <v>241</v>
      </c>
      <c r="AA2384">
        <v>251</v>
      </c>
      <c r="AB2384">
        <v>43968.8379483065</v>
      </c>
      <c r="AC2384">
        <v>25385.180593362202</v>
      </c>
      <c r="AD2384">
        <v>18583.6573549442</v>
      </c>
      <c r="AE2384">
        <v>20110.861033403999</v>
      </c>
      <c r="AF2384">
        <v>14434.496464538501</v>
      </c>
      <c r="AG2384">
        <v>8.3247547328266294E-2</v>
      </c>
      <c r="AH2384">
        <v>2.6600566005072299E-2</v>
      </c>
      <c r="AI2384">
        <v>1.5118331525458599</v>
      </c>
      <c r="AJ2384">
        <v>11.060773480662901</v>
      </c>
      <c r="AK2384">
        <v>847</v>
      </c>
      <c r="AL2384" s="4">
        <f t="shared" si="37"/>
        <v>12.226215948214689</v>
      </c>
      <c r="AM2384" s="12">
        <f>$AM$2-SUM(AL$2:AL2383)</f>
        <v>205.26621459448052</v>
      </c>
      <c r="AN2384" s="12">
        <f>SUM(AE$2:AE2384)*0.621/1000</f>
        <v>25212.379385656692</v>
      </c>
      <c r="AO2384" s="13">
        <f>IFERROR(INDEX(Mapping!$B:$B,MATCH(in!$Y2384,Mapping!$A:$A,0)),0)</f>
        <v>0</v>
      </c>
    </row>
    <row r="2385" spans="1:41" x14ac:dyDescent="0.3">
      <c r="A2385" t="s">
        <v>5474</v>
      </c>
      <c r="B2385">
        <v>3972</v>
      </c>
      <c r="C2385">
        <v>87</v>
      </c>
      <c r="D2385">
        <v>106.811090107803</v>
      </c>
      <c r="E2385">
        <v>103</v>
      </c>
      <c r="F2385">
        <v>113.86790000000001</v>
      </c>
      <c r="G2385">
        <v>26</v>
      </c>
      <c r="H2385">
        <v>52.242378579718697</v>
      </c>
      <c r="I2385">
        <v>1782.29671679437</v>
      </c>
      <c r="J2385">
        <v>6199.6620598775999</v>
      </c>
      <c r="K2385">
        <v>341.02444983805901</v>
      </c>
      <c r="L2385">
        <v>17.138274119450401</v>
      </c>
      <c r="M2385">
        <v>2343.1849459134601</v>
      </c>
      <c r="N2385">
        <v>1.59691966955478</v>
      </c>
      <c r="O2385">
        <v>1.3538313283397E-2</v>
      </c>
      <c r="P2385">
        <v>4.5013354339136302E-4</v>
      </c>
      <c r="Q2385">
        <v>0.84466019417475702</v>
      </c>
      <c r="R2385">
        <v>0.93802636994516297</v>
      </c>
      <c r="S2385" t="s">
        <v>5561</v>
      </c>
      <c r="T2385">
        <v>12022213</v>
      </c>
      <c r="U2385" t="s">
        <v>5562</v>
      </c>
      <c r="V2385" t="s">
        <v>43</v>
      </c>
      <c r="W2385">
        <v>37.944829998999701</v>
      </c>
      <c r="X2385">
        <v>-121.969719555856</v>
      </c>
      <c r="Y2385" t="s">
        <v>5563</v>
      </c>
      <c r="Z2385">
        <v>112</v>
      </c>
      <c r="AA2385">
        <v>156</v>
      </c>
      <c r="AB2385">
        <v>17446.316317545799</v>
      </c>
      <c r="AC2385">
        <v>9977.7680963083403</v>
      </c>
      <c r="AD2385">
        <v>7468.54822123751</v>
      </c>
      <c r="AE2385">
        <v>6236.8648248371301</v>
      </c>
      <c r="AF2385">
        <v>296.18686529909598</v>
      </c>
      <c r="AG2385">
        <v>1.17034721281754E-2</v>
      </c>
      <c r="AH2385">
        <v>3.6569031590261099E-4</v>
      </c>
      <c r="AI2385">
        <v>1.2277136794000301</v>
      </c>
      <c r="AJ2385">
        <v>3.9615384615384599</v>
      </c>
      <c r="AK2385">
        <v>861</v>
      </c>
      <c r="AL2385" s="4">
        <f t="shared" si="37"/>
        <v>0.35199614536832202</v>
      </c>
      <c r="AM2385" s="12">
        <f>$AM$2-SUM(AL$2:AL2384)</f>
        <v>193.03999864626621</v>
      </c>
      <c r="AN2385" s="12">
        <f>SUM(AE$2:AE2385)*0.621/1000</f>
        <v>25216.252478712915</v>
      </c>
      <c r="AO2385" s="13">
        <f>IFERROR(INDEX(Mapping!$B:$B,MATCH(in!$Y2385,Mapping!$A:$A,0)),0)</f>
        <v>0</v>
      </c>
    </row>
    <row r="2386" spans="1:41" x14ac:dyDescent="0.3">
      <c r="A2386" t="s">
        <v>5474</v>
      </c>
      <c r="B2386">
        <v>4394</v>
      </c>
      <c r="C2386">
        <v>47</v>
      </c>
      <c r="D2386">
        <v>66.777872282669094</v>
      </c>
      <c r="E2386">
        <v>87</v>
      </c>
      <c r="F2386">
        <v>88.94453</v>
      </c>
      <c r="G2386">
        <v>10</v>
      </c>
      <c r="H2386">
        <v>4.8031137213110897</v>
      </c>
      <c r="I2386">
        <v>475.77627491950898</v>
      </c>
      <c r="J2386">
        <v>6509.9807806014996</v>
      </c>
      <c r="K2386">
        <v>89.145264886319595</v>
      </c>
      <c r="L2386">
        <v>0.50331859290599801</v>
      </c>
      <c r="M2386">
        <v>4.5126107633113799</v>
      </c>
      <c r="N2386">
        <v>1</v>
      </c>
      <c r="O2386" s="1">
        <v>1.2123203567907399E-5</v>
      </c>
      <c r="P2386">
        <v>4.5007079388596999E-4</v>
      </c>
      <c r="Q2386">
        <v>0.54022988505747105</v>
      </c>
      <c r="R2386">
        <v>0.75078113045283401</v>
      </c>
      <c r="S2386" t="s">
        <v>5564</v>
      </c>
      <c r="T2386">
        <v>43432105</v>
      </c>
      <c r="U2386" t="s">
        <v>5565</v>
      </c>
      <c r="V2386" t="s">
        <v>43</v>
      </c>
      <c r="W2386">
        <v>38.4999098086803</v>
      </c>
      <c r="X2386">
        <v>-122.459345774691</v>
      </c>
      <c r="Y2386" t="s">
        <v>5566</v>
      </c>
      <c r="Z2386">
        <v>197</v>
      </c>
      <c r="AA2386">
        <v>581</v>
      </c>
      <c r="AB2386">
        <v>29424.630049824002</v>
      </c>
      <c r="AC2386">
        <v>7383.7457725976801</v>
      </c>
      <c r="AD2386">
        <v>22040.884277226301</v>
      </c>
      <c r="AE2386">
        <v>958.04317206835105</v>
      </c>
      <c r="AF2386">
        <v>2117.6431065481402</v>
      </c>
      <c r="AG2386">
        <v>4.5007079388596997E-3</v>
      </c>
      <c r="AH2386">
        <v>1.8249232816742701E-3</v>
      </c>
      <c r="AI2386">
        <v>1.4208057932482701</v>
      </c>
      <c r="AJ2386">
        <v>8.6999999999999993</v>
      </c>
      <c r="AK2386">
        <v>862</v>
      </c>
      <c r="AL2386" s="4">
        <f t="shared" si="37"/>
        <v>1.2123203567907399E-4</v>
      </c>
      <c r="AM2386" s="12">
        <f>$AM$2-SUM(AL$2:AL2385)</f>
        <v>192.68800250089771</v>
      </c>
      <c r="AN2386" s="12">
        <f>SUM(AE$2:AE2386)*0.621/1000</f>
        <v>25216.847423522773</v>
      </c>
      <c r="AO2386" s="13">
        <f>IFERROR(INDEX(Mapping!$B:$B,MATCH(in!$Y2386,Mapping!$A:$A,0)),0)</f>
        <v>0</v>
      </c>
    </row>
    <row r="2387" spans="1:41" x14ac:dyDescent="0.3">
      <c r="A2387" t="s">
        <v>5474</v>
      </c>
      <c r="B2387">
        <v>7844</v>
      </c>
      <c r="C2387">
        <v>121</v>
      </c>
      <c r="D2387">
        <v>308.05765171717502</v>
      </c>
      <c r="E2387">
        <v>276</v>
      </c>
      <c r="F2387">
        <v>392.76657</v>
      </c>
      <c r="G2387">
        <v>68</v>
      </c>
      <c r="H2387">
        <v>14.6048731996861</v>
      </c>
      <c r="I2387">
        <v>1809.0746061196801</v>
      </c>
      <c r="J2387">
        <v>20355.0965804394</v>
      </c>
      <c r="K2387">
        <v>750.41172106498004</v>
      </c>
      <c r="L2387">
        <v>4.6686296132941001</v>
      </c>
      <c r="M2387">
        <v>281.83995705842898</v>
      </c>
      <c r="N2387">
        <v>1.18919182700269</v>
      </c>
      <c r="O2387">
        <v>2.8232867336440799E-3</v>
      </c>
      <c r="P2387">
        <v>4.48535867022994E-4</v>
      </c>
      <c r="Q2387">
        <v>0.438405797101449</v>
      </c>
      <c r="R2387">
        <v>0.78432757374848405</v>
      </c>
      <c r="S2387" t="s">
        <v>5567</v>
      </c>
      <c r="T2387">
        <v>42271103</v>
      </c>
      <c r="U2387" t="s">
        <v>1782</v>
      </c>
      <c r="V2387">
        <v>87402</v>
      </c>
      <c r="W2387">
        <v>38.163239792574899</v>
      </c>
      <c r="X2387">
        <v>-122.89017783643899</v>
      </c>
      <c r="Y2387" t="s">
        <v>5568</v>
      </c>
      <c r="Z2387">
        <v>54</v>
      </c>
      <c r="AA2387">
        <v>30</v>
      </c>
      <c r="AB2387">
        <v>19924.847458116899</v>
      </c>
      <c r="AC2387">
        <v>18214.2491693751</v>
      </c>
      <c r="AD2387">
        <v>1710.5982887418299</v>
      </c>
      <c r="AE2387">
        <v>18214.2491693751</v>
      </c>
      <c r="AF2387">
        <v>1710.5982887418299</v>
      </c>
      <c r="AG2387">
        <v>3.0500438957563599E-2</v>
      </c>
      <c r="AH2387">
        <v>3.3258673156524301E-3</v>
      </c>
      <c r="AI2387">
        <v>2.5459310059270601</v>
      </c>
      <c r="AJ2387">
        <v>4.0588235294117601</v>
      </c>
      <c r="AK2387">
        <v>866</v>
      </c>
      <c r="AL2387" s="4">
        <f t="shared" si="37"/>
        <v>0.19198349788779742</v>
      </c>
      <c r="AM2387" s="12">
        <f>$AM$2-SUM(AL$2:AL2386)</f>
        <v>192.68788126886193</v>
      </c>
      <c r="AN2387" s="12">
        <f>SUM(AE$2:AE2387)*0.621/1000</f>
        <v>25228.15847225695</v>
      </c>
      <c r="AO2387" s="13">
        <f>IFERROR(INDEX(Mapping!$B:$B,MATCH(in!$Y2387,Mapping!$A:$A,0)),0)</f>
        <v>0</v>
      </c>
    </row>
    <row r="2388" spans="1:41" x14ac:dyDescent="0.3">
      <c r="A2388" t="s">
        <v>5474</v>
      </c>
      <c r="B2388">
        <v>3383</v>
      </c>
      <c r="C2388">
        <v>85</v>
      </c>
      <c r="D2388">
        <v>120.55633337234499</v>
      </c>
      <c r="E2388">
        <v>443</v>
      </c>
      <c r="F2388">
        <v>337.13614000000001</v>
      </c>
      <c r="G2388">
        <v>22</v>
      </c>
      <c r="H2388">
        <v>5.2084293067455203</v>
      </c>
      <c r="I2388">
        <v>287.90224320674298</v>
      </c>
      <c r="J2388">
        <v>4140.3902539853298</v>
      </c>
      <c r="K2388">
        <v>59.398579322192397</v>
      </c>
      <c r="L2388">
        <v>0.92558325556191501</v>
      </c>
      <c r="M2388">
        <v>19.231697327626701</v>
      </c>
      <c r="N2388">
        <v>1.05541029843417</v>
      </c>
      <c r="O2388">
        <v>3.36605239996089E-2</v>
      </c>
      <c r="P2388">
        <v>4.2961080734213198E-4</v>
      </c>
      <c r="Q2388">
        <v>0.191873589164785</v>
      </c>
      <c r="R2388">
        <v>0.35758947041384098</v>
      </c>
      <c r="S2388" t="s">
        <v>5569</v>
      </c>
      <c r="T2388">
        <v>43021102</v>
      </c>
      <c r="U2388" t="s">
        <v>5570</v>
      </c>
      <c r="V2388">
        <v>851</v>
      </c>
      <c r="W2388">
        <v>38.005684317465203</v>
      </c>
      <c r="X2388">
        <v>-122.638004902589</v>
      </c>
      <c r="Y2388" t="s">
        <v>5571</v>
      </c>
      <c r="Z2388">
        <v>26</v>
      </c>
      <c r="AA2388">
        <v>139</v>
      </c>
      <c r="AB2388">
        <v>8471.5858520790407</v>
      </c>
      <c r="AC2388">
        <v>2053.4749004970599</v>
      </c>
      <c r="AD2388">
        <v>6418.1109515819799</v>
      </c>
      <c r="AE2388">
        <v>2053.4749004970599</v>
      </c>
      <c r="AF2388">
        <v>6418.1109515819799</v>
      </c>
      <c r="AG2388">
        <v>9.4514377615269006E-3</v>
      </c>
      <c r="AH2388">
        <v>3.6529061471810499E-3</v>
      </c>
      <c r="AI2388">
        <v>1.41830980438053</v>
      </c>
      <c r="AJ2388">
        <v>20.136363636363601</v>
      </c>
      <c r="AK2388">
        <v>891</v>
      </c>
      <c r="AL2388" s="4">
        <f t="shared" si="37"/>
        <v>0.74053152799139577</v>
      </c>
      <c r="AM2388" s="12">
        <f>$AM$2-SUM(AL$2:AL2387)</f>
        <v>192.4958977709739</v>
      </c>
      <c r="AN2388" s="12">
        <f>SUM(AE$2:AE2388)*0.621/1000</f>
        <v>25229.433680170165</v>
      </c>
      <c r="AO2388" s="13">
        <f>IFERROR(INDEX(Mapping!$B:$B,MATCH(in!$Y2388,Mapping!$A:$A,0)),0)</f>
        <v>0</v>
      </c>
    </row>
    <row r="2389" spans="1:41" x14ac:dyDescent="0.3">
      <c r="A2389" t="s">
        <v>5474</v>
      </c>
      <c r="B2389">
        <v>2315</v>
      </c>
      <c r="C2389">
        <v>16</v>
      </c>
      <c r="D2389">
        <v>18.8421355383724</v>
      </c>
      <c r="E2389">
        <v>243</v>
      </c>
      <c r="F2389">
        <v>148.39894000000001</v>
      </c>
      <c r="G2389">
        <v>36</v>
      </c>
      <c r="H2389">
        <v>14.8258324761797</v>
      </c>
      <c r="I2389">
        <v>883.84701660440999</v>
      </c>
      <c r="J2389">
        <v>11165.736917685301</v>
      </c>
      <c r="K2389">
        <v>328.42573481754403</v>
      </c>
      <c r="L2389">
        <v>0.27538101998571701</v>
      </c>
      <c r="M2389">
        <v>47.779952486356102</v>
      </c>
      <c r="N2389">
        <v>1.06747787859704</v>
      </c>
      <c r="O2389">
        <v>3.7176888861097002E-3</v>
      </c>
      <c r="P2389">
        <v>4.2952191395191999E-4</v>
      </c>
      <c r="Q2389">
        <v>6.5843621399176905E-2</v>
      </c>
      <c r="R2389">
        <v>0.126969474352843</v>
      </c>
      <c r="S2389" t="s">
        <v>5572</v>
      </c>
      <c r="T2389">
        <v>42291101</v>
      </c>
      <c r="U2389" t="s">
        <v>5497</v>
      </c>
      <c r="V2389">
        <v>320</v>
      </c>
      <c r="W2389">
        <v>38.064435746668103</v>
      </c>
      <c r="X2389">
        <v>-122.80511485006799</v>
      </c>
      <c r="Y2389" t="s">
        <v>5573</v>
      </c>
      <c r="Z2389">
        <v>218</v>
      </c>
      <c r="AA2389">
        <v>350</v>
      </c>
      <c r="AB2389">
        <v>47659.311928971299</v>
      </c>
      <c r="AC2389">
        <v>21386.830076571001</v>
      </c>
      <c r="AD2389">
        <v>26272.481852400299</v>
      </c>
      <c r="AE2389">
        <v>5064.1888969190504</v>
      </c>
      <c r="AF2389">
        <v>460.26200980809898</v>
      </c>
      <c r="AG2389">
        <v>1.54627889022691E-2</v>
      </c>
      <c r="AH2389">
        <v>2.03370862436713E-3</v>
      </c>
      <c r="AI2389">
        <v>1.1776334711482701</v>
      </c>
      <c r="AJ2389">
        <v>6.75</v>
      </c>
      <c r="AK2389">
        <v>892</v>
      </c>
      <c r="AL2389" s="4">
        <f t="shared" si="37"/>
        <v>0.1338367998999492</v>
      </c>
      <c r="AM2389" s="12">
        <f>$AM$2-SUM(AL$2:AL2388)</f>
        <v>191.75536624298275</v>
      </c>
      <c r="AN2389" s="12">
        <f>SUM(AE$2:AE2389)*0.621/1000</f>
        <v>25232.578541475148</v>
      </c>
      <c r="AO2389" s="13">
        <f>IFERROR(INDEX(Mapping!$B:$B,MATCH(in!$Y2389,Mapping!$A:$A,0)),0)</f>
        <v>0</v>
      </c>
    </row>
    <row r="2390" spans="1:41" x14ac:dyDescent="0.3">
      <c r="A2390" t="s">
        <v>5474</v>
      </c>
      <c r="B2390">
        <v>700</v>
      </c>
      <c r="C2390">
        <v>396</v>
      </c>
      <c r="D2390">
        <v>533.98564940518304</v>
      </c>
      <c r="E2390">
        <v>582</v>
      </c>
      <c r="F2390">
        <v>630.58690000000001</v>
      </c>
      <c r="G2390">
        <v>42</v>
      </c>
      <c r="H2390">
        <v>6.69365259033182</v>
      </c>
      <c r="I2390">
        <v>117.29163723406501</v>
      </c>
      <c r="J2390">
        <v>1944.4823298868901</v>
      </c>
      <c r="K2390">
        <v>28.193511290085901</v>
      </c>
      <c r="L2390">
        <v>0.112184330662033</v>
      </c>
      <c r="M2390">
        <v>12.799265996166801</v>
      </c>
      <c r="N2390">
        <v>1.1292667530831799</v>
      </c>
      <c r="O2390">
        <v>1.0992284175851101E-2</v>
      </c>
      <c r="P2390">
        <v>4.2658678053374399E-4</v>
      </c>
      <c r="Q2390">
        <v>0.68041237113401998</v>
      </c>
      <c r="R2390">
        <v>0.84680737499772796</v>
      </c>
      <c r="S2390" t="s">
        <v>5574</v>
      </c>
      <c r="T2390">
        <v>43432105</v>
      </c>
      <c r="U2390" t="s">
        <v>5565</v>
      </c>
      <c r="V2390">
        <v>1306</v>
      </c>
      <c r="W2390">
        <v>38.509908985607403</v>
      </c>
      <c r="X2390">
        <v>-122.47846711953601</v>
      </c>
      <c r="Y2390" t="s">
        <v>5575</v>
      </c>
      <c r="Z2390">
        <v>192</v>
      </c>
      <c r="AA2390">
        <v>156</v>
      </c>
      <c r="AB2390">
        <v>24673.877440275799</v>
      </c>
      <c r="AC2390">
        <v>12596.1936637372</v>
      </c>
      <c r="AD2390">
        <v>12077.683776538601</v>
      </c>
      <c r="AE2390">
        <v>4731.2418891548396</v>
      </c>
      <c r="AF2390">
        <v>4374.1876010558499</v>
      </c>
      <c r="AG2390">
        <v>1.7916644782417199E-2</v>
      </c>
      <c r="AH2390">
        <v>3.9381719288939998E-3</v>
      </c>
      <c r="AI2390">
        <v>1.34844860960904</v>
      </c>
      <c r="AJ2390">
        <v>13.857142857142801</v>
      </c>
      <c r="AK2390">
        <v>900</v>
      </c>
      <c r="AL2390" s="4">
        <f t="shared" si="37"/>
        <v>0.46167593538574625</v>
      </c>
      <c r="AM2390" s="12">
        <f>$AM$2-SUM(AL$2:AL2389)</f>
        <v>191.62152944308309</v>
      </c>
      <c r="AN2390" s="12">
        <f>SUM(AE$2:AE2390)*0.621/1000</f>
        <v>25235.516642688315</v>
      </c>
      <c r="AO2390" s="13">
        <f>IFERROR(INDEX(Mapping!$B:$B,MATCH(in!$Y2390,Mapping!$A:$A,0)),0)</f>
        <v>0</v>
      </c>
    </row>
    <row r="2391" spans="1:41" x14ac:dyDescent="0.3">
      <c r="A2391" t="s">
        <v>5474</v>
      </c>
      <c r="B2391">
        <v>8952</v>
      </c>
      <c r="C2391">
        <v>0</v>
      </c>
      <c r="D2391">
        <v>0</v>
      </c>
      <c r="E2391">
        <v>6</v>
      </c>
      <c r="F2391">
        <v>3.1602036999999998</v>
      </c>
      <c r="G2391">
        <v>3</v>
      </c>
      <c r="H2391">
        <v>13.2645959854125</v>
      </c>
      <c r="I2391">
        <v>397.861724853515</v>
      </c>
      <c r="J2391">
        <v>1573.0302734375</v>
      </c>
      <c r="K2391">
        <v>23.490482330322202</v>
      </c>
      <c r="L2391">
        <v>1.6054572264353399</v>
      </c>
      <c r="M2391">
        <v>79.408256530761705</v>
      </c>
      <c r="N2391">
        <v>1.0272861321767099</v>
      </c>
      <c r="O2391">
        <v>7.0597167537456997E-4</v>
      </c>
      <c r="P2391">
        <v>4.2587498198069302E-4</v>
      </c>
      <c r="Q2391">
        <v>0</v>
      </c>
      <c r="R2391">
        <v>0</v>
      </c>
      <c r="S2391" t="s">
        <v>5576</v>
      </c>
      <c r="T2391">
        <v>42042101</v>
      </c>
      <c r="U2391" t="s">
        <v>2274</v>
      </c>
      <c r="V2391" t="s">
        <v>43</v>
      </c>
      <c r="W2391">
        <v>38.067570762011897</v>
      </c>
      <c r="X2391">
        <v>-122.195669497026</v>
      </c>
      <c r="Y2391" t="s">
        <v>3804</v>
      </c>
      <c r="Z2391">
        <v>52</v>
      </c>
      <c r="AA2391">
        <v>2</v>
      </c>
      <c r="AB2391">
        <v>7237.82339363145</v>
      </c>
      <c r="AC2391">
        <v>7084.2306439465501</v>
      </c>
      <c r="AD2391">
        <v>153.592749684898</v>
      </c>
      <c r="AE2391">
        <v>305.18069035483899</v>
      </c>
      <c r="AF2391">
        <v>153.592749684898</v>
      </c>
      <c r="AG2391">
        <v>1.2776249459420701E-3</v>
      </c>
      <c r="AH2391">
        <v>2.22823520743986E-4</v>
      </c>
      <c r="AJ2391">
        <v>2</v>
      </c>
      <c r="AK2391">
        <v>903</v>
      </c>
      <c r="AL2391" s="4">
        <f t="shared" si="37"/>
        <v>2.1179150261237097E-3</v>
      </c>
      <c r="AM2391" s="12">
        <f>$AM$2-SUM(AL$2:AL2390)</f>
        <v>191.15985350769733</v>
      </c>
      <c r="AN2391" s="12">
        <f>SUM(AE$2:AE2391)*0.621/1000</f>
        <v>25235.706159897025</v>
      </c>
      <c r="AO2391" s="13">
        <f>IFERROR(INDEX(Mapping!$B:$B,MATCH(in!$Y2391,Mapping!$A:$A,0)),0)</f>
        <v>0</v>
      </c>
    </row>
    <row r="2392" spans="1:41" x14ac:dyDescent="0.3">
      <c r="A2392" t="s">
        <v>5474</v>
      </c>
      <c r="B2392">
        <v>500</v>
      </c>
      <c r="C2392">
        <v>895</v>
      </c>
      <c r="D2392">
        <v>1301.2987218434901</v>
      </c>
      <c r="E2392">
        <v>1354</v>
      </c>
      <c r="F2392">
        <v>1554.5092</v>
      </c>
      <c r="G2392">
        <v>98</v>
      </c>
      <c r="H2392">
        <v>3.7508609718177399</v>
      </c>
      <c r="I2392">
        <v>62.727850858494598</v>
      </c>
      <c r="J2392">
        <v>1004.9837407543</v>
      </c>
      <c r="K2392">
        <v>14.948201276901599</v>
      </c>
      <c r="L2392">
        <v>3.0078788158882901</v>
      </c>
      <c r="M2392">
        <v>17.859554023044701</v>
      </c>
      <c r="N2392">
        <v>1.0885633084238699</v>
      </c>
      <c r="O2392">
        <v>2.21139661538617E-2</v>
      </c>
      <c r="P2392">
        <v>4.1821037552314E-4</v>
      </c>
      <c r="Q2392">
        <v>0.66100443131462305</v>
      </c>
      <c r="R2392">
        <v>0.83711229195983305</v>
      </c>
      <c r="S2392" t="s">
        <v>5577</v>
      </c>
      <c r="T2392">
        <v>42711101</v>
      </c>
      <c r="U2392" t="s">
        <v>5537</v>
      </c>
      <c r="V2392">
        <v>43924</v>
      </c>
      <c r="W2392">
        <v>38.595124904459801</v>
      </c>
      <c r="X2392">
        <v>-122.60233593613501</v>
      </c>
      <c r="Y2392" t="s">
        <v>5578</v>
      </c>
      <c r="Z2392">
        <v>207</v>
      </c>
      <c r="AA2392">
        <v>285</v>
      </c>
      <c r="AB2392">
        <v>36562.914759247004</v>
      </c>
      <c r="AC2392">
        <v>14779.574660779501</v>
      </c>
      <c r="AD2392">
        <v>21783.340098467499</v>
      </c>
      <c r="AE2392">
        <v>11371.113539488</v>
      </c>
      <c r="AF2392">
        <v>14720.535682149801</v>
      </c>
      <c r="AG2392">
        <v>4.09846168012677E-2</v>
      </c>
      <c r="AH2392">
        <v>1.65310558768396E-2</v>
      </c>
      <c r="AI2392">
        <v>1.4539650523390899</v>
      </c>
      <c r="AJ2392">
        <v>13.8163265306122</v>
      </c>
      <c r="AK2392">
        <v>914</v>
      </c>
      <c r="AL2392" s="4">
        <f t="shared" si="37"/>
        <v>2.1671686830784465</v>
      </c>
      <c r="AM2392" s="12">
        <f>$AM$2-SUM(AL$2:AL2391)</f>
        <v>191.15773559267109</v>
      </c>
      <c r="AN2392" s="12">
        <f>SUM(AE$2:AE2392)*0.621/1000</f>
        <v>25242.767621405048</v>
      </c>
      <c r="AO2392" s="13">
        <f>IFERROR(INDEX(Mapping!$B:$B,MATCH(in!$Y2392,Mapping!$A:$A,0)),0)</f>
        <v>0</v>
      </c>
    </row>
    <row r="2393" spans="1:41" x14ac:dyDescent="0.3">
      <c r="A2393" t="s">
        <v>5474</v>
      </c>
      <c r="B2393">
        <v>590</v>
      </c>
      <c r="C2393">
        <v>66</v>
      </c>
      <c r="D2393">
        <v>96.656499199683694</v>
      </c>
      <c r="E2393">
        <v>266</v>
      </c>
      <c r="F2393">
        <v>216.23247000000001</v>
      </c>
      <c r="G2393">
        <v>41</v>
      </c>
      <c r="H2393">
        <v>7.8372651539742897</v>
      </c>
      <c r="I2393">
        <v>20.476506683230401</v>
      </c>
      <c r="J2393">
        <v>63.618204483919499</v>
      </c>
      <c r="K2393">
        <v>1.2415907730757001</v>
      </c>
      <c r="L2393">
        <v>7.3725889770266502</v>
      </c>
      <c r="M2393">
        <v>72.594423249172806</v>
      </c>
      <c r="N2393">
        <v>1.29014677536196</v>
      </c>
      <c r="O2393">
        <v>3.5695578860905498E-2</v>
      </c>
      <c r="P2393">
        <v>4.0985956929777802E-4</v>
      </c>
      <c r="Q2393">
        <v>0.24812030075187899</v>
      </c>
      <c r="R2393">
        <v>0.44700271078404102</v>
      </c>
      <c r="S2393" t="s">
        <v>5579</v>
      </c>
      <c r="T2393">
        <v>43201102</v>
      </c>
      <c r="U2393" t="s">
        <v>5532</v>
      </c>
      <c r="V2393">
        <v>524</v>
      </c>
      <c r="W2393">
        <v>38.107197812446699</v>
      </c>
      <c r="X2393">
        <v>-122.59410582169799</v>
      </c>
      <c r="Y2393" t="s">
        <v>5580</v>
      </c>
      <c r="Z2393">
        <v>326</v>
      </c>
      <c r="AA2393">
        <v>810</v>
      </c>
      <c r="AB2393">
        <v>67912.000262113797</v>
      </c>
      <c r="AC2393">
        <v>20662.341636953701</v>
      </c>
      <c r="AD2393">
        <v>47249.658625160097</v>
      </c>
      <c r="AE2393">
        <v>9046.5503706282307</v>
      </c>
      <c r="AF2393">
        <v>11648.9006693253</v>
      </c>
      <c r="AG2393">
        <v>1.6804242341208898E-2</v>
      </c>
      <c r="AH2393">
        <v>3.6252762220101401E-3</v>
      </c>
      <c r="AI2393">
        <v>1.46449241211642</v>
      </c>
      <c r="AJ2393">
        <v>6.48780487804878</v>
      </c>
      <c r="AK2393">
        <v>929</v>
      </c>
      <c r="AL2393" s="4">
        <f t="shared" si="37"/>
        <v>1.4635187332971253</v>
      </c>
      <c r="AM2393" s="12">
        <f>$AM$2-SUM(AL$2:AL2392)</f>
        <v>188.99056690959242</v>
      </c>
      <c r="AN2393" s="12">
        <f>SUM(AE$2:AE2393)*0.621/1000</f>
        <v>25248.385529185205</v>
      </c>
      <c r="AO2393" s="13">
        <f>IFERROR(INDEX(Mapping!$B:$B,MATCH(in!$Y2393,Mapping!$A:$A,0)),0)</f>
        <v>0</v>
      </c>
    </row>
    <row r="2394" spans="1:41" x14ac:dyDescent="0.3">
      <c r="A2394" t="s">
        <v>5474</v>
      </c>
      <c r="B2394">
        <v>8884</v>
      </c>
      <c r="C2394">
        <v>373</v>
      </c>
      <c r="D2394">
        <v>1281.5566982247001</v>
      </c>
      <c r="E2394">
        <v>395</v>
      </c>
      <c r="F2394">
        <v>1290.3554999999999</v>
      </c>
      <c r="G2394">
        <v>27</v>
      </c>
      <c r="H2394">
        <v>7.32356611965906</v>
      </c>
      <c r="I2394">
        <v>69.098945544799705</v>
      </c>
      <c r="J2394">
        <v>304.738326287137</v>
      </c>
      <c r="K2394">
        <v>6.3089416799744003</v>
      </c>
      <c r="L2394">
        <v>0.458538178147541</v>
      </c>
      <c r="M2394">
        <v>47.570484889878102</v>
      </c>
      <c r="N2394">
        <v>1.0679285393820801</v>
      </c>
      <c r="O2394">
        <v>2.04222318030217E-3</v>
      </c>
      <c r="P2394">
        <v>4.08726013685965E-4</v>
      </c>
      <c r="Q2394">
        <v>0.94430379746835402</v>
      </c>
      <c r="R2394">
        <v>0.99318112664425995</v>
      </c>
      <c r="S2394" t="s">
        <v>5581</v>
      </c>
      <c r="T2394">
        <v>22811103</v>
      </c>
      <c r="U2394" t="s">
        <v>5582</v>
      </c>
      <c r="V2394">
        <v>3907</v>
      </c>
      <c r="W2394">
        <v>37.584403775904903</v>
      </c>
      <c r="X2394">
        <v>-122.499717885482</v>
      </c>
      <c r="Y2394" t="s">
        <v>5583</v>
      </c>
      <c r="Z2394">
        <v>32</v>
      </c>
      <c r="AA2394">
        <v>18</v>
      </c>
      <c r="AB2394">
        <v>8180.7856844231201</v>
      </c>
      <c r="AC2394">
        <v>7747.6311910200602</v>
      </c>
      <c r="AD2394">
        <v>433.15449340305798</v>
      </c>
      <c r="AE2394">
        <v>5462.3477965039901</v>
      </c>
      <c r="AF2394">
        <v>149.08462938169799</v>
      </c>
      <c r="AG2394">
        <v>1.1035602369521001E-2</v>
      </c>
      <c r="AH2394">
        <v>2.53089351463131E-3</v>
      </c>
      <c r="AI2394">
        <v>3.4358088424254798</v>
      </c>
      <c r="AJ2394">
        <v>14.6296296296296</v>
      </c>
      <c r="AK2394">
        <v>931</v>
      </c>
      <c r="AL2394" s="4">
        <f t="shared" si="37"/>
        <v>5.5140025868158589E-2</v>
      </c>
      <c r="AM2394" s="12">
        <f>$AM$2-SUM(AL$2:AL2393)</f>
        <v>187.52704817629547</v>
      </c>
      <c r="AN2394" s="12">
        <f>SUM(AE$2:AE2394)*0.621/1000</f>
        <v>25251.777647166837</v>
      </c>
      <c r="AO2394" s="13">
        <f>IFERROR(INDEX(Mapping!$B:$B,MATCH(in!$Y2394,Mapping!$A:$A,0)),0)</f>
        <v>0</v>
      </c>
    </row>
    <row r="2395" spans="1:41" x14ac:dyDescent="0.3">
      <c r="A2395" t="s">
        <v>5474</v>
      </c>
      <c r="B2395">
        <v>4414</v>
      </c>
      <c r="C2395">
        <v>31</v>
      </c>
      <c r="D2395">
        <v>53.329372617543299</v>
      </c>
      <c r="E2395">
        <v>69</v>
      </c>
      <c r="F2395">
        <v>73.952569999999994</v>
      </c>
      <c r="G2395">
        <v>11</v>
      </c>
      <c r="H2395">
        <v>6.3613649275567798</v>
      </c>
      <c r="I2395">
        <v>36.865055749813699</v>
      </c>
      <c r="J2395">
        <v>124.70575161755499</v>
      </c>
      <c r="K2395">
        <v>1.12358780384083</v>
      </c>
      <c r="L2395">
        <v>0.82864037427035198</v>
      </c>
      <c r="M2395">
        <v>14.436986774206099</v>
      </c>
      <c r="N2395">
        <v>1.02815766768022</v>
      </c>
      <c r="O2395">
        <v>5.1111810246105803E-3</v>
      </c>
      <c r="P2395">
        <v>4.03555638678715E-4</v>
      </c>
      <c r="Q2395">
        <v>0.44927536231884002</v>
      </c>
      <c r="R2395">
        <v>0.72112942147537995</v>
      </c>
      <c r="S2395" t="s">
        <v>5584</v>
      </c>
      <c r="T2395">
        <v>14662108</v>
      </c>
      <c r="U2395" t="s">
        <v>5585</v>
      </c>
      <c r="V2395">
        <v>65438</v>
      </c>
      <c r="W2395">
        <v>37.835508542405002</v>
      </c>
      <c r="X2395">
        <v>-122.020684690523</v>
      </c>
      <c r="Y2395" t="s">
        <v>5586</v>
      </c>
      <c r="Z2395">
        <v>117</v>
      </c>
      <c r="AA2395">
        <v>257</v>
      </c>
      <c r="AB2395">
        <v>17931.4974069526</v>
      </c>
      <c r="AC2395">
        <v>6051.8728566127902</v>
      </c>
      <c r="AD2395">
        <v>11879.6245503398</v>
      </c>
      <c r="AE2395">
        <v>1087.8821363511199</v>
      </c>
      <c r="AF2395">
        <v>438.78013097371201</v>
      </c>
      <c r="AG2395">
        <v>4.4391120254658701E-3</v>
      </c>
      <c r="AH2395">
        <v>7.1629802914685505E-4</v>
      </c>
      <c r="AI2395">
        <v>1.7203023425013899</v>
      </c>
      <c r="AJ2395">
        <v>6.2727272727272698</v>
      </c>
      <c r="AK2395">
        <v>940</v>
      </c>
      <c r="AL2395" s="4">
        <f t="shared" si="37"/>
        <v>5.622299127071638E-2</v>
      </c>
      <c r="AM2395" s="12">
        <f>$AM$2-SUM(AL$2:AL2394)</f>
        <v>187.47190815042723</v>
      </c>
      <c r="AN2395" s="12">
        <f>SUM(AE$2:AE2395)*0.621/1000</f>
        <v>25252.453221973512</v>
      </c>
      <c r="AO2395" s="13">
        <f>IFERROR(INDEX(Mapping!$B:$B,MATCH(in!$Y2395,Mapping!$A:$A,0)),0)</f>
        <v>0</v>
      </c>
    </row>
    <row r="2396" spans="1:41" x14ac:dyDescent="0.3">
      <c r="A2396" t="s">
        <v>5474</v>
      </c>
      <c r="B2396">
        <v>7884</v>
      </c>
      <c r="C2396">
        <v>0</v>
      </c>
      <c r="D2396">
        <v>0</v>
      </c>
      <c r="E2396">
        <v>1</v>
      </c>
      <c r="F2396">
        <v>0.58531630000000001</v>
      </c>
      <c r="G2396">
        <v>1</v>
      </c>
      <c r="H2396">
        <v>22.090173721313398</v>
      </c>
      <c r="I2396">
        <v>34.915935516357401</v>
      </c>
      <c r="J2396">
        <v>170.16802978515599</v>
      </c>
      <c r="K2396">
        <v>3.7590415477752601</v>
      </c>
      <c r="L2396">
        <v>8.4070794284343706E-2</v>
      </c>
      <c r="M2396">
        <v>0.74491149187088002</v>
      </c>
      <c r="N2396">
        <v>1</v>
      </c>
      <c r="O2396" s="1">
        <v>1.1819589026797E-6</v>
      </c>
      <c r="P2396">
        <v>3.9302915683947498E-4</v>
      </c>
      <c r="Q2396">
        <v>0</v>
      </c>
      <c r="R2396">
        <v>0</v>
      </c>
      <c r="S2396" t="s">
        <v>5587</v>
      </c>
      <c r="T2396">
        <v>42291101</v>
      </c>
      <c r="U2396" t="s">
        <v>5497</v>
      </c>
      <c r="V2396">
        <v>37074</v>
      </c>
      <c r="W2396">
        <v>38.068741463629401</v>
      </c>
      <c r="X2396">
        <v>-122.805650503514</v>
      </c>
      <c r="Y2396" t="s">
        <v>5588</v>
      </c>
      <c r="Z2396">
        <v>24</v>
      </c>
      <c r="AA2396">
        <v>34</v>
      </c>
      <c r="AB2396">
        <v>1649.50177600445</v>
      </c>
      <c r="AC2396">
        <v>506.00807784025602</v>
      </c>
      <c r="AD2396">
        <v>1143.4936981641899</v>
      </c>
      <c r="AE2396">
        <v>21.945601490024199</v>
      </c>
      <c r="AF2396">
        <v>0</v>
      </c>
      <c r="AG2396">
        <v>3.9302915683947498E-4</v>
      </c>
      <c r="AH2396" s="1">
        <v>1.7792035578167899E-5</v>
      </c>
      <c r="AJ2396">
        <v>1</v>
      </c>
      <c r="AK2396">
        <v>955</v>
      </c>
      <c r="AL2396" s="4">
        <f t="shared" si="37"/>
        <v>1.1819589026797E-6</v>
      </c>
      <c r="AM2396" s="12">
        <f>$AM$2-SUM(AL$2:AL2395)</f>
        <v>187.41568515915606</v>
      </c>
      <c r="AN2396" s="12">
        <f>SUM(AE$2:AE2396)*0.621/1000</f>
        <v>25252.466850192035</v>
      </c>
      <c r="AO2396" s="13">
        <f>IFERROR(INDEX(Mapping!$B:$B,MATCH(in!$Y2396,Mapping!$A:$A,0)),0)</f>
        <v>0</v>
      </c>
    </row>
    <row r="2397" spans="1:41" x14ac:dyDescent="0.3">
      <c r="A2397" t="s">
        <v>5474</v>
      </c>
      <c r="B2397">
        <v>9469</v>
      </c>
      <c r="C2397">
        <v>25</v>
      </c>
      <c r="D2397">
        <v>51.539134157649499</v>
      </c>
      <c r="E2397">
        <v>78</v>
      </c>
      <c r="F2397">
        <v>82.919539999999998</v>
      </c>
      <c r="G2397">
        <v>17</v>
      </c>
      <c r="H2397">
        <v>43.9605413837387</v>
      </c>
      <c r="I2397">
        <v>1725.5388695776401</v>
      </c>
      <c r="J2397">
        <v>6810.2494706726102</v>
      </c>
      <c r="K2397">
        <v>543.47997038404196</v>
      </c>
      <c r="L2397">
        <v>46.3089541538125</v>
      </c>
      <c r="M2397">
        <v>1695.1898444680601</v>
      </c>
      <c r="N2397">
        <v>1.82860492958742</v>
      </c>
      <c r="O2397">
        <v>6.2314816838640603E-2</v>
      </c>
      <c r="P2397">
        <v>3.9051135873503703E-4</v>
      </c>
      <c r="Q2397">
        <v>0.32051282051281998</v>
      </c>
      <c r="R2397">
        <v>0.621555955396634</v>
      </c>
      <c r="S2397" t="s">
        <v>5589</v>
      </c>
      <c r="T2397">
        <v>14452104</v>
      </c>
      <c r="U2397" t="s">
        <v>5590</v>
      </c>
      <c r="V2397">
        <v>442850</v>
      </c>
      <c r="W2397">
        <v>37.990926959089599</v>
      </c>
      <c r="X2397">
        <v>-121.89618334697499</v>
      </c>
      <c r="Y2397" t="s">
        <v>5591</v>
      </c>
      <c r="Z2397">
        <v>26</v>
      </c>
      <c r="AA2397">
        <v>18</v>
      </c>
      <c r="AB2397">
        <v>11132.8364807097</v>
      </c>
      <c r="AC2397">
        <v>9153.4289041163793</v>
      </c>
      <c r="AD2397">
        <v>1979.4075765933801</v>
      </c>
      <c r="AE2397">
        <v>9153.4289041163793</v>
      </c>
      <c r="AF2397">
        <v>1979.4075765933801</v>
      </c>
      <c r="AG2397">
        <v>6.6386930984956198E-3</v>
      </c>
      <c r="AH2397">
        <v>2.6561338654573698E-4</v>
      </c>
      <c r="AI2397">
        <v>2.0615653663059801</v>
      </c>
      <c r="AJ2397">
        <v>4.5882352941176396</v>
      </c>
      <c r="AK2397">
        <v>958</v>
      </c>
      <c r="AL2397" s="4">
        <f t="shared" si="37"/>
        <v>1.0593518862568903</v>
      </c>
      <c r="AM2397" s="12">
        <f>$AM$2-SUM(AL$2:AL2396)</f>
        <v>187.41568397719675</v>
      </c>
      <c r="AN2397" s="12">
        <f>SUM(AE$2:AE2397)*0.621/1000</f>
        <v>25258.151129541493</v>
      </c>
      <c r="AO2397" s="13">
        <f>IFERROR(INDEX(Mapping!$B:$B,MATCH(in!$Y2397,Mapping!$A:$A,0)),0)</f>
        <v>0</v>
      </c>
    </row>
    <row r="2398" spans="1:41" x14ac:dyDescent="0.3">
      <c r="A2398" t="s">
        <v>5474</v>
      </c>
      <c r="B2398">
        <v>7752</v>
      </c>
      <c r="C2398">
        <v>1</v>
      </c>
      <c r="D2398">
        <v>1.2277136794000301</v>
      </c>
      <c r="E2398">
        <v>1</v>
      </c>
      <c r="F2398">
        <v>1.2277137</v>
      </c>
      <c r="G2398">
        <v>1</v>
      </c>
      <c r="H2398">
        <v>25.0077800750732</v>
      </c>
      <c r="I2398">
        <v>631.37799072265602</v>
      </c>
      <c r="J2398">
        <v>3258.51635742187</v>
      </c>
      <c r="K2398">
        <v>81.488265991210895</v>
      </c>
      <c r="L2398">
        <v>22.920354843139599</v>
      </c>
      <c r="M2398">
        <v>1152.36376953125</v>
      </c>
      <c r="N2398">
        <v>1.6415929794311499</v>
      </c>
      <c r="O2398">
        <v>3.1908036206101102E-2</v>
      </c>
      <c r="P2398">
        <v>3.8452583248727002E-4</v>
      </c>
      <c r="Q2398">
        <v>1</v>
      </c>
      <c r="R2398">
        <v>0.99999997987384603</v>
      </c>
      <c r="S2398" t="s">
        <v>5592</v>
      </c>
      <c r="T2398">
        <v>14662106</v>
      </c>
      <c r="U2398" t="s">
        <v>5593</v>
      </c>
      <c r="V2398" t="s">
        <v>43</v>
      </c>
      <c r="W2398">
        <v>37.799798726304701</v>
      </c>
      <c r="X2398">
        <v>-121.90794371393901</v>
      </c>
      <c r="Y2398" t="s">
        <v>5594</v>
      </c>
      <c r="Z2398">
        <v>103</v>
      </c>
      <c r="AA2398">
        <v>60</v>
      </c>
      <c r="AB2398">
        <v>10639.754228747701</v>
      </c>
      <c r="AC2398">
        <v>5000.9316941854504</v>
      </c>
      <c r="AD2398">
        <v>5638.8225345622895</v>
      </c>
      <c r="AE2398">
        <v>809.59564570269197</v>
      </c>
      <c r="AF2398">
        <v>1676.06634537383</v>
      </c>
      <c r="AG2398">
        <v>3.8452583248727002E-4</v>
      </c>
      <c r="AH2398" s="1">
        <v>1.5376248484244499E-5</v>
      </c>
      <c r="AI2398">
        <v>1.2277136794000301</v>
      </c>
      <c r="AJ2398">
        <v>1</v>
      </c>
      <c r="AK2398">
        <v>962</v>
      </c>
      <c r="AL2398" s="4">
        <f t="shared" si="37"/>
        <v>3.1908036206101102E-2</v>
      </c>
      <c r="AM2398" s="12">
        <f>$AM$2-SUM(AL$2:AL2397)</f>
        <v>186.35633209093976</v>
      </c>
      <c r="AN2398" s="12">
        <f>SUM(AE$2:AE2398)*0.621/1000</f>
        <v>25258.653888437475</v>
      </c>
      <c r="AO2398" s="13">
        <f>IFERROR(INDEX(Mapping!$B:$B,MATCH(in!$Y2398,Mapping!$A:$A,0)),0)</f>
        <v>0</v>
      </c>
    </row>
    <row r="2399" spans="1:41" x14ac:dyDescent="0.3">
      <c r="A2399" t="s">
        <v>5474</v>
      </c>
      <c r="B2399">
        <v>2271</v>
      </c>
      <c r="C2399">
        <v>123</v>
      </c>
      <c r="D2399">
        <v>253.27856095214199</v>
      </c>
      <c r="E2399">
        <v>720</v>
      </c>
      <c r="F2399">
        <v>585.49270000000001</v>
      </c>
      <c r="G2399">
        <v>73</v>
      </c>
      <c r="H2399">
        <v>7.2022287340458604</v>
      </c>
      <c r="I2399">
        <v>16.946705376108401</v>
      </c>
      <c r="J2399">
        <v>55.611466044798803</v>
      </c>
      <c r="K2399">
        <v>0.60793843382128898</v>
      </c>
      <c r="L2399">
        <v>0.44995307638734</v>
      </c>
      <c r="M2399">
        <v>9.90845387158069</v>
      </c>
      <c r="N2399">
        <v>1.3935325488652299</v>
      </c>
      <c r="O2399">
        <v>3.65733430122298E-4</v>
      </c>
      <c r="P2399">
        <v>3.5589820186602102E-4</v>
      </c>
      <c r="Q2399">
        <v>0.170833333333333</v>
      </c>
      <c r="R2399">
        <v>0.43259048563533398</v>
      </c>
      <c r="S2399" t="s">
        <v>5595</v>
      </c>
      <c r="T2399">
        <v>13801101</v>
      </c>
      <c r="U2399" t="s">
        <v>5557</v>
      </c>
      <c r="V2399">
        <v>108540</v>
      </c>
      <c r="W2399">
        <v>37.883729193924601</v>
      </c>
      <c r="X2399">
        <v>-122.198654139705</v>
      </c>
      <c r="Y2399" t="s">
        <v>5596</v>
      </c>
      <c r="Z2399">
        <v>71</v>
      </c>
      <c r="AA2399">
        <v>158</v>
      </c>
      <c r="AB2399">
        <v>14643.6529204655</v>
      </c>
      <c r="AC2399">
        <v>7755.7349034382596</v>
      </c>
      <c r="AD2399">
        <v>6887.9180170272402</v>
      </c>
      <c r="AE2399">
        <v>7755.7349034382596</v>
      </c>
      <c r="AF2399">
        <v>6887.9180170272402</v>
      </c>
      <c r="AG2399">
        <v>2.5980568736219501E-2</v>
      </c>
      <c r="AH2399">
        <v>5.9165695856790903E-3</v>
      </c>
      <c r="AI2399">
        <v>2.05917529229384</v>
      </c>
      <c r="AJ2399">
        <v>9.8630136986301302</v>
      </c>
      <c r="AK2399">
        <v>1007</v>
      </c>
      <c r="AL2399" s="4">
        <f t="shared" si="37"/>
        <v>2.6698540398927755E-2</v>
      </c>
      <c r="AM2399" s="12">
        <f>$AM$2-SUM(AL$2:AL2398)</f>
        <v>186.32442405473375</v>
      </c>
      <c r="AN2399" s="12">
        <f>SUM(AE$2:AE2399)*0.621/1000</f>
        <v>25263.470199812513</v>
      </c>
      <c r="AO2399" s="13">
        <f>IFERROR(INDEX(Mapping!$B:$B,MATCH(in!$Y2399,Mapping!$A:$A,0)),0)</f>
        <v>0</v>
      </c>
    </row>
    <row r="2400" spans="1:41" x14ac:dyDescent="0.3">
      <c r="A2400" t="s">
        <v>5474</v>
      </c>
      <c r="B2400">
        <v>2851</v>
      </c>
      <c r="C2400">
        <v>27</v>
      </c>
      <c r="D2400">
        <v>49.797930997611402</v>
      </c>
      <c r="E2400">
        <v>38</v>
      </c>
      <c r="F2400">
        <v>55.259098000000002</v>
      </c>
      <c r="G2400">
        <v>3</v>
      </c>
      <c r="H2400">
        <v>9.4291906356811506</v>
      </c>
      <c r="I2400">
        <v>9.2878198623657209</v>
      </c>
      <c r="J2400">
        <v>30.848363876342699</v>
      </c>
      <c r="K2400">
        <v>0.29252710938453602</v>
      </c>
      <c r="L2400">
        <v>0.28761062026023798</v>
      </c>
      <c r="M2400">
        <v>2.20346609751383</v>
      </c>
      <c r="N2400">
        <v>1</v>
      </c>
      <c r="O2400" s="1">
        <v>6.4742319676467802E-6</v>
      </c>
      <c r="P2400">
        <v>3.1980388060522498E-4</v>
      </c>
      <c r="Q2400">
        <v>0.71052631578947301</v>
      </c>
      <c r="R2400">
        <v>0.90117162154671204</v>
      </c>
      <c r="S2400" t="s">
        <v>5597</v>
      </c>
      <c r="T2400">
        <v>13810401</v>
      </c>
      <c r="U2400" t="s">
        <v>5598</v>
      </c>
      <c r="V2400">
        <v>75010</v>
      </c>
      <c r="W2400">
        <v>37.834370765006703</v>
      </c>
      <c r="X2400">
        <v>-122.019779003382</v>
      </c>
      <c r="Y2400" t="s">
        <v>5599</v>
      </c>
      <c r="Z2400">
        <v>43</v>
      </c>
      <c r="AA2400">
        <v>170</v>
      </c>
      <c r="AB2400">
        <v>12048.576709717399</v>
      </c>
      <c r="AC2400">
        <v>4201.0118974574298</v>
      </c>
      <c r="AD2400">
        <v>7847.5648122600096</v>
      </c>
      <c r="AE2400">
        <v>282.89346546120601</v>
      </c>
      <c r="AF2400">
        <v>328.80020140306499</v>
      </c>
      <c r="AG2400">
        <v>9.5941164181567696E-4</v>
      </c>
      <c r="AH2400">
        <v>2.9237064154585802E-4</v>
      </c>
      <c r="AI2400">
        <v>1.84436781472634</v>
      </c>
      <c r="AJ2400">
        <v>12.6666666666666</v>
      </c>
      <c r="AK2400">
        <v>1075</v>
      </c>
      <c r="AL2400" s="4">
        <f t="shared" si="37"/>
        <v>1.942269590294034E-5</v>
      </c>
      <c r="AM2400" s="12">
        <f>$AM$2-SUM(AL$2:AL2399)</f>
        <v>186.29772551433507</v>
      </c>
      <c r="AN2400" s="12">
        <f>SUM(AE$2:AE2400)*0.621/1000</f>
        <v>25263.645876654562</v>
      </c>
      <c r="AO2400" s="13">
        <f>IFERROR(INDEX(Mapping!$B:$B,MATCH(in!$Y2400,Mapping!$A:$A,0)),0)</f>
        <v>0</v>
      </c>
    </row>
    <row r="2401" spans="1:41" x14ac:dyDescent="0.3">
      <c r="A2401" t="s">
        <v>5474</v>
      </c>
      <c r="B2401">
        <v>5959</v>
      </c>
      <c r="C2401">
        <v>24</v>
      </c>
      <c r="D2401">
        <v>39.051970550296403</v>
      </c>
      <c r="E2401">
        <v>65</v>
      </c>
      <c r="F2401">
        <v>63.139896</v>
      </c>
      <c r="G2401">
        <v>3</v>
      </c>
      <c r="H2401">
        <v>3.7684733867645201</v>
      </c>
      <c r="I2401">
        <v>74.057365417480398</v>
      </c>
      <c r="J2401">
        <v>154.80592346191401</v>
      </c>
      <c r="K2401">
        <v>0.58338201045989901</v>
      </c>
      <c r="L2401">
        <v>1.01179941867788</v>
      </c>
      <c r="M2401">
        <v>7.0137165685494702</v>
      </c>
      <c r="N2401">
        <v>1.0051622390746999</v>
      </c>
      <c r="O2401">
        <v>3.9290817797232704E-3</v>
      </c>
      <c r="P2401">
        <v>3.17388058950503E-4</v>
      </c>
      <c r="Q2401">
        <v>0.36923076923076897</v>
      </c>
      <c r="R2401">
        <v>0.61849912307958499</v>
      </c>
      <c r="S2401" t="s">
        <v>5600</v>
      </c>
      <c r="T2401">
        <v>42011108</v>
      </c>
      <c r="U2401" t="s">
        <v>5601</v>
      </c>
      <c r="V2401">
        <v>1247</v>
      </c>
      <c r="W2401">
        <v>37.97371506468</v>
      </c>
      <c r="X2401">
        <v>-122.61266155716</v>
      </c>
      <c r="Y2401" t="s">
        <v>5602</v>
      </c>
      <c r="Z2401">
        <v>8</v>
      </c>
      <c r="AA2401">
        <v>28</v>
      </c>
      <c r="AB2401">
        <v>1830.2616520121701</v>
      </c>
      <c r="AC2401">
        <v>414.45264449278801</v>
      </c>
      <c r="AD2401">
        <v>1415.80900751938</v>
      </c>
      <c r="AE2401">
        <v>414.45264449278801</v>
      </c>
      <c r="AF2401">
        <v>1415.80900751938</v>
      </c>
      <c r="AG2401">
        <v>9.52164176851511E-4</v>
      </c>
      <c r="AH2401">
        <v>4.9426543409936098E-4</v>
      </c>
      <c r="AI2401">
        <v>1.6271654395956801</v>
      </c>
      <c r="AJ2401">
        <v>21.6666666666666</v>
      </c>
      <c r="AK2401">
        <v>1084</v>
      </c>
      <c r="AL2401" s="4">
        <f t="shared" si="37"/>
        <v>1.1787245339169812E-2</v>
      </c>
      <c r="AM2401" s="12">
        <f>$AM$2-SUM(AL$2:AL2400)</f>
        <v>186.29770609163916</v>
      </c>
      <c r="AN2401" s="12">
        <f>SUM(AE$2:AE2401)*0.621/1000</f>
        <v>25263.903251746793</v>
      </c>
      <c r="AO2401" s="13">
        <f>IFERROR(INDEX(Mapping!$B:$B,MATCH(in!$Y2401,Mapping!$A:$A,0)),0)</f>
        <v>0</v>
      </c>
    </row>
    <row r="2402" spans="1:41" x14ac:dyDescent="0.3">
      <c r="A2402" t="s">
        <v>5474</v>
      </c>
      <c r="B2402">
        <v>5665</v>
      </c>
      <c r="C2402">
        <v>2163</v>
      </c>
      <c r="D2402">
        <v>3848.7490983215598</v>
      </c>
      <c r="E2402">
        <v>2800</v>
      </c>
      <c r="F2402">
        <v>4186.1864999999998</v>
      </c>
      <c r="G2402">
        <v>216</v>
      </c>
      <c r="H2402">
        <v>2.8915315758564599</v>
      </c>
      <c r="I2402">
        <v>40.604146889254302</v>
      </c>
      <c r="J2402">
        <v>292.50650613194898</v>
      </c>
      <c r="K2402">
        <v>4.3734929645734297</v>
      </c>
      <c r="L2402">
        <v>1.6644440239459199</v>
      </c>
      <c r="M2402">
        <v>31.4246857625742</v>
      </c>
      <c r="N2402">
        <v>1.1603162807446901</v>
      </c>
      <c r="O2402">
        <v>6.0271699247298E-2</v>
      </c>
      <c r="P2402">
        <v>3.1006771449972699E-4</v>
      </c>
      <c r="Q2402">
        <v>0.77249999999999996</v>
      </c>
      <c r="R2402">
        <v>0.91939264454015501</v>
      </c>
      <c r="S2402" t="s">
        <v>5603</v>
      </c>
      <c r="T2402">
        <v>43432104</v>
      </c>
      <c r="U2402" t="s">
        <v>5479</v>
      </c>
      <c r="V2402">
        <v>632</v>
      </c>
      <c r="W2402">
        <v>38.573980765378998</v>
      </c>
      <c r="X2402">
        <v>-122.444377549291</v>
      </c>
      <c r="Y2402" t="s">
        <v>5604</v>
      </c>
      <c r="Z2402">
        <v>280</v>
      </c>
      <c r="AA2402">
        <v>254</v>
      </c>
      <c r="AB2402">
        <v>54137.947843640803</v>
      </c>
      <c r="AC2402">
        <v>30072.344643684399</v>
      </c>
      <c r="AD2402">
        <v>24065.603199956298</v>
      </c>
      <c r="AE2402">
        <v>29545.0012605007</v>
      </c>
      <c r="AF2402">
        <v>24010.451536403802</v>
      </c>
      <c r="AG2402">
        <v>6.6974626331940998E-2</v>
      </c>
      <c r="AH2402">
        <v>3.0002101608261E-2</v>
      </c>
      <c r="AI2402">
        <v>1.7793569571528201</v>
      </c>
      <c r="AJ2402">
        <v>12.9629629629629</v>
      </c>
      <c r="AK2402">
        <v>1099</v>
      </c>
      <c r="AL2402" s="4">
        <f t="shared" si="37"/>
        <v>13.018687037416369</v>
      </c>
      <c r="AM2402" s="12">
        <f>$AM$2-SUM(AL$2:AL2401)</f>
        <v>186.28591884629986</v>
      </c>
      <c r="AN2402" s="12">
        <f>SUM(AE$2:AE2402)*0.621/1000</f>
        <v>25282.250697529566</v>
      </c>
      <c r="AO2402" s="13">
        <f>IFERROR(INDEX(Mapping!$B:$B,MATCH(in!$Y2402,Mapping!$A:$A,0)),0)</f>
        <v>0</v>
      </c>
    </row>
    <row r="2403" spans="1:41" x14ac:dyDescent="0.3">
      <c r="A2403" t="s">
        <v>5474</v>
      </c>
      <c r="B2403">
        <v>2256</v>
      </c>
      <c r="C2403">
        <v>277</v>
      </c>
      <c r="D2403">
        <v>400.60804682487202</v>
      </c>
      <c r="E2403">
        <v>365</v>
      </c>
      <c r="F2403">
        <v>441.35696000000002</v>
      </c>
      <c r="G2403">
        <v>34</v>
      </c>
      <c r="H2403">
        <v>25.0549948219209</v>
      </c>
      <c r="I2403">
        <v>446.472862229496</v>
      </c>
      <c r="J2403">
        <v>2178.58062030375</v>
      </c>
      <c r="K2403">
        <v>157.897101578481</v>
      </c>
      <c r="L2403">
        <v>10.369534030036601</v>
      </c>
      <c r="M2403">
        <v>287.388802640167</v>
      </c>
      <c r="N2403">
        <v>1.1074310295722001</v>
      </c>
      <c r="O2403">
        <v>1.42061372644621E-2</v>
      </c>
      <c r="P2403">
        <v>3.07923929764295E-4</v>
      </c>
      <c r="Q2403">
        <v>0.75890410958904098</v>
      </c>
      <c r="R2403">
        <v>0.90767355995276</v>
      </c>
      <c r="S2403" t="s">
        <v>5605</v>
      </c>
      <c r="T2403">
        <v>14502107</v>
      </c>
      <c r="U2403" t="s">
        <v>5606</v>
      </c>
      <c r="V2403" t="s">
        <v>43</v>
      </c>
      <c r="W2403">
        <v>37.670095379535802</v>
      </c>
      <c r="X2403">
        <v>-121.854381957889</v>
      </c>
      <c r="Y2403" t="s">
        <v>5607</v>
      </c>
      <c r="Z2403">
        <v>372</v>
      </c>
      <c r="AA2403">
        <v>635</v>
      </c>
      <c r="AB2403">
        <v>40312.181517532401</v>
      </c>
      <c r="AC2403">
        <v>16402.295760733199</v>
      </c>
      <c r="AD2403">
        <v>23909.8857567991</v>
      </c>
      <c r="AE2403">
        <v>4200.2460062762702</v>
      </c>
      <c r="AF2403">
        <v>4571.1312557096198</v>
      </c>
      <c r="AG2403">
        <v>1.0469413611986E-2</v>
      </c>
      <c r="AH2403">
        <v>1.29132189886149E-3</v>
      </c>
      <c r="AI2403">
        <v>1.44623843619087</v>
      </c>
      <c r="AJ2403">
        <v>10.735294117646999</v>
      </c>
      <c r="AK2403">
        <v>1103</v>
      </c>
      <c r="AL2403" s="4">
        <f t="shared" si="37"/>
        <v>0.48300866699171141</v>
      </c>
      <c r="AM2403" s="12">
        <f>$AM$2-SUM(AL$2:AL2402)</f>
        <v>173.26723180888348</v>
      </c>
      <c r="AN2403" s="12">
        <f>SUM(AE$2:AE2403)*0.621/1000</f>
        <v>25284.859050299459</v>
      </c>
      <c r="AO2403" s="13">
        <f>IFERROR(INDEX(Mapping!$B:$B,MATCH(in!$Y2403,Mapping!$A:$A,0)),0)</f>
        <v>0</v>
      </c>
    </row>
    <row r="2404" spans="1:41" x14ac:dyDescent="0.3">
      <c r="A2404" t="s">
        <v>5474</v>
      </c>
      <c r="B2404">
        <v>5660</v>
      </c>
      <c r="C2404">
        <v>909</v>
      </c>
      <c r="D2404">
        <v>1841.3604547602099</v>
      </c>
      <c r="E2404">
        <v>2892</v>
      </c>
      <c r="F2404">
        <v>2927.3389000000002</v>
      </c>
      <c r="G2404">
        <v>159</v>
      </c>
      <c r="H2404">
        <v>7.1310953925113703</v>
      </c>
      <c r="I2404">
        <v>328.451673084672</v>
      </c>
      <c r="J2404">
        <v>7135.0310387559603</v>
      </c>
      <c r="K2404">
        <v>92.901751611860206</v>
      </c>
      <c r="L2404">
        <v>0.258515612169539</v>
      </c>
      <c r="M2404">
        <v>4.3082373333163497</v>
      </c>
      <c r="N2404">
        <v>0.999693888538288</v>
      </c>
      <c r="O2404">
        <v>4.9415709016913296E-4</v>
      </c>
      <c r="P2404">
        <v>2.9274494808003099E-4</v>
      </c>
      <c r="Q2404">
        <v>0.31431535269709499</v>
      </c>
      <c r="R2404">
        <v>0.62902196783570197</v>
      </c>
      <c r="S2404" t="s">
        <v>5608</v>
      </c>
      <c r="T2404">
        <v>42291101</v>
      </c>
      <c r="U2404" t="s">
        <v>5497</v>
      </c>
      <c r="V2404">
        <v>1318</v>
      </c>
      <c r="W2404">
        <v>38.064267415044199</v>
      </c>
      <c r="X2404">
        <v>-122.80562929365099</v>
      </c>
      <c r="Y2404" t="s">
        <v>5609</v>
      </c>
      <c r="Z2404">
        <v>183</v>
      </c>
      <c r="AA2404">
        <v>310</v>
      </c>
      <c r="AB2404">
        <v>28341.4970467444</v>
      </c>
      <c r="AC2404">
        <v>16637.001753962799</v>
      </c>
      <c r="AD2404">
        <v>11704.495292781499</v>
      </c>
      <c r="AE2404">
        <v>13978.404065079299</v>
      </c>
      <c r="AF2404">
        <v>10574.189217798799</v>
      </c>
      <c r="AG2404">
        <v>4.6546446744724898E-2</v>
      </c>
      <c r="AH2404">
        <v>1.0358295912737899E-2</v>
      </c>
      <c r="AI2404">
        <v>2.0256990701432498</v>
      </c>
      <c r="AJ2404">
        <v>18.188679245283002</v>
      </c>
      <c r="AK2404">
        <v>1144</v>
      </c>
      <c r="AL2404" s="4">
        <f t="shared" si="37"/>
        <v>7.8570977336892139E-2</v>
      </c>
      <c r="AM2404" s="12">
        <f>$AM$2-SUM(AL$2:AL2403)</f>
        <v>172.78422314189174</v>
      </c>
      <c r="AN2404" s="12">
        <f>SUM(AE$2:AE2404)*0.621/1000</f>
        <v>25293.539639223873</v>
      </c>
      <c r="AO2404" s="13">
        <f>IFERROR(INDEX(Mapping!$B:$B,MATCH(in!$Y2404,Mapping!$A:$A,0)),0)</f>
        <v>0</v>
      </c>
    </row>
    <row r="2405" spans="1:41" x14ac:dyDescent="0.3">
      <c r="A2405" t="s">
        <v>5474</v>
      </c>
      <c r="B2405">
        <v>3092</v>
      </c>
      <c r="C2405">
        <v>1151</v>
      </c>
      <c r="D2405">
        <v>1628.40473059184</v>
      </c>
      <c r="E2405">
        <v>1732</v>
      </c>
      <c r="F2405">
        <v>1943.9434000000001</v>
      </c>
      <c r="G2405">
        <v>167</v>
      </c>
      <c r="H2405">
        <v>2.9679311057851399</v>
      </c>
      <c r="I2405">
        <v>136.38563828698301</v>
      </c>
      <c r="J2405">
        <v>2217.3777347902401</v>
      </c>
      <c r="K2405">
        <v>25.8243620642858</v>
      </c>
      <c r="L2405">
        <v>0.98517567069344802</v>
      </c>
      <c r="M2405">
        <v>19.279493708911499</v>
      </c>
      <c r="N2405">
        <v>1.02119654809644</v>
      </c>
      <c r="O2405">
        <v>2.2256876343491199E-2</v>
      </c>
      <c r="P2405">
        <v>2.9183544976071999E-4</v>
      </c>
      <c r="Q2405">
        <v>0.66454965357967599</v>
      </c>
      <c r="R2405">
        <v>0.837681161201836</v>
      </c>
      <c r="S2405" t="s">
        <v>5610</v>
      </c>
      <c r="T2405">
        <v>42711102</v>
      </c>
      <c r="U2405" t="s">
        <v>5611</v>
      </c>
      <c r="V2405">
        <v>634</v>
      </c>
      <c r="W2405">
        <v>38.585913555327302</v>
      </c>
      <c r="X2405">
        <v>-122.571480815652</v>
      </c>
      <c r="Y2405" t="s">
        <v>5612</v>
      </c>
      <c r="Z2405">
        <v>339</v>
      </c>
      <c r="AA2405">
        <v>286</v>
      </c>
      <c r="AB2405">
        <v>57976.533381196503</v>
      </c>
      <c r="AC2405">
        <v>30755.740285593401</v>
      </c>
      <c r="AD2405">
        <v>27220.793095603</v>
      </c>
      <c r="AE2405">
        <v>19084.771675245302</v>
      </c>
      <c r="AF2405">
        <v>18157.0478322503</v>
      </c>
      <c r="AG2405">
        <v>4.8736520110040198E-2</v>
      </c>
      <c r="AH2405">
        <v>2.2486513338662899E-2</v>
      </c>
      <c r="AI2405">
        <v>1.4147738754056001</v>
      </c>
      <c r="AJ2405">
        <v>10.371257485029901</v>
      </c>
      <c r="AK2405">
        <v>1148</v>
      </c>
      <c r="AL2405" s="4">
        <f t="shared" si="37"/>
        <v>3.7168983493630301</v>
      </c>
      <c r="AM2405" s="12">
        <f>$AM$2-SUM(AL$2:AL2404)</f>
        <v>172.70565216455452</v>
      </c>
      <c r="AN2405" s="12">
        <f>SUM(AE$2:AE2405)*0.621/1000</f>
        <v>25305.391282434201</v>
      </c>
      <c r="AO2405" s="13">
        <f>IFERROR(INDEX(Mapping!$B:$B,MATCH(in!$Y2405,Mapping!$A:$A,0)),0)</f>
        <v>0</v>
      </c>
    </row>
    <row r="2406" spans="1:41" x14ac:dyDescent="0.3">
      <c r="A2406" t="s">
        <v>5474</v>
      </c>
      <c r="B2406">
        <v>456</v>
      </c>
      <c r="C2406">
        <v>229</v>
      </c>
      <c r="D2406">
        <v>359.83714389291799</v>
      </c>
      <c r="E2406">
        <v>577</v>
      </c>
      <c r="F2406">
        <v>563.20410000000004</v>
      </c>
      <c r="G2406">
        <v>83</v>
      </c>
      <c r="H2406">
        <v>13.697305829465501</v>
      </c>
      <c r="I2406">
        <v>238.18930501752601</v>
      </c>
      <c r="J2406">
        <v>4171.7900856103897</v>
      </c>
      <c r="K2406">
        <v>282.40948982952801</v>
      </c>
      <c r="L2406">
        <v>3.0511781539184502</v>
      </c>
      <c r="M2406">
        <v>100.81699924296601</v>
      </c>
      <c r="N2406">
        <v>1.1878665039338201</v>
      </c>
      <c r="O2406">
        <v>1.64707260441182E-2</v>
      </c>
      <c r="P2406">
        <v>2.8798826456918701E-4</v>
      </c>
      <c r="Q2406">
        <v>0.39688041594453999</v>
      </c>
      <c r="R2406">
        <v>0.63891073039883794</v>
      </c>
      <c r="S2406" t="s">
        <v>5613</v>
      </c>
      <c r="T2406">
        <v>43021101</v>
      </c>
      <c r="U2406" t="s">
        <v>5509</v>
      </c>
      <c r="V2406">
        <v>96844</v>
      </c>
      <c r="W2406">
        <v>38.019234693977097</v>
      </c>
      <c r="X2406">
        <v>-122.663134992279</v>
      </c>
      <c r="Y2406" t="s">
        <v>5614</v>
      </c>
      <c r="Z2406">
        <v>109</v>
      </c>
      <c r="AA2406">
        <v>72</v>
      </c>
      <c r="AB2406">
        <v>19763.3608690654</v>
      </c>
      <c r="AC2406">
        <v>9464.5637081309305</v>
      </c>
      <c r="AD2406">
        <v>10298.7971609344</v>
      </c>
      <c r="AE2406">
        <v>9464.5637081309305</v>
      </c>
      <c r="AF2406">
        <v>10298.7971609344</v>
      </c>
      <c r="AG2406">
        <v>2.3903025959242499E-2</v>
      </c>
      <c r="AH2406">
        <v>6.1794615012331598E-3</v>
      </c>
      <c r="AI2406">
        <v>1.5713412397070601</v>
      </c>
      <c r="AJ2406">
        <v>6.9518072289156603</v>
      </c>
      <c r="AK2406">
        <v>1154</v>
      </c>
      <c r="AL2406" s="4">
        <f t="shared" si="37"/>
        <v>1.3670702616618107</v>
      </c>
      <c r="AM2406" s="12">
        <f>$AM$2-SUM(AL$2:AL2405)</f>
        <v>168.98875381519156</v>
      </c>
      <c r="AN2406" s="12">
        <f>SUM(AE$2:AE2406)*0.621/1000</f>
        <v>25311.268776496952</v>
      </c>
      <c r="AO2406" s="13">
        <f>IFERROR(INDEX(Mapping!$B:$B,MATCH(in!$Y2406,Mapping!$A:$A,0)),0)</f>
        <v>0</v>
      </c>
    </row>
    <row r="2407" spans="1:41" x14ac:dyDescent="0.3">
      <c r="A2407" t="s">
        <v>5474</v>
      </c>
      <c r="B2407">
        <v>8436</v>
      </c>
      <c r="C2407">
        <v>0</v>
      </c>
      <c r="D2407">
        <v>0</v>
      </c>
      <c r="E2407">
        <v>2</v>
      </c>
      <c r="F2407">
        <v>0.9114717</v>
      </c>
      <c r="G2407">
        <v>1</v>
      </c>
      <c r="H2407">
        <v>4.0831065177917401</v>
      </c>
      <c r="I2407">
        <v>2.2834019660949698</v>
      </c>
      <c r="J2407">
        <v>17.4666347503662</v>
      </c>
      <c r="K2407">
        <v>7.6626010239124298E-2</v>
      </c>
      <c r="L2407">
        <v>0.37389379739761303</v>
      </c>
      <c r="M2407">
        <v>0.29048672318458502</v>
      </c>
      <c r="N2407">
        <v>1</v>
      </c>
      <c r="O2407" s="1">
        <v>4.6135013278680201E-6</v>
      </c>
      <c r="P2407">
        <v>2.8356042457744398E-4</v>
      </c>
      <c r="Q2407">
        <v>0</v>
      </c>
      <c r="R2407">
        <v>0</v>
      </c>
      <c r="S2407" t="s">
        <v>5615</v>
      </c>
      <c r="T2407">
        <v>14161101</v>
      </c>
      <c r="U2407" t="s">
        <v>5616</v>
      </c>
      <c r="V2407">
        <v>81770</v>
      </c>
      <c r="W2407">
        <v>37.9095061115204</v>
      </c>
      <c r="X2407">
        <v>-122.099738938283</v>
      </c>
      <c r="Y2407" t="s">
        <v>5617</v>
      </c>
      <c r="Z2407">
        <v>43</v>
      </c>
      <c r="AA2407">
        <v>121</v>
      </c>
      <c r="AB2407">
        <v>7362.2694816316498</v>
      </c>
      <c r="AC2407">
        <v>2254.8682302897901</v>
      </c>
      <c r="AD2407">
        <v>5107.4012513418602</v>
      </c>
      <c r="AE2407">
        <v>0</v>
      </c>
      <c r="AF2407">
        <v>308.23378608609801</v>
      </c>
      <c r="AG2407">
        <v>2.8356042457744398E-4</v>
      </c>
      <c r="AH2407" s="1">
        <v>6.9447225541807698E-5</v>
      </c>
      <c r="AJ2407">
        <v>2</v>
      </c>
      <c r="AK2407">
        <v>1164</v>
      </c>
      <c r="AL2407" s="4">
        <f t="shared" si="37"/>
        <v>4.6135013278680201E-6</v>
      </c>
      <c r="AM2407" s="12">
        <f>$AM$2-SUM(AL$2:AL2406)</f>
        <v>167.62168355352969</v>
      </c>
      <c r="AN2407" s="12">
        <f>SUM(AE$2:AE2407)*0.621/1000</f>
        <v>25311.268776496952</v>
      </c>
      <c r="AO2407" s="13">
        <f>IFERROR(INDEX(Mapping!$B:$B,MATCH(in!$Y2407,Mapping!$A:$A,0)),0)</f>
        <v>0</v>
      </c>
    </row>
    <row r="2408" spans="1:41" x14ac:dyDescent="0.3">
      <c r="A2408" t="s">
        <v>5474</v>
      </c>
      <c r="B2408">
        <v>2928</v>
      </c>
      <c r="C2408">
        <v>5</v>
      </c>
      <c r="D2408">
        <v>13.5462408496008</v>
      </c>
      <c r="E2408">
        <v>11</v>
      </c>
      <c r="F2408">
        <v>17.176804000000001</v>
      </c>
      <c r="G2408">
        <v>3</v>
      </c>
      <c r="H2408">
        <v>3.26810227334499</v>
      </c>
      <c r="I2408">
        <v>3.2337049841880798</v>
      </c>
      <c r="J2408">
        <v>13.578141212463301</v>
      </c>
      <c r="K2408">
        <v>8.9124708902090705E-2</v>
      </c>
      <c r="L2408">
        <v>0.138643066088358</v>
      </c>
      <c r="M2408">
        <v>1.2101770242055201</v>
      </c>
      <c r="N2408">
        <v>0.66666666666666596</v>
      </c>
      <c r="O2408" s="1">
        <v>7.2837501637401698E-6</v>
      </c>
      <c r="P2408">
        <v>2.82930104731349E-4</v>
      </c>
      <c r="Q2408">
        <v>0.45454545454545398</v>
      </c>
      <c r="R2408">
        <v>0.78863571906827801</v>
      </c>
      <c r="S2408" t="s">
        <v>5618</v>
      </c>
      <c r="T2408">
        <v>14662108</v>
      </c>
      <c r="U2408" t="s">
        <v>5585</v>
      </c>
      <c r="V2408">
        <v>83368</v>
      </c>
      <c r="W2408">
        <v>37.837516858559702</v>
      </c>
      <c r="X2408">
        <v>-122.022885724277</v>
      </c>
      <c r="Y2408" t="s">
        <v>5619</v>
      </c>
      <c r="Z2408">
        <v>182</v>
      </c>
      <c r="AA2408">
        <v>453</v>
      </c>
      <c r="AB2408">
        <v>28840.830310870799</v>
      </c>
      <c r="AC2408">
        <v>8729.1235204982804</v>
      </c>
      <c r="AD2408">
        <v>20111.7067903725</v>
      </c>
      <c r="AE2408">
        <v>128.95740240725101</v>
      </c>
      <c r="AF2408">
        <v>825.60200347034697</v>
      </c>
      <c r="AG2408">
        <v>8.4879031419404696E-4</v>
      </c>
      <c r="AH2408">
        <v>3.2892777380766298E-4</v>
      </c>
      <c r="AI2408">
        <v>2.70924816992017</v>
      </c>
      <c r="AJ2408">
        <v>3.6666666666666599</v>
      </c>
      <c r="AK2408">
        <v>1166</v>
      </c>
      <c r="AL2408" s="4">
        <f t="shared" si="37"/>
        <v>2.185125049122051E-5</v>
      </c>
      <c r="AM2408" s="12">
        <f>$AM$2-SUM(AL$2:AL2407)</f>
        <v>167.62167894002869</v>
      </c>
      <c r="AN2408" s="12">
        <f>SUM(AE$2:AE2408)*0.621/1000</f>
        <v>25311.348859043846</v>
      </c>
      <c r="AO2408" s="13">
        <f>IFERROR(INDEX(Mapping!$B:$B,MATCH(in!$Y2408,Mapping!$A:$A,0)),0)</f>
        <v>0</v>
      </c>
    </row>
    <row r="2409" spans="1:41" x14ac:dyDescent="0.3">
      <c r="A2409" t="s">
        <v>5474</v>
      </c>
      <c r="B2409">
        <v>8967</v>
      </c>
      <c r="C2409">
        <v>292</v>
      </c>
      <c r="D2409">
        <v>468.39182014914797</v>
      </c>
      <c r="E2409">
        <v>585</v>
      </c>
      <c r="F2409">
        <v>642.53972999999996</v>
      </c>
      <c r="G2409">
        <v>30</v>
      </c>
      <c r="H2409">
        <v>2.6974261682868601</v>
      </c>
      <c r="I2409">
        <v>13.9026739807644</v>
      </c>
      <c r="J2409">
        <v>43.662244470883103</v>
      </c>
      <c r="K2409">
        <v>0.45109448129560697</v>
      </c>
      <c r="L2409">
        <v>1.71150441703697</v>
      </c>
      <c r="M2409">
        <v>17.0835620860258</v>
      </c>
      <c r="N2409">
        <v>1.03532447814941</v>
      </c>
      <c r="O2409">
        <v>5.5156543928083302E-3</v>
      </c>
      <c r="P2409">
        <v>2.8028890315094098E-4</v>
      </c>
      <c r="Q2409">
        <v>0.49914529914529898</v>
      </c>
      <c r="R2409">
        <v>0.72896942468576897</v>
      </c>
      <c r="S2409" t="s">
        <v>5620</v>
      </c>
      <c r="T2409">
        <v>42011108</v>
      </c>
      <c r="U2409" t="s">
        <v>5601</v>
      </c>
      <c r="V2409">
        <v>63598</v>
      </c>
      <c r="W2409">
        <v>37.972462555970203</v>
      </c>
      <c r="X2409">
        <v>-122.60324702496</v>
      </c>
      <c r="Y2409" t="s">
        <v>5621</v>
      </c>
      <c r="Z2409">
        <v>44</v>
      </c>
      <c r="AA2409">
        <v>70</v>
      </c>
      <c r="AB2409">
        <v>6464.7024107630295</v>
      </c>
      <c r="AC2409">
        <v>3076.8022566608101</v>
      </c>
      <c r="AD2409">
        <v>3387.9001541022099</v>
      </c>
      <c r="AE2409">
        <v>3076.8022566608101</v>
      </c>
      <c r="AF2409">
        <v>3387.9001541022099</v>
      </c>
      <c r="AG2409">
        <v>8.4086670945282497E-3</v>
      </c>
      <c r="AH2409">
        <v>4.3729171156883196E-3</v>
      </c>
      <c r="AI2409">
        <v>1.6040815758532401</v>
      </c>
      <c r="AJ2409">
        <v>19.5</v>
      </c>
      <c r="AK2409">
        <v>1176</v>
      </c>
      <c r="AL2409" s="4">
        <f t="shared" si="37"/>
        <v>0.16546963178424989</v>
      </c>
      <c r="AM2409" s="12">
        <f>$AM$2-SUM(AL$2:AL2408)</f>
        <v>167.62165708877819</v>
      </c>
      <c r="AN2409" s="12">
        <f>SUM(AE$2:AE2409)*0.621/1000</f>
        <v>25313.259553245232</v>
      </c>
      <c r="AO2409" s="13">
        <f>IFERROR(INDEX(Mapping!$B:$B,MATCH(in!$Y2409,Mapping!$A:$A,0)),0)</f>
        <v>0</v>
      </c>
    </row>
    <row r="2410" spans="1:41" x14ac:dyDescent="0.3">
      <c r="A2410" t="s">
        <v>5474</v>
      </c>
      <c r="B2410">
        <v>2691</v>
      </c>
      <c r="C2410">
        <v>159</v>
      </c>
      <c r="D2410">
        <v>297.39886415568401</v>
      </c>
      <c r="E2410">
        <v>522</v>
      </c>
      <c r="F2410">
        <v>509.90778</v>
      </c>
      <c r="G2410">
        <v>43</v>
      </c>
      <c r="H2410">
        <v>10.630125624202099</v>
      </c>
      <c r="I2410">
        <v>11.8696835174411</v>
      </c>
      <c r="J2410">
        <v>31.3254928635805</v>
      </c>
      <c r="K2410">
        <v>0.68922563702453699</v>
      </c>
      <c r="L2410">
        <v>1.1741684589149599</v>
      </c>
      <c r="M2410">
        <v>17.949306302093699</v>
      </c>
      <c r="N2410">
        <v>1.8943198170772799</v>
      </c>
      <c r="O2410">
        <v>1.94813075436653E-4</v>
      </c>
      <c r="P2410">
        <v>2.7966406020802102E-4</v>
      </c>
      <c r="Q2410">
        <v>0.30459770114942503</v>
      </c>
      <c r="R2410">
        <v>0.58324049607415795</v>
      </c>
      <c r="S2410" t="s">
        <v>5622</v>
      </c>
      <c r="T2410">
        <v>14161108</v>
      </c>
      <c r="U2410" t="s">
        <v>5547</v>
      </c>
      <c r="V2410">
        <v>45268</v>
      </c>
      <c r="W2410">
        <v>37.846497639076297</v>
      </c>
      <c r="X2410">
        <v>-122.1100852356</v>
      </c>
      <c r="Y2410" t="s">
        <v>5623</v>
      </c>
      <c r="Z2410">
        <v>270</v>
      </c>
      <c r="AA2410">
        <v>495</v>
      </c>
      <c r="AB2410">
        <v>38033.654000037001</v>
      </c>
      <c r="AC2410">
        <v>12359.223185798201</v>
      </c>
      <c r="AD2410">
        <v>25674.430814238702</v>
      </c>
      <c r="AE2410">
        <v>4023.02881795035</v>
      </c>
      <c r="AF2410">
        <v>5183.50221886488</v>
      </c>
      <c r="AG2410">
        <v>1.2025554588944901E-2</v>
      </c>
      <c r="AH2410">
        <v>2.3270535566552999E-3</v>
      </c>
      <c r="AI2410">
        <v>1.8704331078973799</v>
      </c>
      <c r="AJ2410">
        <v>12.1395348837209</v>
      </c>
      <c r="AK2410">
        <v>1178</v>
      </c>
      <c r="AL2410" s="4">
        <f t="shared" si="37"/>
        <v>8.3769622437760791E-3</v>
      </c>
      <c r="AM2410" s="12">
        <f>$AM$2-SUM(AL$2:AL2409)</f>
        <v>167.45618745699358</v>
      </c>
      <c r="AN2410" s="12">
        <f>SUM(AE$2:AE2410)*0.621/1000</f>
        <v>25315.757854141179</v>
      </c>
      <c r="AO2410" s="13">
        <f>IFERROR(INDEX(Mapping!$B:$B,MATCH(in!$Y2410,Mapping!$A:$A,0)),0)</f>
        <v>0</v>
      </c>
    </row>
    <row r="2411" spans="1:41" x14ac:dyDescent="0.3">
      <c r="A2411" t="s">
        <v>5474</v>
      </c>
      <c r="B2411">
        <v>6394</v>
      </c>
      <c r="C2411">
        <v>0</v>
      </c>
      <c r="D2411">
        <v>0</v>
      </c>
      <c r="E2411">
        <v>6</v>
      </c>
      <c r="F2411">
        <v>6.5943040000000002</v>
      </c>
      <c r="G2411">
        <v>1</v>
      </c>
      <c r="H2411">
        <v>4.0318784713745099</v>
      </c>
      <c r="I2411">
        <v>21.755527496337798</v>
      </c>
      <c r="J2411">
        <v>84.385475158691406</v>
      </c>
      <c r="K2411">
        <v>0.35636028647422702</v>
      </c>
      <c r="L2411">
        <v>11.491150856018001</v>
      </c>
      <c r="M2411">
        <v>31.828538894653299</v>
      </c>
      <c r="N2411">
        <v>1.01769912242889</v>
      </c>
      <c r="O2411" s="1">
        <v>4.5139873207174302E-6</v>
      </c>
      <c r="P2411">
        <v>2.7396806399337899E-4</v>
      </c>
      <c r="Q2411">
        <v>0</v>
      </c>
      <c r="R2411">
        <v>0</v>
      </c>
      <c r="S2411" t="s">
        <v>2676</v>
      </c>
      <c r="T2411">
        <v>43071101</v>
      </c>
      <c r="U2411" t="s">
        <v>2252</v>
      </c>
      <c r="V2411">
        <v>234</v>
      </c>
      <c r="W2411">
        <v>38.421837272614802</v>
      </c>
      <c r="X2411">
        <v>-122.553810986797</v>
      </c>
      <c r="Y2411" t="s">
        <v>2677</v>
      </c>
      <c r="Z2411">
        <v>158</v>
      </c>
      <c r="AA2411">
        <v>174</v>
      </c>
      <c r="AB2411">
        <v>20026.415066636298</v>
      </c>
      <c r="AC2411">
        <v>10449.6965314115</v>
      </c>
      <c r="AD2411">
        <v>9576.7185352247507</v>
      </c>
      <c r="AE2411">
        <v>5211.74211722574</v>
      </c>
      <c r="AF2411">
        <v>4174.5166374717101</v>
      </c>
      <c r="AG2411">
        <v>2.7396806399337899E-4</v>
      </c>
      <c r="AH2411" s="1">
        <v>6.7950473749078797E-5</v>
      </c>
      <c r="AJ2411">
        <v>6</v>
      </c>
      <c r="AK2411">
        <v>1192</v>
      </c>
      <c r="AL2411" s="4">
        <f t="shared" si="37"/>
        <v>4.5139873207174302E-6</v>
      </c>
      <c r="AM2411" s="12">
        <f>$AM$2-SUM(AL$2:AL2410)</f>
        <v>167.44781049475023</v>
      </c>
      <c r="AN2411" s="12">
        <f>SUM(AE$2:AE2411)*0.621/1000</f>
        <v>25318.994345995976</v>
      </c>
      <c r="AO2411" s="13">
        <f>IFERROR(INDEX(Mapping!$B:$B,MATCH(in!$Y2411,Mapping!$A:$A,0)),0)</f>
        <v>1</v>
      </c>
    </row>
    <row r="2412" spans="1:41" x14ac:dyDescent="0.3">
      <c r="A2412" t="s">
        <v>5474</v>
      </c>
      <c r="B2412">
        <v>703</v>
      </c>
      <c r="C2412">
        <v>1286</v>
      </c>
      <c r="D2412">
        <v>2296.0657562736801</v>
      </c>
      <c r="E2412">
        <v>2512</v>
      </c>
      <c r="F2412">
        <v>2974.2534000000001</v>
      </c>
      <c r="G2412">
        <v>120</v>
      </c>
      <c r="H2412">
        <v>4.8615440625961499</v>
      </c>
      <c r="I2412">
        <v>3.17622813127505</v>
      </c>
      <c r="J2412">
        <v>14.606919870477199</v>
      </c>
      <c r="K2412">
        <v>0.32478018722299301</v>
      </c>
      <c r="L2412">
        <v>0.301862095800849</v>
      </c>
      <c r="M2412">
        <v>1.7407669279103399</v>
      </c>
      <c r="N2412">
        <v>0.456120940049489</v>
      </c>
      <c r="O2412">
        <v>1.6377255893377098E-2</v>
      </c>
      <c r="P2412">
        <v>2.6847657921997799E-4</v>
      </c>
      <c r="Q2412">
        <v>0.51194267515923497</v>
      </c>
      <c r="R2412">
        <v>0.77198053884788498</v>
      </c>
      <c r="S2412" t="s">
        <v>5624</v>
      </c>
      <c r="T2412">
        <v>42031124</v>
      </c>
      <c r="U2412" t="s">
        <v>5514</v>
      </c>
      <c r="V2412">
        <v>430</v>
      </c>
      <c r="W2412">
        <v>37.905979737253197</v>
      </c>
      <c r="X2412">
        <v>-122.550407622349</v>
      </c>
      <c r="Y2412" t="s">
        <v>5625</v>
      </c>
      <c r="Z2412">
        <v>221</v>
      </c>
      <c r="AA2412">
        <v>803</v>
      </c>
      <c r="AB2412">
        <v>46219.683169760203</v>
      </c>
      <c r="AC2412">
        <v>11716.5372178536</v>
      </c>
      <c r="AD2412">
        <v>34503.145951906597</v>
      </c>
      <c r="AE2412">
        <v>11716.5372178536</v>
      </c>
      <c r="AF2412">
        <v>34503.145951906597</v>
      </c>
      <c r="AG2412">
        <v>3.2217189506397403E-2</v>
      </c>
      <c r="AH2412">
        <v>1.20727833782439E-2</v>
      </c>
      <c r="AI2412">
        <v>1.7854321588442299</v>
      </c>
      <c r="AJ2412">
        <v>20.933333333333302</v>
      </c>
      <c r="AK2412">
        <v>1206</v>
      </c>
      <c r="AL2412" s="4">
        <f t="shared" si="37"/>
        <v>1.9652707072052518</v>
      </c>
      <c r="AM2412" s="12">
        <f>$AM$2-SUM(AL$2:AL2411)</f>
        <v>167.4478059807625</v>
      </c>
      <c r="AN2412" s="12">
        <f>SUM(AE$2:AE2412)*0.621/1000</f>
        <v>25326.270315608268</v>
      </c>
      <c r="AO2412" s="13">
        <f>IFERROR(INDEX(Mapping!$B:$B,MATCH(in!$Y2412,Mapping!$A:$A,0)),0)</f>
        <v>0</v>
      </c>
    </row>
    <row r="2413" spans="1:41" x14ac:dyDescent="0.3">
      <c r="A2413" t="s">
        <v>5474</v>
      </c>
      <c r="B2413">
        <v>6123</v>
      </c>
      <c r="C2413">
        <v>527</v>
      </c>
      <c r="D2413">
        <v>937.969494893366</v>
      </c>
      <c r="E2413">
        <v>1190</v>
      </c>
      <c r="F2413">
        <v>1305.6212</v>
      </c>
      <c r="G2413">
        <v>61</v>
      </c>
      <c r="H2413">
        <v>4.3348246692464896</v>
      </c>
      <c r="I2413">
        <v>191.68502648060101</v>
      </c>
      <c r="J2413">
        <v>3564.6185523037998</v>
      </c>
      <c r="K2413">
        <v>23.724587710564801</v>
      </c>
      <c r="L2413">
        <v>0.43983026654993901</v>
      </c>
      <c r="M2413">
        <v>14.1597888880088</v>
      </c>
      <c r="N2413">
        <v>1.0366676303206801</v>
      </c>
      <c r="O2413">
        <v>6.91664531807168E-4</v>
      </c>
      <c r="P2413">
        <v>2.6237549348882199E-4</v>
      </c>
      <c r="Q2413">
        <v>0.44285714285714201</v>
      </c>
      <c r="R2413">
        <v>0.718408588592095</v>
      </c>
      <c r="S2413" t="s">
        <v>5626</v>
      </c>
      <c r="T2413">
        <v>43021101</v>
      </c>
      <c r="U2413" t="s">
        <v>5509</v>
      </c>
      <c r="V2413">
        <v>1238</v>
      </c>
      <c r="W2413">
        <v>38.011090372820703</v>
      </c>
      <c r="X2413">
        <v>-122.70231050593701</v>
      </c>
      <c r="Y2413" t="s">
        <v>5627</v>
      </c>
      <c r="Z2413">
        <v>60</v>
      </c>
      <c r="AA2413">
        <v>126</v>
      </c>
      <c r="AB2413">
        <v>11912.9225708167</v>
      </c>
      <c r="AC2413">
        <v>5891.9294175544801</v>
      </c>
      <c r="AD2413">
        <v>6020.9931532622704</v>
      </c>
      <c r="AE2413">
        <v>5891.9294175544801</v>
      </c>
      <c r="AF2413">
        <v>6020.9931532622704</v>
      </c>
      <c r="AG2413">
        <v>1.6004905102818101E-2</v>
      </c>
      <c r="AH2413">
        <v>6.10610005605849E-3</v>
      </c>
      <c r="AI2413">
        <v>1.77982826355477</v>
      </c>
      <c r="AJ2413">
        <v>19.5081967213114</v>
      </c>
      <c r="AK2413">
        <v>1219</v>
      </c>
      <c r="AL2413" s="4">
        <f t="shared" si="37"/>
        <v>4.2191536440237251E-2</v>
      </c>
      <c r="AM2413" s="12">
        <f>$AM$2-SUM(AL$2:AL2412)</f>
        <v>165.482535273557</v>
      </c>
      <c r="AN2413" s="12">
        <f>SUM(AE$2:AE2413)*0.621/1000</f>
        <v>25329.92920377657</v>
      </c>
      <c r="AO2413" s="13">
        <f>IFERROR(INDEX(Mapping!$B:$B,MATCH(in!$Y2413,Mapping!$A:$A,0)),0)</f>
        <v>0</v>
      </c>
    </row>
    <row r="2414" spans="1:41" x14ac:dyDescent="0.3">
      <c r="A2414" t="s">
        <v>5474</v>
      </c>
      <c r="B2414">
        <v>3752</v>
      </c>
      <c r="C2414">
        <v>1428</v>
      </c>
      <c r="D2414">
        <v>3683.8612954496798</v>
      </c>
      <c r="E2414">
        <v>4509</v>
      </c>
      <c r="F2414">
        <v>5378.7569999999996</v>
      </c>
      <c r="G2414">
        <v>221</v>
      </c>
      <c r="H2414">
        <v>8.3865130029307497</v>
      </c>
      <c r="I2414">
        <v>552.93549417758197</v>
      </c>
      <c r="J2414">
        <v>10032.6723225567</v>
      </c>
      <c r="K2414">
        <v>226.918771058723</v>
      </c>
      <c r="L2414">
        <v>0.54871532683157198</v>
      </c>
      <c r="M2414">
        <v>4.49804623959505</v>
      </c>
      <c r="N2414">
        <v>1.12666680424461</v>
      </c>
      <c r="O2414">
        <v>6.2993215297214497E-4</v>
      </c>
      <c r="P2414">
        <v>2.5655365542683202E-4</v>
      </c>
      <c r="Q2414">
        <v>0.31669993346640002</v>
      </c>
      <c r="R2414">
        <v>0.68489084147407697</v>
      </c>
      <c r="S2414" t="s">
        <v>5628</v>
      </c>
      <c r="T2414">
        <v>42291101</v>
      </c>
      <c r="U2414" t="s">
        <v>5497</v>
      </c>
      <c r="V2414">
        <v>50396</v>
      </c>
      <c r="W2414">
        <v>38.077130660009097</v>
      </c>
      <c r="X2414">
        <v>-122.831592188549</v>
      </c>
      <c r="Y2414" t="s">
        <v>5629</v>
      </c>
      <c r="Z2414">
        <v>269</v>
      </c>
      <c r="AA2414">
        <v>438</v>
      </c>
      <c r="AB2414">
        <v>47079.239573217201</v>
      </c>
      <c r="AC2414">
        <v>21037.375727651099</v>
      </c>
      <c r="AD2414">
        <v>26041.863845566098</v>
      </c>
      <c r="AE2414">
        <v>20493.634600453999</v>
      </c>
      <c r="AF2414">
        <v>26023.543273089799</v>
      </c>
      <c r="AG2414">
        <v>5.669835784933E-2</v>
      </c>
      <c r="AH2414">
        <v>1.25117227670044E-2</v>
      </c>
      <c r="AI2414">
        <v>2.57973480073507</v>
      </c>
      <c r="AJ2414">
        <v>20.402714932126599</v>
      </c>
      <c r="AK2414">
        <v>1235</v>
      </c>
      <c r="AL2414" s="4">
        <f t="shared" si="37"/>
        <v>0.13921500580684404</v>
      </c>
      <c r="AM2414" s="12">
        <f>$AM$2-SUM(AL$2:AL2413)</f>
        <v>165.44034373711656</v>
      </c>
      <c r="AN2414" s="12">
        <f>SUM(AE$2:AE2414)*0.621/1000</f>
        <v>25342.655750863451</v>
      </c>
      <c r="AO2414" s="13">
        <f>IFERROR(INDEX(Mapping!$B:$B,MATCH(in!$Y2414,Mapping!$A:$A,0)),0)</f>
        <v>0</v>
      </c>
    </row>
    <row r="2415" spans="1:41" x14ac:dyDescent="0.3">
      <c r="A2415" t="s">
        <v>5474</v>
      </c>
      <c r="B2415">
        <v>1312</v>
      </c>
      <c r="C2415">
        <v>1854</v>
      </c>
      <c r="D2415">
        <v>3195.4486484633799</v>
      </c>
      <c r="E2415">
        <v>3408</v>
      </c>
      <c r="F2415">
        <v>4077.0808000000002</v>
      </c>
      <c r="G2415">
        <v>366</v>
      </c>
      <c r="H2415">
        <v>2.9955770338580101</v>
      </c>
      <c r="I2415">
        <v>22.403714266136099</v>
      </c>
      <c r="J2415">
        <v>251.10390995237299</v>
      </c>
      <c r="K2415">
        <v>3.4785434809328399</v>
      </c>
      <c r="L2415">
        <v>1.11094587861659</v>
      </c>
      <c r="M2415">
        <v>13.4151446705513</v>
      </c>
      <c r="N2415">
        <v>1.0535809273928201</v>
      </c>
      <c r="O2415">
        <v>1.13746450301073E-2</v>
      </c>
      <c r="P2415">
        <v>2.5288566049612698E-4</v>
      </c>
      <c r="Q2415">
        <v>0.54401408450704203</v>
      </c>
      <c r="R2415">
        <v>0.78375896798444</v>
      </c>
      <c r="S2415" t="s">
        <v>5630</v>
      </c>
      <c r="T2415">
        <v>43432104</v>
      </c>
      <c r="U2415" t="s">
        <v>5479</v>
      </c>
      <c r="V2415">
        <v>37632</v>
      </c>
      <c r="W2415">
        <v>38.534880690626501</v>
      </c>
      <c r="X2415">
        <v>-122.475364184917</v>
      </c>
      <c r="Y2415" t="s">
        <v>5631</v>
      </c>
      <c r="Z2415">
        <v>531</v>
      </c>
      <c r="AA2415">
        <v>1126</v>
      </c>
      <c r="AB2415">
        <v>104849.657794557</v>
      </c>
      <c r="AC2415">
        <v>42656.548320113397</v>
      </c>
      <c r="AD2415">
        <v>62193.1094744445</v>
      </c>
      <c r="AE2415">
        <v>42656.548320113397</v>
      </c>
      <c r="AF2415">
        <v>62193.1094744445</v>
      </c>
      <c r="AG2415">
        <v>9.2556151741582396E-2</v>
      </c>
      <c r="AH2415">
        <v>4.7216165510690099E-2</v>
      </c>
      <c r="AI2415">
        <v>1.72354296033623</v>
      </c>
      <c r="AJ2415">
        <v>9.3114754098360599</v>
      </c>
      <c r="AK2415">
        <v>1242</v>
      </c>
      <c r="AL2415" s="4">
        <f t="shared" si="37"/>
        <v>4.1631200810192714</v>
      </c>
      <c r="AM2415" s="12">
        <f>$AM$2-SUM(AL$2:AL2414)</f>
        <v>165.30112873130929</v>
      </c>
      <c r="AN2415" s="12">
        <f>SUM(AE$2:AE2415)*0.621/1000</f>
        <v>25369.145467370243</v>
      </c>
      <c r="AO2415" s="13">
        <f>IFERROR(INDEX(Mapping!$B:$B,MATCH(in!$Y2415,Mapping!$A:$A,0)),0)</f>
        <v>0</v>
      </c>
    </row>
    <row r="2416" spans="1:41" x14ac:dyDescent="0.3">
      <c r="A2416" t="s">
        <v>5474</v>
      </c>
      <c r="B2416">
        <v>3498</v>
      </c>
      <c r="C2416">
        <v>803</v>
      </c>
      <c r="D2416">
        <v>1166.53782603185</v>
      </c>
      <c r="E2416">
        <v>2694</v>
      </c>
      <c r="F2416">
        <v>2275.2422000000001</v>
      </c>
      <c r="G2416">
        <v>169</v>
      </c>
      <c r="H2416">
        <v>2.7703565018294798</v>
      </c>
      <c r="I2416">
        <v>12.7147139351727</v>
      </c>
      <c r="J2416">
        <v>85.917436457483603</v>
      </c>
      <c r="K2416">
        <v>1.06318527410373</v>
      </c>
      <c r="L2416">
        <v>1.1228019710049799</v>
      </c>
      <c r="M2416">
        <v>6.8000588558747301</v>
      </c>
      <c r="N2416">
        <v>1.2690213121606</v>
      </c>
      <c r="O2416">
        <v>4.2048444054144799E-3</v>
      </c>
      <c r="P2416">
        <v>2.4748402744574399E-4</v>
      </c>
      <c r="Q2416">
        <v>0.29806978470675499</v>
      </c>
      <c r="R2416">
        <v>0.51270929857081504</v>
      </c>
      <c r="S2416" t="s">
        <v>5632</v>
      </c>
      <c r="T2416">
        <v>42011108</v>
      </c>
      <c r="U2416" t="s">
        <v>5601</v>
      </c>
      <c r="V2416">
        <v>516</v>
      </c>
      <c r="W2416">
        <v>37.986110958214702</v>
      </c>
      <c r="X2416">
        <v>-122.587530562114</v>
      </c>
      <c r="Y2416" t="s">
        <v>5633</v>
      </c>
      <c r="Z2416">
        <v>291</v>
      </c>
      <c r="AA2416">
        <v>1523</v>
      </c>
      <c r="AB2416">
        <v>86695.568753470201</v>
      </c>
      <c r="AC2416">
        <v>17633.1442654397</v>
      </c>
      <c r="AD2416">
        <v>69062.424488030505</v>
      </c>
      <c r="AE2416">
        <v>17633.1442654397</v>
      </c>
      <c r="AF2416">
        <v>69062.424488030505</v>
      </c>
      <c r="AG2416">
        <v>4.18248006383308E-2</v>
      </c>
      <c r="AH2416">
        <v>2.2524965639604402E-2</v>
      </c>
      <c r="AI2416">
        <v>1.45272456541949</v>
      </c>
      <c r="AJ2416">
        <v>15.940828402366799</v>
      </c>
      <c r="AK2416">
        <v>1258</v>
      </c>
      <c r="AL2416" s="4">
        <f t="shared" si="37"/>
        <v>0.71061870451504705</v>
      </c>
      <c r="AM2416" s="12">
        <f>$AM$2-SUM(AL$2:AL2415)</f>
        <v>161.13800865029043</v>
      </c>
      <c r="AN2416" s="12">
        <f>SUM(AE$2:AE2416)*0.621/1000</f>
        <v>25380.095649959083</v>
      </c>
      <c r="AO2416" s="13">
        <f>IFERROR(INDEX(Mapping!$B:$B,MATCH(in!$Y2416,Mapping!$A:$A,0)),0)</f>
        <v>0</v>
      </c>
    </row>
    <row r="2417" spans="1:41" x14ac:dyDescent="0.3">
      <c r="A2417" t="s">
        <v>5474</v>
      </c>
      <c r="B2417">
        <v>2882</v>
      </c>
      <c r="C2417">
        <v>428</v>
      </c>
      <c r="D2417">
        <v>894.50615472764503</v>
      </c>
      <c r="E2417">
        <v>1079</v>
      </c>
      <c r="F2417">
        <v>1246.8721</v>
      </c>
      <c r="G2417">
        <v>89</v>
      </c>
      <c r="H2417">
        <v>7.3628858070502501</v>
      </c>
      <c r="I2417">
        <v>13.851643870811801</v>
      </c>
      <c r="J2417">
        <v>26.485630960456099</v>
      </c>
      <c r="K2417">
        <v>0.84103032673664002</v>
      </c>
      <c r="L2417">
        <v>1.1315750059138101</v>
      </c>
      <c r="M2417">
        <v>5.7243139211590703</v>
      </c>
      <c r="N2417">
        <v>0.97785124618015895</v>
      </c>
      <c r="O2417" s="1">
        <v>4.1108349682469299E-6</v>
      </c>
      <c r="P2417">
        <v>2.4712142039626001E-4</v>
      </c>
      <c r="Q2417">
        <v>0.39666357738646801</v>
      </c>
      <c r="R2417">
        <v>0.71740010545224397</v>
      </c>
      <c r="S2417" t="s">
        <v>5634</v>
      </c>
      <c r="T2417">
        <v>13532107</v>
      </c>
      <c r="U2417" t="s">
        <v>5635</v>
      </c>
      <c r="V2417">
        <v>69586</v>
      </c>
      <c r="W2417">
        <v>37.927354477378202</v>
      </c>
      <c r="X2417">
        <v>-122.086369914331</v>
      </c>
      <c r="Y2417" t="s">
        <v>5636</v>
      </c>
      <c r="Z2417">
        <v>382</v>
      </c>
      <c r="AA2417">
        <v>1038</v>
      </c>
      <c r="AB2417">
        <v>70402.517949086294</v>
      </c>
      <c r="AC2417">
        <v>19693.5360576776</v>
      </c>
      <c r="AD2417">
        <v>50708.981891408701</v>
      </c>
      <c r="AE2417">
        <v>8401.1792694205906</v>
      </c>
      <c r="AF2417">
        <v>12841.6417317792</v>
      </c>
      <c r="AG2417">
        <v>2.19938064152671E-2</v>
      </c>
      <c r="AH2417">
        <v>5.5074045267247103E-3</v>
      </c>
      <c r="AI2417">
        <v>2.08996765123281</v>
      </c>
      <c r="AJ2417">
        <v>12.123595505617899</v>
      </c>
      <c r="AK2417">
        <v>1259</v>
      </c>
      <c r="AL2417" s="4">
        <f t="shared" si="37"/>
        <v>3.6586431217397675E-4</v>
      </c>
      <c r="AM2417" s="12">
        <f>$AM$2-SUM(AL$2:AL2416)</f>
        <v>160.42738994577576</v>
      </c>
      <c r="AN2417" s="12">
        <f>SUM(AE$2:AE2417)*0.621/1000</f>
        <v>25385.312782285393</v>
      </c>
      <c r="AO2417" s="13">
        <f>IFERROR(INDEX(Mapping!$B:$B,MATCH(in!$Y2417,Mapping!$A:$A,0)),0)</f>
        <v>0</v>
      </c>
    </row>
    <row r="2418" spans="1:41" x14ac:dyDescent="0.3">
      <c r="A2418" t="s">
        <v>5474</v>
      </c>
      <c r="B2418">
        <v>4106</v>
      </c>
      <c r="C2418">
        <v>238</v>
      </c>
      <c r="D2418">
        <v>574.90038740820501</v>
      </c>
      <c r="E2418">
        <v>394</v>
      </c>
      <c r="F2418">
        <v>662.4941</v>
      </c>
      <c r="G2418">
        <v>37</v>
      </c>
      <c r="H2418">
        <v>7.5086259257636501</v>
      </c>
      <c r="I2418">
        <v>4.1771146587684296</v>
      </c>
      <c r="J2418">
        <v>11.869207947882501</v>
      </c>
      <c r="K2418">
        <v>0.255932540967794</v>
      </c>
      <c r="L2418">
        <v>0.64171252057359096</v>
      </c>
      <c r="M2418">
        <v>2.2462449355705298</v>
      </c>
      <c r="N2418">
        <v>1</v>
      </c>
      <c r="O2418" s="1">
        <v>3.7238356856540301E-6</v>
      </c>
      <c r="P2418">
        <v>2.4625446745074901E-4</v>
      </c>
      <c r="Q2418">
        <v>0.60406091370558301</v>
      </c>
      <c r="R2418">
        <v>0.86778192457830094</v>
      </c>
      <c r="S2418" t="s">
        <v>5637</v>
      </c>
      <c r="T2418">
        <v>12541104</v>
      </c>
      <c r="U2418" t="s">
        <v>5638</v>
      </c>
      <c r="V2418" t="s">
        <v>5639</v>
      </c>
      <c r="W2418">
        <v>37.818969970261399</v>
      </c>
      <c r="X2418">
        <v>-122.199902910205</v>
      </c>
      <c r="Y2418" t="s">
        <v>5640</v>
      </c>
      <c r="Z2418">
        <v>72</v>
      </c>
      <c r="AA2418">
        <v>407</v>
      </c>
      <c r="AB2418">
        <v>23133.897945244</v>
      </c>
      <c r="AC2418">
        <v>4637.1495928714703</v>
      </c>
      <c r="AD2418">
        <v>18496.7483523726</v>
      </c>
      <c r="AE2418">
        <v>4637.1495928714703</v>
      </c>
      <c r="AF2418">
        <v>18496.7483523726</v>
      </c>
      <c r="AG2418">
        <v>9.1114152956777092E-3</v>
      </c>
      <c r="AH2418">
        <v>2.0740572581416901E-3</v>
      </c>
      <c r="AI2418">
        <v>2.4155478462529598</v>
      </c>
      <c r="AJ2418">
        <v>10.648648648648599</v>
      </c>
      <c r="AK2418">
        <v>1260</v>
      </c>
      <c r="AL2418" s="4">
        <f t="shared" si="37"/>
        <v>1.3778192036919911E-4</v>
      </c>
      <c r="AM2418" s="12">
        <f>$AM$2-SUM(AL$2:AL2417)</f>
        <v>160.42702408146397</v>
      </c>
      <c r="AN2418" s="12">
        <f>SUM(AE$2:AE2418)*0.621/1000</f>
        <v>25388.19245218256</v>
      </c>
      <c r="AO2418" s="13">
        <f>IFERROR(INDEX(Mapping!$B:$B,MATCH(in!$Y2418,Mapping!$A:$A,0)),0)</f>
        <v>0</v>
      </c>
    </row>
    <row r="2419" spans="1:41" x14ac:dyDescent="0.3">
      <c r="A2419" t="s">
        <v>5474</v>
      </c>
      <c r="B2419">
        <v>1959</v>
      </c>
      <c r="C2419">
        <v>557</v>
      </c>
      <c r="D2419">
        <v>991.34107207257898</v>
      </c>
      <c r="E2419">
        <v>1159</v>
      </c>
      <c r="F2419">
        <v>1337.2833000000001</v>
      </c>
      <c r="G2419">
        <v>137</v>
      </c>
      <c r="H2419">
        <v>2.6859042581322798</v>
      </c>
      <c r="I2419">
        <v>220.66003718607601</v>
      </c>
      <c r="J2419">
        <v>3397.7367970759501</v>
      </c>
      <c r="K2419">
        <v>39.127148870150499</v>
      </c>
      <c r="L2419">
        <v>0.877236612236304</v>
      </c>
      <c r="M2419">
        <v>29.521225826474801</v>
      </c>
      <c r="N2419">
        <v>1.0418900616847599</v>
      </c>
      <c r="O2419">
        <v>3.5749514586506598E-3</v>
      </c>
      <c r="P2419">
        <v>2.4392587725165701E-4</v>
      </c>
      <c r="Q2419">
        <v>0.48058671268334702</v>
      </c>
      <c r="R2419">
        <v>0.74130967865601105</v>
      </c>
      <c r="S2419" t="s">
        <v>5641</v>
      </c>
      <c r="T2419">
        <v>43432103</v>
      </c>
      <c r="U2419" t="s">
        <v>5642</v>
      </c>
      <c r="V2419" t="s">
        <v>43</v>
      </c>
      <c r="W2419">
        <v>38.499959543990698</v>
      </c>
      <c r="X2419">
        <v>-122.45940083756</v>
      </c>
      <c r="Y2419" t="s">
        <v>5643</v>
      </c>
      <c r="Z2419">
        <v>628</v>
      </c>
      <c r="AA2419">
        <v>744</v>
      </c>
      <c r="AB2419">
        <v>94570.473093489898</v>
      </c>
      <c r="AC2419">
        <v>53273.394791410399</v>
      </c>
      <c r="AD2419">
        <v>41297.078302079397</v>
      </c>
      <c r="AE2419">
        <v>18626.479734504999</v>
      </c>
      <c r="AF2419">
        <v>12688.0885826383</v>
      </c>
      <c r="AG2419">
        <v>3.3417845183476999E-2</v>
      </c>
      <c r="AH2419">
        <v>1.8065351385303002E-2</v>
      </c>
      <c r="AI2419">
        <v>1.77978648486998</v>
      </c>
      <c r="AJ2419">
        <v>8.4598540145985393</v>
      </c>
      <c r="AK2419">
        <v>1266</v>
      </c>
      <c r="AL2419" s="4">
        <f t="shared" si="37"/>
        <v>0.48976834983514039</v>
      </c>
      <c r="AM2419" s="12">
        <f>$AM$2-SUM(AL$2:AL2418)</f>
        <v>160.42688629954318</v>
      </c>
      <c r="AN2419" s="12">
        <f>SUM(AE$2:AE2419)*0.621/1000</f>
        <v>25399.759496097689</v>
      </c>
      <c r="AO2419" s="13">
        <f>IFERROR(INDEX(Mapping!$B:$B,MATCH(in!$Y2419,Mapping!$A:$A,0)),0)</f>
        <v>1</v>
      </c>
    </row>
    <row r="2420" spans="1:41" x14ac:dyDescent="0.3">
      <c r="A2420" t="s">
        <v>5474</v>
      </c>
      <c r="B2420">
        <v>1875</v>
      </c>
      <c r="C2420">
        <v>1093</v>
      </c>
      <c r="D2420">
        <v>2553.86568372785</v>
      </c>
      <c r="E2420">
        <v>2680</v>
      </c>
      <c r="F2420">
        <v>3506.7202000000002</v>
      </c>
      <c r="G2420">
        <v>247</v>
      </c>
      <c r="H2420">
        <v>7.2171434476451104</v>
      </c>
      <c r="I2420">
        <v>9.8752376689580998</v>
      </c>
      <c r="J2420">
        <v>25.1492561185947</v>
      </c>
      <c r="K2420">
        <v>0.57652173915514404</v>
      </c>
      <c r="L2420">
        <v>1.3933020163310801</v>
      </c>
      <c r="M2420">
        <v>9.18969623036506</v>
      </c>
      <c r="N2420">
        <v>1.29673784561002</v>
      </c>
      <c r="O2420" s="1">
        <v>6.5172056172236103E-6</v>
      </c>
      <c r="P2420">
        <v>2.4379351874941399E-4</v>
      </c>
      <c r="Q2420">
        <v>0.40783582089552201</v>
      </c>
      <c r="R2420">
        <v>0.72827757199376397</v>
      </c>
      <c r="S2420" t="s">
        <v>5644</v>
      </c>
      <c r="T2420">
        <v>13801104</v>
      </c>
      <c r="U2420" t="s">
        <v>5645</v>
      </c>
      <c r="V2420" t="s">
        <v>43</v>
      </c>
      <c r="W2420">
        <v>37.848855329421703</v>
      </c>
      <c r="X2420">
        <v>-122.161606887174</v>
      </c>
      <c r="Y2420" t="s">
        <v>5646</v>
      </c>
      <c r="Z2420">
        <v>599</v>
      </c>
      <c r="AA2420">
        <v>1994</v>
      </c>
      <c r="AB2420">
        <v>133068.78189909301</v>
      </c>
      <c r="AC2420">
        <v>34925.127605175803</v>
      </c>
      <c r="AD2420">
        <v>98143.654293918007</v>
      </c>
      <c r="AE2420">
        <v>22579.224890622001</v>
      </c>
      <c r="AF2420">
        <v>62314.840805343498</v>
      </c>
      <c r="AG2420">
        <v>6.0216999131105398E-2</v>
      </c>
      <c r="AH2420">
        <v>1.49659307544425E-2</v>
      </c>
      <c r="AI2420">
        <v>2.3365651269239298</v>
      </c>
      <c r="AJ2420">
        <v>10.8502024291497</v>
      </c>
      <c r="AK2420">
        <v>1267</v>
      </c>
      <c r="AL2420" s="4">
        <f t="shared" si="37"/>
        <v>1.6097497874542318E-3</v>
      </c>
      <c r="AM2420" s="12">
        <f>$AM$2-SUM(AL$2:AL2419)</f>
        <v>159.93711794970841</v>
      </c>
      <c r="AN2420" s="12">
        <f>SUM(AE$2:AE2420)*0.621/1000</f>
        <v>25413.781194754763</v>
      </c>
      <c r="AO2420" s="13">
        <f>IFERROR(INDEX(Mapping!$B:$B,MATCH(in!$Y2420,Mapping!$A:$A,0)),0)</f>
        <v>0</v>
      </c>
    </row>
    <row r="2421" spans="1:41" x14ac:dyDescent="0.3">
      <c r="A2421" t="s">
        <v>5474</v>
      </c>
      <c r="B2421">
        <v>7505</v>
      </c>
      <c r="C2421">
        <v>702</v>
      </c>
      <c r="D2421">
        <v>923.01817685072797</v>
      </c>
      <c r="E2421">
        <v>1419</v>
      </c>
      <c r="F2421">
        <v>1339.5554</v>
      </c>
      <c r="G2421">
        <v>113</v>
      </c>
      <c r="H2421">
        <v>3.43696869005732</v>
      </c>
      <c r="I2421">
        <v>161.718737938087</v>
      </c>
      <c r="J2421">
        <v>2202.6372615996102</v>
      </c>
      <c r="K2421">
        <v>26.9598838387721</v>
      </c>
      <c r="L2421">
        <v>0.88149032028047203</v>
      </c>
      <c r="M2421">
        <v>30.270371544570398</v>
      </c>
      <c r="N2421">
        <v>1.07400736028114</v>
      </c>
      <c r="O2421">
        <v>1.0954670102996801E-3</v>
      </c>
      <c r="P2421">
        <v>2.4242861747755199E-4</v>
      </c>
      <c r="Q2421">
        <v>0.49471458773784299</v>
      </c>
      <c r="R2421">
        <v>0.68904814472293996</v>
      </c>
      <c r="S2421" t="s">
        <v>5647</v>
      </c>
      <c r="T2421">
        <v>43432105</v>
      </c>
      <c r="U2421" t="s">
        <v>5565</v>
      </c>
      <c r="V2421">
        <v>1421</v>
      </c>
      <c r="W2421">
        <v>38.501820490003702</v>
      </c>
      <c r="X2421">
        <v>-122.47708266034699</v>
      </c>
      <c r="Y2421" t="s">
        <v>5648</v>
      </c>
      <c r="Z2421">
        <v>100</v>
      </c>
      <c r="AA2421">
        <v>94</v>
      </c>
      <c r="AB2421">
        <v>31210.6145689839</v>
      </c>
      <c r="AC2421">
        <v>15928.1460587482</v>
      </c>
      <c r="AD2421">
        <v>15282.4685102357</v>
      </c>
      <c r="AE2421">
        <v>15418.664208931101</v>
      </c>
      <c r="AF2421">
        <v>14199.236822450701</v>
      </c>
      <c r="AG2421">
        <v>2.7394433774963398E-2</v>
      </c>
      <c r="AH2421">
        <v>1.21637317570275E-2</v>
      </c>
      <c r="AI2421">
        <v>1.3148407077645601</v>
      </c>
      <c r="AJ2421">
        <v>12.557522123893801</v>
      </c>
      <c r="AK2421">
        <v>1272</v>
      </c>
      <c r="AL2421" s="4">
        <f t="shared" si="37"/>
        <v>0.12378777216386384</v>
      </c>
      <c r="AM2421" s="12">
        <f>$AM$2-SUM(AL$2:AL2420)</f>
        <v>159.93550819992106</v>
      </c>
      <c r="AN2421" s="12">
        <f>SUM(AE$2:AE2421)*0.621/1000</f>
        <v>25423.356185228513</v>
      </c>
      <c r="AO2421" s="13">
        <f>IFERROR(INDEX(Mapping!$B:$B,MATCH(in!$Y2421,Mapping!$A:$A,0)),0)</f>
        <v>0</v>
      </c>
    </row>
    <row r="2422" spans="1:41" x14ac:dyDescent="0.3">
      <c r="A2422" t="s">
        <v>5474</v>
      </c>
      <c r="B2422">
        <v>9833</v>
      </c>
      <c r="C2422">
        <v>1</v>
      </c>
      <c r="D2422">
        <v>1.81202120550779</v>
      </c>
      <c r="E2422">
        <v>1</v>
      </c>
      <c r="F2422">
        <v>1.8120213000000001</v>
      </c>
      <c r="G2422">
        <v>1</v>
      </c>
      <c r="H2422">
        <v>7.6580471992492596</v>
      </c>
      <c r="I2422">
        <v>137.55099487304599</v>
      </c>
      <c r="J2422">
        <v>650.65008544921795</v>
      </c>
      <c r="K2422">
        <v>5.9212479591369602</v>
      </c>
      <c r="L2422">
        <v>6.1150441169738698</v>
      </c>
      <c r="M2422">
        <v>133.82611083984301</v>
      </c>
      <c r="N2422">
        <v>1.33849561214447</v>
      </c>
      <c r="O2422">
        <v>2.2494379956736199E-3</v>
      </c>
      <c r="P2422">
        <v>2.3995843366719701E-4</v>
      </c>
      <c r="Q2422">
        <v>1</v>
      </c>
      <c r="R2422">
        <v>0.99999997241458005</v>
      </c>
      <c r="S2422" t="s">
        <v>5649</v>
      </c>
      <c r="T2422">
        <v>24101103</v>
      </c>
      <c r="U2422" t="s">
        <v>4829</v>
      </c>
      <c r="V2422">
        <v>8920</v>
      </c>
      <c r="W2422">
        <v>37.323692170312398</v>
      </c>
      <c r="X2422">
        <v>-122.278873427552</v>
      </c>
      <c r="Y2422" t="s">
        <v>5650</v>
      </c>
      <c r="Z2422">
        <v>6</v>
      </c>
      <c r="AA2422">
        <v>3</v>
      </c>
      <c r="AB2422">
        <v>328.68680677150002</v>
      </c>
      <c r="AC2422">
        <v>185.78185578577401</v>
      </c>
      <c r="AD2422">
        <v>142.904950985726</v>
      </c>
      <c r="AE2422">
        <v>185.78185578577401</v>
      </c>
      <c r="AF2422">
        <v>142.904950985726</v>
      </c>
      <c r="AG2422">
        <v>2.3995843366719701E-4</v>
      </c>
      <c r="AH2422" s="1">
        <v>3.1334155210060999E-5</v>
      </c>
      <c r="AI2422">
        <v>1.81202120550779</v>
      </c>
      <c r="AJ2422">
        <v>1</v>
      </c>
      <c r="AK2422">
        <v>1278</v>
      </c>
      <c r="AL2422" s="4">
        <f t="shared" si="37"/>
        <v>2.2494379956736199E-3</v>
      </c>
      <c r="AM2422" s="12">
        <f>$AM$2-SUM(AL$2:AL2421)</f>
        <v>159.81172042775688</v>
      </c>
      <c r="AN2422" s="12">
        <f>SUM(AE$2:AE2422)*0.621/1000</f>
        <v>25423.471555760952</v>
      </c>
      <c r="AO2422" s="13">
        <f>IFERROR(INDEX(Mapping!$B:$B,MATCH(in!$Y2422,Mapping!$A:$A,0)),0)</f>
        <v>0</v>
      </c>
    </row>
    <row r="2423" spans="1:41" x14ac:dyDescent="0.3">
      <c r="A2423" t="s">
        <v>5474</v>
      </c>
      <c r="B2423">
        <v>722</v>
      </c>
      <c r="C2423">
        <v>48</v>
      </c>
      <c r="D2423">
        <v>78.620238993379104</v>
      </c>
      <c r="E2423">
        <v>79</v>
      </c>
      <c r="F2423">
        <v>97.880584999999996</v>
      </c>
      <c r="G2423">
        <v>8</v>
      </c>
      <c r="H2423">
        <v>1.7241795904934401</v>
      </c>
      <c r="I2423">
        <v>3.4969606786966301</v>
      </c>
      <c r="J2423">
        <v>17.375194936990699</v>
      </c>
      <c r="K2423">
        <v>0.105777944882538</v>
      </c>
      <c r="L2423">
        <v>1.1061946861445899E-3</v>
      </c>
      <c r="M2423">
        <v>8.0033183563500601E-2</v>
      </c>
      <c r="N2423">
        <v>1</v>
      </c>
      <c r="O2423" s="1">
        <v>9.5084812796422899E-6</v>
      </c>
      <c r="P2423">
        <v>2.3816874841031601E-4</v>
      </c>
      <c r="Q2423">
        <v>0.60759493670886</v>
      </c>
      <c r="R2423">
        <v>0.80322608636692605</v>
      </c>
      <c r="S2423" t="s">
        <v>5651</v>
      </c>
      <c r="T2423">
        <v>43432105</v>
      </c>
      <c r="U2423" t="s">
        <v>5565</v>
      </c>
      <c r="V2423">
        <v>1308</v>
      </c>
      <c r="W2423">
        <v>38.5050248485285</v>
      </c>
      <c r="X2423">
        <v>-122.47472036705599</v>
      </c>
      <c r="Y2423" t="s">
        <v>5652</v>
      </c>
      <c r="Z2423">
        <v>160</v>
      </c>
      <c r="AA2423">
        <v>520</v>
      </c>
      <c r="AB2423">
        <v>33548.4745097185</v>
      </c>
      <c r="AC2423">
        <v>8622.75984963265</v>
      </c>
      <c r="AD2423">
        <v>24925.714660085901</v>
      </c>
      <c r="AE2423">
        <v>812.07164835694505</v>
      </c>
      <c r="AF2423">
        <v>1516.64921356694</v>
      </c>
      <c r="AG2423">
        <v>1.90534998728253E-3</v>
      </c>
      <c r="AH2423">
        <v>1.14506029785843E-3</v>
      </c>
      <c r="AI2423">
        <v>1.63792164569539</v>
      </c>
      <c r="AJ2423">
        <v>9.875</v>
      </c>
      <c r="AK2423">
        <v>1281</v>
      </c>
      <c r="AL2423" s="4">
        <f t="shared" si="37"/>
        <v>7.6067850237138319E-5</v>
      </c>
      <c r="AM2423" s="12">
        <f>$AM$2-SUM(AL$2:AL2422)</f>
        <v>159.80947098976139</v>
      </c>
      <c r="AN2423" s="12">
        <f>SUM(AE$2:AE2423)*0.621/1000</f>
        <v>25423.975852254585</v>
      </c>
      <c r="AO2423" s="13">
        <f>IFERROR(INDEX(Mapping!$B:$B,MATCH(in!$Y2423,Mapping!$A:$A,0)),0)</f>
        <v>0</v>
      </c>
    </row>
    <row r="2424" spans="1:41" x14ac:dyDescent="0.3">
      <c r="A2424" t="s">
        <v>5474</v>
      </c>
      <c r="B2424">
        <v>4559</v>
      </c>
      <c r="C2424">
        <v>1627</v>
      </c>
      <c r="D2424">
        <v>2745.5273827360502</v>
      </c>
      <c r="E2424">
        <v>2954</v>
      </c>
      <c r="F2424">
        <v>3538.1264999999999</v>
      </c>
      <c r="G2424">
        <v>201</v>
      </c>
      <c r="H2424">
        <v>2.81200310368463</v>
      </c>
      <c r="I2424">
        <v>56.017260720698403</v>
      </c>
      <c r="J2424">
        <v>701.96607448976397</v>
      </c>
      <c r="K2424">
        <v>5.73007537836137</v>
      </c>
      <c r="L2424">
        <v>1.35006383492784</v>
      </c>
      <c r="M2424">
        <v>19.658968584871602</v>
      </c>
      <c r="N2424">
        <v>1.1020120578025701</v>
      </c>
      <c r="O2424">
        <v>2.9353477130593601E-2</v>
      </c>
      <c r="P2424">
        <v>2.3675091124259999E-4</v>
      </c>
      <c r="Q2424">
        <v>0.550778605280975</v>
      </c>
      <c r="R2424">
        <v>0.77598339404108996</v>
      </c>
      <c r="S2424" t="s">
        <v>5653</v>
      </c>
      <c r="T2424">
        <v>43432104</v>
      </c>
      <c r="U2424" t="s">
        <v>5479</v>
      </c>
      <c r="V2424">
        <v>78268</v>
      </c>
      <c r="W2424">
        <v>38.553427874704298</v>
      </c>
      <c r="X2424">
        <v>-122.45621980455699</v>
      </c>
      <c r="Y2424" t="s">
        <v>5654</v>
      </c>
      <c r="Z2424">
        <v>238</v>
      </c>
      <c r="AA2424">
        <v>359</v>
      </c>
      <c r="AB2424">
        <v>44682.080390708499</v>
      </c>
      <c r="AC2424">
        <v>19338.520062111598</v>
      </c>
      <c r="AD2424">
        <v>25343.560328596799</v>
      </c>
      <c r="AE2424">
        <v>19338.520062111598</v>
      </c>
      <c r="AF2424">
        <v>25343.560328596799</v>
      </c>
      <c r="AG2424">
        <v>4.7586933159762701E-2</v>
      </c>
      <c r="AH2424">
        <v>2.4359129360163899E-2</v>
      </c>
      <c r="AI2424">
        <v>1.6874784159410301</v>
      </c>
      <c r="AJ2424">
        <v>14.6965174129353</v>
      </c>
      <c r="AK2424">
        <v>1289</v>
      </c>
      <c r="AL2424" s="4">
        <f t="shared" si="37"/>
        <v>5.9000489032493135</v>
      </c>
      <c r="AM2424" s="12">
        <f>$AM$2-SUM(AL$2:AL2423)</f>
        <v>159.80939492191101</v>
      </c>
      <c r="AN2424" s="12">
        <f>SUM(AE$2:AE2424)*0.621/1000</f>
        <v>25435.985073213156</v>
      </c>
      <c r="AO2424" s="13">
        <f>IFERROR(INDEX(Mapping!$B:$B,MATCH(in!$Y2424,Mapping!$A:$A,0)),0)</f>
        <v>0</v>
      </c>
    </row>
    <row r="2425" spans="1:41" x14ac:dyDescent="0.3">
      <c r="A2425" t="s">
        <v>5474</v>
      </c>
      <c r="B2425">
        <v>5153</v>
      </c>
      <c r="C2425">
        <v>262</v>
      </c>
      <c r="D2425">
        <v>357.42812632785001</v>
      </c>
      <c r="E2425">
        <v>455</v>
      </c>
      <c r="F2425">
        <v>455.16385000000002</v>
      </c>
      <c r="G2425">
        <v>29</v>
      </c>
      <c r="H2425">
        <v>7.4777602200366102</v>
      </c>
      <c r="I2425">
        <v>6.79277799023951</v>
      </c>
      <c r="J2425">
        <v>25.803697152260799</v>
      </c>
      <c r="K2425">
        <v>0.61894293832079395</v>
      </c>
      <c r="L2425">
        <v>0.16211473736271101</v>
      </c>
      <c r="M2425">
        <v>8.1568509597202798E-2</v>
      </c>
      <c r="N2425">
        <v>0.41379310344827502</v>
      </c>
      <c r="O2425" s="1">
        <v>3.4383306758942802E-6</v>
      </c>
      <c r="P2425">
        <v>2.33454597410991E-4</v>
      </c>
      <c r="Q2425">
        <v>0.575824175824175</v>
      </c>
      <c r="R2425">
        <v>0.78527353877015804</v>
      </c>
      <c r="S2425" t="s">
        <v>5655</v>
      </c>
      <c r="T2425">
        <v>14161106</v>
      </c>
      <c r="U2425" t="s">
        <v>5502</v>
      </c>
      <c r="V2425" t="s">
        <v>5656</v>
      </c>
      <c r="W2425">
        <v>37.8877986453642</v>
      </c>
      <c r="X2425">
        <v>-122.116311794111</v>
      </c>
      <c r="Y2425" t="s">
        <v>5657</v>
      </c>
      <c r="Z2425">
        <v>183</v>
      </c>
      <c r="AA2425">
        <v>658</v>
      </c>
      <c r="AB2425">
        <v>29323.185113164101</v>
      </c>
      <c r="AC2425">
        <v>6797.2077213202601</v>
      </c>
      <c r="AD2425">
        <v>22525.9773918438</v>
      </c>
      <c r="AE2425">
        <v>3036.9141138155701</v>
      </c>
      <c r="AF2425">
        <v>8384.6241173839499</v>
      </c>
      <c r="AG2425">
        <v>6.7701833249187403E-3</v>
      </c>
      <c r="AH2425">
        <v>1.50096266588661E-3</v>
      </c>
      <c r="AI2425">
        <v>1.3642294898009499</v>
      </c>
      <c r="AJ2425">
        <v>15.689655172413699</v>
      </c>
      <c r="AK2425">
        <v>1303</v>
      </c>
      <c r="AL2425" s="4">
        <f t="shared" si="37"/>
        <v>9.9711589600934124E-5</v>
      </c>
      <c r="AM2425" s="12">
        <f>$AM$2-SUM(AL$2:AL2424)</f>
        <v>153.90934601866138</v>
      </c>
      <c r="AN2425" s="12">
        <f>SUM(AE$2:AE2425)*0.621/1000</f>
        <v>25437.870996877835</v>
      </c>
      <c r="AO2425" s="13">
        <f>IFERROR(INDEX(Mapping!$B:$B,MATCH(in!$Y2425,Mapping!$A:$A,0)),0)</f>
        <v>0</v>
      </c>
    </row>
    <row r="2426" spans="1:41" x14ac:dyDescent="0.3">
      <c r="A2426" t="s">
        <v>5474</v>
      </c>
      <c r="B2426">
        <v>8732</v>
      </c>
      <c r="C2426">
        <v>22</v>
      </c>
      <c r="D2426">
        <v>54.183049972416697</v>
      </c>
      <c r="E2426">
        <v>51</v>
      </c>
      <c r="F2426">
        <v>68.281589999999994</v>
      </c>
      <c r="G2426">
        <v>7</v>
      </c>
      <c r="H2426">
        <v>4.7335815690457803</v>
      </c>
      <c r="I2426">
        <v>8.7845828682184202</v>
      </c>
      <c r="J2426">
        <v>25.475338310003199</v>
      </c>
      <c r="K2426">
        <v>0.47180208256395401</v>
      </c>
      <c r="L2426">
        <v>4.1659292578697196</v>
      </c>
      <c r="M2426">
        <v>52.2826478627643</v>
      </c>
      <c r="N2426">
        <v>1.04677622658865</v>
      </c>
      <c r="O2426">
        <v>5.41855033499222E-3</v>
      </c>
      <c r="P2426">
        <v>2.3270230212801799E-4</v>
      </c>
      <c r="Q2426">
        <v>0.43137254901960698</v>
      </c>
      <c r="R2426">
        <v>0.79352351542682797</v>
      </c>
      <c r="S2426" t="s">
        <v>5658</v>
      </c>
      <c r="T2426">
        <v>13532109</v>
      </c>
      <c r="U2426" t="s">
        <v>5659</v>
      </c>
      <c r="V2426">
        <v>64992</v>
      </c>
      <c r="W2426">
        <v>37.9119539588172</v>
      </c>
      <c r="X2426">
        <v>-122.044488282423</v>
      </c>
      <c r="Y2426" t="s">
        <v>5660</v>
      </c>
      <c r="Z2426">
        <v>103</v>
      </c>
      <c r="AA2426">
        <v>81</v>
      </c>
      <c r="AB2426">
        <v>7631.1352003857501</v>
      </c>
      <c r="AC2426">
        <v>4200.5164182528697</v>
      </c>
      <c r="AD2426">
        <v>3430.6187821328699</v>
      </c>
      <c r="AE2426">
        <v>587.79062946386796</v>
      </c>
      <c r="AF2426">
        <v>784.54388138003901</v>
      </c>
      <c r="AG2426">
        <v>1.62891611489612E-3</v>
      </c>
      <c r="AH2426">
        <v>3.46954135238775E-4</v>
      </c>
      <c r="AI2426">
        <v>2.46286590783712</v>
      </c>
      <c r="AJ2426">
        <v>7.2857142857142803</v>
      </c>
      <c r="AK2426">
        <v>1305</v>
      </c>
      <c r="AL2426" s="4">
        <f t="shared" si="37"/>
        <v>3.7929852344945537E-2</v>
      </c>
      <c r="AM2426" s="12">
        <f>$AM$2-SUM(AL$2:AL2425)</f>
        <v>153.90924630707195</v>
      </c>
      <c r="AN2426" s="12">
        <f>SUM(AE$2:AE2426)*0.621/1000</f>
        <v>25438.236014858725</v>
      </c>
      <c r="AO2426" s="13">
        <f>IFERROR(INDEX(Mapping!$B:$B,MATCH(in!$Y2426,Mapping!$A:$A,0)),0)</f>
        <v>0</v>
      </c>
    </row>
    <row r="2427" spans="1:41" x14ac:dyDescent="0.3">
      <c r="A2427" t="s">
        <v>5474</v>
      </c>
      <c r="B2427">
        <v>4574</v>
      </c>
      <c r="C2427">
        <v>77</v>
      </c>
      <c r="D2427">
        <v>138.575918638693</v>
      </c>
      <c r="E2427">
        <v>227</v>
      </c>
      <c r="F2427">
        <v>231.33357000000001</v>
      </c>
      <c r="G2427">
        <v>17</v>
      </c>
      <c r="H2427">
        <v>3.7265522330999299</v>
      </c>
      <c r="I2427">
        <v>17.7160918381479</v>
      </c>
      <c r="J2427">
        <v>91.593564919299496</v>
      </c>
      <c r="K2427">
        <v>1.2107712247292901</v>
      </c>
      <c r="L2427">
        <v>0.37771519510583401</v>
      </c>
      <c r="M2427">
        <v>2.5554304459894199</v>
      </c>
      <c r="N2427">
        <v>1.9476834956337401</v>
      </c>
      <c r="O2427" s="1">
        <v>5.1020457096285299E-6</v>
      </c>
      <c r="P2427">
        <v>2.2886356317244701E-4</v>
      </c>
      <c r="Q2427">
        <v>0.33920704845814897</v>
      </c>
      <c r="R2427">
        <v>0.59903072955814496</v>
      </c>
      <c r="S2427" t="s">
        <v>5661</v>
      </c>
      <c r="T2427">
        <v>14692102</v>
      </c>
      <c r="U2427" t="s">
        <v>5662</v>
      </c>
      <c r="V2427">
        <v>9746</v>
      </c>
      <c r="W2427">
        <v>37.821433279339097</v>
      </c>
      <c r="X2427">
        <v>-122.004716547513</v>
      </c>
      <c r="Y2427" t="s">
        <v>5663</v>
      </c>
      <c r="Z2427">
        <v>80</v>
      </c>
      <c r="AA2427">
        <v>124</v>
      </c>
      <c r="AB2427">
        <v>11268.393954540201</v>
      </c>
      <c r="AC2427">
        <v>4518.06317048443</v>
      </c>
      <c r="AD2427">
        <v>6750.3307840558</v>
      </c>
      <c r="AE2427">
        <v>1130.0389446366901</v>
      </c>
      <c r="AF2427">
        <v>1684.7186356413899</v>
      </c>
      <c r="AG2427">
        <v>3.8906805739315998E-3</v>
      </c>
      <c r="AH2427">
        <v>1.65979165467433E-3</v>
      </c>
      <c r="AI2427">
        <v>1.7996872550479599</v>
      </c>
      <c r="AJ2427">
        <v>13.3529411764705</v>
      </c>
      <c r="AK2427">
        <v>1314</v>
      </c>
      <c r="AL2427" s="4">
        <f t="shared" si="37"/>
        <v>8.6734777063685004E-5</v>
      </c>
      <c r="AM2427" s="12">
        <f>$AM$2-SUM(AL$2:AL2426)</f>
        <v>153.87131645472709</v>
      </c>
      <c r="AN2427" s="12">
        <f>SUM(AE$2:AE2427)*0.621/1000</f>
        <v>25438.93776904335</v>
      </c>
      <c r="AO2427" s="13">
        <f>IFERROR(INDEX(Mapping!$B:$B,MATCH(in!$Y2427,Mapping!$A:$A,0)),0)</f>
        <v>0</v>
      </c>
    </row>
    <row r="2428" spans="1:41" x14ac:dyDescent="0.3">
      <c r="A2428" t="s">
        <v>5474</v>
      </c>
      <c r="B2428">
        <v>2752</v>
      </c>
      <c r="C2428">
        <v>124</v>
      </c>
      <c r="D2428">
        <v>169.871350556984</v>
      </c>
      <c r="E2428">
        <v>240</v>
      </c>
      <c r="F2428">
        <v>234.69548</v>
      </c>
      <c r="G2428">
        <v>23</v>
      </c>
      <c r="H2428">
        <v>24.008879181505598</v>
      </c>
      <c r="I2428">
        <v>70.487676255066205</v>
      </c>
      <c r="J2428">
        <v>334.14835056459299</v>
      </c>
      <c r="K2428">
        <v>66.626741196106593</v>
      </c>
      <c r="L2428">
        <v>4.5408286991191202</v>
      </c>
      <c r="M2428">
        <v>71.296820957150103</v>
      </c>
      <c r="N2428">
        <v>1.05107733996018</v>
      </c>
      <c r="O2428">
        <v>5.2524331075515397E-3</v>
      </c>
      <c r="P2428">
        <v>2.28675526371894E-4</v>
      </c>
      <c r="Q2428">
        <v>0.51666666666666605</v>
      </c>
      <c r="R2428">
        <v>0.72379472457696703</v>
      </c>
      <c r="S2428" t="s">
        <v>5664</v>
      </c>
      <c r="T2428">
        <v>14662112</v>
      </c>
      <c r="U2428" t="s">
        <v>5665</v>
      </c>
      <c r="V2428">
        <v>38868</v>
      </c>
      <c r="W2428">
        <v>37.832128212538002</v>
      </c>
      <c r="X2428">
        <v>-121.957091333265</v>
      </c>
      <c r="Y2428" t="s">
        <v>5666</v>
      </c>
      <c r="Z2428">
        <v>162</v>
      </c>
      <c r="AA2428">
        <v>221</v>
      </c>
      <c r="AB2428">
        <v>15052.954728541399</v>
      </c>
      <c r="AC2428">
        <v>6910.3569190785502</v>
      </c>
      <c r="AD2428">
        <v>8142.5978094628999</v>
      </c>
      <c r="AE2428">
        <v>2492.9277454928401</v>
      </c>
      <c r="AF2428">
        <v>2822.9717585028602</v>
      </c>
      <c r="AG2428">
        <v>5.2595371065535801E-3</v>
      </c>
      <c r="AH2428">
        <v>9.0421592358325099E-4</v>
      </c>
      <c r="AI2428">
        <v>1.36993024642729</v>
      </c>
      <c r="AJ2428">
        <v>10.434782608695601</v>
      </c>
      <c r="AK2428">
        <v>1316</v>
      </c>
      <c r="AL2428" s="4">
        <f t="shared" si="37"/>
        <v>0.12080596147368541</v>
      </c>
      <c r="AM2428" s="12">
        <f>$AM$2-SUM(AL$2:AL2427)</f>
        <v>153.87122971994995</v>
      </c>
      <c r="AN2428" s="12">
        <f>SUM(AE$2:AE2428)*0.621/1000</f>
        <v>25440.485877173302</v>
      </c>
      <c r="AO2428" s="13">
        <f>IFERROR(INDEX(Mapping!$B:$B,MATCH(in!$Y2428,Mapping!$A:$A,0)),0)</f>
        <v>0</v>
      </c>
    </row>
    <row r="2429" spans="1:41" x14ac:dyDescent="0.3">
      <c r="A2429" t="s">
        <v>5474</v>
      </c>
      <c r="B2429">
        <v>8364</v>
      </c>
      <c r="C2429">
        <v>0</v>
      </c>
      <c r="D2429">
        <v>0</v>
      </c>
      <c r="E2429">
        <v>17</v>
      </c>
      <c r="F2429">
        <v>9.4116940000000007</v>
      </c>
      <c r="G2429">
        <v>3</v>
      </c>
      <c r="H2429">
        <v>7.0093249678611702</v>
      </c>
      <c r="I2429">
        <v>385.53149795532198</v>
      </c>
      <c r="J2429">
        <v>1311.5419464111301</v>
      </c>
      <c r="K2429">
        <v>14.931859880685799</v>
      </c>
      <c r="L2429">
        <v>11.7610619862874</v>
      </c>
      <c r="M2429">
        <v>697.24448649088504</v>
      </c>
      <c r="N2429">
        <v>1.5678466558456401</v>
      </c>
      <c r="O2429">
        <v>3.3608984828671501E-2</v>
      </c>
      <c r="P2429">
        <v>2.2786404709525699E-4</v>
      </c>
      <c r="Q2429">
        <v>0</v>
      </c>
      <c r="R2429">
        <v>0</v>
      </c>
      <c r="S2429" t="s">
        <v>5667</v>
      </c>
      <c r="T2429">
        <v>42021102</v>
      </c>
      <c r="U2429" t="s">
        <v>5668</v>
      </c>
      <c r="V2429">
        <v>5039</v>
      </c>
      <c r="W2429">
        <v>38.2581299557229</v>
      </c>
      <c r="X2429">
        <v>-122.338301718488</v>
      </c>
      <c r="Y2429" t="s">
        <v>5669</v>
      </c>
      <c r="Z2429">
        <v>60</v>
      </c>
      <c r="AA2429">
        <v>39</v>
      </c>
      <c r="AB2429">
        <v>11754.361549367901</v>
      </c>
      <c r="AC2429">
        <v>8769.8714546695392</v>
      </c>
      <c r="AD2429">
        <v>2984.4900946983598</v>
      </c>
      <c r="AE2429">
        <v>68.3437655981934</v>
      </c>
      <c r="AF2429">
        <v>57.593140552039301</v>
      </c>
      <c r="AG2429">
        <v>6.8359214128577096E-4</v>
      </c>
      <c r="AH2429">
        <v>1.3597191355074699E-4</v>
      </c>
      <c r="AJ2429">
        <v>5.6666666666666599</v>
      </c>
      <c r="AK2429">
        <v>1319</v>
      </c>
      <c r="AL2429" s="4">
        <f t="shared" si="37"/>
        <v>0.1008269544860145</v>
      </c>
      <c r="AM2429" s="12">
        <f>$AM$2-SUM(AL$2:AL2428)</f>
        <v>153.75042375847624</v>
      </c>
      <c r="AN2429" s="12">
        <f>SUM(AE$2:AE2429)*0.621/1000</f>
        <v>25440.528318651741</v>
      </c>
      <c r="AO2429" s="13">
        <f>IFERROR(INDEX(Mapping!$B:$B,MATCH(in!$Y2429,Mapping!$A:$A,0)),0)</f>
        <v>0</v>
      </c>
    </row>
    <row r="2430" spans="1:41" x14ac:dyDescent="0.3">
      <c r="A2430" t="s">
        <v>5474</v>
      </c>
      <c r="B2430">
        <v>1761</v>
      </c>
      <c r="C2430">
        <v>216</v>
      </c>
      <c r="D2430">
        <v>505.04910048333301</v>
      </c>
      <c r="E2430">
        <v>669</v>
      </c>
      <c r="F2430">
        <v>760.24099999999999</v>
      </c>
      <c r="G2430">
        <v>53</v>
      </c>
      <c r="H2430">
        <v>4.2370704408114097</v>
      </c>
      <c r="I2430">
        <v>9.1630372872576107</v>
      </c>
      <c r="J2430">
        <v>27.043823653335298</v>
      </c>
      <c r="K2430">
        <v>0.78752461654415395</v>
      </c>
      <c r="L2430">
        <v>1.7171898580700999</v>
      </c>
      <c r="M2430">
        <v>5.9244823636100499</v>
      </c>
      <c r="N2430">
        <v>0.994364670987407</v>
      </c>
      <c r="O2430">
        <v>1.9905799026037301E-4</v>
      </c>
      <c r="P2430">
        <v>2.1679112765099701E-4</v>
      </c>
      <c r="Q2430">
        <v>0.32286995515694999</v>
      </c>
      <c r="R2430">
        <v>0.66432760400155499</v>
      </c>
      <c r="S2430" t="s">
        <v>5670</v>
      </c>
      <c r="T2430">
        <v>13801102</v>
      </c>
      <c r="U2430" t="s">
        <v>5671</v>
      </c>
      <c r="V2430" t="s">
        <v>43</v>
      </c>
      <c r="W2430">
        <v>37.849143309202297</v>
      </c>
      <c r="X2430">
        <v>-122.16190554307801</v>
      </c>
      <c r="Y2430" t="s">
        <v>5672</v>
      </c>
      <c r="Z2430">
        <v>221</v>
      </c>
      <c r="AA2430">
        <v>693</v>
      </c>
      <c r="AB2430">
        <v>51629.024229348601</v>
      </c>
      <c r="AC2430">
        <v>14952.467887906099</v>
      </c>
      <c r="AD2430">
        <v>36676.556341442498</v>
      </c>
      <c r="AE2430">
        <v>8031.1700230683</v>
      </c>
      <c r="AF2430">
        <v>20413.7384682628</v>
      </c>
      <c r="AG2430">
        <v>1.1489929765502799E-2</v>
      </c>
      <c r="AH2430">
        <v>3.37547598974197E-3</v>
      </c>
      <c r="AI2430">
        <v>2.3381902800154299</v>
      </c>
      <c r="AJ2430">
        <v>12.622641509433899</v>
      </c>
      <c r="AK2430">
        <v>1354</v>
      </c>
      <c r="AL2430" s="4">
        <f t="shared" si="37"/>
        <v>1.0550073483799769E-2</v>
      </c>
      <c r="AM2430" s="12">
        <f>$AM$2-SUM(AL$2:AL2429)</f>
        <v>153.64959680398988</v>
      </c>
      <c r="AN2430" s="12">
        <f>SUM(AE$2:AE2430)*0.621/1000</f>
        <v>25445.515675236064</v>
      </c>
      <c r="AO2430" s="13">
        <f>IFERROR(INDEX(Mapping!$B:$B,MATCH(in!$Y2430,Mapping!$A:$A,0)),0)</f>
        <v>1</v>
      </c>
    </row>
    <row r="2431" spans="1:41" x14ac:dyDescent="0.3">
      <c r="A2431" t="s">
        <v>5474</v>
      </c>
      <c r="B2431">
        <v>491</v>
      </c>
      <c r="C2431">
        <v>292</v>
      </c>
      <c r="D2431">
        <v>602.86218137300602</v>
      </c>
      <c r="E2431">
        <v>925</v>
      </c>
      <c r="F2431">
        <v>952.04139999999995</v>
      </c>
      <c r="G2431">
        <v>59</v>
      </c>
      <c r="H2431">
        <v>4.0778671699768703</v>
      </c>
      <c r="I2431">
        <v>5.8489466463295896</v>
      </c>
      <c r="J2431">
        <v>66.053509623590898</v>
      </c>
      <c r="K2431">
        <v>2.9010489972566802</v>
      </c>
      <c r="L2431">
        <v>0.19856194625999099</v>
      </c>
      <c r="M2431">
        <v>1.10500091069843</v>
      </c>
      <c r="N2431">
        <v>1.2932353383403901</v>
      </c>
      <c r="O2431">
        <v>1.5179407522275901E-3</v>
      </c>
      <c r="P2431">
        <v>2.15398420170065E-4</v>
      </c>
      <c r="Q2431">
        <v>0.315675675675675</v>
      </c>
      <c r="R2431">
        <v>0.63323106839162102</v>
      </c>
      <c r="S2431" t="s">
        <v>5673</v>
      </c>
      <c r="T2431">
        <v>42031122</v>
      </c>
      <c r="U2431" t="s">
        <v>5674</v>
      </c>
      <c r="V2431">
        <v>78672</v>
      </c>
      <c r="W2431">
        <v>37.924908000260899</v>
      </c>
      <c r="X2431">
        <v>-122.521204015096</v>
      </c>
      <c r="Y2431" t="s">
        <v>5675</v>
      </c>
      <c r="Z2431">
        <v>260</v>
      </c>
      <c r="AA2431">
        <v>1330</v>
      </c>
      <c r="AB2431">
        <v>70030.821158088598</v>
      </c>
      <c r="AC2431">
        <v>13243.554019830999</v>
      </c>
      <c r="AD2431">
        <v>56787.267138257397</v>
      </c>
      <c r="AE2431">
        <v>5142.0354292860302</v>
      </c>
      <c r="AF2431">
        <v>21599.606126929299</v>
      </c>
      <c r="AG2431">
        <v>1.27085067900338E-2</v>
      </c>
      <c r="AH2431">
        <v>4.8923285503406E-3</v>
      </c>
      <c r="AI2431">
        <v>2.06459651155139</v>
      </c>
      <c r="AJ2431">
        <v>15.677966101694899</v>
      </c>
      <c r="AK2431">
        <v>1359</v>
      </c>
      <c r="AL2431" s="4">
        <f t="shared" si="37"/>
        <v>8.9558504381427817E-2</v>
      </c>
      <c r="AM2431" s="12">
        <f>$AM$2-SUM(AL$2:AL2430)</f>
        <v>153.63904673050638</v>
      </c>
      <c r="AN2431" s="12">
        <f>SUM(AE$2:AE2431)*0.621/1000</f>
        <v>25448.708879237649</v>
      </c>
      <c r="AO2431" s="13">
        <f>IFERROR(INDEX(Mapping!$B:$B,MATCH(in!$Y2431,Mapping!$A:$A,0)),0)</f>
        <v>0</v>
      </c>
    </row>
    <row r="2432" spans="1:41" x14ac:dyDescent="0.3">
      <c r="A2432" t="s">
        <v>5474</v>
      </c>
      <c r="B2432">
        <v>7722</v>
      </c>
      <c r="C2432">
        <v>233</v>
      </c>
      <c r="D2432">
        <v>333.28991275426898</v>
      </c>
      <c r="E2432">
        <v>896</v>
      </c>
      <c r="F2432">
        <v>626.43340000000001</v>
      </c>
      <c r="G2432">
        <v>135</v>
      </c>
      <c r="H2432">
        <v>8.5442049434447807</v>
      </c>
      <c r="I2432">
        <v>323.48374479743001</v>
      </c>
      <c r="J2432">
        <v>2253.3727362079999</v>
      </c>
      <c r="K2432">
        <v>53.113474277672204</v>
      </c>
      <c r="L2432">
        <v>8.97507371582366</v>
      </c>
      <c r="M2432">
        <v>286.25246806517202</v>
      </c>
      <c r="N2432">
        <v>1.3023926575978499</v>
      </c>
      <c r="O2432">
        <v>1.8065440143689201E-2</v>
      </c>
      <c r="P2432">
        <v>2.1511528086769801E-4</v>
      </c>
      <c r="Q2432">
        <v>0.26004464285714202</v>
      </c>
      <c r="R2432">
        <v>0.53204364117704095</v>
      </c>
      <c r="S2432" t="s">
        <v>5676</v>
      </c>
      <c r="T2432">
        <v>43051101</v>
      </c>
      <c r="U2432" t="s">
        <v>5491</v>
      </c>
      <c r="V2432">
        <v>718</v>
      </c>
      <c r="W2432">
        <v>38.3768287111468</v>
      </c>
      <c r="X2432">
        <v>-122.184092056879</v>
      </c>
      <c r="Y2432" t="s">
        <v>5677</v>
      </c>
      <c r="Z2432">
        <v>324</v>
      </c>
      <c r="AA2432">
        <v>262</v>
      </c>
      <c r="AB2432">
        <v>71594.157808893098</v>
      </c>
      <c r="AC2432">
        <v>47865.006416667798</v>
      </c>
      <c r="AD2432">
        <v>23729.1513922253</v>
      </c>
      <c r="AE2432">
        <v>42515.717921811403</v>
      </c>
      <c r="AF2432">
        <v>22168.287531632799</v>
      </c>
      <c r="AG2432">
        <v>2.9040562917139301E-2</v>
      </c>
      <c r="AH2432">
        <v>6.3483753983746196E-3</v>
      </c>
      <c r="AI2432">
        <v>1.43042881010415</v>
      </c>
      <c r="AJ2432">
        <v>6.6370370370370297</v>
      </c>
      <c r="AK2432">
        <v>1360</v>
      </c>
      <c r="AL2432" s="4">
        <f t="shared" si="37"/>
        <v>2.438834419398042</v>
      </c>
      <c r="AM2432" s="12">
        <f>$AM$2-SUM(AL$2:AL2431)</f>
        <v>153.54948822612459</v>
      </c>
      <c r="AN2432" s="12">
        <f>SUM(AE$2:AE2432)*0.621/1000</f>
        <v>25475.111140067092</v>
      </c>
      <c r="AO2432" s="13">
        <f>IFERROR(INDEX(Mapping!$B:$B,MATCH(in!$Y2432,Mapping!$A:$A,0)),0)</f>
        <v>0</v>
      </c>
    </row>
    <row r="2433" spans="1:41" x14ac:dyDescent="0.3">
      <c r="A2433" t="s">
        <v>5474</v>
      </c>
      <c r="B2433">
        <v>6059</v>
      </c>
      <c r="C2433">
        <v>1</v>
      </c>
      <c r="D2433">
        <v>1.9449774433158999</v>
      </c>
      <c r="E2433">
        <v>1</v>
      </c>
      <c r="F2433">
        <v>1.9449774</v>
      </c>
      <c r="G2433">
        <v>1</v>
      </c>
      <c r="L2433">
        <v>0</v>
      </c>
      <c r="M2433">
        <v>9.2256635427474906E-2</v>
      </c>
      <c r="N2433">
        <v>1</v>
      </c>
      <c r="O2433" s="1">
        <v>1.42299411738547E-5</v>
      </c>
      <c r="P2433">
        <v>2.1420510893221901E-4</v>
      </c>
      <c r="Q2433">
        <v>1</v>
      </c>
      <c r="R2433">
        <v>1.0000000208891</v>
      </c>
      <c r="S2433" t="s">
        <v>2288</v>
      </c>
      <c r="T2433">
        <v>42811113</v>
      </c>
      <c r="U2433" t="s">
        <v>1873</v>
      </c>
      <c r="V2433">
        <v>250</v>
      </c>
      <c r="W2433">
        <v>38.481639701184797</v>
      </c>
      <c r="X2433">
        <v>-123.011195943248</v>
      </c>
      <c r="Y2433" t="s">
        <v>2289</v>
      </c>
      <c r="Z2433">
        <v>24</v>
      </c>
      <c r="AA2433">
        <v>81</v>
      </c>
      <c r="AB2433">
        <v>5141.5080315754103</v>
      </c>
      <c r="AC2433">
        <v>1971.2642298190799</v>
      </c>
      <c r="AD2433">
        <v>3170.24380175633</v>
      </c>
      <c r="AE2433">
        <v>1971.2642298190799</v>
      </c>
      <c r="AF2433">
        <v>3170.24380175633</v>
      </c>
      <c r="AG2433">
        <v>2.1420510893221901E-4</v>
      </c>
      <c r="AH2433">
        <v>2.1420510893221901E-4</v>
      </c>
      <c r="AI2433">
        <v>1.9449774433158999</v>
      </c>
      <c r="AJ2433">
        <v>1</v>
      </c>
      <c r="AK2433">
        <v>1367</v>
      </c>
      <c r="AL2433" s="4">
        <f t="shared" si="37"/>
        <v>1.42299411738547E-5</v>
      </c>
      <c r="AM2433" s="12">
        <f>$AM$2-SUM(AL$2:AL2432)</f>
        <v>151.11065380672699</v>
      </c>
      <c r="AN2433" s="12">
        <f>SUM(AE$2:AE2433)*0.621/1000</f>
        <v>25476.335295153807</v>
      </c>
      <c r="AO2433" s="13">
        <f>IFERROR(INDEX(Mapping!$B:$B,MATCH(in!$Y2433,Mapping!$A:$A,0)),0)</f>
        <v>0</v>
      </c>
    </row>
    <row r="2434" spans="1:41" x14ac:dyDescent="0.3">
      <c r="A2434" t="s">
        <v>5474</v>
      </c>
      <c r="B2434">
        <v>4944</v>
      </c>
      <c r="C2434">
        <v>431</v>
      </c>
      <c r="D2434">
        <v>795.65604157489099</v>
      </c>
      <c r="E2434">
        <v>1294</v>
      </c>
      <c r="F2434">
        <v>1329.6989000000001</v>
      </c>
      <c r="G2434">
        <v>71</v>
      </c>
      <c r="H2434">
        <v>1.97140666881116</v>
      </c>
      <c r="I2434">
        <v>25.5646575149865</v>
      </c>
      <c r="J2434">
        <v>138.99749631187001</v>
      </c>
      <c r="K2434">
        <v>1.65720445219669</v>
      </c>
      <c r="L2434">
        <v>0.68540446043119396</v>
      </c>
      <c r="M2434">
        <v>3.4422753207700301</v>
      </c>
      <c r="N2434">
        <v>1.0036457676282999</v>
      </c>
      <c r="O2434">
        <v>8.5566038700235698E-4</v>
      </c>
      <c r="P2434">
        <v>2.1264286114956301E-4</v>
      </c>
      <c r="Q2434">
        <v>0.33307573415765002</v>
      </c>
      <c r="R2434">
        <v>0.59837311287107198</v>
      </c>
      <c r="S2434" t="s">
        <v>5678</v>
      </c>
      <c r="T2434">
        <v>24251101</v>
      </c>
      <c r="U2434" t="s">
        <v>5679</v>
      </c>
      <c r="V2434">
        <v>8912</v>
      </c>
      <c r="W2434">
        <v>37.389929878537203</v>
      </c>
      <c r="X2434">
        <v>-122.239418565713</v>
      </c>
      <c r="Y2434" t="s">
        <v>5680</v>
      </c>
      <c r="Z2434">
        <v>97</v>
      </c>
      <c r="AA2434">
        <v>65</v>
      </c>
      <c r="AB2434">
        <v>9766.5389573978991</v>
      </c>
      <c r="AC2434">
        <v>6396.0490885016598</v>
      </c>
      <c r="AD2434">
        <v>3370.4898688962298</v>
      </c>
      <c r="AE2434">
        <v>6353.9227295451601</v>
      </c>
      <c r="AF2434">
        <v>3370.4898688962298</v>
      </c>
      <c r="AG2434">
        <v>1.50976431416189E-2</v>
      </c>
      <c r="AH2434">
        <v>9.95327493728837E-3</v>
      </c>
      <c r="AI2434">
        <v>1.8460697020299099</v>
      </c>
      <c r="AJ2434">
        <v>18.225352112675999</v>
      </c>
      <c r="AK2434">
        <v>1373</v>
      </c>
      <c r="AL2434" s="4">
        <f t="shared" ref="AL2434:AL2497" si="38">O2434*G2434</f>
        <v>6.0751887477167345E-2</v>
      </c>
      <c r="AM2434" s="12">
        <f>$AM$2-SUM(AL$2:AL2433)</f>
        <v>151.11063957678562</v>
      </c>
      <c r="AN2434" s="12">
        <f>SUM(AE$2:AE2434)*0.621/1000</f>
        <v>25480.281081168858</v>
      </c>
      <c r="AO2434" s="13">
        <f>IFERROR(INDEX(Mapping!$B:$B,MATCH(in!$Y2434,Mapping!$A:$A,0)),0)</f>
        <v>0</v>
      </c>
    </row>
    <row r="2435" spans="1:41" x14ac:dyDescent="0.3">
      <c r="A2435" t="s">
        <v>5474</v>
      </c>
      <c r="B2435">
        <v>6077</v>
      </c>
      <c r="C2435">
        <v>840</v>
      </c>
      <c r="D2435">
        <v>1991.3552564361701</v>
      </c>
      <c r="E2435">
        <v>1828</v>
      </c>
      <c r="F2435">
        <v>2580.8577</v>
      </c>
      <c r="G2435">
        <v>66</v>
      </c>
      <c r="H2435">
        <v>5.4245738759636799</v>
      </c>
      <c r="I2435">
        <v>52.881821936462003</v>
      </c>
      <c r="J2435">
        <v>760.952219380065</v>
      </c>
      <c r="K2435">
        <v>7.7490641617655998</v>
      </c>
      <c r="L2435">
        <v>0.326696165340642</v>
      </c>
      <c r="M2435">
        <v>1.5968399702416101</v>
      </c>
      <c r="N2435">
        <v>1.24356395186799</v>
      </c>
      <c r="O2435">
        <v>2.3006101481124399E-4</v>
      </c>
      <c r="P2435">
        <v>2.0443514910601301E-4</v>
      </c>
      <c r="Q2435">
        <v>0.45951859956236302</v>
      </c>
      <c r="R2435">
        <v>0.77158662512003895</v>
      </c>
      <c r="S2435" t="s">
        <v>5681</v>
      </c>
      <c r="T2435">
        <v>42291101</v>
      </c>
      <c r="U2435" t="s">
        <v>5497</v>
      </c>
      <c r="V2435">
        <v>1252</v>
      </c>
      <c r="W2435">
        <v>38.077907407652901</v>
      </c>
      <c r="X2435">
        <v>-122.83285770111701</v>
      </c>
      <c r="Y2435" t="s">
        <v>5682</v>
      </c>
      <c r="Z2435">
        <v>89</v>
      </c>
      <c r="AA2435">
        <v>122</v>
      </c>
      <c r="AB2435">
        <v>12444.4487709557</v>
      </c>
      <c r="AC2435">
        <v>6562.8215408144497</v>
      </c>
      <c r="AD2435">
        <v>5881.6272301413001</v>
      </c>
      <c r="AE2435">
        <v>6562.8215408144497</v>
      </c>
      <c r="AF2435">
        <v>5881.6272301413001</v>
      </c>
      <c r="AG2435">
        <v>1.34927198409968E-2</v>
      </c>
      <c r="AH2435">
        <v>4.2564802097331197E-3</v>
      </c>
      <c r="AI2435">
        <v>2.37066101956687</v>
      </c>
      <c r="AJ2435">
        <v>27.6969696969696</v>
      </c>
      <c r="AK2435">
        <v>1398</v>
      </c>
      <c r="AL2435" s="4">
        <f t="shared" si="38"/>
        <v>1.5184026977542104E-2</v>
      </c>
      <c r="AM2435" s="12">
        <f>$AM$2-SUM(AL$2:AL2434)</f>
        <v>151.04988768930889</v>
      </c>
      <c r="AN2435" s="12">
        <f>SUM(AE$2:AE2435)*0.621/1000</f>
        <v>25484.356593345707</v>
      </c>
      <c r="AO2435" s="13">
        <f>IFERROR(INDEX(Mapping!$B:$B,MATCH(in!$Y2435,Mapping!$A:$A,0)),0)</f>
        <v>0</v>
      </c>
    </row>
    <row r="2436" spans="1:41" x14ac:dyDescent="0.3">
      <c r="A2436" t="s">
        <v>5474</v>
      </c>
      <c r="B2436">
        <v>8207</v>
      </c>
      <c r="C2436">
        <v>703</v>
      </c>
      <c r="D2436">
        <v>2067.49209924873</v>
      </c>
      <c r="E2436">
        <v>1778</v>
      </c>
      <c r="F2436">
        <v>2629.3854999999999</v>
      </c>
      <c r="G2436">
        <v>128</v>
      </c>
      <c r="H2436">
        <v>9.7361996813529093</v>
      </c>
      <c r="I2436">
        <v>1725.0027042486399</v>
      </c>
      <c r="J2436">
        <v>17556.185847272998</v>
      </c>
      <c r="K2436">
        <v>334.35332756101502</v>
      </c>
      <c r="L2436">
        <v>0.398230086131662</v>
      </c>
      <c r="M2436">
        <v>18.7006792363245</v>
      </c>
      <c r="N2436">
        <v>1.01329161413013</v>
      </c>
      <c r="O2436">
        <v>6.4352102613327597E-4</v>
      </c>
      <c r="P2436">
        <v>2.0434209332855299E-4</v>
      </c>
      <c r="Q2436">
        <v>0.395388076490438</v>
      </c>
      <c r="R2436">
        <v>0.78630238920252504</v>
      </c>
      <c r="S2436" t="s">
        <v>5683</v>
      </c>
      <c r="T2436">
        <v>42291101</v>
      </c>
      <c r="U2436" t="s">
        <v>5497</v>
      </c>
      <c r="V2436">
        <v>602</v>
      </c>
      <c r="W2436">
        <v>38.109407617819102</v>
      </c>
      <c r="X2436">
        <v>-122.86976325742199</v>
      </c>
      <c r="Y2436" t="s">
        <v>5684</v>
      </c>
      <c r="Z2436">
        <v>137</v>
      </c>
      <c r="AA2436">
        <v>109</v>
      </c>
      <c r="AB2436">
        <v>49843.816686918901</v>
      </c>
      <c r="AC2436">
        <v>39506.246770436301</v>
      </c>
      <c r="AD2436">
        <v>10337.5699164826</v>
      </c>
      <c r="AE2436">
        <v>25492.739480173699</v>
      </c>
      <c r="AF2436">
        <v>3010.2029221679099</v>
      </c>
      <c r="AG2436">
        <v>2.6155787946054901E-2</v>
      </c>
      <c r="AH2436">
        <v>5.9956643802817804E-3</v>
      </c>
      <c r="AI2436">
        <v>2.94095604445054</v>
      </c>
      <c r="AJ2436">
        <v>13.890625</v>
      </c>
      <c r="AK2436">
        <v>1399</v>
      </c>
      <c r="AL2436" s="4">
        <f t="shared" si="38"/>
        <v>8.2370691345059324E-2</v>
      </c>
      <c r="AM2436" s="12">
        <f>$AM$2-SUM(AL$2:AL2435)</f>
        <v>151.03470366233159</v>
      </c>
      <c r="AN2436" s="12">
        <f>SUM(AE$2:AE2436)*0.621/1000</f>
        <v>25500.187584562893</v>
      </c>
      <c r="AO2436" s="13">
        <f>IFERROR(INDEX(Mapping!$B:$B,MATCH(in!$Y2436,Mapping!$A:$A,0)),0)</f>
        <v>0</v>
      </c>
    </row>
    <row r="2437" spans="1:41" x14ac:dyDescent="0.3">
      <c r="A2437" t="s">
        <v>5474</v>
      </c>
      <c r="B2437">
        <v>1765</v>
      </c>
      <c r="C2437">
        <v>86</v>
      </c>
      <c r="D2437">
        <v>263.48473774566401</v>
      </c>
      <c r="E2437">
        <v>407</v>
      </c>
      <c r="F2437">
        <v>443.74722000000003</v>
      </c>
      <c r="G2437">
        <v>27</v>
      </c>
      <c r="H2437">
        <v>9.5188241132224594</v>
      </c>
      <c r="I2437">
        <v>4.0478393504163197</v>
      </c>
      <c r="J2437">
        <v>10.2007745615361</v>
      </c>
      <c r="K2437">
        <v>0.28199081454416303</v>
      </c>
      <c r="L2437">
        <v>1.51671588572644</v>
      </c>
      <c r="M2437">
        <v>5.37084553280362</v>
      </c>
      <c r="N2437">
        <v>1</v>
      </c>
      <c r="O2437" s="1">
        <v>2.8021295180095901E-6</v>
      </c>
      <c r="P2437">
        <v>2.0249117393531199E-4</v>
      </c>
      <c r="Q2437">
        <v>0.211302211302211</v>
      </c>
      <c r="R2437">
        <v>0.59377213906487802</v>
      </c>
      <c r="S2437" t="s">
        <v>5685</v>
      </c>
      <c r="T2437">
        <v>12061103</v>
      </c>
      <c r="U2437" t="s">
        <v>5686</v>
      </c>
      <c r="V2437" t="s">
        <v>5687</v>
      </c>
      <c r="W2437">
        <v>37.868271021205103</v>
      </c>
      <c r="X2437">
        <v>-122.256167054466</v>
      </c>
      <c r="Y2437" t="s">
        <v>5688</v>
      </c>
      <c r="Z2437">
        <v>231</v>
      </c>
      <c r="AA2437">
        <v>1029</v>
      </c>
      <c r="AB2437">
        <v>45954.851680509302</v>
      </c>
      <c r="AC2437">
        <v>9087.9004808951104</v>
      </c>
      <c r="AD2437">
        <v>36866.951199614297</v>
      </c>
      <c r="AE2437">
        <v>3020.1329880384701</v>
      </c>
      <c r="AF2437">
        <v>9193.4494999144408</v>
      </c>
      <c r="AG2437">
        <v>5.4672616962534396E-3</v>
      </c>
      <c r="AH2437">
        <v>1.1388728280508E-3</v>
      </c>
      <c r="AI2437">
        <v>3.0637760202984201</v>
      </c>
      <c r="AJ2437">
        <v>15.074074074074</v>
      </c>
      <c r="AK2437">
        <v>1404</v>
      </c>
      <c r="AL2437" s="4">
        <f t="shared" si="38"/>
        <v>7.5657496986258934E-5</v>
      </c>
      <c r="AM2437" s="12">
        <f>$AM$2-SUM(AL$2:AL2436)</f>
        <v>150.95233297098639</v>
      </c>
      <c r="AN2437" s="12">
        <f>SUM(AE$2:AE2437)*0.621/1000</f>
        <v>25502.063087148461</v>
      </c>
      <c r="AO2437" s="13">
        <f>IFERROR(INDEX(Mapping!$B:$B,MATCH(in!$Y2437,Mapping!$A:$A,0)),0)</f>
        <v>0</v>
      </c>
    </row>
    <row r="2438" spans="1:41" x14ac:dyDescent="0.3">
      <c r="A2438" t="s">
        <v>5474</v>
      </c>
      <c r="B2438">
        <v>4979</v>
      </c>
      <c r="C2438">
        <v>136</v>
      </c>
      <c r="D2438">
        <v>226.377545569718</v>
      </c>
      <c r="E2438">
        <v>501</v>
      </c>
      <c r="F2438">
        <v>441.18423000000001</v>
      </c>
      <c r="G2438">
        <v>31</v>
      </c>
      <c r="H2438">
        <v>1.4995241718366701</v>
      </c>
      <c r="I2438">
        <v>8.3493818134690301</v>
      </c>
      <c r="J2438">
        <v>18.541979307559</v>
      </c>
      <c r="K2438">
        <v>0.100158256617864</v>
      </c>
      <c r="L2438">
        <v>0.51512989618125304</v>
      </c>
      <c r="M2438">
        <v>5.7056023434044798</v>
      </c>
      <c r="N2438">
        <v>1.0010705071110799</v>
      </c>
      <c r="O2438" s="1">
        <v>1.15883424007643E-5</v>
      </c>
      <c r="P2438">
        <v>2.0109469054689001E-4</v>
      </c>
      <c r="Q2438">
        <v>0.27145708582834299</v>
      </c>
      <c r="R2438">
        <v>0.51311340661377502</v>
      </c>
      <c r="S2438" t="s">
        <v>5689</v>
      </c>
      <c r="T2438">
        <v>24251101</v>
      </c>
      <c r="U2438" t="s">
        <v>5679</v>
      </c>
      <c r="V2438">
        <v>8522</v>
      </c>
      <c r="W2438">
        <v>37.3955267429901</v>
      </c>
      <c r="X2438">
        <v>-122.246691163927</v>
      </c>
      <c r="Y2438" t="s">
        <v>5690</v>
      </c>
      <c r="Z2438">
        <v>270</v>
      </c>
      <c r="AA2438">
        <v>303</v>
      </c>
      <c r="AB2438">
        <v>32017.803883414301</v>
      </c>
      <c r="AC2438">
        <v>15127.844659025401</v>
      </c>
      <c r="AD2438">
        <v>16889.959224388898</v>
      </c>
      <c r="AE2438">
        <v>3168.3928267062902</v>
      </c>
      <c r="AF2438">
        <v>2399.6584584716902</v>
      </c>
      <c r="AG2438">
        <v>6.2339354069535996E-3</v>
      </c>
      <c r="AH2438">
        <v>5.40763323806459E-3</v>
      </c>
      <c r="AI2438">
        <v>1.6645407762479301</v>
      </c>
      <c r="AJ2438">
        <v>16.161290322580601</v>
      </c>
      <c r="AK2438">
        <v>1409</v>
      </c>
      <c r="AL2438" s="4">
        <f t="shared" si="38"/>
        <v>3.592386144236933E-4</v>
      </c>
      <c r="AM2438" s="12">
        <f>$AM$2-SUM(AL$2:AL2437)</f>
        <v>150.9522573134891</v>
      </c>
      <c r="AN2438" s="12">
        <f>SUM(AE$2:AE2438)*0.621/1000</f>
        <v>25504.030659093849</v>
      </c>
      <c r="AO2438" s="13">
        <f>IFERROR(INDEX(Mapping!$B:$B,MATCH(in!$Y2438,Mapping!$A:$A,0)),0)</f>
        <v>1</v>
      </c>
    </row>
    <row r="2439" spans="1:41" x14ac:dyDescent="0.3">
      <c r="A2439" t="s">
        <v>5474</v>
      </c>
      <c r="B2439">
        <v>2172</v>
      </c>
      <c r="C2439">
        <v>111</v>
      </c>
      <c r="D2439">
        <v>185.377970424263</v>
      </c>
      <c r="E2439">
        <v>317</v>
      </c>
      <c r="F2439">
        <v>300.37502999999998</v>
      </c>
      <c r="G2439">
        <v>39</v>
      </c>
      <c r="H2439">
        <v>6.0554204650882903</v>
      </c>
      <c r="I2439">
        <v>319.68927963905799</v>
      </c>
      <c r="J2439">
        <v>4978.68089920282</v>
      </c>
      <c r="K2439">
        <v>233.364388375998</v>
      </c>
      <c r="L2439">
        <v>2.19911501996028</v>
      </c>
      <c r="M2439">
        <v>171.56415903415399</v>
      </c>
      <c r="N2439">
        <v>1.36436352057334</v>
      </c>
      <c r="O2439">
        <v>2.1872792229824699E-2</v>
      </c>
      <c r="P2439">
        <v>1.9895474798458599E-4</v>
      </c>
      <c r="Q2439">
        <v>0.35015772870662398</v>
      </c>
      <c r="R2439">
        <v>0.61715506147377797</v>
      </c>
      <c r="S2439" t="s">
        <v>5691</v>
      </c>
      <c r="T2439">
        <v>43051101</v>
      </c>
      <c r="U2439" t="s">
        <v>5491</v>
      </c>
      <c r="V2439">
        <v>4360</v>
      </c>
      <c r="W2439">
        <v>38.404206757954697</v>
      </c>
      <c r="X2439">
        <v>-122.20433296311801</v>
      </c>
      <c r="Y2439" t="s">
        <v>5692</v>
      </c>
      <c r="Z2439">
        <v>103</v>
      </c>
      <c r="AA2439">
        <v>80</v>
      </c>
      <c r="AB2439">
        <v>38897.717647176803</v>
      </c>
      <c r="AC2439">
        <v>14746.7226820332</v>
      </c>
      <c r="AD2439">
        <v>24150.994965143502</v>
      </c>
      <c r="AE2439">
        <v>11112.1309954885</v>
      </c>
      <c r="AF2439">
        <v>21310.9439595371</v>
      </c>
      <c r="AG2439">
        <v>7.7592351713988697E-3</v>
      </c>
      <c r="AH2439">
        <v>2.2195113524503501E-3</v>
      </c>
      <c r="AI2439">
        <v>1.67007180562399</v>
      </c>
      <c r="AJ2439">
        <v>8.1282051282051206</v>
      </c>
      <c r="AK2439">
        <v>1417</v>
      </c>
      <c r="AL2439" s="4">
        <f t="shared" si="38"/>
        <v>0.85303889696316326</v>
      </c>
      <c r="AM2439" s="12">
        <f>$AM$2-SUM(AL$2:AL2438)</f>
        <v>150.95189807487441</v>
      </c>
      <c r="AN2439" s="12">
        <f>SUM(AE$2:AE2439)*0.621/1000</f>
        <v>25510.931292442045</v>
      </c>
      <c r="AO2439" s="13">
        <f>IFERROR(INDEX(Mapping!$B:$B,MATCH(in!$Y2439,Mapping!$A:$A,0)),0)</f>
        <v>0</v>
      </c>
    </row>
    <row r="2440" spans="1:41" x14ac:dyDescent="0.3">
      <c r="A2440" t="s">
        <v>5474</v>
      </c>
      <c r="B2440">
        <v>791</v>
      </c>
      <c r="C2440">
        <v>94</v>
      </c>
      <c r="D2440">
        <v>166.37005211452501</v>
      </c>
      <c r="E2440">
        <v>295</v>
      </c>
      <c r="F2440">
        <v>284.41232000000002</v>
      </c>
      <c r="G2440">
        <v>22</v>
      </c>
      <c r="H2440">
        <v>3.80927693268114</v>
      </c>
      <c r="I2440">
        <v>32.718234417790697</v>
      </c>
      <c r="J2440">
        <v>156.45317053997999</v>
      </c>
      <c r="K2440">
        <v>1.7479443010925</v>
      </c>
      <c r="L2440">
        <v>0.222123890137327</v>
      </c>
      <c r="M2440">
        <v>1.8533185906708201</v>
      </c>
      <c r="N2440">
        <v>1.1868463375351599</v>
      </c>
      <c r="O2440" s="1">
        <v>4.3962406540816199E-6</v>
      </c>
      <c r="P2440">
        <v>1.9391218697509499E-4</v>
      </c>
      <c r="Q2440">
        <v>0.31864406779660998</v>
      </c>
      <c r="R2440">
        <v>0.58496077230685894</v>
      </c>
      <c r="S2440" t="s">
        <v>5693</v>
      </c>
      <c r="T2440">
        <v>14692102</v>
      </c>
      <c r="U2440" t="s">
        <v>5662</v>
      </c>
      <c r="V2440">
        <v>63274</v>
      </c>
      <c r="W2440">
        <v>37.815128268500203</v>
      </c>
      <c r="X2440">
        <v>-121.99995575972</v>
      </c>
      <c r="Y2440" t="s">
        <v>5694</v>
      </c>
      <c r="Z2440">
        <v>399</v>
      </c>
      <c r="AA2440">
        <v>997</v>
      </c>
      <c r="AB2440">
        <v>59074.101335488704</v>
      </c>
      <c r="AC2440">
        <v>18111.072869654199</v>
      </c>
      <c r="AD2440">
        <v>40963.028465834403</v>
      </c>
      <c r="AE2440">
        <v>2064.5249156793602</v>
      </c>
      <c r="AF2440">
        <v>3394.4584190604801</v>
      </c>
      <c r="AG2440">
        <v>4.2660681134520902E-3</v>
      </c>
      <c r="AH2440">
        <v>1.4890678630763399E-3</v>
      </c>
      <c r="AI2440">
        <v>1.76989417143112</v>
      </c>
      <c r="AJ2440">
        <v>13.409090909090899</v>
      </c>
      <c r="AK2440">
        <v>1432</v>
      </c>
      <c r="AL2440" s="4">
        <f t="shared" si="38"/>
        <v>9.6717294389795638E-5</v>
      </c>
      <c r="AM2440" s="12">
        <f>$AM$2-SUM(AL$2:AL2439)</f>
        <v>150.09885917791144</v>
      </c>
      <c r="AN2440" s="12">
        <f>SUM(AE$2:AE2440)*0.621/1000</f>
        <v>25512.213362414685</v>
      </c>
      <c r="AO2440" s="13">
        <f>IFERROR(INDEX(Mapping!$B:$B,MATCH(in!$Y2440,Mapping!$A:$A,0)),0)</f>
        <v>0</v>
      </c>
    </row>
    <row r="2441" spans="1:41" x14ac:dyDescent="0.3">
      <c r="A2441" t="s">
        <v>5474</v>
      </c>
      <c r="B2441">
        <v>2647</v>
      </c>
      <c r="C2441">
        <v>8</v>
      </c>
      <c r="D2441">
        <v>13.690452612909199</v>
      </c>
      <c r="E2441">
        <v>29</v>
      </c>
      <c r="F2441">
        <v>22.942557999999998</v>
      </c>
      <c r="G2441">
        <v>4</v>
      </c>
      <c r="H2441">
        <v>6.8352778907865197</v>
      </c>
      <c r="I2441">
        <v>2.4987715538591102</v>
      </c>
      <c r="J2441">
        <v>11.9331248265225</v>
      </c>
      <c r="K2441">
        <v>0.319681154734553</v>
      </c>
      <c r="L2441">
        <v>0</v>
      </c>
      <c r="M2441">
        <v>0</v>
      </c>
      <c r="N2441">
        <v>0</v>
      </c>
      <c r="O2441" s="1">
        <v>1.44086101410165E-6</v>
      </c>
      <c r="P2441">
        <v>1.9317782555105999E-4</v>
      </c>
      <c r="Q2441">
        <v>0.27586206896551702</v>
      </c>
      <c r="R2441">
        <v>0.59672737628947703</v>
      </c>
      <c r="S2441" t="s">
        <v>5695</v>
      </c>
      <c r="T2441">
        <v>13320401</v>
      </c>
      <c r="U2441" t="s">
        <v>2274</v>
      </c>
      <c r="V2441" t="s">
        <v>5696</v>
      </c>
      <c r="W2441">
        <v>37.7995899009738</v>
      </c>
      <c r="X2441">
        <v>-122.214527532574</v>
      </c>
      <c r="Y2441" t="s">
        <v>5697</v>
      </c>
      <c r="Z2441">
        <v>103</v>
      </c>
      <c r="AA2441">
        <v>968</v>
      </c>
      <c r="AB2441">
        <v>44077.1399753273</v>
      </c>
      <c r="AC2441">
        <v>7226.0562493910502</v>
      </c>
      <c r="AD2441">
        <v>36851.083725936303</v>
      </c>
      <c r="AE2441">
        <v>362.70250534968397</v>
      </c>
      <c r="AF2441">
        <v>2298.94877539961</v>
      </c>
      <c r="AG2441">
        <v>7.72711302204243E-4</v>
      </c>
      <c r="AH2441" s="1">
        <v>8.6757163444417502E-5</v>
      </c>
      <c r="AI2441">
        <v>1.7113065766136599</v>
      </c>
      <c r="AJ2441">
        <v>7.25</v>
      </c>
      <c r="AK2441">
        <v>1438</v>
      </c>
      <c r="AL2441" s="4">
        <f t="shared" si="38"/>
        <v>5.7634440564065998E-6</v>
      </c>
      <c r="AM2441" s="12">
        <f>$AM$2-SUM(AL$2:AL2440)</f>
        <v>150.09876246061685</v>
      </c>
      <c r="AN2441" s="12">
        <f>SUM(AE$2:AE2441)*0.621/1000</f>
        <v>25512.438600670506</v>
      </c>
      <c r="AO2441" s="13">
        <f>IFERROR(INDEX(Mapping!$B:$B,MATCH(in!$Y2441,Mapping!$A:$A,0)),0)</f>
        <v>0</v>
      </c>
    </row>
    <row r="2442" spans="1:41" x14ac:dyDescent="0.3">
      <c r="A2442" t="s">
        <v>5474</v>
      </c>
      <c r="B2442">
        <v>5238</v>
      </c>
      <c r="C2442">
        <v>633</v>
      </c>
      <c r="D2442">
        <v>948.07877229864403</v>
      </c>
      <c r="E2442">
        <v>1214</v>
      </c>
      <c r="F2442">
        <v>1272.1978999999999</v>
      </c>
      <c r="G2442">
        <v>98</v>
      </c>
      <c r="H2442">
        <v>2.3078293370941498</v>
      </c>
      <c r="I2442">
        <v>29.155404141452099</v>
      </c>
      <c r="J2442">
        <v>390.57350693555702</v>
      </c>
      <c r="K2442">
        <v>5.9668108443178696</v>
      </c>
      <c r="L2442">
        <v>0.38495575080683198</v>
      </c>
      <c r="M2442">
        <v>8.8251422150631793</v>
      </c>
      <c r="N2442">
        <v>0.98162362405232495</v>
      </c>
      <c r="O2442">
        <v>1.1269991858907299E-2</v>
      </c>
      <c r="P2442">
        <v>1.93128945079435E-4</v>
      </c>
      <c r="Q2442">
        <v>0.52141680395387102</v>
      </c>
      <c r="R2442">
        <v>0.74522901680753195</v>
      </c>
      <c r="S2442" t="s">
        <v>5698</v>
      </c>
      <c r="T2442">
        <v>43432105</v>
      </c>
      <c r="U2442" t="s">
        <v>5565</v>
      </c>
      <c r="V2442">
        <v>616</v>
      </c>
      <c r="W2442">
        <v>38.511371163866102</v>
      </c>
      <c r="X2442">
        <v>-122.476459997284</v>
      </c>
      <c r="Y2442" t="s">
        <v>5699</v>
      </c>
      <c r="Z2442">
        <v>395</v>
      </c>
      <c r="AA2442">
        <v>359</v>
      </c>
      <c r="AB2442">
        <v>52337.189693148801</v>
      </c>
      <c r="AC2442">
        <v>29229.1131716575</v>
      </c>
      <c r="AD2442">
        <v>23108.076521491301</v>
      </c>
      <c r="AE2442">
        <v>11577.841234620701</v>
      </c>
      <c r="AF2442">
        <v>11609.5904982183</v>
      </c>
      <c r="AG2442">
        <v>1.8926636617784699E-2</v>
      </c>
      <c r="AH2442">
        <v>1.2148906178481401E-2</v>
      </c>
      <c r="AI2442">
        <v>1.4977547745634101</v>
      </c>
      <c r="AJ2442">
        <v>12.387755102040799</v>
      </c>
      <c r="AK2442">
        <v>1439</v>
      </c>
      <c r="AL2442" s="4">
        <f t="shared" si="38"/>
        <v>1.1044592021729154</v>
      </c>
      <c r="AM2442" s="12">
        <f>$AM$2-SUM(AL$2:AL2441)</f>
        <v>150.09875669717258</v>
      </c>
      <c r="AN2442" s="12">
        <f>SUM(AE$2:AE2442)*0.621/1000</f>
        <v>25519.628440077209</v>
      </c>
      <c r="AO2442" s="13">
        <f>IFERROR(INDEX(Mapping!$B:$B,MATCH(in!$Y2442,Mapping!$A:$A,0)),0)</f>
        <v>0</v>
      </c>
    </row>
    <row r="2443" spans="1:41" x14ac:dyDescent="0.3">
      <c r="A2443" t="s">
        <v>5474</v>
      </c>
      <c r="B2443">
        <v>1730</v>
      </c>
      <c r="C2443">
        <v>131</v>
      </c>
      <c r="D2443">
        <v>199.317028361068</v>
      </c>
      <c r="E2443">
        <v>478</v>
      </c>
      <c r="F2443">
        <v>394.21017000000001</v>
      </c>
      <c r="G2443">
        <v>72</v>
      </c>
      <c r="H2443">
        <v>4.8258188718675799</v>
      </c>
      <c r="I2443">
        <v>31.822506211020698</v>
      </c>
      <c r="J2443">
        <v>89.552841413438003</v>
      </c>
      <c r="K2443">
        <v>1.8555017631531501</v>
      </c>
      <c r="L2443">
        <v>2.8747541525582299</v>
      </c>
      <c r="M2443">
        <v>31.519182937827601</v>
      </c>
      <c r="N2443">
        <v>1.0800147470500701</v>
      </c>
      <c r="O2443">
        <v>2.99284687155071E-3</v>
      </c>
      <c r="P2443">
        <v>1.92875871952935E-4</v>
      </c>
      <c r="Q2443">
        <v>0.27405857740585698</v>
      </c>
      <c r="R2443">
        <v>0.50561107049877896</v>
      </c>
      <c r="S2443" t="s">
        <v>5700</v>
      </c>
      <c r="T2443">
        <v>14502108</v>
      </c>
      <c r="U2443" t="s">
        <v>5701</v>
      </c>
      <c r="V2443" t="s">
        <v>5702</v>
      </c>
      <c r="W2443">
        <v>37.657037605004</v>
      </c>
      <c r="X2443">
        <v>-121.90085360660299</v>
      </c>
      <c r="Y2443" t="s">
        <v>5703</v>
      </c>
      <c r="Z2443">
        <v>193</v>
      </c>
      <c r="AA2443">
        <v>104</v>
      </c>
      <c r="AB2443">
        <v>20255.349885208401</v>
      </c>
      <c r="AC2443">
        <v>14260.361197619401</v>
      </c>
      <c r="AD2443">
        <v>5994.9886875890097</v>
      </c>
      <c r="AE2443">
        <v>8979.3145730904398</v>
      </c>
      <c r="AF2443">
        <v>3664.02407287807</v>
      </c>
      <c r="AG2443">
        <v>1.38870627806113E-2</v>
      </c>
      <c r="AH2443">
        <v>4.7003908139231498E-3</v>
      </c>
      <c r="AI2443">
        <v>1.5215040332906</v>
      </c>
      <c r="AJ2443">
        <v>6.6388888888888804</v>
      </c>
      <c r="AK2443">
        <v>1442</v>
      </c>
      <c r="AL2443" s="4">
        <f t="shared" si="38"/>
        <v>0.21548497475165113</v>
      </c>
      <c r="AM2443" s="12">
        <f>$AM$2-SUM(AL$2:AL2442)</f>
        <v>148.99429749499996</v>
      </c>
      <c r="AN2443" s="12">
        <f>SUM(AE$2:AE2443)*0.621/1000</f>
        <v>25525.204594427094</v>
      </c>
      <c r="AO2443" s="13">
        <f>IFERROR(INDEX(Mapping!$B:$B,MATCH(in!$Y2443,Mapping!$A:$A,0)),0)</f>
        <v>0</v>
      </c>
    </row>
    <row r="2444" spans="1:41" x14ac:dyDescent="0.3">
      <c r="A2444" t="s">
        <v>5474</v>
      </c>
      <c r="B2444">
        <v>5659</v>
      </c>
      <c r="C2444">
        <v>719</v>
      </c>
      <c r="D2444">
        <v>1942.1552100731501</v>
      </c>
      <c r="E2444">
        <v>1802</v>
      </c>
      <c r="F2444">
        <v>2545.7640000000001</v>
      </c>
      <c r="G2444">
        <v>149</v>
      </c>
      <c r="H2444">
        <v>5.7640826546562298</v>
      </c>
      <c r="I2444">
        <v>2.8562288079648899</v>
      </c>
      <c r="J2444">
        <v>8.6948567618483992</v>
      </c>
      <c r="K2444">
        <v>0.108601784969958</v>
      </c>
      <c r="L2444">
        <v>0.60427948261208597</v>
      </c>
      <c r="M2444">
        <v>2.00428940534049</v>
      </c>
      <c r="N2444">
        <v>1.0822741585290001</v>
      </c>
      <c r="O2444" s="1">
        <v>4.2078086187318597E-6</v>
      </c>
      <c r="P2444">
        <v>1.9108698073841001E-4</v>
      </c>
      <c r="Q2444">
        <v>0.39900110987791299</v>
      </c>
      <c r="R2444">
        <v>0.76289682552843396</v>
      </c>
      <c r="S2444" t="s">
        <v>5704</v>
      </c>
      <c r="T2444">
        <v>12101102</v>
      </c>
      <c r="U2444" t="s">
        <v>5705</v>
      </c>
      <c r="V2444" t="s">
        <v>5706</v>
      </c>
      <c r="W2444">
        <v>37.851684116262497</v>
      </c>
      <c r="X2444">
        <v>-122.205344513499</v>
      </c>
      <c r="Y2444" t="s">
        <v>5707</v>
      </c>
      <c r="Z2444">
        <v>286</v>
      </c>
      <c r="AA2444">
        <v>1513</v>
      </c>
      <c r="AB2444">
        <v>85879.463958212902</v>
      </c>
      <c r="AC2444">
        <v>16905.478822208701</v>
      </c>
      <c r="AD2444">
        <v>68973.985136004398</v>
      </c>
      <c r="AE2444">
        <v>16905.478822208701</v>
      </c>
      <c r="AF2444">
        <v>68973.985136004398</v>
      </c>
      <c r="AG2444">
        <v>2.8471960130023101E-2</v>
      </c>
      <c r="AH2444">
        <v>9.5536687276762608E-3</v>
      </c>
      <c r="AI2444">
        <v>2.7011894437735098</v>
      </c>
      <c r="AJ2444">
        <v>12.093959731543601</v>
      </c>
      <c r="AK2444">
        <v>1448</v>
      </c>
      <c r="AL2444" s="4">
        <f t="shared" si="38"/>
        <v>6.2696348419104709E-4</v>
      </c>
      <c r="AM2444" s="12">
        <f>$AM$2-SUM(AL$2:AL2443)</f>
        <v>148.77881252024872</v>
      </c>
      <c r="AN2444" s="12">
        <f>SUM(AE$2:AE2444)*0.621/1000</f>
        <v>25535.702896775685</v>
      </c>
      <c r="AO2444" s="13">
        <f>IFERROR(INDEX(Mapping!$B:$B,MATCH(in!$Y2444,Mapping!$A:$A,0)),0)</f>
        <v>1</v>
      </c>
    </row>
    <row r="2445" spans="1:41" x14ac:dyDescent="0.3">
      <c r="A2445" t="s">
        <v>5474</v>
      </c>
      <c r="B2445">
        <v>6904</v>
      </c>
      <c r="C2445">
        <v>454</v>
      </c>
      <c r="D2445">
        <v>724.83091384565898</v>
      </c>
      <c r="E2445">
        <v>973</v>
      </c>
      <c r="F2445">
        <v>1025.8916999999999</v>
      </c>
      <c r="G2445">
        <v>61</v>
      </c>
      <c r="H2445">
        <v>1.81497047199971</v>
      </c>
      <c r="I2445">
        <v>12.9380633566114</v>
      </c>
      <c r="J2445">
        <v>99.754586552580193</v>
      </c>
      <c r="K2445">
        <v>0.37122100254135898</v>
      </c>
      <c r="L2445">
        <v>1.03717540645762</v>
      </c>
      <c r="M2445">
        <v>7.8065828069067296</v>
      </c>
      <c r="N2445">
        <v>1.04261569507786</v>
      </c>
      <c r="O2445">
        <v>2.2339998716867999E-2</v>
      </c>
      <c r="P2445">
        <v>1.8919695250707301E-4</v>
      </c>
      <c r="Q2445">
        <v>0.466598150051387</v>
      </c>
      <c r="R2445">
        <v>0.706537441669712</v>
      </c>
      <c r="S2445" t="s">
        <v>5708</v>
      </c>
      <c r="T2445">
        <v>43432104</v>
      </c>
      <c r="U2445" t="s">
        <v>5479</v>
      </c>
      <c r="V2445">
        <v>708</v>
      </c>
      <c r="W2445">
        <v>38.5145506034237</v>
      </c>
      <c r="X2445">
        <v>-122.47416424889001</v>
      </c>
      <c r="Y2445" t="s">
        <v>5709</v>
      </c>
      <c r="Z2445">
        <v>109</v>
      </c>
      <c r="AA2445">
        <v>167</v>
      </c>
      <c r="AB2445">
        <v>16614.2850624639</v>
      </c>
      <c r="AC2445">
        <v>7838.2778696988098</v>
      </c>
      <c r="AD2445">
        <v>8776.0071927651297</v>
      </c>
      <c r="AE2445">
        <v>5638.2492364033496</v>
      </c>
      <c r="AF2445">
        <v>5955.9207257893104</v>
      </c>
      <c r="AG2445">
        <v>1.1541014102931501E-2</v>
      </c>
      <c r="AH2445">
        <v>8.1287137072649698E-3</v>
      </c>
      <c r="AI2445">
        <v>1.5965438630961599</v>
      </c>
      <c r="AJ2445">
        <v>15.9508196721311</v>
      </c>
      <c r="AK2445">
        <v>1453</v>
      </c>
      <c r="AL2445" s="4">
        <f t="shared" si="38"/>
        <v>1.362739921728948</v>
      </c>
      <c r="AM2445" s="12">
        <f>$AM$2-SUM(AL$2:AL2444)</f>
        <v>148.77818555676458</v>
      </c>
      <c r="AN2445" s="12">
        <f>SUM(AE$2:AE2445)*0.621/1000</f>
        <v>25539.204249551494</v>
      </c>
      <c r="AO2445" s="13">
        <f>IFERROR(INDEX(Mapping!$B:$B,MATCH(in!$Y2445,Mapping!$A:$A,0)),0)</f>
        <v>0</v>
      </c>
    </row>
    <row r="2446" spans="1:41" x14ac:dyDescent="0.3">
      <c r="A2446" t="s">
        <v>5474</v>
      </c>
      <c r="B2446">
        <v>6722</v>
      </c>
      <c r="C2446">
        <v>53</v>
      </c>
      <c r="D2446">
        <v>70.912436180825594</v>
      </c>
      <c r="E2446">
        <v>175</v>
      </c>
      <c r="F2446">
        <v>146.85730000000001</v>
      </c>
      <c r="G2446">
        <v>18</v>
      </c>
      <c r="H2446">
        <v>18.5980392297108</v>
      </c>
      <c r="I2446">
        <v>13.3351129343112</v>
      </c>
      <c r="J2446">
        <v>41.640238830974901</v>
      </c>
      <c r="K2446">
        <v>2.9568094619497298</v>
      </c>
      <c r="L2446">
        <v>5.0281465374347203</v>
      </c>
      <c r="M2446">
        <v>20.5316370408982</v>
      </c>
      <c r="N2446">
        <v>1.0787856512599501</v>
      </c>
      <c r="O2446">
        <v>1.3097393826668101E-4</v>
      </c>
      <c r="P2446">
        <v>1.8488005470215999E-4</v>
      </c>
      <c r="Q2446">
        <v>0.30285714285714199</v>
      </c>
      <c r="R2446">
        <v>0.48286626728896298</v>
      </c>
      <c r="S2446" t="s">
        <v>5710</v>
      </c>
      <c r="T2446">
        <v>42481101</v>
      </c>
      <c r="U2446" t="s">
        <v>5711</v>
      </c>
      <c r="V2446" t="s">
        <v>43</v>
      </c>
      <c r="W2446">
        <v>38.075536039998099</v>
      </c>
      <c r="X2446">
        <v>-122.53990305056099</v>
      </c>
      <c r="Y2446" t="s">
        <v>5712</v>
      </c>
      <c r="Z2446">
        <v>51</v>
      </c>
      <c r="AA2446">
        <v>2</v>
      </c>
      <c r="AB2446">
        <v>3100.4423368627099</v>
      </c>
      <c r="AC2446">
        <v>2942.8110122090802</v>
      </c>
      <c r="AD2446">
        <v>157.63132465363199</v>
      </c>
      <c r="AE2446">
        <v>2568.3257951566002</v>
      </c>
      <c r="AF2446">
        <v>33.7520724538726</v>
      </c>
      <c r="AG2446">
        <v>3.3278409846388898E-3</v>
      </c>
      <c r="AH2446">
        <v>4.2890519944194201E-4</v>
      </c>
      <c r="AI2446">
        <v>1.3379704939778401</v>
      </c>
      <c r="AJ2446">
        <v>9.7222222222222197</v>
      </c>
      <c r="AK2446">
        <v>1466</v>
      </c>
      <c r="AL2446" s="4">
        <f t="shared" si="38"/>
        <v>2.3575308888002583E-3</v>
      </c>
      <c r="AM2446" s="12">
        <f>$AM$2-SUM(AL$2:AL2445)</f>
        <v>147.41544563503521</v>
      </c>
      <c r="AN2446" s="12">
        <f>SUM(AE$2:AE2446)*0.621/1000</f>
        <v>25540.79917987029</v>
      </c>
      <c r="AO2446" s="13">
        <f>IFERROR(INDEX(Mapping!$B:$B,MATCH(in!$Y2446,Mapping!$A:$A,0)),0)</f>
        <v>0</v>
      </c>
    </row>
    <row r="2447" spans="1:41" x14ac:dyDescent="0.3">
      <c r="A2447" t="s">
        <v>5474</v>
      </c>
      <c r="B2447">
        <v>64</v>
      </c>
      <c r="C2447">
        <v>1618</v>
      </c>
      <c r="D2447">
        <v>2522.7463784892202</v>
      </c>
      <c r="E2447">
        <v>4937</v>
      </c>
      <c r="F2447">
        <v>4467.51</v>
      </c>
      <c r="G2447">
        <v>295</v>
      </c>
      <c r="H2447">
        <v>2.17109765785706</v>
      </c>
      <c r="I2447">
        <v>28.605932105819399</v>
      </c>
      <c r="J2447">
        <v>468.25257360063199</v>
      </c>
      <c r="K2447">
        <v>12.1476432686661</v>
      </c>
      <c r="L2447">
        <v>1.1404661588807099</v>
      </c>
      <c r="M2447">
        <v>26.005235698333699</v>
      </c>
      <c r="N2447">
        <v>1.2886905670166</v>
      </c>
      <c r="O2447">
        <v>2.8174718171355102E-2</v>
      </c>
      <c r="P2447">
        <v>1.8465801207145501E-4</v>
      </c>
      <c r="Q2447">
        <v>0.32772939031800602</v>
      </c>
      <c r="R2447">
        <v>0.56468737861534102</v>
      </c>
      <c r="S2447" t="s">
        <v>5713</v>
      </c>
      <c r="T2447">
        <v>43021102</v>
      </c>
      <c r="U2447" t="s">
        <v>5570</v>
      </c>
      <c r="V2447" t="s">
        <v>43</v>
      </c>
      <c r="W2447">
        <v>38.012176836176501</v>
      </c>
      <c r="X2447">
        <v>-122.653781215086</v>
      </c>
      <c r="Y2447" t="s">
        <v>5714</v>
      </c>
      <c r="Z2447">
        <v>507</v>
      </c>
      <c r="AA2447">
        <v>2003</v>
      </c>
      <c r="AB2447">
        <v>130664.21076287</v>
      </c>
      <c r="AC2447">
        <v>34037.975614205701</v>
      </c>
      <c r="AD2447">
        <v>96626.235148664695</v>
      </c>
      <c r="AE2447">
        <v>33390.050586799603</v>
      </c>
      <c r="AF2447">
        <v>95576.215457778802</v>
      </c>
      <c r="AG2447">
        <v>5.4474113561079403E-2</v>
      </c>
      <c r="AH2447">
        <v>3.4328937677855699E-2</v>
      </c>
      <c r="AI2447">
        <v>1.5591757592640401</v>
      </c>
      <c r="AJ2447">
        <v>16.735593220338899</v>
      </c>
      <c r="AK2447">
        <v>1467</v>
      </c>
      <c r="AL2447" s="4">
        <f t="shared" si="38"/>
        <v>8.3115418605497542</v>
      </c>
      <c r="AM2447" s="12">
        <f>$AM$2-SUM(AL$2:AL2446)</f>
        <v>147.41308810414648</v>
      </c>
      <c r="AN2447" s="12">
        <f>SUM(AE$2:AE2447)*0.621/1000</f>
        <v>25561.534401284691</v>
      </c>
      <c r="AO2447" s="13">
        <f>IFERROR(INDEX(Mapping!$B:$B,MATCH(in!$Y2447,Mapping!$A:$A,0)),0)</f>
        <v>0</v>
      </c>
    </row>
    <row r="2448" spans="1:41" x14ac:dyDescent="0.3">
      <c r="A2448" t="s">
        <v>5474</v>
      </c>
      <c r="B2448">
        <v>522</v>
      </c>
      <c r="C2448">
        <v>6</v>
      </c>
      <c r="D2448">
        <v>6.7554643185540799</v>
      </c>
      <c r="E2448">
        <v>8</v>
      </c>
      <c r="F2448">
        <v>7.9260970000000004</v>
      </c>
      <c r="G2448">
        <v>3</v>
      </c>
      <c r="H2448">
        <v>8.7392911911010707</v>
      </c>
      <c r="I2448">
        <v>10.6343069076538</v>
      </c>
      <c r="J2448">
        <v>36.576004028320298</v>
      </c>
      <c r="K2448">
        <v>0.32086959481239302</v>
      </c>
      <c r="L2448">
        <v>1.47492624819278E-3</v>
      </c>
      <c r="M2448">
        <v>1.0949114958445201</v>
      </c>
      <c r="N2448">
        <v>1</v>
      </c>
      <c r="O2448" s="1">
        <v>3.1821793710225201E-6</v>
      </c>
      <c r="P2448">
        <v>1.8371623809798599E-4</v>
      </c>
      <c r="Q2448">
        <v>0.75</v>
      </c>
      <c r="R2448">
        <v>0.85230655011898704</v>
      </c>
      <c r="S2448" t="s">
        <v>5715</v>
      </c>
      <c r="T2448">
        <v>42011109</v>
      </c>
      <c r="U2448" t="s">
        <v>5716</v>
      </c>
      <c r="V2448">
        <v>418</v>
      </c>
      <c r="W2448">
        <v>37.991211678789703</v>
      </c>
      <c r="X2448">
        <v>-122.509435982131</v>
      </c>
      <c r="Y2448" t="s">
        <v>5717</v>
      </c>
      <c r="Z2448">
        <v>234</v>
      </c>
      <c r="AA2448">
        <v>1121</v>
      </c>
      <c r="AB2448">
        <v>71378.7741975315</v>
      </c>
      <c r="AC2448">
        <v>19644.762413183798</v>
      </c>
      <c r="AD2448">
        <v>51734.011784347596</v>
      </c>
      <c r="AE2448">
        <v>8200.6280719898405</v>
      </c>
      <c r="AF2448">
        <v>5549.2492556071402</v>
      </c>
      <c r="AG2448">
        <v>5.5114871429395797E-4</v>
      </c>
      <c r="AH2448">
        <v>1.43705248774494E-4</v>
      </c>
      <c r="AI2448">
        <v>1.1259107197590099</v>
      </c>
      <c r="AJ2448">
        <v>2.6666666666666599</v>
      </c>
      <c r="AK2448">
        <v>1469</v>
      </c>
      <c r="AL2448" s="4">
        <f t="shared" si="38"/>
        <v>9.5465381130675598E-6</v>
      </c>
      <c r="AM2448" s="12">
        <f>$AM$2-SUM(AL$2:AL2447)</f>
        <v>139.10154624359711</v>
      </c>
      <c r="AN2448" s="12">
        <f>SUM(AE$2:AE2448)*0.621/1000</f>
        <v>25566.626991317393</v>
      </c>
      <c r="AO2448" s="13">
        <f>IFERROR(INDEX(Mapping!$B:$B,MATCH(in!$Y2448,Mapping!$A:$A,0)),0)</f>
        <v>0</v>
      </c>
    </row>
    <row r="2449" spans="1:41" x14ac:dyDescent="0.3">
      <c r="A2449" t="s">
        <v>5474</v>
      </c>
      <c r="B2449">
        <v>5540</v>
      </c>
      <c r="C2449">
        <v>3620</v>
      </c>
      <c r="D2449">
        <v>7034.1624905242097</v>
      </c>
      <c r="E2449">
        <v>4591</v>
      </c>
      <c r="F2449">
        <v>7612.3879999999999</v>
      </c>
      <c r="G2449">
        <v>207</v>
      </c>
      <c r="H2449">
        <v>1.9928549321445901</v>
      </c>
      <c r="I2449">
        <v>30.246578494407601</v>
      </c>
      <c r="J2449">
        <v>215.65776521226701</v>
      </c>
      <c r="K2449">
        <v>0.59461653659965497</v>
      </c>
      <c r="L2449">
        <v>0.717070669106744</v>
      </c>
      <c r="M2449">
        <v>12.2174307859372</v>
      </c>
      <c r="N2449">
        <v>1.0737890632832101</v>
      </c>
      <c r="O2449">
        <v>1.6751501073172199E-2</v>
      </c>
      <c r="P2449">
        <v>1.8342067165086001E-4</v>
      </c>
      <c r="Q2449">
        <v>0.78849923763885799</v>
      </c>
      <c r="R2449">
        <v>0.92404148617700199</v>
      </c>
      <c r="S2449" t="s">
        <v>5718</v>
      </c>
      <c r="T2449">
        <v>24251101</v>
      </c>
      <c r="U2449" t="s">
        <v>5679</v>
      </c>
      <c r="V2449">
        <v>8974</v>
      </c>
      <c r="W2449">
        <v>37.3881223193696</v>
      </c>
      <c r="X2449">
        <v>-122.266938838261</v>
      </c>
      <c r="Y2449" t="s">
        <v>5719</v>
      </c>
      <c r="Z2449">
        <v>232</v>
      </c>
      <c r="AA2449">
        <v>390</v>
      </c>
      <c r="AB2449">
        <v>42834.226183230203</v>
      </c>
      <c r="AC2449">
        <v>21603.960602802399</v>
      </c>
      <c r="AD2449">
        <v>21230.265580427698</v>
      </c>
      <c r="AE2449">
        <v>21603.960602802399</v>
      </c>
      <c r="AF2449">
        <v>21230.265580427698</v>
      </c>
      <c r="AG2449">
        <v>3.7968079031727997E-2</v>
      </c>
      <c r="AH2449">
        <v>2.45169735426316E-2</v>
      </c>
      <c r="AI2449">
        <v>1.9431388095370701</v>
      </c>
      <c r="AJ2449">
        <v>22.178743961352598</v>
      </c>
      <c r="AK2449">
        <v>1470</v>
      </c>
      <c r="AL2449" s="4">
        <f t="shared" si="38"/>
        <v>3.4675607221466453</v>
      </c>
      <c r="AM2449" s="12">
        <f>$AM$2-SUM(AL$2:AL2448)</f>
        <v>139.10153669705869</v>
      </c>
      <c r="AN2449" s="12">
        <f>SUM(AE$2:AE2449)*0.621/1000</f>
        <v>25580.043050851735</v>
      </c>
      <c r="AO2449" s="13">
        <f>IFERROR(INDEX(Mapping!$B:$B,MATCH(in!$Y2449,Mapping!$A:$A,0)),0)</f>
        <v>1</v>
      </c>
    </row>
    <row r="2450" spans="1:41" x14ac:dyDescent="0.3">
      <c r="A2450" t="s">
        <v>5474</v>
      </c>
      <c r="B2450">
        <v>9385</v>
      </c>
      <c r="C2450">
        <v>21</v>
      </c>
      <c r="D2450">
        <v>29.708738891132501</v>
      </c>
      <c r="E2450">
        <v>330</v>
      </c>
      <c r="F2450">
        <v>210.67580000000001</v>
      </c>
      <c r="G2450">
        <v>38</v>
      </c>
      <c r="H2450">
        <v>5.2500340785716002</v>
      </c>
      <c r="I2450">
        <v>171.246837155083</v>
      </c>
      <c r="J2450">
        <v>2105.9749854264101</v>
      </c>
      <c r="K2450">
        <v>202.93966226427901</v>
      </c>
      <c r="L2450">
        <v>3.8963670502171701</v>
      </c>
      <c r="M2450">
        <v>91.483705394362104</v>
      </c>
      <c r="N2450">
        <v>1.21838613246616</v>
      </c>
      <c r="O2450">
        <v>2.06574898317636E-2</v>
      </c>
      <c r="P2450">
        <v>1.82182763474001E-4</v>
      </c>
      <c r="Q2450">
        <v>6.3636363636363602E-2</v>
      </c>
      <c r="R2450">
        <v>0.141016383388364</v>
      </c>
      <c r="S2450" t="s">
        <v>5720</v>
      </c>
      <c r="T2450">
        <v>42991105</v>
      </c>
      <c r="U2450" t="s">
        <v>5550</v>
      </c>
      <c r="V2450">
        <v>532</v>
      </c>
      <c r="W2450">
        <v>38.024899023942702</v>
      </c>
      <c r="X2450">
        <v>-122.558865033827</v>
      </c>
      <c r="Y2450" t="s">
        <v>5721</v>
      </c>
      <c r="Z2450">
        <v>52</v>
      </c>
      <c r="AA2450">
        <v>25</v>
      </c>
      <c r="AB2450">
        <v>10569.2733117314</v>
      </c>
      <c r="AC2450">
        <v>7102.1777208712001</v>
      </c>
      <c r="AD2450">
        <v>3467.09559086022</v>
      </c>
      <c r="AE2450">
        <v>7030.3171491232197</v>
      </c>
      <c r="AF2450">
        <v>3229.0784100547899</v>
      </c>
      <c r="AG2450">
        <v>6.92294501201207E-3</v>
      </c>
      <c r="AH2450">
        <v>2.6014214536189601E-3</v>
      </c>
      <c r="AI2450">
        <v>1.41470185195869</v>
      </c>
      <c r="AJ2450">
        <v>8.6842105263157894</v>
      </c>
      <c r="AK2450">
        <v>1477</v>
      </c>
      <c r="AL2450" s="4">
        <f t="shared" si="38"/>
        <v>0.78498461360701677</v>
      </c>
      <c r="AM2450" s="12">
        <f>$AM$2-SUM(AL$2:AL2449)</f>
        <v>135.63397597491166</v>
      </c>
      <c r="AN2450" s="12">
        <f>SUM(AE$2:AE2450)*0.621/1000</f>
        <v>25584.408877801339</v>
      </c>
      <c r="AO2450" s="13">
        <f>IFERROR(INDEX(Mapping!$B:$B,MATCH(in!$Y2450,Mapping!$A:$A,0)),0)</f>
        <v>0</v>
      </c>
    </row>
    <row r="2451" spans="1:41" x14ac:dyDescent="0.3">
      <c r="A2451" t="s">
        <v>5474</v>
      </c>
      <c r="B2451">
        <v>932</v>
      </c>
      <c r="C2451">
        <v>0</v>
      </c>
      <c r="D2451">
        <v>0</v>
      </c>
      <c r="E2451">
        <v>6</v>
      </c>
      <c r="F2451">
        <v>2.9584519999999999</v>
      </c>
      <c r="G2451">
        <v>3</v>
      </c>
      <c r="H2451">
        <v>27.472894668579102</v>
      </c>
      <c r="I2451">
        <v>18.533372879028299</v>
      </c>
      <c r="J2451">
        <v>33.817276000976499</v>
      </c>
      <c r="K2451">
        <v>2.1362161636352499</v>
      </c>
      <c r="L2451">
        <v>25.701328693578599</v>
      </c>
      <c r="M2451">
        <v>290.61305482576898</v>
      </c>
      <c r="N2451">
        <v>1.08702063560485</v>
      </c>
      <c r="O2451">
        <v>1.0641330566567599E-2</v>
      </c>
      <c r="P2451">
        <v>1.8206185571519501E-4</v>
      </c>
      <c r="Q2451">
        <v>0</v>
      </c>
      <c r="R2451">
        <v>0</v>
      </c>
      <c r="S2451" t="s">
        <v>5722</v>
      </c>
      <c r="T2451">
        <v>13501108</v>
      </c>
      <c r="U2451" t="s">
        <v>5723</v>
      </c>
      <c r="V2451" t="s">
        <v>5724</v>
      </c>
      <c r="W2451">
        <v>37.6164347469471</v>
      </c>
      <c r="X2451">
        <v>-122.03191075827699</v>
      </c>
      <c r="Y2451" t="s">
        <v>5725</v>
      </c>
      <c r="Z2451">
        <v>164</v>
      </c>
      <c r="AA2451">
        <v>1194</v>
      </c>
      <c r="AB2451">
        <v>58020.895824711399</v>
      </c>
      <c r="AC2451">
        <v>9799.7281046732005</v>
      </c>
      <c r="AD2451">
        <v>48221.167720038196</v>
      </c>
      <c r="AE2451">
        <v>434.20102963988802</v>
      </c>
      <c r="AF2451">
        <v>1872.35001177546</v>
      </c>
      <c r="AG2451">
        <v>5.4618556714558497E-4</v>
      </c>
      <c r="AH2451" s="1">
        <v>3.39370990332099E-5</v>
      </c>
      <c r="AJ2451">
        <v>2</v>
      </c>
      <c r="AK2451">
        <v>1478</v>
      </c>
      <c r="AL2451" s="4">
        <f t="shared" si="38"/>
        <v>3.1923991699702794E-2</v>
      </c>
      <c r="AM2451" s="12">
        <f>$AM$2-SUM(AL$2:AL2450)</f>
        <v>134.8489913613048</v>
      </c>
      <c r="AN2451" s="12">
        <f>SUM(AE$2:AE2451)*0.621/1000</f>
        <v>25584.67851664075</v>
      </c>
      <c r="AO2451" s="13">
        <f>IFERROR(INDEX(Mapping!$B:$B,MATCH(in!$Y2451,Mapping!$A:$A,0)),0)</f>
        <v>0</v>
      </c>
    </row>
    <row r="2452" spans="1:41" x14ac:dyDescent="0.3">
      <c r="A2452" t="s">
        <v>5474</v>
      </c>
      <c r="B2452">
        <v>717</v>
      </c>
      <c r="C2452">
        <v>246</v>
      </c>
      <c r="D2452">
        <v>415.143733815654</v>
      </c>
      <c r="E2452">
        <v>746</v>
      </c>
      <c r="F2452">
        <v>727.67370000000005</v>
      </c>
      <c r="G2452">
        <v>51</v>
      </c>
      <c r="H2452">
        <v>3.6450591356578199</v>
      </c>
      <c r="I2452">
        <v>8.9100933822549209</v>
      </c>
      <c r="J2452">
        <v>20.957079377025298</v>
      </c>
      <c r="K2452">
        <v>0.26571189332191097</v>
      </c>
      <c r="L2452">
        <v>1.39258265960964</v>
      </c>
      <c r="M2452">
        <v>13.1610676357522</v>
      </c>
      <c r="N2452">
        <v>1.6318757627524501</v>
      </c>
      <c r="O2452" s="1">
        <v>3.9753111979547702E-6</v>
      </c>
      <c r="P2452">
        <v>1.8181704659497701E-4</v>
      </c>
      <c r="Q2452">
        <v>0.329758713136729</v>
      </c>
      <c r="R2452">
        <v>0.57050808674465703</v>
      </c>
      <c r="S2452" t="s">
        <v>5726</v>
      </c>
      <c r="T2452">
        <v>13151105</v>
      </c>
      <c r="U2452" t="s">
        <v>5727</v>
      </c>
      <c r="V2452" t="s">
        <v>5728</v>
      </c>
      <c r="W2452">
        <v>37.649091867926302</v>
      </c>
      <c r="X2452">
        <v>-121.88089177213099</v>
      </c>
      <c r="Y2452" t="s">
        <v>5729</v>
      </c>
      <c r="Z2452">
        <v>211</v>
      </c>
      <c r="AA2452">
        <v>288</v>
      </c>
      <c r="AB2452">
        <v>21680.91065596</v>
      </c>
      <c r="AC2452">
        <v>10192.358252915699</v>
      </c>
      <c r="AD2452">
        <v>11488.552403044299</v>
      </c>
      <c r="AE2452">
        <v>4954.2228455501299</v>
      </c>
      <c r="AF2452">
        <v>6931.9392172821399</v>
      </c>
      <c r="AG2452">
        <v>9.2726693763438492E-3</v>
      </c>
      <c r="AH2452">
        <v>3.3899716236192E-3</v>
      </c>
      <c r="AI2452">
        <v>1.6875761537221701</v>
      </c>
      <c r="AJ2452">
        <v>14.6274509803921</v>
      </c>
      <c r="AK2452">
        <v>1480</v>
      </c>
      <c r="AL2452" s="4">
        <f t="shared" si="38"/>
        <v>2.0274087109569327E-4</v>
      </c>
      <c r="AM2452" s="12">
        <f>$AM$2-SUM(AL$2:AL2451)</f>
        <v>134.81706736960496</v>
      </c>
      <c r="AN2452" s="12">
        <f>SUM(AE$2:AE2452)*0.621/1000</f>
        <v>25587.755089027833</v>
      </c>
      <c r="AO2452" s="13">
        <f>IFERROR(INDEX(Mapping!$B:$B,MATCH(in!$Y2452,Mapping!$A:$A,0)),0)</f>
        <v>0</v>
      </c>
    </row>
    <row r="2453" spans="1:41" x14ac:dyDescent="0.3">
      <c r="A2453" t="s">
        <v>5474</v>
      </c>
      <c r="B2453">
        <v>2249</v>
      </c>
      <c r="C2453">
        <v>99</v>
      </c>
      <c r="D2453">
        <v>315.28462715721201</v>
      </c>
      <c r="E2453">
        <v>208</v>
      </c>
      <c r="F2453">
        <v>374.46530000000001</v>
      </c>
      <c r="G2453">
        <v>16</v>
      </c>
      <c r="H2453">
        <v>9.5907457619905401</v>
      </c>
      <c r="I2453">
        <v>2.7649399042129499</v>
      </c>
      <c r="J2453">
        <v>8.8943515121936798</v>
      </c>
      <c r="K2453">
        <v>0.19651902257464801</v>
      </c>
      <c r="L2453">
        <v>0.76382744649890999</v>
      </c>
      <c r="M2453">
        <v>0.57881637616083004</v>
      </c>
      <c r="N2453">
        <v>1</v>
      </c>
      <c r="O2453" s="1">
        <v>3.80178967654541E-6</v>
      </c>
      <c r="P2453">
        <v>1.7929989598996999E-4</v>
      </c>
      <c r="Q2453">
        <v>0.47596153846153799</v>
      </c>
      <c r="R2453">
        <v>0.84195952437452004</v>
      </c>
      <c r="S2453" t="s">
        <v>5730</v>
      </c>
      <c r="T2453">
        <v>12101104</v>
      </c>
      <c r="U2453" t="s">
        <v>5731</v>
      </c>
      <c r="V2453" t="s">
        <v>5732</v>
      </c>
      <c r="W2453">
        <v>37.8309198525507</v>
      </c>
      <c r="X2453">
        <v>-122.196336981474</v>
      </c>
      <c r="Y2453" t="s">
        <v>5733</v>
      </c>
      <c r="Z2453">
        <v>42</v>
      </c>
      <c r="AA2453">
        <v>157</v>
      </c>
      <c r="AB2453">
        <v>8977.2003453523794</v>
      </c>
      <c r="AC2453">
        <v>2098.96008368709</v>
      </c>
      <c r="AD2453">
        <v>6878.2402616652898</v>
      </c>
      <c r="AE2453">
        <v>2098.96008368709</v>
      </c>
      <c r="AF2453">
        <v>6878.2402616652898</v>
      </c>
      <c r="AG2453">
        <v>2.8687983358395199E-3</v>
      </c>
      <c r="AH2453">
        <v>9.1567077834042699E-4</v>
      </c>
      <c r="AI2453">
        <v>3.1846932036081999</v>
      </c>
      <c r="AJ2453">
        <v>13</v>
      </c>
      <c r="AK2453">
        <v>1488</v>
      </c>
      <c r="AL2453" s="4">
        <f t="shared" si="38"/>
        <v>6.082863482472656E-5</v>
      </c>
      <c r="AM2453" s="12">
        <f>$AM$2-SUM(AL$2:AL2452)</f>
        <v>134.81686462873404</v>
      </c>
      <c r="AN2453" s="12">
        <f>SUM(AE$2:AE2453)*0.621/1000</f>
        <v>25589.058543239804</v>
      </c>
      <c r="AO2453" s="13">
        <f>IFERROR(INDEX(Mapping!$B:$B,MATCH(in!$Y2453,Mapping!$A:$A,0)),0)</f>
        <v>0</v>
      </c>
    </row>
    <row r="2454" spans="1:41" x14ac:dyDescent="0.3">
      <c r="A2454" t="s">
        <v>5474</v>
      </c>
      <c r="B2454">
        <v>6063</v>
      </c>
      <c r="C2454">
        <v>288</v>
      </c>
      <c r="D2454">
        <v>600.87782642392006</v>
      </c>
      <c r="E2454">
        <v>1062</v>
      </c>
      <c r="F2454">
        <v>1002.9739</v>
      </c>
      <c r="G2454">
        <v>69</v>
      </c>
      <c r="H2454">
        <v>2.7535956900034599</v>
      </c>
      <c r="I2454">
        <v>9.6682661344430194</v>
      </c>
      <c r="J2454">
        <v>35.551882884944099</v>
      </c>
      <c r="K2454">
        <v>0.16045432216913899</v>
      </c>
      <c r="L2454">
        <v>0.72232637104534503</v>
      </c>
      <c r="M2454">
        <v>13.320406261073799</v>
      </c>
      <c r="N2454">
        <v>1.31993074693541</v>
      </c>
      <c r="O2454">
        <v>4.0499029589739099E-4</v>
      </c>
      <c r="P2454">
        <v>1.786382203514E-4</v>
      </c>
      <c r="Q2454">
        <v>0.27118644067796599</v>
      </c>
      <c r="R2454">
        <v>0.59909618807749199</v>
      </c>
      <c r="S2454" t="s">
        <v>5734</v>
      </c>
      <c r="T2454">
        <v>13801101</v>
      </c>
      <c r="U2454" t="s">
        <v>5557</v>
      </c>
      <c r="V2454">
        <v>18216</v>
      </c>
      <c r="W2454">
        <v>37.8836285391532</v>
      </c>
      <c r="X2454">
        <v>-122.200859697746</v>
      </c>
      <c r="Y2454" t="s">
        <v>5735</v>
      </c>
      <c r="Z2454">
        <v>119</v>
      </c>
      <c r="AA2454">
        <v>279</v>
      </c>
      <c r="AB2454">
        <v>20848.536455032499</v>
      </c>
      <c r="AC2454">
        <v>7868.0142393842298</v>
      </c>
      <c r="AD2454">
        <v>12980.5222156483</v>
      </c>
      <c r="AE2454">
        <v>7868.0142393842298</v>
      </c>
      <c r="AF2454">
        <v>12980.5222156483</v>
      </c>
      <c r="AG2454">
        <v>1.23260372042466E-2</v>
      </c>
      <c r="AH2454">
        <v>5.9812894178321498E-3</v>
      </c>
      <c r="AI2454">
        <v>2.0863813417497199</v>
      </c>
      <c r="AJ2454">
        <v>15.391304347826001</v>
      </c>
      <c r="AK2454">
        <v>1493</v>
      </c>
      <c r="AL2454" s="4">
        <f t="shared" si="38"/>
        <v>2.7944330416919978E-2</v>
      </c>
      <c r="AM2454" s="12">
        <f>$AM$2-SUM(AL$2:AL2453)</f>
        <v>134.81680380009948</v>
      </c>
      <c r="AN2454" s="12">
        <f>SUM(AE$2:AE2454)*0.621/1000</f>
        <v>25593.944580082461</v>
      </c>
      <c r="AO2454" s="13">
        <f>IFERROR(INDEX(Mapping!$B:$B,MATCH(in!$Y2454,Mapping!$A:$A,0)),0)</f>
        <v>0</v>
      </c>
    </row>
    <row r="2455" spans="1:41" x14ac:dyDescent="0.3">
      <c r="A2455" t="s">
        <v>5474</v>
      </c>
      <c r="B2455">
        <v>4486</v>
      </c>
      <c r="C2455">
        <v>258</v>
      </c>
      <c r="D2455">
        <v>432.81792615000001</v>
      </c>
      <c r="E2455">
        <v>746</v>
      </c>
      <c r="F2455">
        <v>709.9511</v>
      </c>
      <c r="G2455">
        <v>55</v>
      </c>
      <c r="H2455">
        <v>2.3997968739131399</v>
      </c>
      <c r="I2455">
        <v>9.9680233249236991</v>
      </c>
      <c r="J2455">
        <v>112.335850783857</v>
      </c>
      <c r="K2455">
        <v>2.2977682896571601</v>
      </c>
      <c r="L2455">
        <v>1.2429605746134101E-2</v>
      </c>
      <c r="M2455">
        <v>0.28875301473519999</v>
      </c>
      <c r="N2455">
        <v>0.63636363636363602</v>
      </c>
      <c r="O2455" s="1">
        <v>6.9922815008837698E-6</v>
      </c>
      <c r="P2455">
        <v>1.7804404548087401E-4</v>
      </c>
      <c r="Q2455">
        <v>0.34584450402144701</v>
      </c>
      <c r="R2455">
        <v>0.609644691784473</v>
      </c>
      <c r="S2455" t="s">
        <v>5736</v>
      </c>
      <c r="T2455">
        <v>42011108</v>
      </c>
      <c r="U2455" t="s">
        <v>5601</v>
      </c>
      <c r="V2455">
        <v>1262</v>
      </c>
      <c r="W2455">
        <v>37.975902502371703</v>
      </c>
      <c r="X2455">
        <v>-122.56379439065999</v>
      </c>
      <c r="Y2455" t="s">
        <v>5737</v>
      </c>
      <c r="Z2455">
        <v>136</v>
      </c>
      <c r="AA2455">
        <v>572</v>
      </c>
      <c r="AB2455">
        <v>30941.360681635801</v>
      </c>
      <c r="AC2455">
        <v>7151.93252244416</v>
      </c>
      <c r="AD2455">
        <v>23789.428159191699</v>
      </c>
      <c r="AE2455">
        <v>6212.9384418218096</v>
      </c>
      <c r="AF2455">
        <v>19542.113214381599</v>
      </c>
      <c r="AG2455">
        <v>9.7924225014480708E-3</v>
      </c>
      <c r="AH2455">
        <v>5.7890635052899597E-3</v>
      </c>
      <c r="AI2455">
        <v>1.6775888610465099</v>
      </c>
      <c r="AJ2455">
        <v>13.5636363636363</v>
      </c>
      <c r="AK2455">
        <v>1495</v>
      </c>
      <c r="AL2455" s="4">
        <f t="shared" si="38"/>
        <v>3.8457548254860737E-4</v>
      </c>
      <c r="AM2455" s="12">
        <f>$AM$2-SUM(AL$2:AL2454)</f>
        <v>134.78885946968239</v>
      </c>
      <c r="AN2455" s="12">
        <f>SUM(AE$2:AE2455)*0.621/1000</f>
        <v>25597.802814854829</v>
      </c>
      <c r="AO2455" s="13">
        <f>IFERROR(INDEX(Mapping!$B:$B,MATCH(in!$Y2455,Mapping!$A:$A,0)),0)</f>
        <v>0</v>
      </c>
    </row>
    <row r="2456" spans="1:41" x14ac:dyDescent="0.3">
      <c r="A2456" t="s">
        <v>5474</v>
      </c>
      <c r="B2456">
        <v>6410</v>
      </c>
      <c r="C2456">
        <v>369</v>
      </c>
      <c r="D2456">
        <v>732.54398119497296</v>
      </c>
      <c r="E2456">
        <v>698</v>
      </c>
      <c r="F2456">
        <v>925.68330000000003</v>
      </c>
      <c r="G2456">
        <v>39</v>
      </c>
      <c r="H2456">
        <v>1.0596789713692301</v>
      </c>
      <c r="I2456">
        <v>11.2976888802738</v>
      </c>
      <c r="J2456">
        <v>36.522017124987997</v>
      </c>
      <c r="K2456">
        <v>0.197073774289067</v>
      </c>
      <c r="L2456">
        <v>0.66462446171313905</v>
      </c>
      <c r="M2456">
        <v>4.5651066744317896</v>
      </c>
      <c r="N2456">
        <v>1.0081120943411801</v>
      </c>
      <c r="O2456" s="1">
        <v>1.1785478946528399E-5</v>
      </c>
      <c r="P2456">
        <v>1.7595572763923E-4</v>
      </c>
      <c r="Q2456">
        <v>0.52865329512893899</v>
      </c>
      <c r="R2456">
        <v>0.79135487292124695</v>
      </c>
      <c r="S2456" t="s">
        <v>5738</v>
      </c>
      <c r="T2456">
        <v>24251104</v>
      </c>
      <c r="U2456" t="s">
        <v>5739</v>
      </c>
      <c r="V2456">
        <v>3583</v>
      </c>
      <c r="W2456">
        <v>37.424531476164098</v>
      </c>
      <c r="X2456">
        <v>-122.273613552092</v>
      </c>
      <c r="Y2456" t="s">
        <v>5740</v>
      </c>
      <c r="Z2456">
        <v>50</v>
      </c>
      <c r="AA2456">
        <v>109</v>
      </c>
      <c r="AB2456">
        <v>10835.2699929436</v>
      </c>
      <c r="AC2456">
        <v>4480.4664549627696</v>
      </c>
      <c r="AD2456">
        <v>6354.8035379809198</v>
      </c>
      <c r="AE2456">
        <v>4480.4664549627696</v>
      </c>
      <c r="AF2456">
        <v>6354.8035379809198</v>
      </c>
      <c r="AG2456">
        <v>6.8622733779299897E-3</v>
      </c>
      <c r="AH2456">
        <v>6.9189255882520203E-3</v>
      </c>
      <c r="AI2456">
        <v>1.98521404117878</v>
      </c>
      <c r="AJ2456">
        <v>17.897435897435798</v>
      </c>
      <c r="AK2456">
        <v>1498</v>
      </c>
      <c r="AL2456" s="4">
        <f t="shared" si="38"/>
        <v>4.5963367891460757E-4</v>
      </c>
      <c r="AM2456" s="12">
        <f>$AM$2-SUM(AL$2:AL2455)</f>
        <v>134.78847489419968</v>
      </c>
      <c r="AN2456" s="12">
        <f>SUM(AE$2:AE2456)*0.621/1000</f>
        <v>25600.585184523363</v>
      </c>
      <c r="AO2456" s="13">
        <f>IFERROR(INDEX(Mapping!$B:$B,MATCH(in!$Y2456,Mapping!$A:$A,0)),0)</f>
        <v>0</v>
      </c>
    </row>
    <row r="2457" spans="1:41" x14ac:dyDescent="0.3">
      <c r="A2457" t="s">
        <v>5474</v>
      </c>
      <c r="B2457">
        <v>4753</v>
      </c>
      <c r="C2457">
        <v>98</v>
      </c>
      <c r="D2457">
        <v>194.75209585846201</v>
      </c>
      <c r="E2457">
        <v>648</v>
      </c>
      <c r="F2457">
        <v>488.28840000000002</v>
      </c>
      <c r="G2457">
        <v>48</v>
      </c>
      <c r="H2457">
        <v>8.0182102456954905</v>
      </c>
      <c r="I2457">
        <v>401.197027355964</v>
      </c>
      <c r="J2457">
        <v>3883.7339445565399</v>
      </c>
      <c r="K2457">
        <v>87.314500819761406</v>
      </c>
      <c r="L2457">
        <v>3.9757097824476602</v>
      </c>
      <c r="M2457">
        <v>171.50078890720999</v>
      </c>
      <c r="N2457">
        <v>1.2790836940209001</v>
      </c>
      <c r="O2457">
        <v>8.6545058808162392E-3</v>
      </c>
      <c r="P2457">
        <v>1.7389572919087199E-4</v>
      </c>
      <c r="Q2457">
        <v>0.15123456790123399</v>
      </c>
      <c r="R2457">
        <v>0.39884645918866402</v>
      </c>
      <c r="S2457" t="s">
        <v>5741</v>
      </c>
      <c r="T2457">
        <v>43292103</v>
      </c>
      <c r="U2457" t="s">
        <v>5544</v>
      </c>
      <c r="V2457">
        <v>1970</v>
      </c>
      <c r="W2457">
        <v>38.315570991054201</v>
      </c>
      <c r="X2457">
        <v>-122.34192208594099</v>
      </c>
      <c r="Y2457" t="s">
        <v>5742</v>
      </c>
      <c r="Z2457">
        <v>228</v>
      </c>
      <c r="AA2457">
        <v>490</v>
      </c>
      <c r="AB2457">
        <v>40241.965740321699</v>
      </c>
      <c r="AC2457">
        <v>13574.3858303503</v>
      </c>
      <c r="AD2457">
        <v>26667.579909971399</v>
      </c>
      <c r="AE2457">
        <v>5037.9118478953997</v>
      </c>
      <c r="AF2457">
        <v>4479.3839138494704</v>
      </c>
      <c r="AG2457">
        <v>8.3469950011618704E-3</v>
      </c>
      <c r="AH2457">
        <v>2.7884334094778699E-3</v>
      </c>
      <c r="AI2457">
        <v>1.9872662842700199</v>
      </c>
      <c r="AJ2457">
        <v>13.5</v>
      </c>
      <c r="AK2457">
        <v>1508</v>
      </c>
      <c r="AL2457" s="4">
        <f t="shared" si="38"/>
        <v>0.41541628227917948</v>
      </c>
      <c r="AM2457" s="12">
        <f>$AM$2-SUM(AL$2:AL2456)</f>
        <v>134.78801526052121</v>
      </c>
      <c r="AN2457" s="12">
        <f>SUM(AE$2:AE2457)*0.621/1000</f>
        <v>25603.713727780909</v>
      </c>
      <c r="AO2457" s="13">
        <f>IFERROR(INDEX(Mapping!$B:$B,MATCH(in!$Y2457,Mapping!$A:$A,0)),0)</f>
        <v>0</v>
      </c>
    </row>
    <row r="2458" spans="1:41" x14ac:dyDescent="0.3">
      <c r="A2458" t="s">
        <v>5474</v>
      </c>
      <c r="B2458">
        <v>3969</v>
      </c>
      <c r="C2458">
        <v>197</v>
      </c>
      <c r="D2458">
        <v>402.116722925472</v>
      </c>
      <c r="E2458">
        <v>681</v>
      </c>
      <c r="F2458">
        <v>678.76369999999997</v>
      </c>
      <c r="G2458">
        <v>44</v>
      </c>
      <c r="H2458">
        <v>3.5117306149532501</v>
      </c>
      <c r="I2458">
        <v>2.44137394338733</v>
      </c>
      <c r="J2458">
        <v>6.5937195603216301</v>
      </c>
      <c r="K2458">
        <v>5.3394379434105702E-2</v>
      </c>
      <c r="L2458">
        <v>5.1086084409193502E-2</v>
      </c>
      <c r="M2458">
        <v>4.2709172533994297E-2</v>
      </c>
      <c r="N2458">
        <v>0.47727272727272702</v>
      </c>
      <c r="O2458" s="1">
        <v>4.0404882902959899E-6</v>
      </c>
      <c r="P2458">
        <v>1.73633596877629E-4</v>
      </c>
      <c r="Q2458">
        <v>0.28928046989721001</v>
      </c>
      <c r="R2458">
        <v>0.59242522778904005</v>
      </c>
      <c r="S2458" t="s">
        <v>5743</v>
      </c>
      <c r="T2458">
        <v>13600401</v>
      </c>
      <c r="U2458" t="s">
        <v>5744</v>
      </c>
      <c r="V2458" t="s">
        <v>5745</v>
      </c>
      <c r="W2458">
        <v>37.894088109202301</v>
      </c>
      <c r="X2458">
        <v>-122.178499514314</v>
      </c>
      <c r="Y2458" t="s">
        <v>5746</v>
      </c>
      <c r="Z2458">
        <v>108</v>
      </c>
      <c r="AA2458">
        <v>347</v>
      </c>
      <c r="AB2458">
        <v>22192.5327295592</v>
      </c>
      <c r="AC2458">
        <v>6361.06257039292</v>
      </c>
      <c r="AD2458">
        <v>15831.4701591663</v>
      </c>
      <c r="AE2458">
        <v>4766.0600680957004</v>
      </c>
      <c r="AF2458">
        <v>11667.1739200378</v>
      </c>
      <c r="AG2458">
        <v>7.6398782626156897E-3</v>
      </c>
      <c r="AH2458">
        <v>2.6761999943118999E-3</v>
      </c>
      <c r="AI2458">
        <v>2.0412016392155898</v>
      </c>
      <c r="AJ2458">
        <v>15.4772727272727</v>
      </c>
      <c r="AK2458">
        <v>1511</v>
      </c>
      <c r="AL2458" s="4">
        <f t="shared" si="38"/>
        <v>1.7778148477302355E-4</v>
      </c>
      <c r="AM2458" s="12">
        <f>$AM$2-SUM(AL$2:AL2457)</f>
        <v>134.37259897824242</v>
      </c>
      <c r="AN2458" s="12">
        <f>SUM(AE$2:AE2458)*0.621/1000</f>
        <v>25606.673451083192</v>
      </c>
      <c r="AO2458" s="13">
        <f>IFERROR(INDEX(Mapping!$B:$B,MATCH(in!$Y2458,Mapping!$A:$A,0)),0)</f>
        <v>0</v>
      </c>
    </row>
    <row r="2459" spans="1:41" x14ac:dyDescent="0.3">
      <c r="A2459" t="s">
        <v>5474</v>
      </c>
      <c r="B2459">
        <v>-1</v>
      </c>
      <c r="C2459">
        <v>4480</v>
      </c>
      <c r="D2459">
        <v>8613.1008301022594</v>
      </c>
      <c r="E2459">
        <v>10933</v>
      </c>
      <c r="F2459">
        <v>12227.393</v>
      </c>
      <c r="G2459">
        <v>817</v>
      </c>
      <c r="H2459">
        <v>3.7491412939615101</v>
      </c>
      <c r="I2459">
        <v>94.836745380592703</v>
      </c>
      <c r="J2459">
        <v>1046.5860626604499</v>
      </c>
      <c r="K2459">
        <v>38.077660617792397</v>
      </c>
      <c r="L2459">
        <v>2.2099971416196298</v>
      </c>
      <c r="M2459">
        <v>94.775488842770798</v>
      </c>
      <c r="N2459">
        <v>1.0671082418434801</v>
      </c>
      <c r="O2459">
        <v>8.0194626018606496E-3</v>
      </c>
      <c r="P2459">
        <v>1.7297212842921501E-4</v>
      </c>
      <c r="Q2459">
        <v>0.40976859050580799</v>
      </c>
      <c r="R2459">
        <v>0.70441026368215498</v>
      </c>
      <c r="Z2459">
        <v>24027</v>
      </c>
      <c r="AA2459">
        <v>74104</v>
      </c>
      <c r="AB2459">
        <v>3888777.1576358299</v>
      </c>
      <c r="AC2459">
        <v>1329581.1795027701</v>
      </c>
      <c r="AD2459">
        <v>2559195.9781330498</v>
      </c>
      <c r="AE2459">
        <v>524269.18404055602</v>
      </c>
      <c r="AF2459">
        <v>795782.49766666803</v>
      </c>
      <c r="AG2459">
        <v>0.14131822892666901</v>
      </c>
      <c r="AH2459">
        <v>5.6618086866819697E-2</v>
      </c>
      <c r="AI2459">
        <v>1.9225671495763901</v>
      </c>
      <c r="AJ2459">
        <v>13.381884944920399</v>
      </c>
      <c r="AK2459">
        <v>1514</v>
      </c>
      <c r="AL2459" s="4">
        <f t="shared" si="38"/>
        <v>6.5519009457201509</v>
      </c>
      <c r="AM2459" s="12">
        <f>$AM$2-SUM(AL$2:AL2458)</f>
        <v>134.37242119675739</v>
      </c>
      <c r="AN2459" s="12">
        <f>SUM(AE$2:AE2459)*0.621/1000</f>
        <v>25932.244614372376</v>
      </c>
      <c r="AO2459" s="13">
        <f>IFERROR(INDEX(Mapping!$B:$B,MATCH(in!$Y2459,Mapping!$A:$A,0)),0)</f>
        <v>0</v>
      </c>
    </row>
    <row r="2460" spans="1:41" x14ac:dyDescent="0.3">
      <c r="A2460" t="s">
        <v>5474</v>
      </c>
      <c r="B2460">
        <v>9493</v>
      </c>
      <c r="C2460">
        <v>107</v>
      </c>
      <c r="D2460">
        <v>186.06675390253301</v>
      </c>
      <c r="E2460">
        <v>139</v>
      </c>
      <c r="F2460">
        <v>201.47556</v>
      </c>
      <c r="G2460">
        <v>36</v>
      </c>
      <c r="H2460">
        <v>1.96929555356173</v>
      </c>
      <c r="I2460">
        <v>197.132514439961</v>
      </c>
      <c r="J2460">
        <v>2479.5133743005599</v>
      </c>
      <c r="K2460">
        <v>21.645607522471799</v>
      </c>
      <c r="L2460">
        <v>1.0759587121040799</v>
      </c>
      <c r="M2460">
        <v>82.705640567673498</v>
      </c>
      <c r="N2460">
        <v>1.2290437618891299</v>
      </c>
      <c r="O2460">
        <v>4.6397304483366701E-2</v>
      </c>
      <c r="P2460">
        <v>1.7133707152715399E-4</v>
      </c>
      <c r="Q2460">
        <v>0.76978417266187005</v>
      </c>
      <c r="R2460">
        <v>0.92352024301274205</v>
      </c>
      <c r="S2460" t="s">
        <v>2575</v>
      </c>
      <c r="T2460">
        <v>43141101</v>
      </c>
      <c r="U2460" t="s">
        <v>1751</v>
      </c>
      <c r="V2460">
        <v>612</v>
      </c>
      <c r="W2460">
        <v>38.674187313382099</v>
      </c>
      <c r="X2460">
        <v>-122.58752703191701</v>
      </c>
      <c r="Y2460" t="s">
        <v>2576</v>
      </c>
      <c r="Z2460">
        <v>31</v>
      </c>
      <c r="AA2460">
        <v>29</v>
      </c>
      <c r="AB2460">
        <v>19701.1136365286</v>
      </c>
      <c r="AC2460">
        <v>6226.4808538400002</v>
      </c>
      <c r="AD2460">
        <v>13474.632782688601</v>
      </c>
      <c r="AE2460">
        <v>6226.4808538400002</v>
      </c>
      <c r="AF2460">
        <v>13474.632782688601</v>
      </c>
      <c r="AG2460">
        <v>6.1681345749775504E-3</v>
      </c>
      <c r="AH2460">
        <v>4.2460709846636703E-3</v>
      </c>
      <c r="AI2460">
        <v>1.73894162525732</v>
      </c>
      <c r="AJ2460">
        <v>3.8611111111111098</v>
      </c>
      <c r="AK2460">
        <v>1519</v>
      </c>
      <c r="AL2460" s="4">
        <f t="shared" si="38"/>
        <v>1.6703029614012013</v>
      </c>
      <c r="AM2460" s="12">
        <f>$AM$2-SUM(AL$2:AL2459)</f>
        <v>127.82052025103712</v>
      </c>
      <c r="AN2460" s="12">
        <f>SUM(AE$2:AE2460)*0.621/1000</f>
        <v>25936.111258982612</v>
      </c>
      <c r="AO2460" s="13">
        <f>IFERROR(INDEX(Mapping!$B:$B,MATCH(in!$Y2460,Mapping!$A:$A,0)),0)</f>
        <v>1</v>
      </c>
    </row>
    <row r="2461" spans="1:41" x14ac:dyDescent="0.3">
      <c r="A2461" t="s">
        <v>5474</v>
      </c>
      <c r="B2461">
        <v>977</v>
      </c>
      <c r="C2461">
        <v>53</v>
      </c>
      <c r="D2461">
        <v>175.16459054422501</v>
      </c>
      <c r="E2461">
        <v>97</v>
      </c>
      <c r="F2461">
        <v>191.16197</v>
      </c>
      <c r="G2461">
        <v>14</v>
      </c>
      <c r="H2461">
        <v>6.3848972838604796</v>
      </c>
      <c r="I2461">
        <v>119.83584833741099</v>
      </c>
      <c r="J2461">
        <v>684.64129605293203</v>
      </c>
      <c r="K2461">
        <v>10.247496195403199</v>
      </c>
      <c r="L2461">
        <v>0.74257267160075002</v>
      </c>
      <c r="M2461">
        <v>91.775064323463297</v>
      </c>
      <c r="N2461">
        <v>1.0512010114533501</v>
      </c>
      <c r="O2461">
        <v>1.24996386085275E-3</v>
      </c>
      <c r="P2461">
        <v>1.6692071038575701E-4</v>
      </c>
      <c r="Q2461">
        <v>0.54639175257731898</v>
      </c>
      <c r="R2461">
        <v>0.91631504252408702</v>
      </c>
      <c r="S2461" t="s">
        <v>5747</v>
      </c>
      <c r="T2461">
        <v>24101102</v>
      </c>
      <c r="U2461" t="s">
        <v>5748</v>
      </c>
      <c r="V2461">
        <v>2032</v>
      </c>
      <c r="W2461">
        <v>37.498006793065599</v>
      </c>
      <c r="X2461">
        <v>-122.46325709171499</v>
      </c>
      <c r="Y2461" t="s">
        <v>5749</v>
      </c>
      <c r="Z2461">
        <v>271</v>
      </c>
      <c r="AA2461">
        <v>1140</v>
      </c>
      <c r="AB2461">
        <v>45944.325249797999</v>
      </c>
      <c r="AC2461">
        <v>17402.708330054498</v>
      </c>
      <c r="AD2461">
        <v>28541.616919743399</v>
      </c>
      <c r="AE2461">
        <v>2245.4219332269299</v>
      </c>
      <c r="AF2461">
        <v>3516.6026404858599</v>
      </c>
      <c r="AG2461">
        <v>2.3368899454005998E-3</v>
      </c>
      <c r="AH2461">
        <v>8.8960236644197699E-4</v>
      </c>
      <c r="AI2461">
        <v>3.3049922744193498</v>
      </c>
      <c r="AJ2461">
        <v>6.9285714285714199</v>
      </c>
      <c r="AK2461">
        <v>1529</v>
      </c>
      <c r="AL2461" s="4">
        <f t="shared" si="38"/>
        <v>1.7499494051938499E-2</v>
      </c>
      <c r="AM2461" s="12">
        <f>$AM$2-SUM(AL$2:AL2460)</f>
        <v>126.1502172896362</v>
      </c>
      <c r="AN2461" s="12">
        <f>SUM(AE$2:AE2461)*0.621/1000</f>
        <v>25937.505666003144</v>
      </c>
      <c r="AO2461" s="13">
        <f>IFERROR(INDEX(Mapping!$B:$B,MATCH(in!$Y2461,Mapping!$A:$A,0)),0)</f>
        <v>0</v>
      </c>
    </row>
    <row r="2462" spans="1:41" x14ac:dyDescent="0.3">
      <c r="A2462" t="s">
        <v>5474</v>
      </c>
      <c r="B2462">
        <v>3285</v>
      </c>
      <c r="C2462">
        <v>51</v>
      </c>
      <c r="D2462">
        <v>68.096309201104404</v>
      </c>
      <c r="E2462">
        <v>151</v>
      </c>
      <c r="F2462">
        <v>129.02615</v>
      </c>
      <c r="G2462">
        <v>18</v>
      </c>
      <c r="H2462">
        <v>4.7047357138778398</v>
      </c>
      <c r="I2462">
        <v>19.001811672534199</v>
      </c>
      <c r="J2462">
        <v>86.836743559156105</v>
      </c>
      <c r="K2462">
        <v>0.55933950573827496</v>
      </c>
      <c r="L2462">
        <v>0.22640118096023701</v>
      </c>
      <c r="M2462">
        <v>2.4754178868606602</v>
      </c>
      <c r="N2462">
        <v>1.00024582280053</v>
      </c>
      <c r="O2462" s="1">
        <v>5.0100774597656697E-6</v>
      </c>
      <c r="P2462">
        <v>1.6409970314473099E-4</v>
      </c>
      <c r="Q2462">
        <v>0.33774834437085999</v>
      </c>
      <c r="R2462">
        <v>0.52777136510612799</v>
      </c>
      <c r="S2462" t="s">
        <v>5750</v>
      </c>
      <c r="T2462">
        <v>14662108</v>
      </c>
      <c r="U2462" t="s">
        <v>5585</v>
      </c>
      <c r="V2462">
        <v>12712</v>
      </c>
      <c r="W2462">
        <v>37.8471324179392</v>
      </c>
      <c r="X2462">
        <v>-122.03273908990801</v>
      </c>
      <c r="Y2462" t="s">
        <v>5751</v>
      </c>
      <c r="Z2462">
        <v>97</v>
      </c>
      <c r="AA2462">
        <v>224</v>
      </c>
      <c r="AB2462">
        <v>16097.147494406299</v>
      </c>
      <c r="AC2462">
        <v>5358.1982761465097</v>
      </c>
      <c r="AD2462">
        <v>10738.949218259801</v>
      </c>
      <c r="AE2462">
        <v>1348.3115437696299</v>
      </c>
      <c r="AF2462">
        <v>555.78526495710696</v>
      </c>
      <c r="AG2462">
        <v>2.95379465660516E-3</v>
      </c>
      <c r="AH2462">
        <v>1.3575042430602399E-3</v>
      </c>
      <c r="AI2462">
        <v>1.3352217490412599</v>
      </c>
      <c r="AJ2462">
        <v>8.3888888888888893</v>
      </c>
      <c r="AK2462">
        <v>1536</v>
      </c>
      <c r="AL2462" s="4">
        <f t="shared" si="38"/>
        <v>9.0181394275782049E-5</v>
      </c>
      <c r="AM2462" s="12">
        <f>$AM$2-SUM(AL$2:AL2461)</f>
        <v>126.13271779558454</v>
      </c>
      <c r="AN2462" s="12">
        <f>SUM(AE$2:AE2462)*0.621/1000</f>
        <v>25938.342967471828</v>
      </c>
      <c r="AO2462" s="13">
        <f>IFERROR(INDEX(Mapping!$B:$B,MATCH(in!$Y2462,Mapping!$A:$A,0)),0)</f>
        <v>0</v>
      </c>
    </row>
    <row r="2463" spans="1:41" x14ac:dyDescent="0.3">
      <c r="A2463" t="s">
        <v>5474</v>
      </c>
      <c r="B2463">
        <v>5700</v>
      </c>
      <c r="C2463">
        <v>98</v>
      </c>
      <c r="D2463">
        <v>255.73346800846701</v>
      </c>
      <c r="E2463">
        <v>545</v>
      </c>
      <c r="F2463">
        <v>504.35552999999999</v>
      </c>
      <c r="G2463">
        <v>71</v>
      </c>
      <c r="H2463">
        <v>8.2287511127069592</v>
      </c>
      <c r="I2463">
        <v>18.034094096901001</v>
      </c>
      <c r="J2463">
        <v>65.463624167755896</v>
      </c>
      <c r="K2463">
        <v>3.3196482221329799</v>
      </c>
      <c r="L2463">
        <v>2.98155299574141</v>
      </c>
      <c r="M2463">
        <v>36.930063493503901</v>
      </c>
      <c r="N2463">
        <v>0.99685280255869602</v>
      </c>
      <c r="O2463">
        <v>4.5718204507672099E-4</v>
      </c>
      <c r="P2463">
        <v>1.6335723955202201E-4</v>
      </c>
      <c r="Q2463">
        <v>0.17981651376146701</v>
      </c>
      <c r="R2463">
        <v>0.507049993319998</v>
      </c>
      <c r="S2463" t="s">
        <v>5752</v>
      </c>
      <c r="T2463">
        <v>14091108</v>
      </c>
      <c r="U2463" t="s">
        <v>5753</v>
      </c>
      <c r="V2463" t="s">
        <v>5754</v>
      </c>
      <c r="W2463">
        <v>37.702222230886299</v>
      </c>
      <c r="X2463">
        <v>-122.045213623911</v>
      </c>
      <c r="Y2463" t="s">
        <v>5755</v>
      </c>
      <c r="Z2463">
        <v>116</v>
      </c>
      <c r="AA2463">
        <v>469</v>
      </c>
      <c r="AB2463">
        <v>32884.961343386603</v>
      </c>
      <c r="AC2463">
        <v>8931.2655425275698</v>
      </c>
      <c r="AD2463">
        <v>23953.695800859001</v>
      </c>
      <c r="AE2463">
        <v>8931.2655425275698</v>
      </c>
      <c r="AF2463">
        <v>23953.695800859001</v>
      </c>
      <c r="AG2463">
        <v>1.15983640081935E-2</v>
      </c>
      <c r="AH2463">
        <v>3.10436960535298E-3</v>
      </c>
      <c r="AI2463">
        <v>2.6095251837598701</v>
      </c>
      <c r="AJ2463">
        <v>7.6760563380281601</v>
      </c>
      <c r="AK2463">
        <v>1538</v>
      </c>
      <c r="AL2463" s="4">
        <f t="shared" si="38"/>
        <v>3.2459925200447187E-2</v>
      </c>
      <c r="AM2463" s="12">
        <f>$AM$2-SUM(AL$2:AL2462)</f>
        <v>126.13262761418991</v>
      </c>
      <c r="AN2463" s="12">
        <f>SUM(AE$2:AE2463)*0.621/1000</f>
        <v>25943.889283373737</v>
      </c>
      <c r="AO2463" s="13">
        <f>IFERROR(INDEX(Mapping!$B:$B,MATCH(in!$Y2463,Mapping!$A:$A,0)),0)</f>
        <v>1</v>
      </c>
    </row>
    <row r="2464" spans="1:41" x14ac:dyDescent="0.3">
      <c r="A2464" t="s">
        <v>5474</v>
      </c>
      <c r="B2464">
        <v>629</v>
      </c>
      <c r="C2464">
        <v>154</v>
      </c>
      <c r="D2464">
        <v>415.54961167266703</v>
      </c>
      <c r="E2464">
        <v>579</v>
      </c>
      <c r="F2464">
        <v>647.75036999999998</v>
      </c>
      <c r="G2464">
        <v>40</v>
      </c>
      <c r="H2464">
        <v>4.8567630361765604</v>
      </c>
      <c r="I2464">
        <v>8.9038757325615698</v>
      </c>
      <c r="J2464">
        <v>132.11926271679499</v>
      </c>
      <c r="K2464">
        <v>12.1813593913077</v>
      </c>
      <c r="L2464">
        <v>0.57439949597631501</v>
      </c>
      <c r="M2464">
        <v>0.121687736109431</v>
      </c>
      <c r="N2464">
        <v>0.97500000000001097</v>
      </c>
      <c r="O2464" s="1">
        <v>2.7034798503108399E-6</v>
      </c>
      <c r="P2464">
        <v>1.58639938704396E-4</v>
      </c>
      <c r="Q2464">
        <v>0.26597582037996498</v>
      </c>
      <c r="R2464">
        <v>0.64152740523089902</v>
      </c>
      <c r="S2464" t="s">
        <v>5756</v>
      </c>
      <c r="T2464">
        <v>42031125</v>
      </c>
      <c r="U2464" t="s">
        <v>5757</v>
      </c>
      <c r="V2464">
        <v>935</v>
      </c>
      <c r="W2464">
        <v>37.879179200552798</v>
      </c>
      <c r="X2464">
        <v>-122.538345520056</v>
      </c>
      <c r="Y2464" t="s">
        <v>5758</v>
      </c>
      <c r="Z2464">
        <v>94</v>
      </c>
      <c r="AA2464">
        <v>402</v>
      </c>
      <c r="AB2464">
        <v>23365.053574902398</v>
      </c>
      <c r="AC2464">
        <v>5180.4034655273199</v>
      </c>
      <c r="AD2464">
        <v>18184.650109375099</v>
      </c>
      <c r="AE2464">
        <v>5180.4034655273199</v>
      </c>
      <c r="AF2464">
        <v>18184.650109375099</v>
      </c>
      <c r="AG2464">
        <v>6.3455975481758698E-3</v>
      </c>
      <c r="AH2464">
        <v>1.68410569767729E-3</v>
      </c>
      <c r="AI2464">
        <v>2.6983741017705598</v>
      </c>
      <c r="AJ2464">
        <v>14.475</v>
      </c>
      <c r="AK2464">
        <v>1549</v>
      </c>
      <c r="AL2464" s="4">
        <f t="shared" si="38"/>
        <v>1.081391940124336E-4</v>
      </c>
      <c r="AM2464" s="12">
        <f>$AM$2-SUM(AL$2:AL2463)</f>
        <v>126.10016768898913</v>
      </c>
      <c r="AN2464" s="12">
        <f>SUM(AE$2:AE2464)*0.621/1000</f>
        <v>25947.106313925829</v>
      </c>
      <c r="AO2464" s="13">
        <f>IFERROR(INDEX(Mapping!$B:$B,MATCH(in!$Y2464,Mapping!$A:$A,0)),0)</f>
        <v>0</v>
      </c>
    </row>
    <row r="2465" spans="1:41" x14ac:dyDescent="0.3">
      <c r="A2465" t="s">
        <v>5474</v>
      </c>
      <c r="B2465">
        <v>3454</v>
      </c>
      <c r="C2465">
        <v>139</v>
      </c>
      <c r="D2465">
        <v>438.02999308555798</v>
      </c>
      <c r="E2465">
        <v>312</v>
      </c>
      <c r="F2465">
        <v>536.94110000000001</v>
      </c>
      <c r="G2465">
        <v>22</v>
      </c>
      <c r="H2465">
        <v>4.3984935816843</v>
      </c>
      <c r="I2465">
        <v>2.6847419753545299</v>
      </c>
      <c r="J2465">
        <v>6.82047110043752</v>
      </c>
      <c r="K2465">
        <v>0.142699312785598</v>
      </c>
      <c r="L2465">
        <v>1.14430816107516</v>
      </c>
      <c r="M2465">
        <v>2.8213797597722499</v>
      </c>
      <c r="N2465">
        <v>1</v>
      </c>
      <c r="O2465" s="1">
        <v>3.0187500517110299E-6</v>
      </c>
      <c r="P2465">
        <v>1.5681441162904901E-4</v>
      </c>
      <c r="Q2465">
        <v>0.44551282051281998</v>
      </c>
      <c r="R2465">
        <v>0.81578778791421203</v>
      </c>
      <c r="S2465" t="s">
        <v>5759</v>
      </c>
      <c r="T2465">
        <v>12101104</v>
      </c>
      <c r="U2465" t="s">
        <v>5731</v>
      </c>
      <c r="V2465">
        <v>432850</v>
      </c>
      <c r="W2465">
        <v>37.826005227393701</v>
      </c>
      <c r="X2465">
        <v>-122.20702102569</v>
      </c>
      <c r="Y2465" t="s">
        <v>5760</v>
      </c>
      <c r="Z2465">
        <v>55</v>
      </c>
      <c r="AA2465">
        <v>129</v>
      </c>
      <c r="AB2465">
        <v>6808.9734417941299</v>
      </c>
      <c r="AC2465">
        <v>1972.5088214697901</v>
      </c>
      <c r="AD2465">
        <v>4836.4646203243301</v>
      </c>
      <c r="AE2465">
        <v>1972.5088214697901</v>
      </c>
      <c r="AF2465">
        <v>4836.4646203243301</v>
      </c>
      <c r="AG2465">
        <v>3.4499170558390801E-3</v>
      </c>
      <c r="AH2465">
        <v>9.9971700728929093E-4</v>
      </c>
      <c r="AI2465">
        <v>3.1512949142845899</v>
      </c>
      <c r="AJ2465">
        <v>14.1818181818181</v>
      </c>
      <c r="AK2465">
        <v>1557</v>
      </c>
      <c r="AL2465" s="4">
        <f t="shared" si="38"/>
        <v>6.6412501137642655E-5</v>
      </c>
      <c r="AM2465" s="12">
        <f>$AM$2-SUM(AL$2:AL2464)</f>
        <v>126.10005954979533</v>
      </c>
      <c r="AN2465" s="12">
        <f>SUM(AE$2:AE2465)*0.621/1000</f>
        <v>25948.331241903961</v>
      </c>
      <c r="AO2465" s="13">
        <f>IFERROR(INDEX(Mapping!$B:$B,MATCH(in!$Y2465,Mapping!$A:$A,0)),0)</f>
        <v>0</v>
      </c>
    </row>
    <row r="2466" spans="1:41" x14ac:dyDescent="0.3">
      <c r="A2466" t="s">
        <v>5474</v>
      </c>
      <c r="B2466">
        <v>2058</v>
      </c>
      <c r="C2466">
        <v>18</v>
      </c>
      <c r="D2466">
        <v>26.8872947273173</v>
      </c>
      <c r="E2466">
        <v>47</v>
      </c>
      <c r="F2466">
        <v>39.488419999999998</v>
      </c>
      <c r="G2466">
        <v>4</v>
      </c>
      <c r="H2466">
        <v>0</v>
      </c>
      <c r="I2466">
        <v>0</v>
      </c>
      <c r="J2466">
        <v>0</v>
      </c>
      <c r="K2466">
        <v>0</v>
      </c>
      <c r="L2466">
        <v>2.29424773855134</v>
      </c>
      <c r="M2466">
        <v>6.2205199711024699</v>
      </c>
      <c r="N2466">
        <v>1</v>
      </c>
      <c r="O2466" s="1">
        <v>1.26529016520701E-5</v>
      </c>
      <c r="P2466">
        <v>1.5589193208143099E-4</v>
      </c>
      <c r="Q2466">
        <v>0.38297872340425498</v>
      </c>
      <c r="R2466">
        <v>0.680890643251712</v>
      </c>
      <c r="S2466" t="s">
        <v>5761</v>
      </c>
      <c r="T2466">
        <v>42711102</v>
      </c>
      <c r="U2466" t="s">
        <v>5611</v>
      </c>
      <c r="V2466">
        <v>706</v>
      </c>
      <c r="W2466">
        <v>38.585060853532198</v>
      </c>
      <c r="X2466">
        <v>-122.580564685147</v>
      </c>
      <c r="Y2466" t="s">
        <v>5762</v>
      </c>
      <c r="Z2466">
        <v>211</v>
      </c>
      <c r="AA2466">
        <v>685</v>
      </c>
      <c r="AB2466">
        <v>39396.672467894903</v>
      </c>
      <c r="AC2466">
        <v>8027.0475631745403</v>
      </c>
      <c r="AD2466">
        <v>31369.6249047204</v>
      </c>
      <c r="AE2466">
        <v>636.03559708970499</v>
      </c>
      <c r="AF2466">
        <v>847.40834145788801</v>
      </c>
      <c r="AG2466">
        <v>6.2356772832572395E-4</v>
      </c>
      <c r="AH2466">
        <v>7.6187073136679796E-4</v>
      </c>
      <c r="AI2466">
        <v>1.4937385959620699</v>
      </c>
      <c r="AJ2466">
        <v>11.75</v>
      </c>
      <c r="AK2466">
        <v>1561</v>
      </c>
      <c r="AL2466" s="4">
        <f t="shared" si="38"/>
        <v>5.0611606608280399E-5</v>
      </c>
      <c r="AM2466" s="12">
        <f>$AM$2-SUM(AL$2:AL2465)</f>
        <v>126.0999931372944</v>
      </c>
      <c r="AN2466" s="12">
        <f>SUM(AE$2:AE2466)*0.621/1000</f>
        <v>25948.726220009758</v>
      </c>
      <c r="AO2466" s="13">
        <f>IFERROR(INDEX(Mapping!$B:$B,MATCH(in!$Y2466,Mapping!$A:$A,0)),0)</f>
        <v>0</v>
      </c>
    </row>
    <row r="2467" spans="1:41" x14ac:dyDescent="0.3">
      <c r="A2467" t="s">
        <v>5474</v>
      </c>
      <c r="B2467">
        <v>959</v>
      </c>
      <c r="C2467">
        <v>197</v>
      </c>
      <c r="D2467">
        <v>391.63892388199599</v>
      </c>
      <c r="E2467">
        <v>523</v>
      </c>
      <c r="F2467">
        <v>590.34310000000005</v>
      </c>
      <c r="G2467">
        <v>34</v>
      </c>
      <c r="H2467">
        <v>5.5825319378636697</v>
      </c>
      <c r="I2467">
        <v>5.7120032859966097</v>
      </c>
      <c r="J2467">
        <v>13.569744845852201</v>
      </c>
      <c r="K2467">
        <v>0.18628572802117499</v>
      </c>
      <c r="L2467">
        <v>0.38952802214773202</v>
      </c>
      <c r="M2467">
        <v>1.5137020554393501</v>
      </c>
      <c r="N2467">
        <v>1.29424778854148</v>
      </c>
      <c r="O2467" s="1">
        <v>3.32977873474831E-6</v>
      </c>
      <c r="P2467">
        <v>1.55201435732391E-4</v>
      </c>
      <c r="Q2467">
        <v>0.37667304015296299</v>
      </c>
      <c r="R2467">
        <v>0.66340902107628397</v>
      </c>
      <c r="S2467" t="s">
        <v>5763</v>
      </c>
      <c r="T2467">
        <v>13090402</v>
      </c>
      <c r="U2467" t="s">
        <v>5764</v>
      </c>
      <c r="V2467" t="s">
        <v>43</v>
      </c>
      <c r="W2467">
        <v>37.876505848118001</v>
      </c>
      <c r="X2467">
        <v>-122.179627261327</v>
      </c>
      <c r="Y2467" t="s">
        <v>5765</v>
      </c>
      <c r="Z2467">
        <v>212</v>
      </c>
      <c r="AA2467">
        <v>813</v>
      </c>
      <c r="AB2467">
        <v>53799.582456734999</v>
      </c>
      <c r="AC2467">
        <v>12542.532192942699</v>
      </c>
      <c r="AD2467">
        <v>41257.0502637924</v>
      </c>
      <c r="AE2467">
        <v>3304.7717721612999</v>
      </c>
      <c r="AF2467">
        <v>9503.4694739361894</v>
      </c>
      <c r="AG2467">
        <v>5.2768488149013103E-3</v>
      </c>
      <c r="AH2467">
        <v>1.87845730943081E-3</v>
      </c>
      <c r="AI2467">
        <v>1.9880148420405901</v>
      </c>
      <c r="AJ2467">
        <v>15.3823529411764</v>
      </c>
      <c r="AK2467">
        <v>1564</v>
      </c>
      <c r="AL2467" s="4">
        <f t="shared" si="38"/>
        <v>1.1321247698144254E-4</v>
      </c>
      <c r="AM2467" s="12">
        <f>$AM$2-SUM(AL$2:AL2466)</f>
        <v>126.09994252568777</v>
      </c>
      <c r="AN2467" s="12">
        <f>SUM(AE$2:AE2467)*0.621/1000</f>
        <v>25950.778483280268</v>
      </c>
      <c r="AO2467" s="13">
        <f>IFERROR(INDEX(Mapping!$B:$B,MATCH(in!$Y2467,Mapping!$A:$A,0)),0)</f>
        <v>0</v>
      </c>
    </row>
    <row r="2468" spans="1:41" x14ac:dyDescent="0.3">
      <c r="A2468" t="s">
        <v>5474</v>
      </c>
      <c r="B2468">
        <v>3890</v>
      </c>
      <c r="C2468">
        <v>470</v>
      </c>
      <c r="D2468">
        <v>699.47774359765901</v>
      </c>
      <c r="E2468">
        <v>1631</v>
      </c>
      <c r="F2468">
        <v>1358.3462999999999</v>
      </c>
      <c r="G2468">
        <v>96</v>
      </c>
      <c r="H2468">
        <v>2.0826064548869101</v>
      </c>
      <c r="I2468">
        <v>2.5844696934904001</v>
      </c>
      <c r="J2468">
        <v>15.234969787848</v>
      </c>
      <c r="K2468">
        <v>1.1187897357055301</v>
      </c>
      <c r="L2468">
        <v>0.67765947010291605</v>
      </c>
      <c r="M2468">
        <v>1.3684158137378599</v>
      </c>
      <c r="N2468">
        <v>0.59557061269879796</v>
      </c>
      <c r="O2468">
        <v>2.7090593556465699E-4</v>
      </c>
      <c r="P2468">
        <v>1.5481714792109301E-4</v>
      </c>
      <c r="Q2468">
        <v>0.28816676885346398</v>
      </c>
      <c r="R2468">
        <v>0.514948019262783</v>
      </c>
      <c r="S2468" t="s">
        <v>5766</v>
      </c>
      <c r="T2468">
        <v>42011108</v>
      </c>
      <c r="U2468" t="s">
        <v>5601</v>
      </c>
      <c r="V2468">
        <v>322</v>
      </c>
      <c r="W2468">
        <v>37.977371901764997</v>
      </c>
      <c r="X2468">
        <v>-122.56537061626901</v>
      </c>
      <c r="Y2468" t="s">
        <v>5767</v>
      </c>
      <c r="Z2468">
        <v>224</v>
      </c>
      <c r="AA2468">
        <v>1312</v>
      </c>
      <c r="AB2468">
        <v>69160.758889291494</v>
      </c>
      <c r="AC2468">
        <v>11886.078293705001</v>
      </c>
      <c r="AD2468">
        <v>57274.680595586498</v>
      </c>
      <c r="AE2468">
        <v>11483.9581507397</v>
      </c>
      <c r="AF2468">
        <v>56180.283529977998</v>
      </c>
      <c r="AG2468">
        <v>1.48624462004249E-2</v>
      </c>
      <c r="AH2468">
        <v>9.1087036580574897E-3</v>
      </c>
      <c r="AI2468">
        <v>1.48825051829289</v>
      </c>
      <c r="AJ2468">
        <v>16.9895833333333</v>
      </c>
      <c r="AK2468">
        <v>1566</v>
      </c>
      <c r="AL2468" s="4">
        <f t="shared" si="38"/>
        <v>2.6006969814207071E-2</v>
      </c>
      <c r="AM2468" s="12">
        <f>$AM$2-SUM(AL$2:AL2467)</f>
        <v>126.09982931321065</v>
      </c>
      <c r="AN2468" s="12">
        <f>SUM(AE$2:AE2468)*0.621/1000</f>
        <v>25957.910021291878</v>
      </c>
      <c r="AO2468" s="13">
        <f>IFERROR(INDEX(Mapping!$B:$B,MATCH(in!$Y2468,Mapping!$A:$A,0)),0)</f>
        <v>0</v>
      </c>
    </row>
    <row r="2469" spans="1:41" x14ac:dyDescent="0.3">
      <c r="A2469" t="s">
        <v>5474</v>
      </c>
      <c r="B2469">
        <v>4389</v>
      </c>
      <c r="C2469">
        <v>166</v>
      </c>
      <c r="D2469">
        <v>237.29658901467801</v>
      </c>
      <c r="E2469">
        <v>443</v>
      </c>
      <c r="F2469">
        <v>390.75292999999999</v>
      </c>
      <c r="G2469">
        <v>31</v>
      </c>
      <c r="H2469">
        <v>1.61230247166867</v>
      </c>
      <c r="I2469">
        <v>7.1184184551238996</v>
      </c>
      <c r="J2469">
        <v>59.053369263043699</v>
      </c>
      <c r="K2469">
        <v>0.32452498214094599</v>
      </c>
      <c r="L2469">
        <v>0.34463317343787903</v>
      </c>
      <c r="M2469">
        <v>4.7039823166785704</v>
      </c>
      <c r="N2469">
        <v>1.0114187809728801</v>
      </c>
      <c r="O2469">
        <v>5.5602545661236303E-3</v>
      </c>
      <c r="P2469">
        <v>1.5458606436925801E-4</v>
      </c>
      <c r="Q2469">
        <v>0.37471783295710998</v>
      </c>
      <c r="R2469">
        <v>0.60728038355196301</v>
      </c>
      <c r="S2469" t="s">
        <v>5768</v>
      </c>
      <c r="T2469">
        <v>43432104</v>
      </c>
      <c r="U2469" t="s">
        <v>5479</v>
      </c>
      <c r="V2469" t="s">
        <v>43</v>
      </c>
      <c r="W2469">
        <v>38.499934676423599</v>
      </c>
      <c r="X2469">
        <v>-122.459373306329</v>
      </c>
      <c r="Y2469" t="s">
        <v>5769</v>
      </c>
      <c r="Z2469">
        <v>196</v>
      </c>
      <c r="AA2469">
        <v>379</v>
      </c>
      <c r="AB2469">
        <v>24759.504267574801</v>
      </c>
      <c r="AC2469">
        <v>8010.0912226561004</v>
      </c>
      <c r="AD2469">
        <v>16749.4130449187</v>
      </c>
      <c r="AE2469">
        <v>2560.2138975744601</v>
      </c>
      <c r="AF2469">
        <v>3388.8695686134802</v>
      </c>
      <c r="AG2469">
        <v>4.7921679954470104E-3</v>
      </c>
      <c r="AH2469">
        <v>3.3629429526626999E-3</v>
      </c>
      <c r="AI2469">
        <v>1.4294975241848</v>
      </c>
      <c r="AJ2469">
        <v>14.2903225806451</v>
      </c>
      <c r="AK2469">
        <v>1567</v>
      </c>
      <c r="AL2469" s="4">
        <f t="shared" si="38"/>
        <v>0.17236789154983254</v>
      </c>
      <c r="AM2469" s="12">
        <f>$AM$2-SUM(AL$2:AL2468)</f>
        <v>126.07382234339639</v>
      </c>
      <c r="AN2469" s="12">
        <f>SUM(AE$2:AE2469)*0.621/1000</f>
        <v>25959.499914122269</v>
      </c>
      <c r="AO2469" s="13">
        <f>IFERROR(INDEX(Mapping!$B:$B,MATCH(in!$Y2469,Mapping!$A:$A,0)),0)</f>
        <v>0</v>
      </c>
    </row>
    <row r="2470" spans="1:41" x14ac:dyDescent="0.3">
      <c r="A2470" t="s">
        <v>5474</v>
      </c>
      <c r="B2470">
        <v>9107</v>
      </c>
      <c r="C2470">
        <v>30</v>
      </c>
      <c r="D2470">
        <v>49.809918890668499</v>
      </c>
      <c r="E2470">
        <v>39</v>
      </c>
      <c r="F2470">
        <v>54.645958</v>
      </c>
      <c r="G2470">
        <v>14</v>
      </c>
      <c r="H2470">
        <v>1.94189736103483</v>
      </c>
      <c r="I2470">
        <v>137.44930997987501</v>
      </c>
      <c r="J2470">
        <v>1709.90809545914</v>
      </c>
      <c r="K2470">
        <v>6.9267024982265504</v>
      </c>
      <c r="L2470">
        <v>4.3299619773668897E-2</v>
      </c>
      <c r="M2470">
        <v>80.622076545442795</v>
      </c>
      <c r="N2470">
        <v>1.33865359851292</v>
      </c>
      <c r="O2470">
        <v>2.21694238037786E-2</v>
      </c>
      <c r="P2470">
        <v>1.5454408397528899E-4</v>
      </c>
      <c r="Q2470">
        <v>0.76923076923076905</v>
      </c>
      <c r="R2470">
        <v>0.91150234641656502</v>
      </c>
      <c r="S2470" t="s">
        <v>5770</v>
      </c>
      <c r="T2470">
        <v>42711101</v>
      </c>
      <c r="U2470" t="s">
        <v>5537</v>
      </c>
      <c r="V2470">
        <v>35588</v>
      </c>
      <c r="W2470">
        <v>38.657680312016197</v>
      </c>
      <c r="X2470">
        <v>-122.59518977354701</v>
      </c>
      <c r="Y2470" t="s">
        <v>5771</v>
      </c>
      <c r="Z2470">
        <v>25</v>
      </c>
      <c r="AA2470">
        <v>7</v>
      </c>
      <c r="AB2470">
        <v>4951.7391998481098</v>
      </c>
      <c r="AC2470">
        <v>4848.4057793223301</v>
      </c>
      <c r="AD2470">
        <v>103.333420525777</v>
      </c>
      <c r="AE2470">
        <v>4848.4057793223301</v>
      </c>
      <c r="AF2470">
        <v>103.333420525777</v>
      </c>
      <c r="AG2470">
        <v>2.16361717565405E-3</v>
      </c>
      <c r="AH2470">
        <v>1.48696199903497E-3</v>
      </c>
      <c r="AI2470">
        <v>1.66033062968895</v>
      </c>
      <c r="AJ2470">
        <v>2.7857142857142798</v>
      </c>
      <c r="AK2470">
        <v>1568</v>
      </c>
      <c r="AL2470" s="4">
        <f t="shared" si="38"/>
        <v>0.31037193325290041</v>
      </c>
      <c r="AM2470" s="12">
        <f>$AM$2-SUM(AL$2:AL2469)</f>
        <v>125.9014544518468</v>
      </c>
      <c r="AN2470" s="12">
        <f>SUM(AE$2:AE2470)*0.621/1000</f>
        <v>25962.51077411123</v>
      </c>
      <c r="AO2470" s="13">
        <f>IFERROR(INDEX(Mapping!$B:$B,MATCH(in!$Y2470,Mapping!$A:$A,0)),0)</f>
        <v>0</v>
      </c>
    </row>
    <row r="2471" spans="1:41" x14ac:dyDescent="0.3">
      <c r="A2471" t="s">
        <v>5474</v>
      </c>
      <c r="B2471">
        <v>4265</v>
      </c>
      <c r="C2471">
        <v>443</v>
      </c>
      <c r="D2471">
        <v>700.19749442485897</v>
      </c>
      <c r="E2471">
        <v>1177</v>
      </c>
      <c r="F2471">
        <v>1158.6266000000001</v>
      </c>
      <c r="G2471">
        <v>76</v>
      </c>
      <c r="H2471">
        <v>1.1015040790928201</v>
      </c>
      <c r="I2471">
        <v>3.1913219896810299</v>
      </c>
      <c r="J2471">
        <v>9.4649976180749906</v>
      </c>
      <c r="K2471">
        <v>3.2604359928712599E-2</v>
      </c>
      <c r="L2471">
        <v>0.23704587976987601</v>
      </c>
      <c r="M2471">
        <v>2.78469377104192</v>
      </c>
      <c r="N2471">
        <v>1.0075104769907499</v>
      </c>
      <c r="O2471">
        <v>2.5849425702570801E-3</v>
      </c>
      <c r="P2471">
        <v>1.54136145910474E-4</v>
      </c>
      <c r="Q2471">
        <v>0.376380628717077</v>
      </c>
      <c r="R2471">
        <v>0.60433404716682404</v>
      </c>
      <c r="S2471" t="s">
        <v>5772</v>
      </c>
      <c r="T2471">
        <v>24251101</v>
      </c>
      <c r="U2471" t="s">
        <v>5679</v>
      </c>
      <c r="V2471">
        <v>1922</v>
      </c>
      <c r="W2471">
        <v>37.397216452797501</v>
      </c>
      <c r="X2471">
        <v>-122.24746998237499</v>
      </c>
      <c r="Y2471" t="s">
        <v>5773</v>
      </c>
      <c r="Z2471">
        <v>132</v>
      </c>
      <c r="AA2471">
        <v>132</v>
      </c>
      <c r="AB2471">
        <v>15294.824062263</v>
      </c>
      <c r="AC2471">
        <v>7665.9565428250598</v>
      </c>
      <c r="AD2471">
        <v>7628.8675194379402</v>
      </c>
      <c r="AE2471">
        <v>7077.1680679820902</v>
      </c>
      <c r="AF2471">
        <v>7268.3916943338199</v>
      </c>
      <c r="AG2471">
        <v>1.1714347089195999E-2</v>
      </c>
      <c r="AH2471">
        <v>1.0846897333976801E-2</v>
      </c>
      <c r="AI2471">
        <v>1.5805812515233799</v>
      </c>
      <c r="AJ2471">
        <v>15.486842105263101</v>
      </c>
      <c r="AK2471">
        <v>1571</v>
      </c>
      <c r="AL2471" s="4">
        <f t="shared" si="38"/>
        <v>0.19645563533953808</v>
      </c>
      <c r="AM2471" s="12">
        <f>$AM$2-SUM(AL$2:AL2470)</f>
        <v>125.59108251859379</v>
      </c>
      <c r="AN2471" s="12">
        <f>SUM(AE$2:AE2471)*0.621/1000</f>
        <v>25966.905695481444</v>
      </c>
      <c r="AO2471" s="13">
        <f>IFERROR(INDEX(Mapping!$B:$B,MATCH(in!$Y2471,Mapping!$A:$A,0)),0)</f>
        <v>1</v>
      </c>
    </row>
    <row r="2472" spans="1:41" x14ac:dyDescent="0.3">
      <c r="A2472" t="s">
        <v>5474</v>
      </c>
      <c r="B2472">
        <v>9946</v>
      </c>
      <c r="C2472">
        <v>31</v>
      </c>
      <c r="D2472">
        <v>57.462644129801802</v>
      </c>
      <c r="E2472">
        <v>208</v>
      </c>
      <c r="F2472">
        <v>163.46481</v>
      </c>
      <c r="G2472">
        <v>14</v>
      </c>
      <c r="H2472">
        <v>9.1162005513906408</v>
      </c>
      <c r="I2472">
        <v>30.0790332158406</v>
      </c>
      <c r="J2472">
        <v>120.19540659586499</v>
      </c>
      <c r="K2472">
        <v>2.0340026129658</v>
      </c>
      <c r="L2472">
        <v>0.248577752017549</v>
      </c>
      <c r="M2472">
        <v>25.123213638152301</v>
      </c>
      <c r="N2472">
        <v>1.09971556493214</v>
      </c>
      <c r="O2472" s="1">
        <v>2.79402087250745E-6</v>
      </c>
      <c r="P2472">
        <v>1.52725933308569E-4</v>
      </c>
      <c r="Q2472">
        <v>0.14903846153846101</v>
      </c>
      <c r="R2472">
        <v>0.35152913335604902</v>
      </c>
      <c r="S2472" t="s">
        <v>5774</v>
      </c>
      <c r="T2472">
        <v>13801101</v>
      </c>
      <c r="U2472" t="s">
        <v>5557</v>
      </c>
      <c r="V2472">
        <v>83424</v>
      </c>
      <c r="W2472">
        <v>37.874130759605997</v>
      </c>
      <c r="X2472">
        <v>-122.186911162516</v>
      </c>
      <c r="Y2472" t="s">
        <v>5775</v>
      </c>
      <c r="Z2472">
        <v>12</v>
      </c>
      <c r="AA2472">
        <v>2</v>
      </c>
      <c r="AB2472">
        <v>2619.5027521755001</v>
      </c>
      <c r="AC2472">
        <v>2600.0483981243801</v>
      </c>
      <c r="AD2472">
        <v>19.4543540511191</v>
      </c>
      <c r="AE2472">
        <v>2587.2467003885499</v>
      </c>
      <c r="AF2472">
        <v>19.4543540511191</v>
      </c>
      <c r="AG2472">
        <v>2.1381630663199701E-3</v>
      </c>
      <c r="AH2472">
        <v>4.5115999364497801E-4</v>
      </c>
      <c r="AI2472">
        <v>1.8536336816065</v>
      </c>
      <c r="AJ2472">
        <v>14.857142857142801</v>
      </c>
      <c r="AK2472">
        <v>1576</v>
      </c>
      <c r="AL2472" s="4">
        <f t="shared" si="38"/>
        <v>3.9116292215104296E-5</v>
      </c>
      <c r="AM2472" s="12">
        <f>$AM$2-SUM(AL$2:AL2471)</f>
        <v>125.3946268832542</v>
      </c>
      <c r="AN2472" s="12">
        <f>SUM(AE$2:AE2472)*0.621/1000</f>
        <v>25968.512375682392</v>
      </c>
      <c r="AO2472" s="13">
        <f>IFERROR(INDEX(Mapping!$B:$B,MATCH(in!$Y2472,Mapping!$A:$A,0)),0)</f>
        <v>0</v>
      </c>
    </row>
    <row r="2473" spans="1:41" x14ac:dyDescent="0.3">
      <c r="A2473" t="s">
        <v>5474</v>
      </c>
      <c r="B2473">
        <v>7215</v>
      </c>
      <c r="C2473">
        <v>99</v>
      </c>
      <c r="D2473">
        <v>181.84721192222199</v>
      </c>
      <c r="E2473">
        <v>447</v>
      </c>
      <c r="F2473">
        <v>390.81234999999998</v>
      </c>
      <c r="G2473">
        <v>32</v>
      </c>
      <c r="H2473">
        <v>0.71044583863889099</v>
      </c>
      <c r="I2473">
        <v>0.89641070974369796</v>
      </c>
      <c r="J2473">
        <v>2.2617547176817099</v>
      </c>
      <c r="K2473">
        <v>1.0477565963458099E-2</v>
      </c>
      <c r="L2473">
        <v>0.20865597701049399</v>
      </c>
      <c r="M2473">
        <v>2.0243639340187598</v>
      </c>
      <c r="N2473">
        <v>1.0003456845879499</v>
      </c>
      <c r="O2473" s="1">
        <v>1.1354474085204799E-5</v>
      </c>
      <c r="P2473">
        <v>1.5246774110799701E-4</v>
      </c>
      <c r="Q2473">
        <v>0.221476510067114</v>
      </c>
      <c r="R2473">
        <v>0.46530569754610601</v>
      </c>
      <c r="S2473" t="s">
        <v>5776</v>
      </c>
      <c r="T2473">
        <v>24251101</v>
      </c>
      <c r="U2473" t="s">
        <v>5679</v>
      </c>
      <c r="V2473">
        <v>2299</v>
      </c>
      <c r="W2473">
        <v>37.386980561328201</v>
      </c>
      <c r="X2473">
        <v>-122.237166927855</v>
      </c>
      <c r="Y2473" t="s">
        <v>5777</v>
      </c>
      <c r="Z2473">
        <v>40</v>
      </c>
      <c r="AA2473">
        <v>134</v>
      </c>
      <c r="AB2473">
        <v>8106.4187230421403</v>
      </c>
      <c r="AC2473">
        <v>2949.4430694887501</v>
      </c>
      <c r="AD2473">
        <v>5156.9756535533797</v>
      </c>
      <c r="AE2473">
        <v>2949.4430694887501</v>
      </c>
      <c r="AF2473">
        <v>5156.9756535533797</v>
      </c>
      <c r="AG2473">
        <v>4.8789677154559199E-3</v>
      </c>
      <c r="AH2473">
        <v>5.4694315622327797E-3</v>
      </c>
      <c r="AI2473">
        <v>1.8368405244668899</v>
      </c>
      <c r="AJ2473">
        <v>13.96875</v>
      </c>
      <c r="AK2473">
        <v>1578</v>
      </c>
      <c r="AL2473" s="4">
        <f t="shared" si="38"/>
        <v>3.6334317072655358E-4</v>
      </c>
      <c r="AM2473" s="12">
        <f>$AM$2-SUM(AL$2:AL2472)</f>
        <v>125.3945877669621</v>
      </c>
      <c r="AN2473" s="12">
        <f>SUM(AE$2:AE2473)*0.621/1000</f>
        <v>25970.34397982854</v>
      </c>
      <c r="AO2473" s="13">
        <f>IFERROR(INDEX(Mapping!$B:$B,MATCH(in!$Y2473,Mapping!$A:$A,0)),0)</f>
        <v>1</v>
      </c>
    </row>
    <row r="2474" spans="1:41" x14ac:dyDescent="0.3">
      <c r="A2474" t="s">
        <v>5474</v>
      </c>
      <c r="B2474">
        <v>7045</v>
      </c>
      <c r="C2474">
        <v>450</v>
      </c>
      <c r="D2474">
        <v>1429.6209416223501</v>
      </c>
      <c r="E2474">
        <v>1140</v>
      </c>
      <c r="F2474">
        <v>1718.0338999999999</v>
      </c>
      <c r="G2474">
        <v>111</v>
      </c>
      <c r="H2474">
        <v>5.2096260594555197</v>
      </c>
      <c r="I2474">
        <v>106.368780711561</v>
      </c>
      <c r="J2474">
        <v>483.74492825014602</v>
      </c>
      <c r="K2474">
        <v>9.08711631107162</v>
      </c>
      <c r="L2474">
        <v>1.1123933659883201</v>
      </c>
      <c r="M2474">
        <v>67.341452867782706</v>
      </c>
      <c r="N2474">
        <v>1.1347963090415401</v>
      </c>
      <c r="O2474">
        <v>2.2846307884495E-4</v>
      </c>
      <c r="P2474">
        <v>1.50208607137114E-4</v>
      </c>
      <c r="Q2474">
        <v>0.394736842105263</v>
      </c>
      <c r="R2474">
        <v>0.83212613676765801</v>
      </c>
      <c r="S2474" t="s">
        <v>5778</v>
      </c>
      <c r="T2474">
        <v>24101101</v>
      </c>
      <c r="U2474" t="s">
        <v>5779</v>
      </c>
      <c r="V2474">
        <v>8902</v>
      </c>
      <c r="W2474">
        <v>37.474468980939101</v>
      </c>
      <c r="X2474">
        <v>-122.416644176769</v>
      </c>
      <c r="Y2474" t="s">
        <v>5780</v>
      </c>
      <c r="Z2474">
        <v>199</v>
      </c>
      <c r="AA2474">
        <v>160</v>
      </c>
      <c r="AB2474">
        <v>41004.996734538101</v>
      </c>
      <c r="AC2474">
        <v>30497.3427972883</v>
      </c>
      <c r="AD2474">
        <v>10507.653937249799</v>
      </c>
      <c r="AE2474">
        <v>21140.1681244266</v>
      </c>
      <c r="AF2474">
        <v>7110.5982918012796</v>
      </c>
      <c r="AG2474">
        <v>1.66731553922197E-2</v>
      </c>
      <c r="AH2474">
        <v>5.4745837414884504E-3</v>
      </c>
      <c r="AI2474">
        <v>3.1769354258274598</v>
      </c>
      <c r="AJ2474">
        <v>10.270270270270199</v>
      </c>
      <c r="AK2474">
        <v>1590</v>
      </c>
      <c r="AL2474" s="4">
        <f t="shared" si="38"/>
        <v>2.535940175178945E-2</v>
      </c>
      <c r="AM2474" s="12">
        <f>$AM$2-SUM(AL$2:AL2473)</f>
        <v>125.39422442379146</v>
      </c>
      <c r="AN2474" s="12">
        <f>SUM(AE$2:AE2474)*0.621/1000</f>
        <v>25983.472024233815</v>
      </c>
      <c r="AO2474" s="13">
        <f>IFERROR(INDEX(Mapping!$B:$B,MATCH(in!$Y2474,Mapping!$A:$A,0)),0)</f>
        <v>0</v>
      </c>
    </row>
    <row r="2475" spans="1:41" x14ac:dyDescent="0.3">
      <c r="A2475" t="s">
        <v>5474</v>
      </c>
      <c r="B2475">
        <v>9376</v>
      </c>
      <c r="C2475">
        <v>35</v>
      </c>
      <c r="D2475">
        <v>64.674837984194795</v>
      </c>
      <c r="E2475">
        <v>95</v>
      </c>
      <c r="F2475">
        <v>95.477040000000002</v>
      </c>
      <c r="G2475">
        <v>6</v>
      </c>
      <c r="H2475">
        <v>0.42523285746574402</v>
      </c>
      <c r="I2475">
        <v>0.22239449620246801</v>
      </c>
      <c r="J2475">
        <v>3.1646187417209101E-3</v>
      </c>
      <c r="K2475" s="1">
        <v>1.3456999568006699E-6</v>
      </c>
      <c r="L2475">
        <v>0.701696157455452</v>
      </c>
      <c r="M2475">
        <v>7.1312682315086307E-2</v>
      </c>
      <c r="N2475">
        <v>1</v>
      </c>
      <c r="O2475" s="1">
        <v>1.0833406024987099E-5</v>
      </c>
      <c r="P2475">
        <v>1.4705875219078699E-4</v>
      </c>
      <c r="Q2475">
        <v>0.36842105263157798</v>
      </c>
      <c r="R2475">
        <v>0.67738626845963401</v>
      </c>
      <c r="S2475" t="s">
        <v>5781</v>
      </c>
      <c r="T2475">
        <v>43091103</v>
      </c>
      <c r="U2475" t="s">
        <v>5782</v>
      </c>
      <c r="V2475">
        <v>6083</v>
      </c>
      <c r="W2475">
        <v>37.931621874133697</v>
      </c>
      <c r="X2475">
        <v>-122.542684477801</v>
      </c>
      <c r="Y2475" t="s">
        <v>5783</v>
      </c>
      <c r="Z2475">
        <v>9</v>
      </c>
      <c r="AA2475">
        <v>72</v>
      </c>
      <c r="AB2475">
        <v>3396.94820911948</v>
      </c>
      <c r="AC2475">
        <v>549.34563195914302</v>
      </c>
      <c r="AD2475">
        <v>2847.6025771603399</v>
      </c>
      <c r="AE2475">
        <v>549.34563195914302</v>
      </c>
      <c r="AF2475">
        <v>2847.6025771603399</v>
      </c>
      <c r="AG2475">
        <v>8.8235251314472396E-4</v>
      </c>
      <c r="AH2475">
        <v>9.7845980781130493E-4</v>
      </c>
      <c r="AI2475">
        <v>1.84785251383413</v>
      </c>
      <c r="AJ2475">
        <v>15.8333333333333</v>
      </c>
      <c r="AK2475">
        <v>1609</v>
      </c>
      <c r="AL2475" s="4">
        <f t="shared" si="38"/>
        <v>6.5000436149922596E-5</v>
      </c>
      <c r="AM2475" s="12">
        <f>$AM$2-SUM(AL$2:AL2474)</f>
        <v>125.36886502203924</v>
      </c>
      <c r="AN2475" s="12">
        <f>SUM(AE$2:AE2475)*0.621/1000</f>
        <v>25983.81316787126</v>
      </c>
      <c r="AO2475" s="13">
        <f>IFERROR(INDEX(Mapping!$B:$B,MATCH(in!$Y2475,Mapping!$A:$A,0)),0)</f>
        <v>0</v>
      </c>
    </row>
    <row r="2476" spans="1:41" x14ac:dyDescent="0.3">
      <c r="A2476" t="s">
        <v>5474</v>
      </c>
      <c r="B2476">
        <v>4355</v>
      </c>
      <c r="C2476">
        <v>2</v>
      </c>
      <c r="D2476">
        <v>2.22010076865892</v>
      </c>
      <c r="E2476">
        <v>9</v>
      </c>
      <c r="F2476">
        <v>5.9775666999999997</v>
      </c>
      <c r="G2476">
        <v>2</v>
      </c>
      <c r="L2476">
        <v>1.21681420132517E-2</v>
      </c>
      <c r="M2476">
        <v>6.8465708196163098</v>
      </c>
      <c r="N2476">
        <v>1.0232300758361801</v>
      </c>
      <c r="O2476">
        <v>1.7578947756167801E-3</v>
      </c>
      <c r="P2476">
        <v>1.46518541441764E-4</v>
      </c>
      <c r="Q2476">
        <v>0.22222222222222199</v>
      </c>
      <c r="R2476">
        <v>0.37140543518848901</v>
      </c>
      <c r="S2476" t="s">
        <v>5784</v>
      </c>
      <c r="T2476">
        <v>42711102</v>
      </c>
      <c r="U2476" t="s">
        <v>5611</v>
      </c>
      <c r="V2476">
        <v>705</v>
      </c>
      <c r="W2476">
        <v>38.577002948806197</v>
      </c>
      <c r="X2476">
        <v>-122.582744951593</v>
      </c>
      <c r="Y2476" t="s">
        <v>5785</v>
      </c>
      <c r="Z2476">
        <v>41</v>
      </c>
      <c r="AA2476">
        <v>218</v>
      </c>
      <c r="AB2476">
        <v>10393.8054453276</v>
      </c>
      <c r="AC2476">
        <v>2007.62899915458</v>
      </c>
      <c r="AD2476">
        <v>8386.1764461730309</v>
      </c>
      <c r="AE2476">
        <v>320.30127922271998</v>
      </c>
      <c r="AF2476">
        <v>1925.27439022716</v>
      </c>
      <c r="AG2476">
        <v>2.9303708288352899E-4</v>
      </c>
      <c r="AH2476">
        <v>2.9303708288352899E-4</v>
      </c>
      <c r="AI2476">
        <v>1.11005038432946</v>
      </c>
      <c r="AJ2476">
        <v>4.5</v>
      </c>
      <c r="AK2476">
        <v>1611</v>
      </c>
      <c r="AL2476" s="4">
        <f t="shared" si="38"/>
        <v>3.5157895512335602E-3</v>
      </c>
      <c r="AM2476" s="12">
        <f>$AM$2-SUM(AL$2:AL2475)</f>
        <v>125.36880002160342</v>
      </c>
      <c r="AN2476" s="12">
        <f>SUM(AE$2:AE2476)*0.621/1000</f>
        <v>25984.012074965656</v>
      </c>
      <c r="AO2476" s="13">
        <f>IFERROR(INDEX(Mapping!$B:$B,MATCH(in!$Y2476,Mapping!$A:$A,0)),0)</f>
        <v>0</v>
      </c>
    </row>
    <row r="2477" spans="1:41" x14ac:dyDescent="0.3">
      <c r="A2477" t="s">
        <v>5474</v>
      </c>
      <c r="B2477">
        <v>2615</v>
      </c>
      <c r="C2477">
        <v>17</v>
      </c>
      <c r="D2477">
        <v>51.137839019468601</v>
      </c>
      <c r="E2477">
        <v>58</v>
      </c>
      <c r="F2477">
        <v>101.0209</v>
      </c>
      <c r="G2477">
        <v>1</v>
      </c>
      <c r="L2477">
        <v>0.10619468986988</v>
      </c>
      <c r="M2477">
        <v>3.74822998046875</v>
      </c>
      <c r="N2477">
        <v>1</v>
      </c>
      <c r="O2477" s="1">
        <v>9.7148553985864807E-6</v>
      </c>
      <c r="P2477">
        <v>1.46239282912574E-4</v>
      </c>
      <c r="Q2477">
        <v>0.29310344827586199</v>
      </c>
      <c r="R2477">
        <v>0.50621050280524504</v>
      </c>
      <c r="S2477" t="s">
        <v>4274</v>
      </c>
      <c r="T2477">
        <v>83622106</v>
      </c>
      <c r="U2477" t="s">
        <v>4059</v>
      </c>
      <c r="V2477">
        <v>60124</v>
      </c>
      <c r="W2477">
        <v>37.146189814661703</v>
      </c>
      <c r="X2477">
        <v>-121.98230747171</v>
      </c>
      <c r="Y2477" t="s">
        <v>4275</v>
      </c>
      <c r="Z2477">
        <v>468</v>
      </c>
      <c r="AA2477">
        <v>644</v>
      </c>
      <c r="AB2477">
        <v>70920.584503702994</v>
      </c>
      <c r="AC2477">
        <v>36237.241623404203</v>
      </c>
      <c r="AD2477">
        <v>34683.342880298696</v>
      </c>
      <c r="AE2477">
        <v>36237.241623404203</v>
      </c>
      <c r="AF2477">
        <v>34683.342880298696</v>
      </c>
      <c r="AG2477">
        <v>1.46239282912574E-4</v>
      </c>
      <c r="AH2477">
        <v>1.46239282912574E-4</v>
      </c>
      <c r="AI2477">
        <v>3.0081081776157998</v>
      </c>
      <c r="AJ2477">
        <v>58</v>
      </c>
      <c r="AK2477">
        <v>1614</v>
      </c>
      <c r="AL2477" s="4">
        <f t="shared" si="38"/>
        <v>9.7148553985864807E-6</v>
      </c>
      <c r="AM2477" s="12">
        <f>$AM$2-SUM(AL$2:AL2476)</f>
        <v>125.36528423205255</v>
      </c>
      <c r="AN2477" s="12">
        <f>SUM(AE$2:AE2477)*0.621/1000</f>
        <v>26006.515402013789</v>
      </c>
      <c r="AO2477" s="13">
        <f>IFERROR(INDEX(Mapping!$B:$B,MATCH(in!$Y2477,Mapping!$A:$A,0)),0)</f>
        <v>0</v>
      </c>
    </row>
    <row r="2478" spans="1:41" x14ac:dyDescent="0.3">
      <c r="A2478" t="s">
        <v>5474</v>
      </c>
      <c r="B2478">
        <v>640</v>
      </c>
      <c r="C2478">
        <v>2</v>
      </c>
      <c r="D2478">
        <v>3.8899548866317999</v>
      </c>
      <c r="E2478">
        <v>2</v>
      </c>
      <c r="F2478">
        <v>3.8899547999999999</v>
      </c>
      <c r="G2478">
        <v>1</v>
      </c>
      <c r="L2478">
        <v>0</v>
      </c>
      <c r="M2478">
        <v>163.66571044921801</v>
      </c>
      <c r="N2478">
        <v>1.0840708017349201</v>
      </c>
      <c r="O2478">
        <v>1.3369005181511901E-4</v>
      </c>
      <c r="P2478">
        <v>1.4163591549731699E-4</v>
      </c>
      <c r="Q2478">
        <v>1</v>
      </c>
      <c r="R2478">
        <v>1.0000000208891</v>
      </c>
      <c r="S2478" t="s">
        <v>2300</v>
      </c>
      <c r="T2478">
        <v>43141101</v>
      </c>
      <c r="U2478" t="s">
        <v>1751</v>
      </c>
      <c r="V2478">
        <v>48212</v>
      </c>
      <c r="W2478">
        <v>38.724992663362002</v>
      </c>
      <c r="X2478">
        <v>-122.61900257536099</v>
      </c>
      <c r="Y2478" t="s">
        <v>2301</v>
      </c>
      <c r="Z2478">
        <v>164</v>
      </c>
      <c r="AA2478">
        <v>176</v>
      </c>
      <c r="AB2478">
        <v>30903.134492635199</v>
      </c>
      <c r="AC2478">
        <v>17455.299591017301</v>
      </c>
      <c r="AD2478">
        <v>13447.8349016179</v>
      </c>
      <c r="AE2478">
        <v>17298.885268529099</v>
      </c>
      <c r="AF2478">
        <v>13410.803389520501</v>
      </c>
      <c r="AG2478">
        <v>1.4163591549731699E-4</v>
      </c>
      <c r="AH2478">
        <v>1.4163591549731699E-4</v>
      </c>
      <c r="AI2478">
        <v>1.9449774433158999</v>
      </c>
      <c r="AJ2478">
        <v>2</v>
      </c>
      <c r="AK2478">
        <v>1624</v>
      </c>
      <c r="AL2478" s="4">
        <f t="shared" si="38"/>
        <v>1.3369005181511901E-4</v>
      </c>
      <c r="AM2478" s="12">
        <f>$AM$2-SUM(AL$2:AL2477)</f>
        <v>125.36527451719758</v>
      </c>
      <c r="AN2478" s="12">
        <f>SUM(AE$2:AE2478)*0.621/1000</f>
        <v>26017.258009765548</v>
      </c>
      <c r="AO2478" s="13">
        <f>IFERROR(INDEX(Mapping!$B:$B,MATCH(in!$Y2478,Mapping!$A:$A,0)),0)</f>
        <v>1</v>
      </c>
    </row>
    <row r="2479" spans="1:41" x14ac:dyDescent="0.3">
      <c r="A2479" t="s">
        <v>5474</v>
      </c>
      <c r="B2479">
        <v>8719</v>
      </c>
      <c r="C2479">
        <v>995</v>
      </c>
      <c r="D2479">
        <v>1453.6580877679301</v>
      </c>
      <c r="E2479">
        <v>1716</v>
      </c>
      <c r="F2479">
        <v>1865.9954</v>
      </c>
      <c r="G2479">
        <v>121</v>
      </c>
      <c r="H2479">
        <v>1.2217283202189699</v>
      </c>
      <c r="I2479">
        <v>61.225092364977698</v>
      </c>
      <c r="J2479">
        <v>572.53799670435001</v>
      </c>
      <c r="K2479">
        <v>3.1862066466356702</v>
      </c>
      <c r="L2479">
        <v>2.0694251443867899</v>
      </c>
      <c r="M2479">
        <v>69.018482230911502</v>
      </c>
      <c r="N2479">
        <v>1.1944708607413499</v>
      </c>
      <c r="O2479">
        <v>2.5135700682719801E-2</v>
      </c>
      <c r="P2479">
        <v>1.39654668476284E-4</v>
      </c>
      <c r="Q2479">
        <v>0.57983682983682905</v>
      </c>
      <c r="R2479">
        <v>0.77902556345761198</v>
      </c>
      <c r="S2479" t="s">
        <v>5786</v>
      </c>
      <c r="T2479">
        <v>42711101</v>
      </c>
      <c r="U2479" t="s">
        <v>5537</v>
      </c>
      <c r="V2479">
        <v>89150</v>
      </c>
      <c r="W2479">
        <v>38.609155814236402</v>
      </c>
      <c r="X2479">
        <v>-122.591167564142</v>
      </c>
      <c r="Y2479" t="s">
        <v>5787</v>
      </c>
      <c r="Z2479">
        <v>128</v>
      </c>
      <c r="AA2479">
        <v>119</v>
      </c>
      <c r="AB2479">
        <v>23119.508679509599</v>
      </c>
      <c r="AC2479">
        <v>15360.2827850294</v>
      </c>
      <c r="AD2479">
        <v>7759.2258944802097</v>
      </c>
      <c r="AE2479">
        <v>15360.2827850294</v>
      </c>
      <c r="AF2479">
        <v>7759.2258944802097</v>
      </c>
      <c r="AG2479">
        <v>1.6898214885630401E-2</v>
      </c>
      <c r="AH2479">
        <v>1.53422485163901E-2</v>
      </c>
      <c r="AI2479">
        <v>1.46096290227933</v>
      </c>
      <c r="AJ2479">
        <v>14.1818181818181</v>
      </c>
      <c r="AK2479">
        <v>1633</v>
      </c>
      <c r="AL2479" s="4">
        <f t="shared" si="38"/>
        <v>3.0414197826090961</v>
      </c>
      <c r="AM2479" s="12">
        <f>$AM$2-SUM(AL$2:AL2478)</f>
        <v>125.36514082714621</v>
      </c>
      <c r="AN2479" s="12">
        <f>SUM(AE$2:AE2479)*0.621/1000</f>
        <v>26026.79674537505</v>
      </c>
      <c r="AO2479" s="13">
        <f>IFERROR(INDEX(Mapping!$B:$B,MATCH(in!$Y2479,Mapping!$A:$A,0)),0)</f>
        <v>0</v>
      </c>
    </row>
    <row r="2480" spans="1:41" x14ac:dyDescent="0.3">
      <c r="A2480" t="s">
        <v>5474</v>
      </c>
      <c r="B2480">
        <v>74</v>
      </c>
      <c r="C2480">
        <v>353</v>
      </c>
      <c r="D2480">
        <v>690.16974073156803</v>
      </c>
      <c r="E2480">
        <v>979</v>
      </c>
      <c r="F2480">
        <v>1051.7717</v>
      </c>
      <c r="G2480">
        <v>60</v>
      </c>
      <c r="H2480">
        <v>2.5695176613808099</v>
      </c>
      <c r="I2480">
        <v>5.03035208055128</v>
      </c>
      <c r="J2480">
        <v>39.492547462392203</v>
      </c>
      <c r="K2480">
        <v>0.98956799252997696</v>
      </c>
      <c r="L2480">
        <v>0.59000738626349003</v>
      </c>
      <c r="M2480">
        <v>3.6183074507086199</v>
      </c>
      <c r="N2480">
        <v>0.98853244980176203</v>
      </c>
      <c r="O2480">
        <v>6.4414560713405298E-3</v>
      </c>
      <c r="P2480">
        <v>1.3929334152997701E-4</v>
      </c>
      <c r="Q2480">
        <v>0.36057201225740498</v>
      </c>
      <c r="R2480">
        <v>0.65619727362857605</v>
      </c>
      <c r="S2480" t="s">
        <v>5788</v>
      </c>
      <c r="T2480">
        <v>42031124</v>
      </c>
      <c r="U2480" t="s">
        <v>5514</v>
      </c>
      <c r="V2480">
        <v>428</v>
      </c>
      <c r="W2480">
        <v>37.9068903197835</v>
      </c>
      <c r="X2480">
        <v>-122.54371520603701</v>
      </c>
      <c r="Y2480" t="s">
        <v>5789</v>
      </c>
      <c r="Z2480">
        <v>164</v>
      </c>
      <c r="AA2480">
        <v>683</v>
      </c>
      <c r="AB2480">
        <v>41570.626014356902</v>
      </c>
      <c r="AC2480">
        <v>9441.0664843200193</v>
      </c>
      <c r="AD2480">
        <v>32129.559530036899</v>
      </c>
      <c r="AE2480">
        <v>6700.9234106144704</v>
      </c>
      <c r="AF2480">
        <v>19121.251893659501</v>
      </c>
      <c r="AG2480">
        <v>8.3576004917986692E-3</v>
      </c>
      <c r="AH2480">
        <v>4.8606394811940802E-3</v>
      </c>
      <c r="AI2480">
        <v>1.95515507289396</v>
      </c>
      <c r="AJ2480">
        <v>16.316666666666599</v>
      </c>
      <c r="AK2480">
        <v>1634</v>
      </c>
      <c r="AL2480" s="4">
        <f t="shared" si="38"/>
        <v>0.38648736428043179</v>
      </c>
      <c r="AM2480" s="12">
        <f>$AM$2-SUM(AL$2:AL2479)</f>
        <v>122.3237210445368</v>
      </c>
      <c r="AN2480" s="12">
        <f>SUM(AE$2:AE2480)*0.621/1000</f>
        <v>26030.958018813042</v>
      </c>
      <c r="AO2480" s="13">
        <f>IFERROR(INDEX(Mapping!$B:$B,MATCH(in!$Y2480,Mapping!$A:$A,0)),0)</f>
        <v>0</v>
      </c>
    </row>
    <row r="2481" spans="1:41" x14ac:dyDescent="0.3">
      <c r="A2481" t="s">
        <v>5474</v>
      </c>
      <c r="B2481">
        <v>1414</v>
      </c>
      <c r="C2481">
        <v>644</v>
      </c>
      <c r="D2481">
        <v>1048.4890790976301</v>
      </c>
      <c r="E2481">
        <v>1683</v>
      </c>
      <c r="F2481">
        <v>1674.6967</v>
      </c>
      <c r="G2481">
        <v>115</v>
      </c>
      <c r="H2481">
        <v>4.12163774236544</v>
      </c>
      <c r="I2481">
        <v>37.1578536880643</v>
      </c>
      <c r="J2481">
        <v>387.33598772684297</v>
      </c>
      <c r="K2481">
        <v>6.2556626722045801</v>
      </c>
      <c r="L2481">
        <v>1.7890919569069901</v>
      </c>
      <c r="M2481">
        <v>21.861223676253999</v>
      </c>
      <c r="N2481">
        <v>1.0812620204427901</v>
      </c>
      <c r="O2481">
        <v>3.6653186385912802E-4</v>
      </c>
      <c r="P2481">
        <v>1.38943650599543E-4</v>
      </c>
      <c r="Q2481">
        <v>0.38265002970885298</v>
      </c>
      <c r="R2481">
        <v>0.62607701269125704</v>
      </c>
      <c r="S2481" t="s">
        <v>4844</v>
      </c>
      <c r="T2481">
        <v>24131102</v>
      </c>
      <c r="U2481" t="s">
        <v>4845</v>
      </c>
      <c r="V2481">
        <v>8952</v>
      </c>
      <c r="W2481">
        <v>37.351237540671796</v>
      </c>
      <c r="X2481">
        <v>-122.198336513624</v>
      </c>
      <c r="Y2481" t="s">
        <v>4846</v>
      </c>
      <c r="Z2481">
        <v>158</v>
      </c>
      <c r="AA2481">
        <v>299</v>
      </c>
      <c r="AB2481">
        <v>28965.321980983499</v>
      </c>
      <c r="AC2481">
        <v>10925.095441469401</v>
      </c>
      <c r="AD2481">
        <v>18040.226539513998</v>
      </c>
      <c r="AE2481">
        <v>10925.095441469401</v>
      </c>
      <c r="AF2481">
        <v>18040.226539513998</v>
      </c>
      <c r="AG2481">
        <v>1.59785198189474E-2</v>
      </c>
      <c r="AH2481">
        <v>6.3301883765234301E-3</v>
      </c>
      <c r="AI2481">
        <v>1.6280886321391801</v>
      </c>
      <c r="AJ2481">
        <v>14.6347826086956</v>
      </c>
      <c r="AK2481">
        <v>1635</v>
      </c>
      <c r="AL2481" s="4">
        <f t="shared" si="38"/>
        <v>4.2151164343799723E-2</v>
      </c>
      <c r="AM2481" s="12">
        <f>$AM$2-SUM(AL$2:AL2480)</f>
        <v>121.93723368025621</v>
      </c>
      <c r="AN2481" s="12">
        <f>SUM(AE$2:AE2481)*0.621/1000</f>
        <v>26037.742503082194</v>
      </c>
      <c r="AO2481" s="13">
        <f>IFERROR(INDEX(Mapping!$B:$B,MATCH(in!$Y2481,Mapping!$A:$A,0)),0)</f>
        <v>0</v>
      </c>
    </row>
    <row r="2482" spans="1:41" x14ac:dyDescent="0.3">
      <c r="A2482" t="s">
        <v>5474</v>
      </c>
      <c r="B2482">
        <v>6719</v>
      </c>
      <c r="C2482">
        <v>128</v>
      </c>
      <c r="D2482">
        <v>204.631816640604</v>
      </c>
      <c r="E2482">
        <v>409</v>
      </c>
      <c r="F2482">
        <v>363.6746</v>
      </c>
      <c r="G2482">
        <v>41</v>
      </c>
      <c r="H2482">
        <v>1.26985336235901</v>
      </c>
      <c r="I2482">
        <v>28.156929751015401</v>
      </c>
      <c r="J2482">
        <v>718.96148866686099</v>
      </c>
      <c r="K2482">
        <v>8.7844571791064308</v>
      </c>
      <c r="L2482">
        <v>1.5661558397114299</v>
      </c>
      <c r="M2482">
        <v>34.031528783984797</v>
      </c>
      <c r="N2482">
        <v>1.0547701294829199</v>
      </c>
      <c r="O2482">
        <v>1.50582081933235E-2</v>
      </c>
      <c r="P2482">
        <v>1.3874792206501599E-4</v>
      </c>
      <c r="Q2482">
        <v>0.31295843520782302</v>
      </c>
      <c r="R2482">
        <v>0.56267834396034999</v>
      </c>
      <c r="S2482" t="s">
        <v>5790</v>
      </c>
      <c r="T2482">
        <v>43021101</v>
      </c>
      <c r="U2482" t="s">
        <v>5509</v>
      </c>
      <c r="V2482" t="s">
        <v>43</v>
      </c>
      <c r="W2482">
        <v>38.012129377184401</v>
      </c>
      <c r="X2482">
        <v>-122.65392985579599</v>
      </c>
      <c r="Y2482" t="s">
        <v>5791</v>
      </c>
      <c r="Z2482">
        <v>71</v>
      </c>
      <c r="AA2482">
        <v>131</v>
      </c>
      <c r="AB2482">
        <v>10355.867606145999</v>
      </c>
      <c r="AC2482">
        <v>4553.32447450577</v>
      </c>
      <c r="AD2482">
        <v>5802.5431316402601</v>
      </c>
      <c r="AE2482">
        <v>4013.0588288582398</v>
      </c>
      <c r="AF2482">
        <v>5668.0649539133101</v>
      </c>
      <c r="AG2482">
        <v>5.6886648046656704E-3</v>
      </c>
      <c r="AH2482">
        <v>4.9449495854787502E-3</v>
      </c>
      <c r="AI2482">
        <v>1.5986860675047101</v>
      </c>
      <c r="AJ2482">
        <v>9.9756097560975601</v>
      </c>
      <c r="AK2482">
        <v>1637</v>
      </c>
      <c r="AL2482" s="4">
        <f t="shared" si="38"/>
        <v>0.61738653592626347</v>
      </c>
      <c r="AM2482" s="12">
        <f>$AM$2-SUM(AL$2:AL2481)</f>
        <v>121.89508251591269</v>
      </c>
      <c r="AN2482" s="12">
        <f>SUM(AE$2:AE2482)*0.621/1000</f>
        <v>26040.234612614917</v>
      </c>
      <c r="AO2482" s="13">
        <f>IFERROR(INDEX(Mapping!$B:$B,MATCH(in!$Y2482,Mapping!$A:$A,0)),0)</f>
        <v>1</v>
      </c>
    </row>
    <row r="2483" spans="1:41" x14ac:dyDescent="0.3">
      <c r="A2483" t="s">
        <v>5474</v>
      </c>
      <c r="B2483">
        <v>3317</v>
      </c>
      <c r="C2483">
        <v>407</v>
      </c>
      <c r="D2483">
        <v>787.64258208539502</v>
      </c>
      <c r="E2483">
        <v>1059</v>
      </c>
      <c r="F2483">
        <v>1158.002</v>
      </c>
      <c r="G2483">
        <v>92</v>
      </c>
      <c r="H2483">
        <v>3.4674697162171602</v>
      </c>
      <c r="I2483">
        <v>34.185117450001499</v>
      </c>
      <c r="J2483">
        <v>263.162248867112</v>
      </c>
      <c r="K2483">
        <v>4.6747043368107999</v>
      </c>
      <c r="L2483">
        <v>0.30454020487631001</v>
      </c>
      <c r="M2483">
        <v>23.525844273020699</v>
      </c>
      <c r="N2483">
        <v>1.0840948457303199</v>
      </c>
      <c r="O2483">
        <v>8.5633372634812902E-4</v>
      </c>
      <c r="P2483">
        <v>1.38227603506265E-4</v>
      </c>
      <c r="Q2483">
        <v>0.38432483474976298</v>
      </c>
      <c r="R2483">
        <v>0.68017379414590096</v>
      </c>
      <c r="S2483" t="s">
        <v>5792</v>
      </c>
      <c r="T2483">
        <v>42261101</v>
      </c>
      <c r="U2483" t="s">
        <v>5793</v>
      </c>
      <c r="V2483">
        <v>504</v>
      </c>
      <c r="W2483">
        <v>37.934261290781599</v>
      </c>
      <c r="X2483">
        <v>-122.69675964139699</v>
      </c>
      <c r="Y2483" t="s">
        <v>5794</v>
      </c>
      <c r="Z2483">
        <v>86</v>
      </c>
      <c r="AA2483">
        <v>42</v>
      </c>
      <c r="AB2483">
        <v>16220.4768131692</v>
      </c>
      <c r="AC2483">
        <v>10763.171217560101</v>
      </c>
      <c r="AD2483">
        <v>5457.3055956091102</v>
      </c>
      <c r="AE2483">
        <v>10456.4140019637</v>
      </c>
      <c r="AF2483">
        <v>5457.3055956091102</v>
      </c>
      <c r="AG2483">
        <v>1.2716939522576401E-2</v>
      </c>
      <c r="AH2483">
        <v>6.5497127288836002E-3</v>
      </c>
      <c r="AI2483">
        <v>1.93523975942357</v>
      </c>
      <c r="AJ2483">
        <v>11.5108695652173</v>
      </c>
      <c r="AK2483">
        <v>1640</v>
      </c>
      <c r="AL2483" s="4">
        <f t="shared" si="38"/>
        <v>7.878270282402787E-2</v>
      </c>
      <c r="AM2483" s="12">
        <f>$AM$2-SUM(AL$2:AL2482)</f>
        <v>121.27769597998667</v>
      </c>
      <c r="AN2483" s="12">
        <f>SUM(AE$2:AE2483)*0.621/1000</f>
        <v>26046.728045710137</v>
      </c>
      <c r="AO2483" s="13">
        <f>IFERROR(INDEX(Mapping!$B:$B,MATCH(in!$Y2483,Mapping!$A:$A,0)),0)</f>
        <v>0</v>
      </c>
    </row>
    <row r="2484" spans="1:41" x14ac:dyDescent="0.3">
      <c r="A2484" t="s">
        <v>5474</v>
      </c>
      <c r="B2484">
        <v>9394</v>
      </c>
      <c r="C2484">
        <v>19</v>
      </c>
      <c r="D2484">
        <v>54.044020196280201</v>
      </c>
      <c r="E2484">
        <v>80</v>
      </c>
      <c r="F2484">
        <v>91.437613999999996</v>
      </c>
      <c r="G2484">
        <v>19</v>
      </c>
      <c r="H2484">
        <v>3.2869971152395001</v>
      </c>
      <c r="I2484">
        <v>212.674207149446</v>
      </c>
      <c r="J2484">
        <v>1986.59340495169</v>
      </c>
      <c r="K2484">
        <v>12.0376908774371</v>
      </c>
      <c r="L2484">
        <v>1.2866790859322701</v>
      </c>
      <c r="M2484">
        <v>45.8505472634968</v>
      </c>
      <c r="N2484">
        <v>1.11061949478952</v>
      </c>
      <c r="O2484">
        <v>1.6384064505914999E-3</v>
      </c>
      <c r="P2484">
        <v>1.3821253303017501E-4</v>
      </c>
      <c r="Q2484">
        <v>0.23749999999999999</v>
      </c>
      <c r="R2484">
        <v>0.59104801155109399</v>
      </c>
      <c r="S2484" t="s">
        <v>5795</v>
      </c>
      <c r="T2484">
        <v>42261101</v>
      </c>
      <c r="U2484" t="s">
        <v>5793</v>
      </c>
      <c r="V2484">
        <v>1232</v>
      </c>
      <c r="W2484">
        <v>37.936470674206099</v>
      </c>
      <c r="X2484">
        <v>-122.703476900916</v>
      </c>
      <c r="Y2484" t="s">
        <v>5796</v>
      </c>
      <c r="Z2484">
        <v>30</v>
      </c>
      <c r="AA2484">
        <v>13</v>
      </c>
      <c r="AB2484">
        <v>6602.6980281656797</v>
      </c>
      <c r="AC2484">
        <v>3935.7724415163998</v>
      </c>
      <c r="AD2484">
        <v>2666.9255866492699</v>
      </c>
      <c r="AE2484">
        <v>3520.8722710506499</v>
      </c>
      <c r="AF2484">
        <v>632.76383740607503</v>
      </c>
      <c r="AG2484">
        <v>2.6260381275733302E-3</v>
      </c>
      <c r="AH2484">
        <v>1.1037090480385801E-3</v>
      </c>
      <c r="AI2484">
        <v>2.84442211559369</v>
      </c>
      <c r="AJ2484">
        <v>4.2105263157894699</v>
      </c>
      <c r="AK2484">
        <v>1641</v>
      </c>
      <c r="AL2484" s="4">
        <f t="shared" si="38"/>
        <v>3.1129722561238499E-2</v>
      </c>
      <c r="AM2484" s="12">
        <f>$AM$2-SUM(AL$2:AL2483)</f>
        <v>121.19891327716232</v>
      </c>
      <c r="AN2484" s="12">
        <f>SUM(AE$2:AE2484)*0.621/1000</f>
        <v>26048.914507390462</v>
      </c>
      <c r="AO2484" s="13">
        <f>IFERROR(INDEX(Mapping!$B:$B,MATCH(in!$Y2484,Mapping!$A:$A,0)),0)</f>
        <v>0</v>
      </c>
    </row>
    <row r="2485" spans="1:41" x14ac:dyDescent="0.3">
      <c r="A2485" t="s">
        <v>5474</v>
      </c>
      <c r="B2485">
        <v>5525</v>
      </c>
      <c r="C2485">
        <v>608</v>
      </c>
      <c r="D2485">
        <v>1622.3442490879199</v>
      </c>
      <c r="E2485">
        <v>813</v>
      </c>
      <c r="F2485">
        <v>1711.1768999999999</v>
      </c>
      <c r="G2485">
        <v>92</v>
      </c>
      <c r="H2485">
        <v>3.9641238834713199</v>
      </c>
      <c r="I2485">
        <v>71.158466594749399</v>
      </c>
      <c r="J2485">
        <v>413.02479383532898</v>
      </c>
      <c r="K2485">
        <v>3.5429353236368502</v>
      </c>
      <c r="L2485">
        <v>1.4747586559440999</v>
      </c>
      <c r="M2485">
        <v>63.317644569408998</v>
      </c>
      <c r="N2485">
        <v>1.29468064981958</v>
      </c>
      <c r="O2485">
        <v>2.11436378629972E-3</v>
      </c>
      <c r="P2485">
        <v>1.37710966299518E-4</v>
      </c>
      <c r="Q2485">
        <v>0.74784747847478406</v>
      </c>
      <c r="R2485">
        <v>0.94808682150908397</v>
      </c>
      <c r="S2485" t="s">
        <v>5797</v>
      </c>
      <c r="T2485">
        <v>24101101</v>
      </c>
      <c r="U2485" t="s">
        <v>5779</v>
      </c>
      <c r="V2485" t="s">
        <v>43</v>
      </c>
      <c r="W2485">
        <v>37.468968635015202</v>
      </c>
      <c r="X2485">
        <v>-122.4302784059</v>
      </c>
      <c r="Y2485" t="s">
        <v>5798</v>
      </c>
      <c r="Z2485">
        <v>241</v>
      </c>
      <c r="AA2485">
        <v>289</v>
      </c>
      <c r="AB2485">
        <v>36403.888538087798</v>
      </c>
      <c r="AC2485">
        <v>22337.571996322298</v>
      </c>
      <c r="AD2485">
        <v>14066.3165417655</v>
      </c>
      <c r="AE2485">
        <v>12179.0697056053</v>
      </c>
      <c r="AF2485">
        <v>4310.1533624623198</v>
      </c>
      <c r="AG2485">
        <v>1.2669408899555701E-2</v>
      </c>
      <c r="AH2485">
        <v>5.4838541182107197E-3</v>
      </c>
      <c r="AI2485">
        <v>2.6683293570525102</v>
      </c>
      <c r="AJ2485">
        <v>8.8369565217391308</v>
      </c>
      <c r="AK2485">
        <v>1647</v>
      </c>
      <c r="AL2485" s="4">
        <f t="shared" si="38"/>
        <v>0.19452146833957423</v>
      </c>
      <c r="AM2485" s="12">
        <f>$AM$2-SUM(AL$2:AL2484)</f>
        <v>121.16778355460065</v>
      </c>
      <c r="AN2485" s="12">
        <f>SUM(AE$2:AE2485)*0.621/1000</f>
        <v>26056.477709677642</v>
      </c>
      <c r="AO2485" s="13">
        <f>IFERROR(INDEX(Mapping!$B:$B,MATCH(in!$Y2485,Mapping!$A:$A,0)),0)</f>
        <v>0</v>
      </c>
    </row>
    <row r="2486" spans="1:41" x14ac:dyDescent="0.3">
      <c r="A2486" t="s">
        <v>5474</v>
      </c>
      <c r="B2486">
        <v>3683</v>
      </c>
      <c r="C2486">
        <v>800</v>
      </c>
      <c r="D2486">
        <v>1574.11495175814</v>
      </c>
      <c r="E2486">
        <v>1469</v>
      </c>
      <c r="F2486">
        <v>1929.8033</v>
      </c>
      <c r="G2486">
        <v>87</v>
      </c>
      <c r="H2486">
        <v>1.67763323506171</v>
      </c>
      <c r="I2486">
        <v>5.6407304517360304</v>
      </c>
      <c r="J2486">
        <v>45.637945442562703</v>
      </c>
      <c r="K2486">
        <v>0.237621709791564</v>
      </c>
      <c r="L2486">
        <v>1.03328754448865</v>
      </c>
      <c r="M2486">
        <v>5.62047353574214</v>
      </c>
      <c r="N2486">
        <v>1.0303122819155099</v>
      </c>
      <c r="O2486">
        <v>7.2707559904011199E-3</v>
      </c>
      <c r="P2486">
        <v>1.3767218203693501E-4</v>
      </c>
      <c r="Q2486">
        <v>0.54458815520762405</v>
      </c>
      <c r="R2486">
        <v>0.81568671546746596</v>
      </c>
      <c r="S2486" t="s">
        <v>5799</v>
      </c>
      <c r="T2486">
        <v>42031125</v>
      </c>
      <c r="U2486" t="s">
        <v>5757</v>
      </c>
      <c r="V2486">
        <v>510</v>
      </c>
      <c r="W2486">
        <v>37.889563216861198</v>
      </c>
      <c r="X2486">
        <v>-122.555172083093</v>
      </c>
      <c r="Y2486" t="s">
        <v>5800</v>
      </c>
      <c r="Z2486">
        <v>167</v>
      </c>
      <c r="AA2486">
        <v>425</v>
      </c>
      <c r="AB2486">
        <v>30982.101338432101</v>
      </c>
      <c r="AC2486">
        <v>11874.227506454799</v>
      </c>
      <c r="AD2486">
        <v>19107.873831977198</v>
      </c>
      <c r="AE2486">
        <v>11874.227506454799</v>
      </c>
      <c r="AF2486">
        <v>19107.873831977198</v>
      </c>
      <c r="AG2486">
        <v>1.19774798372134E-2</v>
      </c>
      <c r="AH2486">
        <v>9.2643550342472701E-3</v>
      </c>
      <c r="AI2486">
        <v>1.9676436896976699</v>
      </c>
      <c r="AJ2486">
        <v>16.8850574712643</v>
      </c>
      <c r="AK2486">
        <v>1649</v>
      </c>
      <c r="AL2486" s="4">
        <f t="shared" si="38"/>
        <v>0.63255577116489747</v>
      </c>
      <c r="AM2486" s="12">
        <f>$AM$2-SUM(AL$2:AL2485)</f>
        <v>120.97326208626146</v>
      </c>
      <c r="AN2486" s="12">
        <f>SUM(AE$2:AE2486)*0.621/1000</f>
        <v>26063.851604959149</v>
      </c>
      <c r="AO2486" s="13">
        <f>IFERROR(INDEX(Mapping!$B:$B,MATCH(in!$Y2486,Mapping!$A:$A,0)),0)</f>
        <v>0</v>
      </c>
    </row>
    <row r="2487" spans="1:41" x14ac:dyDescent="0.3">
      <c r="A2487" t="s">
        <v>5474</v>
      </c>
      <c r="B2487">
        <v>1861</v>
      </c>
      <c r="C2487">
        <v>386</v>
      </c>
      <c r="D2487">
        <v>1138.76795948176</v>
      </c>
      <c r="E2487">
        <v>425</v>
      </c>
      <c r="F2487">
        <v>1154.4255000000001</v>
      </c>
      <c r="G2487">
        <v>49</v>
      </c>
      <c r="H2487">
        <v>2.10640733680167</v>
      </c>
      <c r="I2487">
        <v>20.082188733360301</v>
      </c>
      <c r="J2487">
        <v>97.5752947338692</v>
      </c>
      <c r="K2487">
        <v>0.185393161256655</v>
      </c>
      <c r="L2487">
        <v>0.445277224123797</v>
      </c>
      <c r="M2487">
        <v>21.7119698667404</v>
      </c>
      <c r="N2487">
        <v>1.0285804612295899</v>
      </c>
      <c r="O2487">
        <v>5.6491301880273498E-4</v>
      </c>
      <c r="P2487">
        <v>1.37581421830036E-4</v>
      </c>
      <c r="Q2487">
        <v>0.90823529411764703</v>
      </c>
      <c r="R2487">
        <v>0.986436909853174</v>
      </c>
      <c r="S2487" t="s">
        <v>5801</v>
      </c>
      <c r="T2487">
        <v>24101102</v>
      </c>
      <c r="U2487" t="s">
        <v>5748</v>
      </c>
      <c r="V2487">
        <v>8848</v>
      </c>
      <c r="W2487">
        <v>37.527798258524697</v>
      </c>
      <c r="X2487">
        <v>-122.51046336712</v>
      </c>
      <c r="Y2487" t="s">
        <v>5802</v>
      </c>
      <c r="Z2487">
        <v>226</v>
      </c>
      <c r="AA2487">
        <v>412</v>
      </c>
      <c r="AB2487">
        <v>31602.7362147979</v>
      </c>
      <c r="AC2487">
        <v>16171.7557002227</v>
      </c>
      <c r="AD2487">
        <v>15430.9805145752</v>
      </c>
      <c r="AE2487">
        <v>4923.81974754575</v>
      </c>
      <c r="AF2487">
        <v>2090.8512983501801</v>
      </c>
      <c r="AG2487">
        <v>6.7414896696717996E-3</v>
      </c>
      <c r="AH2487">
        <v>5.2411279611987898E-3</v>
      </c>
      <c r="AI2487">
        <v>2.9501760608335799</v>
      </c>
      <c r="AJ2487">
        <v>8.6734693877550999</v>
      </c>
      <c r="AK2487">
        <v>1650</v>
      </c>
      <c r="AL2487" s="4">
        <f t="shared" si="38"/>
        <v>2.7680737921334013E-2</v>
      </c>
      <c r="AM2487" s="12">
        <f>$AM$2-SUM(AL$2:AL2486)</f>
        <v>120.34070631509621</v>
      </c>
      <c r="AN2487" s="12">
        <f>SUM(AE$2:AE2487)*0.621/1000</f>
        <v>26066.909297022372</v>
      </c>
      <c r="AO2487" s="13">
        <f>IFERROR(INDEX(Mapping!$B:$B,MATCH(in!$Y2487,Mapping!$A:$A,0)),0)</f>
        <v>0</v>
      </c>
    </row>
    <row r="2488" spans="1:41" x14ac:dyDescent="0.3">
      <c r="A2488" t="s">
        <v>5474</v>
      </c>
      <c r="B2488">
        <v>4334</v>
      </c>
      <c r="C2488">
        <v>1</v>
      </c>
      <c r="D2488">
        <v>1.3585838527765399</v>
      </c>
      <c r="E2488">
        <v>6</v>
      </c>
      <c r="F2488">
        <v>6.4243196999999999</v>
      </c>
      <c r="G2488">
        <v>1</v>
      </c>
      <c r="L2488">
        <v>1.4800884723663299</v>
      </c>
      <c r="M2488">
        <v>0.66880530118942205</v>
      </c>
      <c r="N2488">
        <v>1</v>
      </c>
      <c r="O2488" s="1">
        <v>9.1091094058890101E-6</v>
      </c>
      <c r="P2488">
        <v>1.37120267027057E-4</v>
      </c>
      <c r="Q2488">
        <v>0.16666666666666599</v>
      </c>
      <c r="R2488">
        <v>0.211475129957862</v>
      </c>
      <c r="S2488" t="s">
        <v>460</v>
      </c>
      <c r="T2488">
        <v>152691104</v>
      </c>
      <c r="U2488" t="s">
        <v>140</v>
      </c>
      <c r="V2488">
        <v>1006</v>
      </c>
      <c r="W2488">
        <v>39.0996368016758</v>
      </c>
      <c r="X2488">
        <v>-121.05004740021</v>
      </c>
      <c r="Y2488" t="s">
        <v>461</v>
      </c>
      <c r="Z2488">
        <v>536</v>
      </c>
      <c r="AA2488">
        <v>1004</v>
      </c>
      <c r="AB2488">
        <v>82584.684570880796</v>
      </c>
      <c r="AC2488">
        <v>32162.032873020598</v>
      </c>
      <c r="AD2488">
        <v>50422.651697860303</v>
      </c>
      <c r="AE2488">
        <v>16662.2326679668</v>
      </c>
      <c r="AF2488">
        <v>19291.725429004</v>
      </c>
      <c r="AG2488">
        <v>1.37120267027057E-4</v>
      </c>
      <c r="AH2488">
        <v>1.37120267027057E-4</v>
      </c>
      <c r="AI2488">
        <v>1.3585838527765399</v>
      </c>
      <c r="AJ2488">
        <v>6</v>
      </c>
      <c r="AK2488">
        <v>1654</v>
      </c>
      <c r="AL2488" s="4">
        <f t="shared" si="38"/>
        <v>9.1091094058890101E-6</v>
      </c>
      <c r="AM2488" s="12">
        <f>$AM$2-SUM(AL$2:AL2487)</f>
        <v>120.31302557717481</v>
      </c>
      <c r="AN2488" s="12">
        <f>SUM(AE$2:AE2488)*0.621/1000</f>
        <v>26077.256543509182</v>
      </c>
      <c r="AO2488" s="13">
        <f>IFERROR(INDEX(Mapping!$B:$B,MATCH(in!$Y2488,Mapping!$A:$A,0)),0)</f>
        <v>0</v>
      </c>
    </row>
    <row r="2489" spans="1:41" x14ac:dyDescent="0.3">
      <c r="A2489" t="s">
        <v>5474</v>
      </c>
      <c r="B2489">
        <v>4319</v>
      </c>
      <c r="C2489">
        <v>95</v>
      </c>
      <c r="D2489">
        <v>288.73470641489399</v>
      </c>
      <c r="E2489">
        <v>131</v>
      </c>
      <c r="F2489">
        <v>302.41489999999999</v>
      </c>
      <c r="G2489">
        <v>20</v>
      </c>
      <c r="H2489">
        <v>3.9103025564715299</v>
      </c>
      <c r="I2489">
        <v>167.50038332546399</v>
      </c>
      <c r="J2489">
        <v>580.40064234208899</v>
      </c>
      <c r="K2489">
        <v>1.8281917264832199</v>
      </c>
      <c r="L2489">
        <v>0.90796459494158599</v>
      </c>
      <c r="M2489">
        <v>53.593253193795597</v>
      </c>
      <c r="N2489">
        <v>1.08926992416381</v>
      </c>
      <c r="O2489">
        <v>1.07730652038755E-3</v>
      </c>
      <c r="P2489">
        <v>1.3630950211931299E-4</v>
      </c>
      <c r="Q2489">
        <v>0.72519083969465603</v>
      </c>
      <c r="R2489">
        <v>0.95476353621611898</v>
      </c>
      <c r="S2489" t="s">
        <v>5803</v>
      </c>
      <c r="T2489">
        <v>24101103</v>
      </c>
      <c r="U2489" t="s">
        <v>4829</v>
      </c>
      <c r="V2489" t="s">
        <v>43</v>
      </c>
      <c r="W2489">
        <v>37.468939136542097</v>
      </c>
      <c r="X2489">
        <v>-122.430259936562</v>
      </c>
      <c r="Y2489" t="s">
        <v>5804</v>
      </c>
      <c r="Z2489">
        <v>276</v>
      </c>
      <c r="AA2489">
        <v>892</v>
      </c>
      <c r="AB2489">
        <v>45830.292008525197</v>
      </c>
      <c r="AC2489">
        <v>13492.781662658101</v>
      </c>
      <c r="AD2489">
        <v>32337.5103458671</v>
      </c>
      <c r="AE2489">
        <v>2489.4217505936199</v>
      </c>
      <c r="AF2489">
        <v>120.04320840215</v>
      </c>
      <c r="AG2489">
        <v>2.7261900423862701E-3</v>
      </c>
      <c r="AH2489">
        <v>1.0056482879008399E-3</v>
      </c>
      <c r="AI2489">
        <v>3.0393126991041499</v>
      </c>
      <c r="AJ2489">
        <v>6.55</v>
      </c>
      <c r="AK2489">
        <v>1656</v>
      </c>
      <c r="AL2489" s="4">
        <f t="shared" si="38"/>
        <v>2.1546130407751E-2</v>
      </c>
      <c r="AM2489" s="12">
        <f>$AM$2-SUM(AL$2:AL2488)</f>
        <v>120.31301646806514</v>
      </c>
      <c r="AN2489" s="12">
        <f>SUM(AE$2:AE2489)*0.621/1000</f>
        <v>26078.802474416298</v>
      </c>
      <c r="AO2489" s="13">
        <f>IFERROR(INDEX(Mapping!$B:$B,MATCH(in!$Y2489,Mapping!$A:$A,0)),0)</f>
        <v>0</v>
      </c>
    </row>
    <row r="2490" spans="1:41" x14ac:dyDescent="0.3">
      <c r="A2490" t="s">
        <v>5474</v>
      </c>
      <c r="B2490">
        <v>6642</v>
      </c>
      <c r="C2490">
        <v>67</v>
      </c>
      <c r="D2490">
        <v>106.529076592302</v>
      </c>
      <c r="E2490">
        <v>881</v>
      </c>
      <c r="F2490">
        <v>601.30269999999996</v>
      </c>
      <c r="G2490">
        <v>82</v>
      </c>
      <c r="H2490">
        <v>5.5026218549491599</v>
      </c>
      <c r="I2490">
        <v>620.87889075237501</v>
      </c>
      <c r="J2490">
        <v>3955.11038089862</v>
      </c>
      <c r="K2490">
        <v>134.43204553280199</v>
      </c>
      <c r="L2490">
        <v>2.6660371155637002</v>
      </c>
      <c r="M2490">
        <v>204.299380697309</v>
      </c>
      <c r="N2490">
        <v>1.30134361982345</v>
      </c>
      <c r="O2490">
        <v>1.34730737811199E-2</v>
      </c>
      <c r="P2490">
        <v>1.34848327809387E-4</v>
      </c>
      <c r="Q2490">
        <v>7.6049943246310994E-2</v>
      </c>
      <c r="R2490">
        <v>0.177163816685868</v>
      </c>
      <c r="S2490" t="s">
        <v>700</v>
      </c>
      <c r="T2490">
        <v>42021112</v>
      </c>
      <c r="U2490" t="s">
        <v>701</v>
      </c>
      <c r="V2490">
        <v>1302</v>
      </c>
      <c r="W2490">
        <v>38.294820599998303</v>
      </c>
      <c r="X2490">
        <v>-122.244438769179</v>
      </c>
      <c r="Y2490" t="s">
        <v>702</v>
      </c>
      <c r="Z2490">
        <v>378</v>
      </c>
      <c r="AA2490">
        <v>504</v>
      </c>
      <c r="AB2490">
        <v>64949.862836578097</v>
      </c>
      <c r="AC2490">
        <v>35471.493698458296</v>
      </c>
      <c r="AD2490">
        <v>29478.3691381198</v>
      </c>
      <c r="AE2490">
        <v>14540.344474354401</v>
      </c>
      <c r="AF2490">
        <v>6684.6246546430702</v>
      </c>
      <c r="AG2490">
        <v>1.1057562880369701E-2</v>
      </c>
      <c r="AH2490">
        <v>3.8493195042974501E-3</v>
      </c>
      <c r="AI2490">
        <v>1.5899862177955599</v>
      </c>
      <c r="AJ2490">
        <v>10.7439024390243</v>
      </c>
      <c r="AK2490">
        <v>1666</v>
      </c>
      <c r="AL2490" s="4">
        <f t="shared" si="38"/>
        <v>1.1047920500518318</v>
      </c>
      <c r="AM2490" s="12">
        <f>$AM$2-SUM(AL$2:AL2489)</f>
        <v>120.2914703376573</v>
      </c>
      <c r="AN2490" s="12">
        <f>SUM(AE$2:AE2490)*0.621/1000</f>
        <v>26087.832028334869</v>
      </c>
      <c r="AO2490" s="13">
        <f>IFERROR(INDEX(Mapping!$B:$B,MATCH(in!$Y2490,Mapping!$A:$A,0)),0)</f>
        <v>0</v>
      </c>
    </row>
    <row r="2491" spans="1:41" x14ac:dyDescent="0.3">
      <c r="A2491" t="s">
        <v>5474</v>
      </c>
      <c r="B2491">
        <v>7796</v>
      </c>
      <c r="C2491">
        <v>106</v>
      </c>
      <c r="D2491">
        <v>231.533176798596</v>
      </c>
      <c r="E2491">
        <v>119</v>
      </c>
      <c r="F2491">
        <v>238.03331</v>
      </c>
      <c r="G2491">
        <v>9</v>
      </c>
      <c r="H2491">
        <v>1.60808852873742</v>
      </c>
      <c r="I2491">
        <v>3.8136560112237898</v>
      </c>
      <c r="J2491">
        <v>14.2777233146131</v>
      </c>
      <c r="K2491">
        <v>5.3414922115867097E-2</v>
      </c>
      <c r="L2491">
        <v>1.6113568665459701</v>
      </c>
      <c r="M2491">
        <v>3.28077684508429</v>
      </c>
      <c r="N2491">
        <v>1.0142576164669399</v>
      </c>
      <c r="O2491">
        <v>2.03590674341063E-3</v>
      </c>
      <c r="P2491">
        <v>1.3474905628956701E-4</v>
      </c>
      <c r="Q2491">
        <v>0.89075630252100801</v>
      </c>
      <c r="R2491">
        <v>0.97269233814519496</v>
      </c>
      <c r="S2491" t="s">
        <v>5805</v>
      </c>
      <c r="T2491">
        <v>24251101</v>
      </c>
      <c r="U2491" t="s">
        <v>5679</v>
      </c>
      <c r="V2491">
        <v>8601</v>
      </c>
      <c r="W2491">
        <v>37.4388285709827</v>
      </c>
      <c r="X2491">
        <v>-122.32342944578301</v>
      </c>
      <c r="Y2491" t="s">
        <v>5806</v>
      </c>
      <c r="Z2491">
        <v>18</v>
      </c>
      <c r="AA2491">
        <v>25</v>
      </c>
      <c r="AB2491">
        <v>1620.6745296070901</v>
      </c>
      <c r="AC2491">
        <v>961.63100032501802</v>
      </c>
      <c r="AD2491">
        <v>659.04352928207197</v>
      </c>
      <c r="AE2491">
        <v>961.63100032501802</v>
      </c>
      <c r="AF2491">
        <v>659.04352928207197</v>
      </c>
      <c r="AG2491">
        <v>1.2127415066061E-3</v>
      </c>
      <c r="AH2491">
        <v>8.8427914306521405E-4</v>
      </c>
      <c r="AI2491">
        <v>2.18427525281695</v>
      </c>
      <c r="AJ2491">
        <v>13.2222222222222</v>
      </c>
      <c r="AK2491">
        <v>1668</v>
      </c>
      <c r="AL2491" s="4">
        <f t="shared" si="38"/>
        <v>1.8323160690695669E-2</v>
      </c>
      <c r="AM2491" s="12">
        <f>$AM$2-SUM(AL$2:AL2490)</f>
        <v>119.1866782876059</v>
      </c>
      <c r="AN2491" s="12">
        <f>SUM(AE$2:AE2491)*0.621/1000</f>
        <v>26088.429201186071</v>
      </c>
      <c r="AO2491" s="13">
        <f>IFERROR(INDEX(Mapping!$B:$B,MATCH(in!$Y2491,Mapping!$A:$A,0)),0)</f>
        <v>0</v>
      </c>
    </row>
    <row r="2492" spans="1:41" x14ac:dyDescent="0.3">
      <c r="A2492" t="s">
        <v>5474</v>
      </c>
      <c r="B2492">
        <v>7857</v>
      </c>
      <c r="C2492">
        <v>111</v>
      </c>
      <c r="D2492">
        <v>203.65591419718899</v>
      </c>
      <c r="E2492">
        <v>589</v>
      </c>
      <c r="F2492">
        <v>506.22366</v>
      </c>
      <c r="G2492">
        <v>100</v>
      </c>
      <c r="H2492">
        <v>3.8886022981747699</v>
      </c>
      <c r="I2492">
        <v>176.178880547235</v>
      </c>
      <c r="J2492">
        <v>2233.9490913047898</v>
      </c>
      <c r="K2492">
        <v>24.368802147374002</v>
      </c>
      <c r="L2492">
        <v>1.6863053000438899</v>
      </c>
      <c r="M2492">
        <v>131.24251368522599</v>
      </c>
      <c r="N2492">
        <v>1.24634956121444</v>
      </c>
      <c r="O2492">
        <v>1.75538833424865E-2</v>
      </c>
      <c r="P2492">
        <v>1.3435841815194699E-4</v>
      </c>
      <c r="Q2492">
        <v>0.18845500848896399</v>
      </c>
      <c r="R2492">
        <v>0.402304216396138</v>
      </c>
      <c r="S2492" t="s">
        <v>5807</v>
      </c>
      <c r="T2492">
        <v>42021112</v>
      </c>
      <c r="U2492" t="s">
        <v>701</v>
      </c>
      <c r="V2492">
        <v>1723</v>
      </c>
      <c r="W2492">
        <v>38.297213203621297</v>
      </c>
      <c r="X2492">
        <v>-122.228336110371</v>
      </c>
      <c r="Y2492" t="s">
        <v>5808</v>
      </c>
      <c r="Z2492">
        <v>128</v>
      </c>
      <c r="AA2492">
        <v>127</v>
      </c>
      <c r="AB2492">
        <v>32676.169115803401</v>
      </c>
      <c r="AC2492">
        <v>18404.5570217268</v>
      </c>
      <c r="AD2492">
        <v>14271.6120940766</v>
      </c>
      <c r="AE2492">
        <v>15407.079187093101</v>
      </c>
      <c r="AF2492">
        <v>11764.9153371297</v>
      </c>
      <c r="AG2492">
        <v>1.34358418151947E-2</v>
      </c>
      <c r="AH2492">
        <v>5.8263656901544796E-3</v>
      </c>
      <c r="AI2492">
        <v>1.8347379657404399</v>
      </c>
      <c r="AJ2492">
        <v>5.89</v>
      </c>
      <c r="AK2492">
        <v>1675</v>
      </c>
      <c r="AL2492" s="4">
        <f t="shared" si="38"/>
        <v>1.75538833424865</v>
      </c>
      <c r="AM2492" s="12">
        <f>$AM$2-SUM(AL$2:AL2491)</f>
        <v>119.16835512691523</v>
      </c>
      <c r="AN2492" s="12">
        <f>SUM(AE$2:AE2492)*0.621/1000</f>
        <v>26097.996997361257</v>
      </c>
      <c r="AO2492" s="13">
        <f>IFERROR(INDEX(Mapping!$B:$B,MATCH(in!$Y2492,Mapping!$A:$A,0)),0)</f>
        <v>0</v>
      </c>
    </row>
    <row r="2493" spans="1:41" x14ac:dyDescent="0.3">
      <c r="A2493" t="s">
        <v>5474</v>
      </c>
      <c r="B2493">
        <v>9522</v>
      </c>
      <c r="C2493">
        <v>44</v>
      </c>
      <c r="D2493">
        <v>106.488063084676</v>
      </c>
      <c r="E2493">
        <v>170</v>
      </c>
      <c r="F2493">
        <v>170.5461</v>
      </c>
      <c r="G2493">
        <v>30</v>
      </c>
      <c r="H2493">
        <v>6.9493139939648696</v>
      </c>
      <c r="I2493">
        <v>56.017482897931899</v>
      </c>
      <c r="J2493">
        <v>108.917653407732</v>
      </c>
      <c r="K2493">
        <v>3.6608465098823699</v>
      </c>
      <c r="L2493">
        <v>0.80435103097309801</v>
      </c>
      <c r="M2493">
        <v>73.446003603935196</v>
      </c>
      <c r="N2493">
        <v>1.0292772889137201</v>
      </c>
      <c r="O2493">
        <v>3.1189669211778798E-4</v>
      </c>
      <c r="P2493">
        <v>1.3428562571865101E-4</v>
      </c>
      <c r="Q2493">
        <v>0.25882352941176401</v>
      </c>
      <c r="R2493">
        <v>0.62439460698099503</v>
      </c>
      <c r="S2493" t="s">
        <v>5809</v>
      </c>
      <c r="T2493">
        <v>13921104</v>
      </c>
      <c r="U2493" t="s">
        <v>5810</v>
      </c>
      <c r="V2493" t="s">
        <v>5811</v>
      </c>
      <c r="W2493">
        <v>38.0130404200181</v>
      </c>
      <c r="X2493">
        <v>-122.252180497616</v>
      </c>
      <c r="Y2493" t="s">
        <v>5812</v>
      </c>
      <c r="Z2493">
        <v>53</v>
      </c>
      <c r="AA2493">
        <v>30</v>
      </c>
      <c r="AB2493">
        <v>7314.5057969954396</v>
      </c>
      <c r="AC2493">
        <v>5929.8532011672596</v>
      </c>
      <c r="AD2493">
        <v>1384.65259582818</v>
      </c>
      <c r="AE2493">
        <v>5649.6031997243399</v>
      </c>
      <c r="AF2493">
        <v>1140.8468308335</v>
      </c>
      <c r="AG2493">
        <v>4.0285687715595399E-3</v>
      </c>
      <c r="AH2493">
        <v>1.36610899062361E-3</v>
      </c>
      <c r="AI2493">
        <v>2.4201832519244602</v>
      </c>
      <c r="AJ2493">
        <v>5.6666666666666599</v>
      </c>
      <c r="AK2493">
        <v>1676</v>
      </c>
      <c r="AL2493" s="4">
        <f t="shared" si="38"/>
        <v>9.3569007635336387E-3</v>
      </c>
      <c r="AM2493" s="12">
        <f>$AM$2-SUM(AL$2:AL2492)</f>
        <v>117.41296679266634</v>
      </c>
      <c r="AN2493" s="12">
        <f>SUM(AE$2:AE2493)*0.621/1000</f>
        <v>26101.505400948288</v>
      </c>
      <c r="AO2493" s="13">
        <f>IFERROR(INDEX(Mapping!$B:$B,MATCH(in!$Y2493,Mapping!$A:$A,0)),0)</f>
        <v>0</v>
      </c>
    </row>
    <row r="2494" spans="1:41" x14ac:dyDescent="0.3">
      <c r="A2494" t="s">
        <v>5474</v>
      </c>
      <c r="B2494">
        <v>6733</v>
      </c>
      <c r="C2494">
        <v>116</v>
      </c>
      <c r="D2494">
        <v>186.27141730746101</v>
      </c>
      <c r="E2494">
        <v>205</v>
      </c>
      <c r="F2494">
        <v>236.63962000000001</v>
      </c>
      <c r="G2494">
        <v>27</v>
      </c>
      <c r="H2494">
        <v>2.6833416750388399</v>
      </c>
      <c r="I2494">
        <v>60.0501357146671</v>
      </c>
      <c r="J2494">
        <v>561.29901722499301</v>
      </c>
      <c r="K2494">
        <v>5.2358133261191702</v>
      </c>
      <c r="L2494">
        <v>2.0892330452247898</v>
      </c>
      <c r="M2494">
        <v>63.544690208302598</v>
      </c>
      <c r="N2494">
        <v>1.24065879539207</v>
      </c>
      <c r="O2494">
        <v>1.34905166960028E-2</v>
      </c>
      <c r="P2494">
        <v>1.3365400480291E-4</v>
      </c>
      <c r="Q2494">
        <v>0.56585365853658498</v>
      </c>
      <c r="R2494">
        <v>0.78715229066375203</v>
      </c>
      <c r="S2494" t="s">
        <v>5813</v>
      </c>
      <c r="T2494">
        <v>42711101</v>
      </c>
      <c r="U2494" t="s">
        <v>5537</v>
      </c>
      <c r="V2494" t="s">
        <v>43</v>
      </c>
      <c r="W2494">
        <v>38.592215271093004</v>
      </c>
      <c r="X2494">
        <v>-122.578872075413</v>
      </c>
      <c r="Y2494" t="s">
        <v>5814</v>
      </c>
      <c r="Z2494">
        <v>188</v>
      </c>
      <c r="AA2494">
        <v>194</v>
      </c>
      <c r="AB2494">
        <v>32486.6548768061</v>
      </c>
      <c r="AC2494">
        <v>15415.343140242199</v>
      </c>
      <c r="AD2494">
        <v>17071.311736563799</v>
      </c>
      <c r="AE2494">
        <v>3212.9517523438299</v>
      </c>
      <c r="AF2494">
        <v>2572.8826629886598</v>
      </c>
      <c r="AG2494">
        <v>3.6086581296785802E-3</v>
      </c>
      <c r="AH2494">
        <v>2.6603606529533798E-3</v>
      </c>
      <c r="AI2494">
        <v>1.6057880802367299</v>
      </c>
      <c r="AJ2494">
        <v>7.5925925925925899</v>
      </c>
      <c r="AK2494">
        <v>1679</v>
      </c>
      <c r="AL2494" s="4">
        <f t="shared" si="38"/>
        <v>0.36424395079207561</v>
      </c>
      <c r="AM2494" s="12">
        <f>$AM$2-SUM(AL$2:AL2493)</f>
        <v>117.40360989190322</v>
      </c>
      <c r="AN2494" s="12">
        <f>SUM(AE$2:AE2494)*0.621/1000</f>
        <v>26103.500643986492</v>
      </c>
      <c r="AO2494" s="13">
        <f>IFERROR(INDEX(Mapping!$B:$B,MATCH(in!$Y2494,Mapping!$A:$A,0)),0)</f>
        <v>0</v>
      </c>
    </row>
    <row r="2495" spans="1:41" x14ac:dyDescent="0.3">
      <c r="A2495" t="s">
        <v>5474</v>
      </c>
      <c r="B2495">
        <v>7013</v>
      </c>
      <c r="C2495">
        <v>1682</v>
      </c>
      <c r="D2495">
        <v>2140.6060685194402</v>
      </c>
      <c r="E2495">
        <v>2316</v>
      </c>
      <c r="F2495">
        <v>2510.2449000000001</v>
      </c>
      <c r="G2495">
        <v>239</v>
      </c>
      <c r="H2495">
        <v>1.3111333471331501</v>
      </c>
      <c r="I2495">
        <v>92.221720369979707</v>
      </c>
      <c r="J2495">
        <v>1516.5363961353301</v>
      </c>
      <c r="K2495">
        <v>24.796442316557499</v>
      </c>
      <c r="L2495">
        <v>0.87746694842237005</v>
      </c>
      <c r="M2495">
        <v>22.384256005006701</v>
      </c>
      <c r="N2495">
        <v>1.16512385871121</v>
      </c>
      <c r="O2495">
        <v>4.9131451412718803E-3</v>
      </c>
      <c r="P2495">
        <v>1.32750873893532E-4</v>
      </c>
      <c r="Q2495">
        <v>0.72625215889464501</v>
      </c>
      <c r="R2495">
        <v>0.85274790977711701</v>
      </c>
      <c r="S2495" t="s">
        <v>5815</v>
      </c>
      <c r="T2495">
        <v>43432105</v>
      </c>
      <c r="U2495" t="s">
        <v>5565</v>
      </c>
      <c r="V2495">
        <v>658898</v>
      </c>
      <c r="W2495">
        <v>38.507197335665602</v>
      </c>
      <c r="X2495">
        <v>-122.49107813094901</v>
      </c>
      <c r="Y2495" t="s">
        <v>5816</v>
      </c>
      <c r="Z2495">
        <v>208</v>
      </c>
      <c r="AA2495">
        <v>141</v>
      </c>
      <c r="AB2495">
        <v>48126.681925122299</v>
      </c>
      <c r="AC2495">
        <v>27768.623401175999</v>
      </c>
      <c r="AD2495">
        <v>20358.058523946202</v>
      </c>
      <c r="AE2495">
        <v>27768.623401175999</v>
      </c>
      <c r="AF2495">
        <v>20358.058523946202</v>
      </c>
      <c r="AG2495">
        <v>3.1727458860554301E-2</v>
      </c>
      <c r="AH2495">
        <v>2.7011239591956799E-2</v>
      </c>
      <c r="AI2495">
        <v>1.2726552131506801</v>
      </c>
      <c r="AJ2495">
        <v>9.6903765690376495</v>
      </c>
      <c r="AK2495">
        <v>1687</v>
      </c>
      <c r="AL2495" s="4">
        <f t="shared" si="38"/>
        <v>1.1742416887639795</v>
      </c>
      <c r="AM2495" s="12">
        <f>$AM$2-SUM(AL$2:AL2494)</f>
        <v>117.0393659411111</v>
      </c>
      <c r="AN2495" s="12">
        <f>SUM(AE$2:AE2495)*0.621/1000</f>
        <v>26120.744959118623</v>
      </c>
      <c r="AO2495" s="13">
        <f>IFERROR(INDEX(Mapping!$B:$B,MATCH(in!$Y2495,Mapping!$A:$A,0)),0)</f>
        <v>0</v>
      </c>
    </row>
    <row r="2496" spans="1:41" x14ac:dyDescent="0.3">
      <c r="A2496" t="s">
        <v>5474</v>
      </c>
      <c r="B2496">
        <v>9243</v>
      </c>
      <c r="C2496">
        <v>752</v>
      </c>
      <c r="D2496">
        <v>1154.7365380430399</v>
      </c>
      <c r="E2496">
        <v>1209</v>
      </c>
      <c r="F2496">
        <v>1422.0878</v>
      </c>
      <c r="G2496">
        <v>113</v>
      </c>
      <c r="H2496">
        <v>1.1392623786831999</v>
      </c>
      <c r="I2496">
        <v>280.05446922756602</v>
      </c>
      <c r="J2496">
        <v>4657.0144541487098</v>
      </c>
      <c r="K2496">
        <v>50.726908713771302</v>
      </c>
      <c r="L2496">
        <v>4.1310987245720097E-2</v>
      </c>
      <c r="M2496">
        <v>66.197002621878497</v>
      </c>
      <c r="N2496">
        <v>1.22329469064695</v>
      </c>
      <c r="O2496">
        <v>2.14933474608257E-2</v>
      </c>
      <c r="P2496">
        <v>1.3252042671889501E-4</v>
      </c>
      <c r="Q2496">
        <v>0.62200165425971798</v>
      </c>
      <c r="R2496">
        <v>0.81200089303675105</v>
      </c>
      <c r="S2496" t="s">
        <v>5817</v>
      </c>
      <c r="T2496">
        <v>42261101</v>
      </c>
      <c r="U2496" t="s">
        <v>5793</v>
      </c>
      <c r="V2496">
        <v>530</v>
      </c>
      <c r="W2496">
        <v>37.942587970208898</v>
      </c>
      <c r="X2496">
        <v>-122.70253695851299</v>
      </c>
      <c r="Y2496" t="s">
        <v>5818</v>
      </c>
      <c r="Z2496">
        <v>33</v>
      </c>
      <c r="AA2496">
        <v>4</v>
      </c>
      <c r="AB2496">
        <v>17862.3416246509</v>
      </c>
      <c r="AC2496">
        <v>17644.184534978998</v>
      </c>
      <c r="AD2496">
        <v>218.15708967194101</v>
      </c>
      <c r="AE2496">
        <v>17644.184534978998</v>
      </c>
      <c r="AF2496">
        <v>218.15708967194101</v>
      </c>
      <c r="AG2496">
        <v>1.49748082192351E-2</v>
      </c>
      <c r="AH2496">
        <v>1.3042681706792699E-2</v>
      </c>
      <c r="AI2496">
        <v>1.53555390697213</v>
      </c>
      <c r="AJ2496">
        <v>10.6991150442477</v>
      </c>
      <c r="AK2496">
        <v>1688</v>
      </c>
      <c r="AL2496" s="4">
        <f t="shared" si="38"/>
        <v>2.4287482630733042</v>
      </c>
      <c r="AM2496" s="12">
        <f>$AM$2-SUM(AL$2:AL2495)</f>
        <v>115.86512425234741</v>
      </c>
      <c r="AN2496" s="12">
        <f>SUM(AE$2:AE2496)*0.621/1000</f>
        <v>26131.701997714848</v>
      </c>
      <c r="AO2496" s="13">
        <f>IFERROR(INDEX(Mapping!$B:$B,MATCH(in!$Y2496,Mapping!$A:$A,0)),0)</f>
        <v>0</v>
      </c>
    </row>
    <row r="2497" spans="1:41" x14ac:dyDescent="0.3">
      <c r="A2497" t="s">
        <v>5474</v>
      </c>
      <c r="B2497">
        <v>7858</v>
      </c>
      <c r="C2497">
        <v>14</v>
      </c>
      <c r="D2497">
        <v>18.023241374785201</v>
      </c>
      <c r="E2497">
        <v>55</v>
      </c>
      <c r="F2497">
        <v>41.77469</v>
      </c>
      <c r="G2497">
        <v>4</v>
      </c>
      <c r="H2497">
        <v>2.1973669528961102</v>
      </c>
      <c r="I2497">
        <v>0.68062750995159105</v>
      </c>
      <c r="J2497">
        <v>1.70324495434761</v>
      </c>
      <c r="K2497">
        <v>1.46666616783477E-2</v>
      </c>
      <c r="L2497">
        <v>0.28484514355659402</v>
      </c>
      <c r="M2497">
        <v>1.7030419949442099</v>
      </c>
      <c r="N2497">
        <v>1</v>
      </c>
      <c r="O2497" s="1">
        <v>3.9017560758192398E-6</v>
      </c>
      <c r="P2497">
        <v>1.3209256030677301E-4</v>
      </c>
      <c r="Q2497">
        <v>0.25454545454545402</v>
      </c>
      <c r="R2497">
        <v>0.43143927403708299</v>
      </c>
      <c r="S2497" t="s">
        <v>5819</v>
      </c>
      <c r="T2497">
        <v>42011104</v>
      </c>
      <c r="U2497" t="s">
        <v>5820</v>
      </c>
      <c r="V2497">
        <v>2235</v>
      </c>
      <c r="W2497">
        <v>37.9839342607251</v>
      </c>
      <c r="X2497">
        <v>-122.57134211189501</v>
      </c>
      <c r="Y2497" t="s">
        <v>5821</v>
      </c>
      <c r="Z2497">
        <v>27</v>
      </c>
      <c r="AA2497">
        <v>149</v>
      </c>
      <c r="AB2497">
        <v>8262.1430521743005</v>
      </c>
      <c r="AC2497">
        <v>1389.3312366026801</v>
      </c>
      <c r="AD2497">
        <v>6872.8118155716202</v>
      </c>
      <c r="AE2497">
        <v>240.53684838618599</v>
      </c>
      <c r="AF2497">
        <v>972.433370174738</v>
      </c>
      <c r="AG2497">
        <v>5.2837024122709398E-4</v>
      </c>
      <c r="AH2497">
        <v>2.3493451590184101E-4</v>
      </c>
      <c r="AI2497">
        <v>1.2873743839132299</v>
      </c>
      <c r="AJ2497">
        <v>13.75</v>
      </c>
      <c r="AK2497">
        <v>1690</v>
      </c>
      <c r="AL2497" s="4">
        <f t="shared" si="38"/>
        <v>1.5607024303276959E-5</v>
      </c>
      <c r="AM2497" s="12">
        <f>$AM$2-SUM(AL$2:AL2496)</f>
        <v>113.43637598927398</v>
      </c>
      <c r="AN2497" s="12">
        <f>SUM(AE$2:AE2497)*0.621/1000</f>
        <v>26131.851371097695</v>
      </c>
      <c r="AO2497" s="13">
        <f>IFERROR(INDEX(Mapping!$B:$B,MATCH(in!$Y2497,Mapping!$A:$A,0)),0)</f>
        <v>0</v>
      </c>
    </row>
    <row r="2498" spans="1:41" x14ac:dyDescent="0.3">
      <c r="A2498" t="s">
        <v>5474</v>
      </c>
      <c r="B2498">
        <v>7554</v>
      </c>
      <c r="C2498">
        <v>815</v>
      </c>
      <c r="D2498">
        <v>1540.5174389157601</v>
      </c>
      <c r="E2498">
        <v>969</v>
      </c>
      <c r="F2498">
        <v>1634.2655</v>
      </c>
      <c r="G2498">
        <v>69</v>
      </c>
      <c r="H2498">
        <v>4.6083110682355803</v>
      </c>
      <c r="I2498">
        <v>58.657514863212903</v>
      </c>
      <c r="J2498">
        <v>189.56434502601601</v>
      </c>
      <c r="K2498">
        <v>1.1377478349011501</v>
      </c>
      <c r="L2498">
        <v>4.0400154294750199E-3</v>
      </c>
      <c r="M2498">
        <v>8.3194017684546004</v>
      </c>
      <c r="N2498">
        <v>1.0089136828546901</v>
      </c>
      <c r="O2498" s="1">
        <v>7.9711923798206005E-5</v>
      </c>
      <c r="P2498">
        <v>1.26826740997571E-4</v>
      </c>
      <c r="Q2498">
        <v>0.84107327141382804</v>
      </c>
      <c r="R2498">
        <v>0.94263596469125599</v>
      </c>
      <c r="S2498" t="s">
        <v>5822</v>
      </c>
      <c r="T2498">
        <v>24131103</v>
      </c>
      <c r="U2498" t="s">
        <v>5823</v>
      </c>
      <c r="V2498">
        <v>8982</v>
      </c>
      <c r="W2498">
        <v>37.268239859506203</v>
      </c>
      <c r="X2498">
        <v>-122.211299913131</v>
      </c>
      <c r="Y2498" t="s">
        <v>5824</v>
      </c>
      <c r="Z2498">
        <v>63</v>
      </c>
      <c r="AA2498">
        <v>81</v>
      </c>
      <c r="AB2498">
        <v>10527.0403611774</v>
      </c>
      <c r="AC2498">
        <v>7297.0219947697597</v>
      </c>
      <c r="AD2498">
        <v>3230.0183664076899</v>
      </c>
      <c r="AE2498">
        <v>7297.0219947697597</v>
      </c>
      <c r="AF2498">
        <v>3230.0183664076899</v>
      </c>
      <c r="AG2498">
        <v>8.7510451288324003E-3</v>
      </c>
      <c r="AH2498">
        <v>3.3650918085186199E-3</v>
      </c>
      <c r="AI2498">
        <v>1.8902054465224101</v>
      </c>
      <c r="AJ2498">
        <v>14.043478260869501</v>
      </c>
      <c r="AK2498">
        <v>1711</v>
      </c>
      <c r="AL2498" s="4">
        <f t="shared" ref="AL2498:AL2561" si="39">O2498*G2498</f>
        <v>5.5001227420762144E-3</v>
      </c>
      <c r="AM2498" s="12">
        <f>$AM$2-SUM(AL$2:AL2497)</f>
        <v>113.4363603822494</v>
      </c>
      <c r="AN2498" s="12">
        <f>SUM(AE$2:AE2498)*0.621/1000</f>
        <v>26136.382821756448</v>
      </c>
      <c r="AO2498" s="13">
        <f>IFERROR(INDEX(Mapping!$B:$B,MATCH(in!$Y2498,Mapping!$A:$A,0)),0)</f>
        <v>0</v>
      </c>
    </row>
    <row r="2499" spans="1:41" x14ac:dyDescent="0.3">
      <c r="A2499" t="s">
        <v>5474</v>
      </c>
      <c r="B2499">
        <v>745</v>
      </c>
      <c r="C2499">
        <v>7</v>
      </c>
      <c r="D2499">
        <v>25.653038797508799</v>
      </c>
      <c r="E2499">
        <v>9</v>
      </c>
      <c r="F2499">
        <v>26.759841999999999</v>
      </c>
      <c r="G2499">
        <v>2</v>
      </c>
      <c r="H2499">
        <v>2.8762710243463498</v>
      </c>
      <c r="I2499">
        <v>4.1151183545589403</v>
      </c>
      <c r="J2499">
        <v>10.510138332843701</v>
      </c>
      <c r="K2499">
        <v>6.3715421129017999E-2</v>
      </c>
      <c r="L2499">
        <v>1.2853982448577801</v>
      </c>
      <c r="M2499">
        <v>17.192699432373001</v>
      </c>
      <c r="N2499">
        <v>3</v>
      </c>
      <c r="O2499" s="1">
        <v>1.44433091144666E-6</v>
      </c>
      <c r="P2499">
        <v>1.264792672373E-4</v>
      </c>
      <c r="Q2499">
        <v>0.77777777777777701</v>
      </c>
      <c r="R2499">
        <v>0.95863939985934998</v>
      </c>
      <c r="S2499" t="s">
        <v>5825</v>
      </c>
      <c r="T2499">
        <v>13531102</v>
      </c>
      <c r="U2499" t="s">
        <v>5826</v>
      </c>
      <c r="V2499" t="s">
        <v>43</v>
      </c>
      <c r="W2499">
        <v>37.909211094329201</v>
      </c>
      <c r="X2499">
        <v>-122.057162466924</v>
      </c>
      <c r="Y2499" t="s">
        <v>5827</v>
      </c>
      <c r="Z2499">
        <v>300</v>
      </c>
      <c r="AA2499">
        <v>895</v>
      </c>
      <c r="AB2499">
        <v>52910.103807998799</v>
      </c>
      <c r="AC2499">
        <v>15408.0522856935</v>
      </c>
      <c r="AD2499">
        <v>37502.051522305199</v>
      </c>
      <c r="AE2499">
        <v>153.40630998607199</v>
      </c>
      <c r="AF2499">
        <v>259.133142690581</v>
      </c>
      <c r="AG2499">
        <v>2.5295853447460098E-4</v>
      </c>
      <c r="AH2499" s="1">
        <v>8.7487394921481596E-5</v>
      </c>
      <c r="AI2499">
        <v>3.66471982821554</v>
      </c>
      <c r="AJ2499">
        <v>4.5</v>
      </c>
      <c r="AK2499">
        <v>1715</v>
      </c>
      <c r="AL2499" s="4">
        <f t="shared" si="39"/>
        <v>2.8886618228933201E-6</v>
      </c>
      <c r="AM2499" s="12">
        <f>$AM$2-SUM(AL$2:AL2498)</f>
        <v>113.43086025950743</v>
      </c>
      <c r="AN2499" s="12">
        <f>SUM(AE$2:AE2499)*0.621/1000</f>
        <v>26136.478087074946</v>
      </c>
      <c r="AO2499" s="13">
        <f>IFERROR(INDEX(Mapping!$B:$B,MATCH(in!$Y2499,Mapping!$A:$A,0)),0)</f>
        <v>0</v>
      </c>
    </row>
    <row r="2500" spans="1:41" x14ac:dyDescent="0.3">
      <c r="A2500" t="s">
        <v>5474</v>
      </c>
      <c r="B2500">
        <v>6166</v>
      </c>
      <c r="C2500">
        <v>82</v>
      </c>
      <c r="D2500">
        <v>189.071634293599</v>
      </c>
      <c r="E2500">
        <v>508</v>
      </c>
      <c r="F2500">
        <v>430.14623999999998</v>
      </c>
      <c r="G2500">
        <v>49</v>
      </c>
      <c r="H2500">
        <v>6.0665795595186802</v>
      </c>
      <c r="I2500">
        <v>101.02757109832</v>
      </c>
      <c r="J2500">
        <v>437.65936936590998</v>
      </c>
      <c r="K2500">
        <v>21.732021636953</v>
      </c>
      <c r="L2500">
        <v>9.7036753761753793</v>
      </c>
      <c r="M2500">
        <v>242.142792935882</v>
      </c>
      <c r="N2500">
        <v>1.1732436272562701</v>
      </c>
      <c r="O2500">
        <v>1.8651636719315599E-2</v>
      </c>
      <c r="P2500">
        <v>1.26418937504698E-4</v>
      </c>
      <c r="Q2500">
        <v>0.16141732283464499</v>
      </c>
      <c r="R2500">
        <v>0.43955198629791398</v>
      </c>
      <c r="S2500" t="s">
        <v>5828</v>
      </c>
      <c r="T2500">
        <v>14662113</v>
      </c>
      <c r="U2500" t="s">
        <v>5829</v>
      </c>
      <c r="V2500" t="s">
        <v>5830</v>
      </c>
      <c r="W2500">
        <v>37.762516164666501</v>
      </c>
      <c r="X2500">
        <v>-121.98400692462</v>
      </c>
      <c r="Y2500" t="s">
        <v>5831</v>
      </c>
      <c r="Z2500">
        <v>68</v>
      </c>
      <c r="AA2500">
        <v>59</v>
      </c>
      <c r="AB2500">
        <v>9345.4854771277605</v>
      </c>
      <c r="AC2500">
        <v>6265.9534949563404</v>
      </c>
      <c r="AD2500">
        <v>3079.5319821714202</v>
      </c>
      <c r="AE2500">
        <v>6095.1273748880003</v>
      </c>
      <c r="AF2500">
        <v>2863.1030904355598</v>
      </c>
      <c r="AG2500">
        <v>6.1945279377302303E-3</v>
      </c>
      <c r="AH2500">
        <v>3.4696619441092402E-3</v>
      </c>
      <c r="AI2500">
        <v>2.3057516377268099</v>
      </c>
      <c r="AJ2500">
        <v>10.3673469387755</v>
      </c>
      <c r="AK2500">
        <v>1717</v>
      </c>
      <c r="AL2500" s="4">
        <f t="shared" si="39"/>
        <v>0.91393019924646435</v>
      </c>
      <c r="AM2500" s="12">
        <f>$AM$2-SUM(AL$2:AL2499)</f>
        <v>113.43085737084584</v>
      </c>
      <c r="AN2500" s="12">
        <f>SUM(AE$2:AE2500)*0.621/1000</f>
        <v>26140.263161174753</v>
      </c>
      <c r="AO2500" s="13">
        <f>IFERROR(INDEX(Mapping!$B:$B,MATCH(in!$Y2500,Mapping!$A:$A,0)),0)</f>
        <v>0</v>
      </c>
    </row>
    <row r="2501" spans="1:41" x14ac:dyDescent="0.3">
      <c r="A2501" t="s">
        <v>5474</v>
      </c>
      <c r="B2501">
        <v>2423</v>
      </c>
      <c r="C2501">
        <v>186</v>
      </c>
      <c r="D2501">
        <v>478.18097213103601</v>
      </c>
      <c r="E2501">
        <v>630</v>
      </c>
      <c r="F2501">
        <v>723.17669999999998</v>
      </c>
      <c r="G2501">
        <v>52</v>
      </c>
      <c r="H2501">
        <v>6.4094520114923998</v>
      </c>
      <c r="I2501">
        <v>1.8758423074323201</v>
      </c>
      <c r="J2501">
        <v>5.3824745283624003</v>
      </c>
      <c r="K2501">
        <v>0.149367673453669</v>
      </c>
      <c r="L2501">
        <v>0</v>
      </c>
      <c r="M2501">
        <v>4.7354545999080504E-3</v>
      </c>
      <c r="N2501">
        <v>0.51923076923076905</v>
      </c>
      <c r="O2501" s="1">
        <v>1.9448612701894098E-6</v>
      </c>
      <c r="P2501">
        <v>1.2534253386737101E-4</v>
      </c>
      <c r="Q2501">
        <v>0.29523809523809502</v>
      </c>
      <c r="R2501">
        <v>0.66122287161896998</v>
      </c>
      <c r="S2501" t="s">
        <v>5832</v>
      </c>
      <c r="T2501">
        <v>12101103</v>
      </c>
      <c r="U2501" t="s">
        <v>5833</v>
      </c>
      <c r="V2501" t="s">
        <v>5834</v>
      </c>
      <c r="W2501">
        <v>37.833141579781703</v>
      </c>
      <c r="X2501">
        <v>-122.213956661689</v>
      </c>
      <c r="Y2501" t="s">
        <v>5835</v>
      </c>
      <c r="Z2501">
        <v>120</v>
      </c>
      <c r="AA2501">
        <v>675</v>
      </c>
      <c r="AB2501">
        <v>34487.259620773002</v>
      </c>
      <c r="AC2501">
        <v>5757.5464772170999</v>
      </c>
      <c r="AD2501">
        <v>28729.713143555899</v>
      </c>
      <c r="AE2501">
        <v>5757.5464772170999</v>
      </c>
      <c r="AF2501">
        <v>28729.713143555899</v>
      </c>
      <c r="AG2501">
        <v>6.5178117611033298E-3</v>
      </c>
      <c r="AH2501">
        <v>1.7348639357805901E-3</v>
      </c>
      <c r="AI2501">
        <v>2.5708654415647101</v>
      </c>
      <c r="AJ2501">
        <v>12.115384615384601</v>
      </c>
      <c r="AK2501">
        <v>1721</v>
      </c>
      <c r="AL2501" s="4">
        <f t="shared" si="39"/>
        <v>1.0113278604984931E-4</v>
      </c>
      <c r="AM2501" s="12">
        <f>$AM$2-SUM(AL$2:AL2500)</f>
        <v>112.51692717159949</v>
      </c>
      <c r="AN2501" s="12">
        <f>SUM(AE$2:AE2501)*0.621/1000</f>
        <v>26143.838597537106</v>
      </c>
      <c r="AO2501" s="13">
        <f>IFERROR(INDEX(Mapping!$B:$B,MATCH(in!$Y2501,Mapping!$A:$A,0)),0)</f>
        <v>0</v>
      </c>
    </row>
    <row r="2502" spans="1:41" x14ac:dyDescent="0.3">
      <c r="A2502" t="s">
        <v>5474</v>
      </c>
      <c r="B2502">
        <v>7139</v>
      </c>
      <c r="C2502">
        <v>634</v>
      </c>
      <c r="D2502">
        <v>1178.1824665316899</v>
      </c>
      <c r="E2502">
        <v>1327</v>
      </c>
      <c r="F2502">
        <v>1574.2943</v>
      </c>
      <c r="G2502">
        <v>58</v>
      </c>
      <c r="H2502">
        <v>1.20368350179865</v>
      </c>
      <c r="I2502">
        <v>1.35209388997405</v>
      </c>
      <c r="J2502">
        <v>9.1155366374194209</v>
      </c>
      <c r="K2502">
        <v>4.07265358012577E-2</v>
      </c>
      <c r="L2502">
        <v>0.34116570515044298</v>
      </c>
      <c r="M2502">
        <v>11.4936450383272</v>
      </c>
      <c r="N2502">
        <v>1.0639685680126301</v>
      </c>
      <c r="O2502">
        <v>5.6595334375282198E-3</v>
      </c>
      <c r="P2502">
        <v>1.25289372004411E-4</v>
      </c>
      <c r="Q2502">
        <v>0.47776940467219198</v>
      </c>
      <c r="R2502">
        <v>0.74838767942416495</v>
      </c>
      <c r="S2502" t="s">
        <v>5836</v>
      </c>
      <c r="T2502">
        <v>42031124</v>
      </c>
      <c r="U2502" t="s">
        <v>5514</v>
      </c>
      <c r="V2502">
        <v>3745</v>
      </c>
      <c r="W2502">
        <v>37.915351103844998</v>
      </c>
      <c r="X2502">
        <v>-122.553390018813</v>
      </c>
      <c r="Y2502" t="s">
        <v>5837</v>
      </c>
      <c r="Z2502">
        <v>110</v>
      </c>
      <c r="AA2502">
        <v>237</v>
      </c>
      <c r="AB2502">
        <v>19710.895246739299</v>
      </c>
      <c r="AC2502">
        <v>7368.4315511817404</v>
      </c>
      <c r="AD2502">
        <v>12342.463695557601</v>
      </c>
      <c r="AE2502">
        <v>7368.4315511817404</v>
      </c>
      <c r="AF2502">
        <v>12342.463695557601</v>
      </c>
      <c r="AG2502">
        <v>7.26678357625587E-3</v>
      </c>
      <c r="AH2502">
        <v>6.7370864126132801E-3</v>
      </c>
      <c r="AI2502">
        <v>1.85833196613831</v>
      </c>
      <c r="AJ2502">
        <v>22.879310344827498</v>
      </c>
      <c r="AK2502">
        <v>1722</v>
      </c>
      <c r="AL2502" s="4">
        <f t="shared" si="39"/>
        <v>0.32825293937663674</v>
      </c>
      <c r="AM2502" s="12">
        <f>$AM$2-SUM(AL$2:AL2501)</f>
        <v>112.51682603881363</v>
      </c>
      <c r="AN2502" s="12">
        <f>SUM(AE$2:AE2502)*0.621/1000</f>
        <v>26148.414393530387</v>
      </c>
      <c r="AO2502" s="13">
        <f>IFERROR(INDEX(Mapping!$B:$B,MATCH(in!$Y2502,Mapping!$A:$A,0)),0)</f>
        <v>0</v>
      </c>
    </row>
    <row r="2503" spans="1:41" x14ac:dyDescent="0.3">
      <c r="A2503" t="s">
        <v>5474</v>
      </c>
      <c r="B2503">
        <v>7656</v>
      </c>
      <c r="C2503">
        <v>235</v>
      </c>
      <c r="D2503">
        <v>426.72853557235197</v>
      </c>
      <c r="E2503">
        <v>524</v>
      </c>
      <c r="F2503">
        <v>563.50756999999999</v>
      </c>
      <c r="G2503">
        <v>75</v>
      </c>
      <c r="H2503">
        <v>6.8743115458040798</v>
      </c>
      <c r="I2503">
        <v>790.04920947595599</v>
      </c>
      <c r="J2503">
        <v>4404.9780851662799</v>
      </c>
      <c r="K2503">
        <v>139.90324513708001</v>
      </c>
      <c r="L2503">
        <v>24.018377616604099</v>
      </c>
      <c r="M2503">
        <v>1290.91833703875</v>
      </c>
      <c r="N2503">
        <v>1.40100295225779</v>
      </c>
      <c r="O2503">
        <v>3.5420300512303098E-2</v>
      </c>
      <c r="P2503">
        <v>1.24170704141353E-4</v>
      </c>
      <c r="Q2503">
        <v>0.44847328244274798</v>
      </c>
      <c r="R2503">
        <v>0.75727205725870095</v>
      </c>
      <c r="S2503" t="s">
        <v>5838</v>
      </c>
      <c r="T2503">
        <v>14052103</v>
      </c>
      <c r="U2503" t="s">
        <v>5839</v>
      </c>
      <c r="V2503" t="s">
        <v>43</v>
      </c>
      <c r="W2503">
        <v>37.7445290855077</v>
      </c>
      <c r="X2503">
        <v>-121.85698732645599</v>
      </c>
      <c r="Y2503" t="s">
        <v>5840</v>
      </c>
      <c r="Z2503">
        <v>221</v>
      </c>
      <c r="AA2503">
        <v>155</v>
      </c>
      <c r="AB2503">
        <v>32695.428953091199</v>
      </c>
      <c r="AC2503">
        <v>24183.6175048031</v>
      </c>
      <c r="AD2503">
        <v>8511.8114482881592</v>
      </c>
      <c r="AE2503">
        <v>20889.974523813598</v>
      </c>
      <c r="AF2503">
        <v>8082.7173123355396</v>
      </c>
      <c r="AG2503">
        <v>9.3128028106015392E-3</v>
      </c>
      <c r="AH2503">
        <v>1.6562664604862201E-3</v>
      </c>
      <c r="AI2503">
        <v>1.81586610881852</v>
      </c>
      <c r="AJ2503">
        <v>6.9866666666666601</v>
      </c>
      <c r="AK2503">
        <v>1731</v>
      </c>
      <c r="AL2503" s="4">
        <f t="shared" si="39"/>
        <v>2.6565225384227324</v>
      </c>
      <c r="AM2503" s="12">
        <f>$AM$2-SUM(AL$2:AL2502)</f>
        <v>112.18857309943724</v>
      </c>
      <c r="AN2503" s="12">
        <f>SUM(AE$2:AE2503)*0.621/1000</f>
        <v>26161.387067709675</v>
      </c>
      <c r="AO2503" s="13">
        <f>IFERROR(INDEX(Mapping!$B:$B,MATCH(in!$Y2503,Mapping!$A:$A,0)),0)</f>
        <v>0</v>
      </c>
    </row>
    <row r="2504" spans="1:41" x14ac:dyDescent="0.3">
      <c r="A2504" t="s">
        <v>5474</v>
      </c>
      <c r="B2504">
        <v>6015</v>
      </c>
      <c r="C2504">
        <v>56</v>
      </c>
      <c r="D2504">
        <v>85.780771003257598</v>
      </c>
      <c r="E2504">
        <v>116</v>
      </c>
      <c r="F2504">
        <v>118.55853999999999</v>
      </c>
      <c r="G2504">
        <v>8</v>
      </c>
      <c r="H2504">
        <v>0.56976252794265703</v>
      </c>
      <c r="I2504">
        <v>0.21530736982822399</v>
      </c>
      <c r="J2504">
        <v>8.3338204150398498E-2</v>
      </c>
      <c r="K2504" s="1">
        <v>3.38632727713653E-5</v>
      </c>
      <c r="L2504">
        <v>0.63993360009044398</v>
      </c>
      <c r="M2504">
        <v>5.89471795037388</v>
      </c>
      <c r="N2504">
        <v>0.78069689869880599</v>
      </c>
      <c r="O2504">
        <v>1.6402305822247099E-2</v>
      </c>
      <c r="P2504">
        <v>1.2335310202615801E-4</v>
      </c>
      <c r="Q2504">
        <v>0.48275862068965503</v>
      </c>
      <c r="R2504">
        <v>0.72353093040948802</v>
      </c>
      <c r="S2504" t="s">
        <v>5841</v>
      </c>
      <c r="T2504">
        <v>43091103</v>
      </c>
      <c r="U2504" t="s">
        <v>5782</v>
      </c>
      <c r="V2504">
        <v>56884</v>
      </c>
      <c r="W2504">
        <v>37.933388563502703</v>
      </c>
      <c r="X2504">
        <v>-122.531941022491</v>
      </c>
      <c r="Y2504" t="s">
        <v>5842</v>
      </c>
      <c r="Z2504">
        <v>73</v>
      </c>
      <c r="AA2504">
        <v>274</v>
      </c>
      <c r="AB2504">
        <v>13312.416598542701</v>
      </c>
      <c r="AC2504">
        <v>2392.4896080102999</v>
      </c>
      <c r="AD2504">
        <v>10919.9269905324</v>
      </c>
      <c r="AE2504">
        <v>883.81373538648404</v>
      </c>
      <c r="AF2504">
        <v>3302.4057056185202</v>
      </c>
      <c r="AG2504">
        <v>9.868248162092641E-4</v>
      </c>
      <c r="AH2504">
        <v>1.17054937436478E-3</v>
      </c>
      <c r="AI2504">
        <v>1.5317994822010199</v>
      </c>
      <c r="AJ2504">
        <v>14.5</v>
      </c>
      <c r="AK2504">
        <v>1734</v>
      </c>
      <c r="AL2504" s="4">
        <f t="shared" si="39"/>
        <v>0.13121844657797679</v>
      </c>
      <c r="AM2504" s="12">
        <f>$AM$2-SUM(AL$2:AL2503)</f>
        <v>109.53205056101433</v>
      </c>
      <c r="AN2504" s="12">
        <f>SUM(AE$2:AE2504)*0.621/1000</f>
        <v>26161.935916039351</v>
      </c>
      <c r="AO2504" s="13">
        <f>IFERROR(INDEX(Mapping!$B:$B,MATCH(in!$Y2504,Mapping!$A:$A,0)),0)</f>
        <v>0</v>
      </c>
    </row>
    <row r="2505" spans="1:41" x14ac:dyDescent="0.3">
      <c r="A2505" t="s">
        <v>5474</v>
      </c>
      <c r="B2505">
        <v>3079</v>
      </c>
      <c r="C2505">
        <v>1</v>
      </c>
      <c r="D2505">
        <v>1.2277136794000301</v>
      </c>
      <c r="E2505">
        <v>5</v>
      </c>
      <c r="F2505">
        <v>6.6984060000000003</v>
      </c>
      <c r="G2505">
        <v>1</v>
      </c>
      <c r="L2505">
        <v>34.201328277587798</v>
      </c>
      <c r="M2505">
        <v>386.43450927734301</v>
      </c>
      <c r="N2505">
        <v>1.60619473457336</v>
      </c>
      <c r="O2505">
        <v>0.29793090531078098</v>
      </c>
      <c r="P2505">
        <v>1.22646859381347E-4</v>
      </c>
      <c r="Q2505">
        <v>0.2</v>
      </c>
      <c r="R2505">
        <v>0.18328444695235199</v>
      </c>
      <c r="S2505" t="s">
        <v>389</v>
      </c>
      <c r="T2505">
        <v>152261105</v>
      </c>
      <c r="U2505" t="s">
        <v>390</v>
      </c>
      <c r="V2505">
        <v>7722</v>
      </c>
      <c r="W2505">
        <v>38.677785851771603</v>
      </c>
      <c r="X2505">
        <v>-120.849660014287</v>
      </c>
      <c r="Y2505" t="s">
        <v>391</v>
      </c>
      <c r="Z2505">
        <v>807</v>
      </c>
      <c r="AA2505">
        <v>822</v>
      </c>
      <c r="AB2505">
        <v>160711.874367476</v>
      </c>
      <c r="AC2505">
        <v>100030.67384470299</v>
      </c>
      <c r="AD2505">
        <v>60681.200522773397</v>
      </c>
      <c r="AE2505">
        <v>95268.333083255493</v>
      </c>
      <c r="AF2505">
        <v>57109.0073238189</v>
      </c>
      <c r="AG2505">
        <v>1.22646859381347E-4</v>
      </c>
      <c r="AH2505">
        <v>1.22646859381347E-4</v>
      </c>
      <c r="AI2505">
        <v>1.2277136794000301</v>
      </c>
      <c r="AJ2505">
        <v>5</v>
      </c>
      <c r="AK2505">
        <v>1739</v>
      </c>
      <c r="AL2505" s="4">
        <f t="shared" si="39"/>
        <v>0.29793090531078098</v>
      </c>
      <c r="AM2505" s="12">
        <f>$AM$2-SUM(AL$2:AL2504)</f>
        <v>109.40083211443653</v>
      </c>
      <c r="AN2505" s="12">
        <f>SUM(AE$2:AE2505)*0.621/1000</f>
        <v>26221.097550884053</v>
      </c>
      <c r="AO2505" s="13">
        <f>IFERROR(INDEX(Mapping!$B:$B,MATCH(in!$Y2505,Mapping!$A:$A,0)),0)</f>
        <v>1</v>
      </c>
    </row>
    <row r="2506" spans="1:41" x14ac:dyDescent="0.3">
      <c r="A2506" t="s">
        <v>5474</v>
      </c>
      <c r="B2506">
        <v>2432</v>
      </c>
      <c r="C2506">
        <v>0</v>
      </c>
      <c r="D2506">
        <v>0</v>
      </c>
      <c r="E2506">
        <v>17</v>
      </c>
      <c r="F2506">
        <v>20.481947000000002</v>
      </c>
      <c r="G2506">
        <v>1</v>
      </c>
      <c r="L2506">
        <v>17.227876663208001</v>
      </c>
      <c r="M2506">
        <v>107.51017761230401</v>
      </c>
      <c r="N2506">
        <v>1.01548671722412</v>
      </c>
      <c r="O2506">
        <v>2.93353258140281E-3</v>
      </c>
      <c r="P2506">
        <v>1.20128461276181E-4</v>
      </c>
      <c r="Q2506">
        <v>0</v>
      </c>
      <c r="R2506">
        <v>0</v>
      </c>
      <c r="S2506" t="s">
        <v>2152</v>
      </c>
      <c r="T2506">
        <v>42151104</v>
      </c>
      <c r="U2506" t="s">
        <v>2153</v>
      </c>
      <c r="V2506">
        <v>220</v>
      </c>
      <c r="W2506">
        <v>38.486386069339503</v>
      </c>
      <c r="X2506">
        <v>-122.677108568631</v>
      </c>
      <c r="Y2506" t="s">
        <v>2154</v>
      </c>
      <c r="Z2506">
        <v>188</v>
      </c>
      <c r="AA2506">
        <v>143</v>
      </c>
      <c r="AB2506">
        <v>24753.6695640957</v>
      </c>
      <c r="AC2506">
        <v>15355.555115171501</v>
      </c>
      <c r="AD2506">
        <v>9398.1144489241906</v>
      </c>
      <c r="AE2506">
        <v>15355.555115171501</v>
      </c>
      <c r="AF2506">
        <v>9398.1144489241906</v>
      </c>
      <c r="AG2506">
        <v>1.20128461276181E-4</v>
      </c>
      <c r="AH2506">
        <v>1.20128461276181E-4</v>
      </c>
      <c r="AJ2506">
        <v>17</v>
      </c>
      <c r="AK2506">
        <v>1747</v>
      </c>
      <c r="AL2506" s="4">
        <f t="shared" si="39"/>
        <v>2.93353258140281E-3</v>
      </c>
      <c r="AM2506" s="12">
        <f>$AM$2-SUM(AL$2:AL2505)</f>
        <v>109.10290120912578</v>
      </c>
      <c r="AN2506" s="12">
        <f>SUM(AE$2:AE2506)*0.621/1000</f>
        <v>26230.633350610573</v>
      </c>
      <c r="AO2506" s="13">
        <f>IFERROR(INDEX(Mapping!$B:$B,MATCH(in!$Y2506,Mapping!$A:$A,0)),0)</f>
        <v>0</v>
      </c>
    </row>
    <row r="2507" spans="1:41" x14ac:dyDescent="0.3">
      <c r="A2507" t="s">
        <v>5474</v>
      </c>
      <c r="B2507">
        <v>992</v>
      </c>
      <c r="C2507">
        <v>1425</v>
      </c>
      <c r="D2507">
        <v>1775.7951405291401</v>
      </c>
      <c r="E2507">
        <v>2243</v>
      </c>
      <c r="F2507">
        <v>2256.6694000000002</v>
      </c>
      <c r="G2507">
        <v>251</v>
      </c>
      <c r="H2507">
        <v>1.96313881744186</v>
      </c>
      <c r="I2507">
        <v>150.896765961748</v>
      </c>
      <c r="J2507">
        <v>2150.3585634851702</v>
      </c>
      <c r="K2507">
        <v>31.091669200988001</v>
      </c>
      <c r="L2507">
        <v>3.5257289286747402</v>
      </c>
      <c r="M2507">
        <v>229.707477323918</v>
      </c>
      <c r="N2507">
        <v>1.2474791120248001</v>
      </c>
      <c r="O2507">
        <v>4.04434858596791E-2</v>
      </c>
      <c r="P2507">
        <v>1.1713544441852999E-4</v>
      </c>
      <c r="Q2507">
        <v>0.63530985287561303</v>
      </c>
      <c r="R2507">
        <v>0.78690973258816499</v>
      </c>
      <c r="S2507" t="s">
        <v>5843</v>
      </c>
      <c r="T2507">
        <v>42711101</v>
      </c>
      <c r="U2507" t="s">
        <v>5537</v>
      </c>
      <c r="V2507">
        <v>890</v>
      </c>
      <c r="W2507">
        <v>38.615782881138202</v>
      </c>
      <c r="X2507">
        <v>-122.65845120098599</v>
      </c>
      <c r="Y2507" t="s">
        <v>5844</v>
      </c>
      <c r="Z2507">
        <v>226</v>
      </c>
      <c r="AA2507">
        <v>158</v>
      </c>
      <c r="AB2507">
        <v>45254.458489103003</v>
      </c>
      <c r="AC2507">
        <v>39735.600011645503</v>
      </c>
      <c r="AD2507">
        <v>5518.8584774575202</v>
      </c>
      <c r="AE2507">
        <v>37703.161911158197</v>
      </c>
      <c r="AF2507">
        <v>5155.8218923515496</v>
      </c>
      <c r="AG2507">
        <v>2.9400996549051199E-2</v>
      </c>
      <c r="AH2507">
        <v>2.0879288531702601E-2</v>
      </c>
      <c r="AI2507">
        <v>1.2461720284415001</v>
      </c>
      <c r="AJ2507">
        <v>8.9362549800796796</v>
      </c>
      <c r="AK2507">
        <v>1761</v>
      </c>
      <c r="AL2507" s="4">
        <f t="shared" si="39"/>
        <v>10.151314950779454</v>
      </c>
      <c r="AM2507" s="12">
        <f>$AM$2-SUM(AL$2:AL2506)</f>
        <v>109.09996767654411</v>
      </c>
      <c r="AN2507" s="12">
        <f>SUM(AE$2:AE2507)*0.621/1000</f>
        <v>26254.047014157404</v>
      </c>
      <c r="AO2507" s="13">
        <f>IFERROR(INDEX(Mapping!$B:$B,MATCH(in!$Y2507,Mapping!$A:$A,0)),0)</f>
        <v>0</v>
      </c>
    </row>
    <row r="2508" spans="1:41" x14ac:dyDescent="0.3">
      <c r="A2508" t="s">
        <v>5474</v>
      </c>
      <c r="B2508">
        <v>4284</v>
      </c>
      <c r="C2508">
        <v>482</v>
      </c>
      <c r="D2508">
        <v>672.39599479086303</v>
      </c>
      <c r="E2508">
        <v>957</v>
      </c>
      <c r="F2508">
        <v>961.32929999999999</v>
      </c>
      <c r="G2508">
        <v>96</v>
      </c>
      <c r="H2508">
        <v>1.03800815889739</v>
      </c>
      <c r="I2508">
        <v>53.2414383823143</v>
      </c>
      <c r="J2508">
        <v>680.59038201802605</v>
      </c>
      <c r="K2508">
        <v>3.3076378780028799</v>
      </c>
      <c r="L2508">
        <v>1.5721100499310201</v>
      </c>
      <c r="M2508">
        <v>33.731374381032403</v>
      </c>
      <c r="N2508">
        <v>1.1320519906779101</v>
      </c>
      <c r="O2508">
        <v>3.0537522314549499E-2</v>
      </c>
      <c r="P2508">
        <v>1.16299657923088E-4</v>
      </c>
      <c r="Q2508">
        <v>0.50365726227795105</v>
      </c>
      <c r="R2508">
        <v>0.69944399438856197</v>
      </c>
      <c r="S2508" t="s">
        <v>5845</v>
      </c>
      <c r="T2508">
        <v>42711102</v>
      </c>
      <c r="U2508" t="s">
        <v>5611</v>
      </c>
      <c r="V2508">
        <v>769230</v>
      </c>
      <c r="W2508">
        <v>38.567836513881304</v>
      </c>
      <c r="X2508">
        <v>-122.538296076796</v>
      </c>
      <c r="Y2508" t="s">
        <v>5846</v>
      </c>
      <c r="Z2508">
        <v>229</v>
      </c>
      <c r="AA2508">
        <v>219</v>
      </c>
      <c r="AB2508">
        <v>49354.033555782</v>
      </c>
      <c r="AC2508">
        <v>27488.6539913509</v>
      </c>
      <c r="AD2508">
        <v>21865.379564431099</v>
      </c>
      <c r="AE2508">
        <v>16210.935244349899</v>
      </c>
      <c r="AF2508">
        <v>14440.112888237099</v>
      </c>
      <c r="AG2508">
        <v>1.11647671606165E-2</v>
      </c>
      <c r="AH2508">
        <v>1.10554592502012E-2</v>
      </c>
      <c r="AI2508">
        <v>1.39501243732544</v>
      </c>
      <c r="AJ2508">
        <v>9.96875</v>
      </c>
      <c r="AK2508">
        <v>1768</v>
      </c>
      <c r="AL2508" s="4">
        <f t="shared" si="39"/>
        <v>2.931602142196752</v>
      </c>
      <c r="AM2508" s="12">
        <f>$AM$2-SUM(AL$2:AL2507)</f>
        <v>98.948652725764987</v>
      </c>
      <c r="AN2508" s="12">
        <f>SUM(AE$2:AE2508)*0.621/1000</f>
        <v>26264.114004944146</v>
      </c>
      <c r="AO2508" s="13">
        <f>IFERROR(INDEX(Mapping!$B:$B,MATCH(in!$Y2508,Mapping!$A:$A,0)),0)</f>
        <v>1</v>
      </c>
    </row>
    <row r="2509" spans="1:41" x14ac:dyDescent="0.3">
      <c r="A2509" t="s">
        <v>5474</v>
      </c>
      <c r="B2509">
        <v>1136</v>
      </c>
      <c r="C2509">
        <v>5</v>
      </c>
      <c r="D2509">
        <v>17.757601585810001</v>
      </c>
      <c r="E2509">
        <v>29</v>
      </c>
      <c r="F2509">
        <v>30.586655</v>
      </c>
      <c r="G2509">
        <v>4</v>
      </c>
      <c r="H2509">
        <v>2.9858747820059399</v>
      </c>
      <c r="I2509">
        <v>6.9585015475749898</v>
      </c>
      <c r="J2509">
        <v>14.3877186803923</v>
      </c>
      <c r="K2509">
        <v>7.5971841646075206E-2</v>
      </c>
      <c r="L2509">
        <v>0.42146016657352398</v>
      </c>
      <c r="M2509">
        <v>0.177931415848433</v>
      </c>
      <c r="N2509">
        <v>1</v>
      </c>
      <c r="O2509" s="1">
        <v>3.19384258178677E-6</v>
      </c>
      <c r="P2509">
        <v>1.16170284172767E-4</v>
      </c>
      <c r="Q2509">
        <v>0.17241379310344801</v>
      </c>
      <c r="R2509">
        <v>0.58056697541497204</v>
      </c>
      <c r="S2509" t="s">
        <v>5847</v>
      </c>
      <c r="T2509">
        <v>13801105</v>
      </c>
      <c r="U2509" t="s">
        <v>5848</v>
      </c>
      <c r="V2509">
        <v>8354</v>
      </c>
      <c r="W2509">
        <v>37.819990259372297</v>
      </c>
      <c r="X2509">
        <v>-122.122045895451</v>
      </c>
      <c r="Y2509" t="s">
        <v>5849</v>
      </c>
      <c r="Z2509">
        <v>69</v>
      </c>
      <c r="AA2509">
        <v>246</v>
      </c>
      <c r="AB2509">
        <v>17339.384467813001</v>
      </c>
      <c r="AC2509">
        <v>4982.0058788914503</v>
      </c>
      <c r="AD2509">
        <v>12357.3785889215</v>
      </c>
      <c r="AE2509">
        <v>320.26609068466598</v>
      </c>
      <c r="AF2509">
        <v>528.28621689761997</v>
      </c>
      <c r="AG2509">
        <v>4.6468113669106899E-4</v>
      </c>
      <c r="AH2509">
        <v>1.9231151054555001E-4</v>
      </c>
      <c r="AI2509">
        <v>3.55152031716201</v>
      </c>
      <c r="AJ2509">
        <v>7.25</v>
      </c>
      <c r="AK2509">
        <v>1769</v>
      </c>
      <c r="AL2509" s="4">
        <f t="shared" si="39"/>
        <v>1.277537032714708E-5</v>
      </c>
      <c r="AM2509" s="12">
        <f>$AM$2-SUM(AL$2:AL2508)</f>
        <v>96.017050583568562</v>
      </c>
      <c r="AN2509" s="12">
        <f>SUM(AE$2:AE2509)*0.621/1000</f>
        <v>26264.312890186458</v>
      </c>
      <c r="AO2509" s="13">
        <f>IFERROR(INDEX(Mapping!$B:$B,MATCH(in!$Y2509,Mapping!$A:$A,0)),0)</f>
        <v>0</v>
      </c>
    </row>
    <row r="2510" spans="1:41" x14ac:dyDescent="0.3">
      <c r="A2510" t="s">
        <v>5474</v>
      </c>
      <c r="B2510">
        <v>388</v>
      </c>
      <c r="C2510">
        <v>111</v>
      </c>
      <c r="D2510">
        <v>210.51982642136099</v>
      </c>
      <c r="E2510">
        <v>464</v>
      </c>
      <c r="F2510">
        <v>422.84350000000001</v>
      </c>
      <c r="G2510">
        <v>28</v>
      </c>
      <c r="H2510">
        <v>0.39327347481873998</v>
      </c>
      <c r="I2510">
        <v>1.22464297726177</v>
      </c>
      <c r="J2510">
        <v>3.2163857476239501</v>
      </c>
      <c r="K2510">
        <v>1.4351445009858899E-2</v>
      </c>
      <c r="L2510">
        <v>0.19792983255216001</v>
      </c>
      <c r="M2510">
        <v>1.46976138811026</v>
      </c>
      <c r="N2510">
        <v>1</v>
      </c>
      <c r="O2510" s="1">
        <v>1.01001099886697E-5</v>
      </c>
      <c r="P2510">
        <v>1.15667360032846E-4</v>
      </c>
      <c r="Q2510">
        <v>0.239224137931034</v>
      </c>
      <c r="R2510">
        <v>0.49786699690115199</v>
      </c>
      <c r="S2510" t="s">
        <v>5850</v>
      </c>
      <c r="T2510">
        <v>24251104</v>
      </c>
      <c r="U2510" t="s">
        <v>5739</v>
      </c>
      <c r="V2510">
        <v>9032</v>
      </c>
      <c r="W2510">
        <v>37.429202820311303</v>
      </c>
      <c r="X2510">
        <v>-122.25590537920399</v>
      </c>
      <c r="Y2510" t="s">
        <v>5851</v>
      </c>
      <c r="Z2510">
        <v>216</v>
      </c>
      <c r="AA2510">
        <v>253</v>
      </c>
      <c r="AB2510">
        <v>24686.643042613901</v>
      </c>
      <c r="AC2510">
        <v>12668.879379487</v>
      </c>
      <c r="AD2510">
        <v>12017.7636631269</v>
      </c>
      <c r="AE2510">
        <v>6850.4288177669696</v>
      </c>
      <c r="AF2510">
        <v>6199.2336145675999</v>
      </c>
      <c r="AG2510">
        <v>3.2386860809196999E-3</v>
      </c>
      <c r="AH2510">
        <v>4.2570550431264504E-3</v>
      </c>
      <c r="AI2510">
        <v>1.89657501280506</v>
      </c>
      <c r="AJ2510">
        <v>16.571428571428498</v>
      </c>
      <c r="AK2510">
        <v>1771</v>
      </c>
      <c r="AL2510" s="4">
        <f t="shared" si="39"/>
        <v>2.8280307968275159E-4</v>
      </c>
      <c r="AM2510" s="12">
        <f>$AM$2-SUM(AL$2:AL2509)</f>
        <v>96.017037808198438</v>
      </c>
      <c r="AN2510" s="12">
        <f>SUM(AE$2:AE2510)*0.621/1000</f>
        <v>26268.567006482292</v>
      </c>
      <c r="AO2510" s="13">
        <f>IFERROR(INDEX(Mapping!$B:$B,MATCH(in!$Y2510,Mapping!$A:$A,0)),0)</f>
        <v>0</v>
      </c>
    </row>
    <row r="2511" spans="1:41" x14ac:dyDescent="0.3">
      <c r="A2511" t="s">
        <v>5474</v>
      </c>
      <c r="B2511">
        <v>3635</v>
      </c>
      <c r="C2511">
        <v>500</v>
      </c>
      <c r="D2511">
        <v>751.144992123826</v>
      </c>
      <c r="E2511">
        <v>854</v>
      </c>
      <c r="F2511">
        <v>953.54070000000002</v>
      </c>
      <c r="G2511">
        <v>60</v>
      </c>
      <c r="H2511">
        <v>1.07911691252443</v>
      </c>
      <c r="I2511">
        <v>17.211860606446798</v>
      </c>
      <c r="J2511">
        <v>177.83214383616101</v>
      </c>
      <c r="K2511">
        <v>0.43009664777162598</v>
      </c>
      <c r="L2511">
        <v>1.34210912026467</v>
      </c>
      <c r="M2511">
        <v>15.2204720959067</v>
      </c>
      <c r="N2511">
        <v>1.0630899647871599</v>
      </c>
      <c r="O2511">
        <v>1.58041408219802E-2</v>
      </c>
      <c r="P2511">
        <v>1.15573804562529E-4</v>
      </c>
      <c r="Q2511">
        <v>0.58548009367681497</v>
      </c>
      <c r="R2511">
        <v>0.78774297090048395</v>
      </c>
      <c r="S2511" t="s">
        <v>5852</v>
      </c>
      <c r="T2511">
        <v>43432102</v>
      </c>
      <c r="U2511" t="s">
        <v>5853</v>
      </c>
      <c r="V2511">
        <v>636</v>
      </c>
      <c r="W2511">
        <v>38.508847762387703</v>
      </c>
      <c r="X2511">
        <v>-122.447252872649</v>
      </c>
      <c r="Y2511" t="s">
        <v>5854</v>
      </c>
      <c r="Z2511">
        <v>168</v>
      </c>
      <c r="AA2511">
        <v>244</v>
      </c>
      <c r="AB2511">
        <v>20415.6450475489</v>
      </c>
      <c r="AC2511">
        <v>9140.7796644563605</v>
      </c>
      <c r="AD2511">
        <v>11274.8653830925</v>
      </c>
      <c r="AE2511">
        <v>6273.2423842157696</v>
      </c>
      <c r="AF2511">
        <v>2997.2609619085501</v>
      </c>
      <c r="AG2511">
        <v>6.9344282737517898E-3</v>
      </c>
      <c r="AH2511">
        <v>6.4517633491050202E-3</v>
      </c>
      <c r="AI2511">
        <v>1.50228998424765</v>
      </c>
      <c r="AJ2511">
        <v>14.233333333333301</v>
      </c>
      <c r="AK2511">
        <v>1772</v>
      </c>
      <c r="AL2511" s="4">
        <f t="shared" si="39"/>
        <v>0.94824844931881203</v>
      </c>
      <c r="AM2511" s="12">
        <f>$AM$2-SUM(AL$2:AL2510)</f>
        <v>96.016755005119194</v>
      </c>
      <c r="AN2511" s="12">
        <f>SUM(AE$2:AE2511)*0.621/1000</f>
        <v>26272.462690002892</v>
      </c>
      <c r="AO2511" s="13">
        <f>IFERROR(INDEX(Mapping!$B:$B,MATCH(in!$Y2511,Mapping!$A:$A,0)),0)</f>
        <v>0</v>
      </c>
    </row>
    <row r="2512" spans="1:41" x14ac:dyDescent="0.3">
      <c r="A2512" t="s">
        <v>5474</v>
      </c>
      <c r="B2512">
        <v>1460</v>
      </c>
      <c r="C2512">
        <v>384</v>
      </c>
      <c r="D2512">
        <v>755.74258215544796</v>
      </c>
      <c r="E2512">
        <v>1303</v>
      </c>
      <c r="F2512">
        <v>1317.6871000000001</v>
      </c>
      <c r="G2512">
        <v>56</v>
      </c>
      <c r="H2512">
        <v>2.2055730434329801</v>
      </c>
      <c r="I2512">
        <v>2.3457245741550201</v>
      </c>
      <c r="J2512">
        <v>8.5813015605052598</v>
      </c>
      <c r="K2512">
        <v>6.4447744693586703E-2</v>
      </c>
      <c r="L2512">
        <v>0.53472936783687497</v>
      </c>
      <c r="M2512">
        <v>3.9403065986238199</v>
      </c>
      <c r="N2512">
        <v>1.5741545536688299</v>
      </c>
      <c r="O2512">
        <v>1.6409666392858401E-4</v>
      </c>
      <c r="P2512">
        <v>1.15518720826823E-4</v>
      </c>
      <c r="Q2512">
        <v>0.29470452801227898</v>
      </c>
      <c r="R2512">
        <v>0.57353719466189201</v>
      </c>
      <c r="S2512" t="s">
        <v>5855</v>
      </c>
      <c r="T2512">
        <v>12350401</v>
      </c>
      <c r="U2512" t="s">
        <v>5856</v>
      </c>
      <c r="V2512" t="s">
        <v>5857</v>
      </c>
      <c r="W2512">
        <v>37.884412608218703</v>
      </c>
      <c r="X2512">
        <v>-122.192926100051</v>
      </c>
      <c r="Y2512" t="s">
        <v>5858</v>
      </c>
      <c r="Z2512">
        <v>148</v>
      </c>
      <c r="AA2512">
        <v>559</v>
      </c>
      <c r="AB2512">
        <v>32818.632446065603</v>
      </c>
      <c r="AC2512">
        <v>8180.3467060455196</v>
      </c>
      <c r="AD2512">
        <v>24638.285740020099</v>
      </c>
      <c r="AE2512">
        <v>7502.4589258064798</v>
      </c>
      <c r="AF2512">
        <v>23172.5038144721</v>
      </c>
      <c r="AG2512">
        <v>6.4690483663021299E-3</v>
      </c>
      <c r="AH2512">
        <v>3.8626533696515201E-3</v>
      </c>
      <c r="AI2512">
        <v>1.96807964102981</v>
      </c>
      <c r="AJ2512">
        <v>23.2678571428571</v>
      </c>
      <c r="AK2512">
        <v>1773</v>
      </c>
      <c r="AL2512" s="4">
        <f t="shared" si="39"/>
        <v>9.189413180000704E-3</v>
      </c>
      <c r="AM2512" s="12">
        <f>$AM$2-SUM(AL$2:AL2511)</f>
        <v>95.068506555800013</v>
      </c>
      <c r="AN2512" s="12">
        <f>SUM(AE$2:AE2512)*0.621/1000</f>
        <v>26277.121716995818</v>
      </c>
      <c r="AO2512" s="13">
        <f>IFERROR(INDEX(Mapping!$B:$B,MATCH(in!$Y2512,Mapping!$A:$A,0)),0)</f>
        <v>0</v>
      </c>
    </row>
    <row r="2513" spans="1:41" x14ac:dyDescent="0.3">
      <c r="A2513" t="s">
        <v>5474</v>
      </c>
      <c r="B2513">
        <v>3571</v>
      </c>
      <c r="C2513">
        <v>483</v>
      </c>
      <c r="D2513">
        <v>859.22206895798604</v>
      </c>
      <c r="E2513">
        <v>684</v>
      </c>
      <c r="F2513">
        <v>955.44799999999998</v>
      </c>
      <c r="G2513">
        <v>55</v>
      </c>
      <c r="H2513">
        <v>5.32274907615143</v>
      </c>
      <c r="I2513">
        <v>66.192688028399701</v>
      </c>
      <c r="J2513">
        <v>279.06583186754801</v>
      </c>
      <c r="K2513">
        <v>2.0171040410142802</v>
      </c>
      <c r="L2513">
        <v>4.9839100140063201E-2</v>
      </c>
      <c r="M2513">
        <v>16.516154364564201</v>
      </c>
      <c r="N2513">
        <v>1.01198713345961</v>
      </c>
      <c r="O2513" s="1">
        <v>8.0980213493413798E-5</v>
      </c>
      <c r="P2513">
        <v>1.14980184224319E-4</v>
      </c>
      <c r="Q2513">
        <v>0.70614035087719296</v>
      </c>
      <c r="R2513">
        <v>0.89928711004095097</v>
      </c>
      <c r="S2513" t="s">
        <v>5859</v>
      </c>
      <c r="T2513">
        <v>24101103</v>
      </c>
      <c r="U2513" t="s">
        <v>4829</v>
      </c>
      <c r="V2513">
        <v>8089</v>
      </c>
      <c r="W2513">
        <v>37.219145849599201</v>
      </c>
      <c r="X2513">
        <v>-122.34239295985699</v>
      </c>
      <c r="Y2513" t="s">
        <v>5860</v>
      </c>
      <c r="Z2513">
        <v>45</v>
      </c>
      <c r="AA2513">
        <v>164</v>
      </c>
      <c r="AB2513">
        <v>10971.3703222524</v>
      </c>
      <c r="AC2513">
        <v>4645.2114161933196</v>
      </c>
      <c r="AD2513">
        <v>6326.1589060590904</v>
      </c>
      <c r="AE2513">
        <v>4645.2114161933196</v>
      </c>
      <c r="AF2513">
        <v>6326.1589060590904</v>
      </c>
      <c r="AG2513">
        <v>6.32391013233757E-3</v>
      </c>
      <c r="AH2513">
        <v>1.8920903876278299E-3</v>
      </c>
      <c r="AI2513">
        <v>1.7789276790020401</v>
      </c>
      <c r="AJ2513">
        <v>12.4363636363636</v>
      </c>
      <c r="AK2513">
        <v>1775</v>
      </c>
      <c r="AL2513" s="4">
        <f t="shared" si="39"/>
        <v>4.4539117421377589E-3</v>
      </c>
      <c r="AM2513" s="12">
        <f>$AM$2-SUM(AL$2:AL2512)</f>
        <v>95.059317142619875</v>
      </c>
      <c r="AN2513" s="12">
        <f>SUM(AE$2:AE2513)*0.621/1000</f>
        <v>26280.006393285272</v>
      </c>
      <c r="AO2513" s="13">
        <f>IFERROR(INDEX(Mapping!$B:$B,MATCH(in!$Y2513,Mapping!$A:$A,0)),0)</f>
        <v>0</v>
      </c>
    </row>
    <row r="2514" spans="1:41" x14ac:dyDescent="0.3">
      <c r="A2514" t="s">
        <v>5474</v>
      </c>
      <c r="B2514">
        <v>289</v>
      </c>
      <c r="C2514">
        <v>54</v>
      </c>
      <c r="D2514">
        <v>105.47597221637901</v>
      </c>
      <c r="E2514">
        <v>240</v>
      </c>
      <c r="F2514">
        <v>204.12038000000001</v>
      </c>
      <c r="G2514">
        <v>21</v>
      </c>
      <c r="H2514">
        <v>4.60586809570139</v>
      </c>
      <c r="I2514">
        <v>1.4762014218352</v>
      </c>
      <c r="J2514">
        <v>4.6201703900640601</v>
      </c>
      <c r="K2514">
        <v>8.3083011739125301E-2</v>
      </c>
      <c r="L2514">
        <v>0.101559204714885</v>
      </c>
      <c r="M2514">
        <v>0.12111251832296401</v>
      </c>
      <c r="N2514">
        <v>0.57142857142863601</v>
      </c>
      <c r="O2514" s="1">
        <v>2.0882428390785799E-6</v>
      </c>
      <c r="P2514">
        <v>1.13934915914017E-4</v>
      </c>
      <c r="Q2514">
        <v>0.22500000000000001</v>
      </c>
      <c r="R2514">
        <v>0.51673416432027597</v>
      </c>
      <c r="S2514" t="s">
        <v>5861</v>
      </c>
      <c r="T2514">
        <v>12840402</v>
      </c>
      <c r="U2514" t="s">
        <v>5862</v>
      </c>
      <c r="V2514" t="s">
        <v>43</v>
      </c>
      <c r="W2514">
        <v>37.8849797167004</v>
      </c>
      <c r="X2514">
        <v>-122.255075562402</v>
      </c>
      <c r="Y2514" t="s">
        <v>5863</v>
      </c>
      <c r="Z2514">
        <v>92</v>
      </c>
      <c r="AA2514">
        <v>610</v>
      </c>
      <c r="AB2514">
        <v>24773.373133807501</v>
      </c>
      <c r="AC2514">
        <v>3848.2535552545</v>
      </c>
      <c r="AD2514">
        <v>20925.119578553</v>
      </c>
      <c r="AE2514">
        <v>2818.33734258104</v>
      </c>
      <c r="AF2514">
        <v>15395.9112547244</v>
      </c>
      <c r="AG2514">
        <v>2.39263323419436E-3</v>
      </c>
      <c r="AH2514">
        <v>6.6012101342494101E-4</v>
      </c>
      <c r="AI2514">
        <v>1.9532587447477601</v>
      </c>
      <c r="AJ2514">
        <v>11.4285714285714</v>
      </c>
      <c r="AK2514">
        <v>1780</v>
      </c>
      <c r="AL2514" s="4">
        <f t="shared" si="39"/>
        <v>4.3853099620650178E-5</v>
      </c>
      <c r="AM2514" s="12">
        <f>$AM$2-SUM(AL$2:AL2513)</f>
        <v>95.054863230877345</v>
      </c>
      <c r="AN2514" s="12">
        <f>SUM(AE$2:AE2514)*0.621/1000</f>
        <v>26281.756580775014</v>
      </c>
      <c r="AO2514" s="13">
        <f>IFERROR(INDEX(Mapping!$B:$B,MATCH(in!$Y2514,Mapping!$A:$A,0)),0)</f>
        <v>0</v>
      </c>
    </row>
    <row r="2515" spans="1:41" x14ac:dyDescent="0.3">
      <c r="A2515" t="s">
        <v>5474</v>
      </c>
      <c r="B2515">
        <v>7999</v>
      </c>
      <c r="C2515">
        <v>172</v>
      </c>
      <c r="D2515">
        <v>348.39551825367897</v>
      </c>
      <c r="E2515">
        <v>376</v>
      </c>
      <c r="F2515">
        <v>425.97089999999997</v>
      </c>
      <c r="G2515">
        <v>52</v>
      </c>
      <c r="H2515">
        <v>4.7265888211028297</v>
      </c>
      <c r="I2515">
        <v>310.51207238358597</v>
      </c>
      <c r="J2515">
        <v>3684.6619641152001</v>
      </c>
      <c r="K2515">
        <v>57.202555617780199</v>
      </c>
      <c r="L2515">
        <v>2.6242341840496399</v>
      </c>
      <c r="M2515">
        <v>67.605879538620897</v>
      </c>
      <c r="N2515">
        <v>1.26786929139724</v>
      </c>
      <c r="O2515">
        <v>2.7405337681197699E-3</v>
      </c>
      <c r="P2515">
        <v>1.12615418787772E-4</v>
      </c>
      <c r="Q2515">
        <v>0.45744680851063801</v>
      </c>
      <c r="R2515">
        <v>0.817885751152445</v>
      </c>
      <c r="S2515" t="s">
        <v>5864</v>
      </c>
      <c r="T2515">
        <v>43051101</v>
      </c>
      <c r="U2515" t="s">
        <v>5491</v>
      </c>
      <c r="V2515">
        <v>654</v>
      </c>
      <c r="W2515">
        <v>38.511595975601999</v>
      </c>
      <c r="X2515">
        <v>-122.21340855711701</v>
      </c>
      <c r="Y2515" t="s">
        <v>5865</v>
      </c>
      <c r="Z2515">
        <v>97</v>
      </c>
      <c r="AA2515">
        <v>99</v>
      </c>
      <c r="AB2515">
        <v>17417.227630948601</v>
      </c>
      <c r="AC2515">
        <v>14051.7969358056</v>
      </c>
      <c r="AD2515">
        <v>3365.4306951429899</v>
      </c>
      <c r="AE2515">
        <v>12946.7956336401</v>
      </c>
      <c r="AF2515">
        <v>3035.6453550054398</v>
      </c>
      <c r="AG2515">
        <v>5.8560017769641601E-3</v>
      </c>
      <c r="AH2515">
        <v>2.12712164890641E-3</v>
      </c>
      <c r="AI2515">
        <v>2.02555533868418</v>
      </c>
      <c r="AJ2515">
        <v>7.2307692307692299</v>
      </c>
      <c r="AK2515">
        <v>1786</v>
      </c>
      <c r="AL2515" s="4">
        <f t="shared" si="39"/>
        <v>0.14250775594222803</v>
      </c>
      <c r="AM2515" s="12">
        <f>$AM$2-SUM(AL$2:AL2514)</f>
        <v>95.054819377777676</v>
      </c>
      <c r="AN2515" s="12">
        <f>SUM(AE$2:AE2515)*0.621/1000</f>
        <v>26289.796540863503</v>
      </c>
      <c r="AO2515" s="13">
        <f>IFERROR(INDEX(Mapping!$B:$B,MATCH(in!$Y2515,Mapping!$A:$A,0)),0)</f>
        <v>0</v>
      </c>
    </row>
    <row r="2516" spans="1:41" x14ac:dyDescent="0.3">
      <c r="A2516" t="s">
        <v>5474</v>
      </c>
      <c r="B2516">
        <v>3207</v>
      </c>
      <c r="C2516">
        <v>41</v>
      </c>
      <c r="D2516">
        <v>110.989874442253</v>
      </c>
      <c r="E2516">
        <v>129</v>
      </c>
      <c r="F2516">
        <v>163.51862</v>
      </c>
      <c r="G2516">
        <v>18</v>
      </c>
      <c r="H2516">
        <v>4.4128144070506004</v>
      </c>
      <c r="I2516">
        <v>9.2186766171827905</v>
      </c>
      <c r="J2516">
        <v>29.765343309607101</v>
      </c>
      <c r="K2516">
        <v>0.99292291582941905</v>
      </c>
      <c r="L2516">
        <v>1.9080629688170201</v>
      </c>
      <c r="M2516">
        <v>8.1532201086584895</v>
      </c>
      <c r="N2516">
        <v>1.0304818153381301</v>
      </c>
      <c r="O2516">
        <v>2.59699723326455E-4</v>
      </c>
      <c r="P2516">
        <v>1.11468198762546E-4</v>
      </c>
      <c r="Q2516">
        <v>0.31782945736434098</v>
      </c>
      <c r="R2516">
        <v>0.67875987056117704</v>
      </c>
      <c r="S2516" t="s">
        <v>5866</v>
      </c>
      <c r="T2516">
        <v>43201101</v>
      </c>
      <c r="U2516" t="s">
        <v>5526</v>
      </c>
      <c r="V2516" t="s">
        <v>43</v>
      </c>
      <c r="W2516">
        <v>38.1196802451637</v>
      </c>
      <c r="X2516">
        <v>-122.614164297084</v>
      </c>
      <c r="Y2516" t="s">
        <v>5867</v>
      </c>
      <c r="Z2516">
        <v>360</v>
      </c>
      <c r="AA2516">
        <v>1280</v>
      </c>
      <c r="AB2516">
        <v>90219.558495166595</v>
      </c>
      <c r="AC2516">
        <v>19354.556046600101</v>
      </c>
      <c r="AD2516">
        <v>70865.002448566505</v>
      </c>
      <c r="AE2516">
        <v>1888.10686230701</v>
      </c>
      <c r="AF2516">
        <v>3969.3966366529298</v>
      </c>
      <c r="AG2516">
        <v>2.0064275777258401E-3</v>
      </c>
      <c r="AH2516">
        <v>6.7419147944747205E-4</v>
      </c>
      <c r="AI2516">
        <v>2.7070701083476298</v>
      </c>
      <c r="AJ2516">
        <v>7.1666666666666599</v>
      </c>
      <c r="AK2516">
        <v>1790</v>
      </c>
      <c r="AL2516" s="4">
        <f t="shared" si="39"/>
        <v>4.6745950198761902E-3</v>
      </c>
      <c r="AM2516" s="12">
        <f>$AM$2-SUM(AL$2:AL2515)</f>
        <v>94.912311621835215</v>
      </c>
      <c r="AN2516" s="12">
        <f>SUM(AE$2:AE2516)*0.621/1000</f>
        <v>26290.969055224996</v>
      </c>
      <c r="AO2516" s="13">
        <f>IFERROR(INDEX(Mapping!$B:$B,MATCH(in!$Y2516,Mapping!$A:$A,0)),0)</f>
        <v>0</v>
      </c>
    </row>
    <row r="2517" spans="1:41" x14ac:dyDescent="0.3">
      <c r="A2517" t="s">
        <v>5474</v>
      </c>
      <c r="B2517">
        <v>1418</v>
      </c>
      <c r="C2517">
        <v>389</v>
      </c>
      <c r="D2517">
        <v>955.058915118649</v>
      </c>
      <c r="E2517">
        <v>889</v>
      </c>
      <c r="F2517">
        <v>1246.7144000000001</v>
      </c>
      <c r="G2517">
        <v>52</v>
      </c>
      <c r="H2517">
        <v>2.4945172587232198</v>
      </c>
      <c r="I2517">
        <v>1.15322591249077</v>
      </c>
      <c r="J2517">
        <v>3.9124748034491401</v>
      </c>
      <c r="K2517">
        <v>3.7956070270107903E-2</v>
      </c>
      <c r="L2517">
        <v>0.204856722482613</v>
      </c>
      <c r="M2517">
        <v>0.60637379943260195</v>
      </c>
      <c r="N2517">
        <v>1.3076923076923199</v>
      </c>
      <c r="O2517" s="1">
        <v>4.0008684255016902E-6</v>
      </c>
      <c r="P2517">
        <v>1.11399257999522E-4</v>
      </c>
      <c r="Q2517">
        <v>0.43757030371203598</v>
      </c>
      <c r="R2517">
        <v>0.76606073470579195</v>
      </c>
      <c r="S2517" t="s">
        <v>5868</v>
      </c>
      <c r="T2517">
        <v>12101104</v>
      </c>
      <c r="U2517" t="s">
        <v>5731</v>
      </c>
      <c r="V2517" t="s">
        <v>5869</v>
      </c>
      <c r="W2517">
        <v>37.831745377895302</v>
      </c>
      <c r="X2517">
        <v>-122.19484368014599</v>
      </c>
      <c r="Y2517" t="s">
        <v>5870</v>
      </c>
      <c r="Z2517">
        <v>130</v>
      </c>
      <c r="AA2517">
        <v>468</v>
      </c>
      <c r="AB2517">
        <v>28837.968579797802</v>
      </c>
      <c r="AC2517">
        <v>6584.4716630735102</v>
      </c>
      <c r="AD2517">
        <v>22253.496916724202</v>
      </c>
      <c r="AE2517">
        <v>6584.4716630735102</v>
      </c>
      <c r="AF2517">
        <v>22253.496916724202</v>
      </c>
      <c r="AG2517">
        <v>5.7927614159751697E-3</v>
      </c>
      <c r="AH2517">
        <v>3.5786857297352898E-3</v>
      </c>
      <c r="AI2517">
        <v>2.4551643062176001</v>
      </c>
      <c r="AJ2517">
        <v>17.096153846153801</v>
      </c>
      <c r="AK2517">
        <v>1791</v>
      </c>
      <c r="AL2517" s="4">
        <f t="shared" si="39"/>
        <v>2.080451581260879E-4</v>
      </c>
      <c r="AM2517" s="12">
        <f>$AM$2-SUM(AL$2:AL2516)</f>
        <v>94.907637026815792</v>
      </c>
      <c r="AN2517" s="12">
        <f>SUM(AE$2:AE2517)*0.621/1000</f>
        <v>26295.058012127764</v>
      </c>
      <c r="AO2517" s="13">
        <f>IFERROR(INDEX(Mapping!$B:$B,MATCH(in!$Y2517,Mapping!$A:$A,0)),0)</f>
        <v>0</v>
      </c>
    </row>
    <row r="2518" spans="1:41" x14ac:dyDescent="0.3">
      <c r="A2518" t="s">
        <v>5474</v>
      </c>
      <c r="B2518">
        <v>2971</v>
      </c>
      <c r="C2518">
        <v>235</v>
      </c>
      <c r="D2518">
        <v>590.05751025024495</v>
      </c>
      <c r="E2518">
        <v>779</v>
      </c>
      <c r="F2518">
        <v>885.45619999999997</v>
      </c>
      <c r="G2518">
        <v>53</v>
      </c>
      <c r="H2518">
        <v>2.9566164523354099</v>
      </c>
      <c r="I2518">
        <v>1.8556759063727499</v>
      </c>
      <c r="J2518">
        <v>6.07903110351001</v>
      </c>
      <c r="K2518">
        <v>5.1808880902536998E-2</v>
      </c>
      <c r="L2518">
        <v>0.50717983247256004</v>
      </c>
      <c r="M2518">
        <v>1.3525588430798099</v>
      </c>
      <c r="N2518">
        <v>0.92452830188680102</v>
      </c>
      <c r="O2518" s="1">
        <v>3.5980716715053099E-6</v>
      </c>
      <c r="P2518">
        <v>1.10948227903031E-4</v>
      </c>
      <c r="Q2518">
        <v>0.30166880616174502</v>
      </c>
      <c r="R2518">
        <v>0.66638815758313497</v>
      </c>
      <c r="S2518" t="s">
        <v>5871</v>
      </c>
      <c r="T2518">
        <v>12541104</v>
      </c>
      <c r="U2518" t="s">
        <v>5638</v>
      </c>
      <c r="V2518" t="s">
        <v>5872</v>
      </c>
      <c r="W2518">
        <v>37.818646391148498</v>
      </c>
      <c r="X2518">
        <v>-122.205383702411</v>
      </c>
      <c r="Y2518" t="s">
        <v>5873</v>
      </c>
      <c r="Z2518">
        <v>100</v>
      </c>
      <c r="AA2518">
        <v>394</v>
      </c>
      <c r="AB2518">
        <v>21336.9616550684</v>
      </c>
      <c r="AC2518">
        <v>4410.6694744122296</v>
      </c>
      <c r="AD2518">
        <v>16926.292180656099</v>
      </c>
      <c r="AE2518">
        <v>4410.6694744122296</v>
      </c>
      <c r="AF2518">
        <v>16926.292180656099</v>
      </c>
      <c r="AG2518">
        <v>5.8802560788606597E-3</v>
      </c>
      <c r="AH2518">
        <v>2.8706080083793399E-3</v>
      </c>
      <c r="AI2518">
        <v>2.51088302234146</v>
      </c>
      <c r="AJ2518">
        <v>14.698113207547101</v>
      </c>
      <c r="AK2518">
        <v>1794</v>
      </c>
      <c r="AL2518" s="4">
        <f t="shared" si="39"/>
        <v>1.9069779858978141E-4</v>
      </c>
      <c r="AM2518" s="12">
        <f>$AM$2-SUM(AL$2:AL2517)</f>
        <v>94.907428981658086</v>
      </c>
      <c r="AN2518" s="12">
        <f>SUM(AE$2:AE2518)*0.621/1000</f>
        <v>26297.797037871376</v>
      </c>
      <c r="AO2518" s="13">
        <f>IFERROR(INDEX(Mapping!$B:$B,MATCH(in!$Y2518,Mapping!$A:$A,0)),0)</f>
        <v>0</v>
      </c>
    </row>
    <row r="2519" spans="1:41" x14ac:dyDescent="0.3">
      <c r="A2519" t="s">
        <v>5474</v>
      </c>
      <c r="B2519">
        <v>2774</v>
      </c>
      <c r="C2519">
        <v>990</v>
      </c>
      <c r="D2519">
        <v>1577.3592025334799</v>
      </c>
      <c r="E2519">
        <v>2130</v>
      </c>
      <c r="F2519">
        <v>2219.4052999999999</v>
      </c>
      <c r="G2519">
        <v>90</v>
      </c>
      <c r="H2519">
        <v>0.99354959398860399</v>
      </c>
      <c r="I2519">
        <v>0.50622426107450302</v>
      </c>
      <c r="J2519">
        <v>1.59839453007215</v>
      </c>
      <c r="K2519">
        <v>2.6186515223517198E-2</v>
      </c>
      <c r="L2519">
        <v>0.49931170403342001</v>
      </c>
      <c r="M2519">
        <v>7.2049606366083196</v>
      </c>
      <c r="N2519">
        <v>0.79373156362112196</v>
      </c>
      <c r="O2519">
        <v>9.0214212910430906E-3</v>
      </c>
      <c r="P2519">
        <v>1.10099144263939E-4</v>
      </c>
      <c r="Q2519">
        <v>0.46478873239436602</v>
      </c>
      <c r="R2519">
        <v>0.71071255953645895</v>
      </c>
      <c r="S2519" t="s">
        <v>5874</v>
      </c>
      <c r="T2519">
        <v>42031124</v>
      </c>
      <c r="U2519" t="s">
        <v>5514</v>
      </c>
      <c r="V2519">
        <v>432</v>
      </c>
      <c r="W2519">
        <v>37.908792388490099</v>
      </c>
      <c r="X2519">
        <v>-122.547502700449</v>
      </c>
      <c r="Y2519" t="s">
        <v>5875</v>
      </c>
      <c r="Z2519">
        <v>174</v>
      </c>
      <c r="AA2519">
        <v>622</v>
      </c>
      <c r="AB2519">
        <v>38990.9764474451</v>
      </c>
      <c r="AC2519">
        <v>12584.9285167539</v>
      </c>
      <c r="AD2519">
        <v>26406.047930691198</v>
      </c>
      <c r="AE2519">
        <v>12584.9285167539</v>
      </c>
      <c r="AF2519">
        <v>26168.529121357002</v>
      </c>
      <c r="AG2519">
        <v>9.9089229837545593E-3</v>
      </c>
      <c r="AH2519">
        <v>1.0937968429061499E-2</v>
      </c>
      <c r="AI2519">
        <v>1.5932921237711899</v>
      </c>
      <c r="AJ2519">
        <v>23.6666666666666</v>
      </c>
      <c r="AK2519">
        <v>1800</v>
      </c>
      <c r="AL2519" s="4">
        <f t="shared" si="39"/>
        <v>0.81192791619387816</v>
      </c>
      <c r="AM2519" s="12">
        <f>$AM$2-SUM(AL$2:AL2518)</f>
        <v>94.907238283859442</v>
      </c>
      <c r="AN2519" s="12">
        <f>SUM(AE$2:AE2519)*0.621/1000</f>
        <v>26305.612278480279</v>
      </c>
      <c r="AO2519" s="13">
        <f>IFERROR(INDEX(Mapping!$B:$B,MATCH(in!$Y2519,Mapping!$A:$A,0)),0)</f>
        <v>0</v>
      </c>
    </row>
    <row r="2520" spans="1:41" x14ac:dyDescent="0.3">
      <c r="A2520" t="s">
        <v>5474</v>
      </c>
      <c r="B2520">
        <v>3568</v>
      </c>
      <c r="C2520">
        <v>4060</v>
      </c>
      <c r="D2520">
        <v>5493.9395251441401</v>
      </c>
      <c r="E2520">
        <v>7879</v>
      </c>
      <c r="F2520">
        <v>7705.8994000000002</v>
      </c>
      <c r="G2520">
        <v>570</v>
      </c>
      <c r="H2520">
        <v>3.5081221722066398E-3</v>
      </c>
      <c r="I2520">
        <v>0.22239449620246801</v>
      </c>
      <c r="J2520">
        <v>1.6350359916687001</v>
      </c>
      <c r="K2520" s="1">
        <v>5.7359061429451601E-6</v>
      </c>
      <c r="L2520">
        <v>1.31962816344836</v>
      </c>
      <c r="M2520">
        <v>47.420797065308903</v>
      </c>
      <c r="N2520">
        <v>1.1437742580447301</v>
      </c>
      <c r="O2520">
        <v>2.3503127278008001E-2</v>
      </c>
      <c r="P2520">
        <v>1.1001268746316801E-4</v>
      </c>
      <c r="Q2520">
        <v>0.51529381901256499</v>
      </c>
      <c r="R2520">
        <v>0.71295240567483298</v>
      </c>
      <c r="S2520" t="s">
        <v>5876</v>
      </c>
      <c r="T2520">
        <v>43292103</v>
      </c>
      <c r="U2520" t="s">
        <v>5544</v>
      </c>
      <c r="V2520">
        <v>678</v>
      </c>
      <c r="W2520">
        <v>38.3155343170097</v>
      </c>
      <c r="X2520">
        <v>-122.342279576233</v>
      </c>
      <c r="Y2520" t="s">
        <v>5877</v>
      </c>
      <c r="Z2520">
        <v>453</v>
      </c>
      <c r="AA2520">
        <v>372</v>
      </c>
      <c r="AB2520">
        <v>104015.097247244</v>
      </c>
      <c r="AC2520">
        <v>56404.601190569498</v>
      </c>
      <c r="AD2520">
        <v>47610.496056674601</v>
      </c>
      <c r="AE2520">
        <v>56171.914047038001</v>
      </c>
      <c r="AF2520">
        <v>46797.590151158598</v>
      </c>
      <c r="AG2520">
        <v>6.2707231854005799E-2</v>
      </c>
      <c r="AH2520">
        <v>6.2829259100908502E-2</v>
      </c>
      <c r="AI2520">
        <v>1.3531870751586501</v>
      </c>
      <c r="AJ2520">
        <v>13.8228070175438</v>
      </c>
      <c r="AK2520">
        <v>1801</v>
      </c>
      <c r="AL2520" s="4">
        <f t="shared" si="39"/>
        <v>13.396782548464561</v>
      </c>
      <c r="AM2520" s="12">
        <f>$AM$2-SUM(AL$2:AL2519)</f>
        <v>94.095310367665661</v>
      </c>
      <c r="AN2520" s="12">
        <f>SUM(AE$2:AE2520)*0.621/1000</f>
        <v>26340.495037103494</v>
      </c>
      <c r="AO2520" s="13">
        <f>IFERROR(INDEX(Mapping!$B:$B,MATCH(in!$Y2520,Mapping!$A:$A,0)),0)</f>
        <v>0</v>
      </c>
    </row>
    <row r="2521" spans="1:41" x14ac:dyDescent="0.3">
      <c r="A2521" t="s">
        <v>5474</v>
      </c>
      <c r="B2521">
        <v>5179</v>
      </c>
      <c r="C2521">
        <v>28</v>
      </c>
      <c r="D2521">
        <v>55.748599909725499</v>
      </c>
      <c r="E2521">
        <v>63</v>
      </c>
      <c r="F2521">
        <v>77.892690000000002</v>
      </c>
      <c r="G2521">
        <v>8</v>
      </c>
      <c r="H2521">
        <v>2.88781706988811</v>
      </c>
      <c r="I2521">
        <v>2.42192753404378</v>
      </c>
      <c r="J2521">
        <v>8.0804485678672702</v>
      </c>
      <c r="K2521">
        <v>3.55745700653642E-2</v>
      </c>
      <c r="L2521">
        <v>0</v>
      </c>
      <c r="M2521">
        <v>0</v>
      </c>
      <c r="N2521">
        <v>0</v>
      </c>
      <c r="O2521" s="1">
        <v>3.3891651576752299E-6</v>
      </c>
      <c r="P2521">
        <v>1.09948135445847E-4</v>
      </c>
      <c r="Q2521">
        <v>0.44444444444444398</v>
      </c>
      <c r="R2521">
        <v>0.71571026848953001</v>
      </c>
      <c r="S2521" t="s">
        <v>5878</v>
      </c>
      <c r="T2521">
        <v>14671101</v>
      </c>
      <c r="U2521" t="s">
        <v>5879</v>
      </c>
      <c r="V2521">
        <v>42914</v>
      </c>
      <c r="W2521">
        <v>37.892821408935099</v>
      </c>
      <c r="X2521">
        <v>-122.169706557311</v>
      </c>
      <c r="Y2521" t="s">
        <v>5880</v>
      </c>
      <c r="Z2521">
        <v>96</v>
      </c>
      <c r="AA2521">
        <v>379</v>
      </c>
      <c r="AB2521">
        <v>27308.659274922</v>
      </c>
      <c r="AC2521">
        <v>6646.84046563627</v>
      </c>
      <c r="AD2521">
        <v>20661.818809285702</v>
      </c>
      <c r="AE2521">
        <v>755.76256827667805</v>
      </c>
      <c r="AF2521">
        <v>1581.96219492466</v>
      </c>
      <c r="AG2521">
        <v>8.7958508356678002E-4</v>
      </c>
      <c r="AH2521">
        <v>4.0814536987454598E-4</v>
      </c>
      <c r="AI2521">
        <v>1.9910214253473399</v>
      </c>
      <c r="AJ2521">
        <v>7.875</v>
      </c>
      <c r="AK2521">
        <v>1802</v>
      </c>
      <c r="AL2521" s="4">
        <f t="shared" si="39"/>
        <v>2.7113321261401839E-5</v>
      </c>
      <c r="AM2521" s="12">
        <f>$AM$2-SUM(AL$2:AL2520)</f>
        <v>80.698527819201445</v>
      </c>
      <c r="AN2521" s="12">
        <f>SUM(AE$2:AE2521)*0.621/1000</f>
        <v>26340.964365658394</v>
      </c>
      <c r="AO2521" s="13">
        <f>IFERROR(INDEX(Mapping!$B:$B,MATCH(in!$Y2521,Mapping!$A:$A,0)),0)</f>
        <v>0</v>
      </c>
    </row>
    <row r="2522" spans="1:41" x14ac:dyDescent="0.3">
      <c r="A2522" t="s">
        <v>5474</v>
      </c>
      <c r="B2522">
        <v>9083</v>
      </c>
      <c r="C2522">
        <v>311</v>
      </c>
      <c r="D2522">
        <v>920.53957819229197</v>
      </c>
      <c r="E2522">
        <v>423</v>
      </c>
      <c r="F2522">
        <v>966.79700000000003</v>
      </c>
      <c r="G2522">
        <v>64</v>
      </c>
      <c r="H2522">
        <v>5.1104420820931598</v>
      </c>
      <c r="I2522">
        <v>153.09128244221199</v>
      </c>
      <c r="J2522">
        <v>603.71319056156301</v>
      </c>
      <c r="K2522">
        <v>11.6772727342239</v>
      </c>
      <c r="L2522">
        <v>1.1820727336744301</v>
      </c>
      <c r="M2522">
        <v>51.627488740021299</v>
      </c>
      <c r="N2522">
        <v>1.0715224035084201</v>
      </c>
      <c r="O2522">
        <v>4.0580085466815601E-4</v>
      </c>
      <c r="P2522">
        <v>1.09852472595539E-4</v>
      </c>
      <c r="Q2522">
        <v>0.73522458628841603</v>
      </c>
      <c r="R2522">
        <v>0.95215394853501401</v>
      </c>
      <c r="S2522" t="s">
        <v>5881</v>
      </c>
      <c r="T2522">
        <v>24101103</v>
      </c>
      <c r="U2522" t="s">
        <v>4829</v>
      </c>
      <c r="V2522">
        <v>6065</v>
      </c>
      <c r="W2522">
        <v>37.450578649849</v>
      </c>
      <c r="X2522">
        <v>-122.428805005326</v>
      </c>
      <c r="Y2522" t="s">
        <v>5882</v>
      </c>
      <c r="Z2522">
        <v>67</v>
      </c>
      <c r="AA2522">
        <v>55</v>
      </c>
      <c r="AB2522">
        <v>16311.7770117286</v>
      </c>
      <c r="AC2522">
        <v>11019.269820425299</v>
      </c>
      <c r="AD2522">
        <v>5292.5071913033498</v>
      </c>
      <c r="AE2522">
        <v>9622.0816808024392</v>
      </c>
      <c r="AF2522">
        <v>5036.8329848169897</v>
      </c>
      <c r="AG2522">
        <v>7.0305582461145299E-3</v>
      </c>
      <c r="AH2522">
        <v>2.2836346088297402E-3</v>
      </c>
      <c r="AI2522">
        <v>2.9599343350234402</v>
      </c>
      <c r="AJ2522">
        <v>6.609375</v>
      </c>
      <c r="AK2522">
        <v>1803</v>
      </c>
      <c r="AL2522" s="4">
        <f t="shared" si="39"/>
        <v>2.5971254698761985E-2</v>
      </c>
      <c r="AM2522" s="12">
        <f>$AM$2-SUM(AL$2:AL2521)</f>
        <v>80.698500705880178</v>
      </c>
      <c r="AN2522" s="12">
        <f>SUM(AE$2:AE2522)*0.621/1000</f>
        <v>26346.939678382172</v>
      </c>
      <c r="AO2522" s="13">
        <f>IFERROR(INDEX(Mapping!$B:$B,MATCH(in!$Y2522,Mapping!$A:$A,0)),0)</f>
        <v>0</v>
      </c>
    </row>
    <row r="2523" spans="1:41" x14ac:dyDescent="0.3">
      <c r="A2523" t="s">
        <v>5474</v>
      </c>
      <c r="B2523">
        <v>195</v>
      </c>
      <c r="C2523">
        <v>22</v>
      </c>
      <c r="D2523">
        <v>43.882891475904898</v>
      </c>
      <c r="E2523">
        <v>47</v>
      </c>
      <c r="F2523">
        <v>56.207557999999999</v>
      </c>
      <c r="G2523">
        <v>8</v>
      </c>
      <c r="H2523">
        <v>4.1301363706588701</v>
      </c>
      <c r="I2523">
        <v>0.83024838194251005</v>
      </c>
      <c r="J2523">
        <v>2.2741368049755599</v>
      </c>
      <c r="K2523">
        <v>3.1450018391069499E-2</v>
      </c>
      <c r="L2523">
        <v>0</v>
      </c>
      <c r="M2523">
        <v>0</v>
      </c>
      <c r="N2523">
        <v>0</v>
      </c>
      <c r="O2523" s="1">
        <v>2.7297975730073401E-6</v>
      </c>
      <c r="P2523">
        <v>1.09101610178186E-4</v>
      </c>
      <c r="Q2523">
        <v>0.46808510638297801</v>
      </c>
      <c r="R2523">
        <v>0.780729376770396</v>
      </c>
      <c r="S2523" t="s">
        <v>5883</v>
      </c>
      <c r="T2523">
        <v>13700401</v>
      </c>
      <c r="U2523" t="s">
        <v>5884</v>
      </c>
      <c r="V2523" t="s">
        <v>43</v>
      </c>
      <c r="W2523">
        <v>37.888840662242501</v>
      </c>
      <c r="X2523">
        <v>-122.272932625308</v>
      </c>
      <c r="Y2523" t="s">
        <v>5885</v>
      </c>
      <c r="Z2523">
        <v>123</v>
      </c>
      <c r="AA2523">
        <v>914</v>
      </c>
      <c r="AB2523">
        <v>43123.464773303996</v>
      </c>
      <c r="AC2523">
        <v>6391.7677712575896</v>
      </c>
      <c r="AD2523">
        <v>36731.6970020464</v>
      </c>
      <c r="AE2523">
        <v>973.39185469664005</v>
      </c>
      <c r="AF2523">
        <v>4677.7507374418601</v>
      </c>
      <c r="AG2523">
        <v>8.7281288142548798E-4</v>
      </c>
      <c r="AH2523">
        <v>3.2873329473659299E-4</v>
      </c>
      <c r="AI2523">
        <v>1.9946768852684</v>
      </c>
      <c r="AJ2523">
        <v>5.875</v>
      </c>
      <c r="AK2523">
        <v>1807</v>
      </c>
      <c r="AL2523" s="4">
        <f t="shared" si="39"/>
        <v>2.183838058405872E-5</v>
      </c>
      <c r="AM2523" s="12">
        <f>$AM$2-SUM(AL$2:AL2522)</f>
        <v>80.672529451181617</v>
      </c>
      <c r="AN2523" s="12">
        <f>SUM(AE$2:AE2523)*0.621/1000</f>
        <v>26347.544154723939</v>
      </c>
      <c r="AO2523" s="13">
        <f>IFERROR(INDEX(Mapping!$B:$B,MATCH(in!$Y2523,Mapping!$A:$A,0)),0)</f>
        <v>0</v>
      </c>
    </row>
    <row r="2524" spans="1:41" x14ac:dyDescent="0.3">
      <c r="A2524" t="s">
        <v>5474</v>
      </c>
      <c r="B2524">
        <v>409</v>
      </c>
      <c r="C2524">
        <v>12</v>
      </c>
      <c r="D2524">
        <v>23.2373274038912</v>
      </c>
      <c r="E2524">
        <v>21</v>
      </c>
      <c r="F2524">
        <v>27.338951000000002</v>
      </c>
      <c r="G2524">
        <v>9</v>
      </c>
      <c r="H2524">
        <v>0.123489089310169</v>
      </c>
      <c r="I2524">
        <v>0.11119724810123401</v>
      </c>
      <c r="J2524">
        <v>1.3986615231260601E-3</v>
      </c>
      <c r="K2524" s="1">
        <v>3.4543890592431099E-7</v>
      </c>
      <c r="L2524">
        <v>0.41322517146666798</v>
      </c>
      <c r="M2524">
        <v>0.32507374608475298</v>
      </c>
      <c r="N2524">
        <v>1</v>
      </c>
      <c r="O2524" s="1">
        <v>8.7328905564443695E-6</v>
      </c>
      <c r="P2524">
        <v>1.0849500540643901E-4</v>
      </c>
      <c r="Q2524">
        <v>0.57142857142857095</v>
      </c>
      <c r="R2524">
        <v>0.84997143122574703</v>
      </c>
      <c r="S2524" t="s">
        <v>5886</v>
      </c>
      <c r="T2524">
        <v>22811102</v>
      </c>
      <c r="U2524" t="s">
        <v>5887</v>
      </c>
      <c r="V2524" t="s">
        <v>43</v>
      </c>
      <c r="W2524">
        <v>37.594640282453902</v>
      </c>
      <c r="X2524">
        <v>-122.488876263256</v>
      </c>
      <c r="Y2524" t="s">
        <v>5888</v>
      </c>
      <c r="Z2524">
        <v>198</v>
      </c>
      <c r="AA2524">
        <v>1333</v>
      </c>
      <c r="AB2524">
        <v>68867.679430623393</v>
      </c>
      <c r="AC2524">
        <v>10933.704891267</v>
      </c>
      <c r="AD2524">
        <v>57933.974539356299</v>
      </c>
      <c r="AE2524">
        <v>430.72724052339601</v>
      </c>
      <c r="AF2524">
        <v>7978.87931782541</v>
      </c>
      <c r="AG2524">
        <v>9.7645504865795298E-4</v>
      </c>
      <c r="AH2524">
        <v>1.18310636025853E-3</v>
      </c>
      <c r="AI2524">
        <v>1.9364439503242701</v>
      </c>
      <c r="AJ2524">
        <v>2.3333333333333299</v>
      </c>
      <c r="AK2524">
        <v>1811</v>
      </c>
      <c r="AL2524" s="4">
        <f t="shared" si="39"/>
        <v>7.8596015007999324E-5</v>
      </c>
      <c r="AM2524" s="12">
        <f>$AM$2-SUM(AL$2:AL2523)</f>
        <v>80.672507612801382</v>
      </c>
      <c r="AN2524" s="12">
        <f>SUM(AE$2:AE2524)*0.621/1000</f>
        <v>26347.811636340306</v>
      </c>
      <c r="AO2524" s="13">
        <f>IFERROR(INDEX(Mapping!$B:$B,MATCH(in!$Y2524,Mapping!$A:$A,0)),0)</f>
        <v>0</v>
      </c>
    </row>
    <row r="2525" spans="1:41" x14ac:dyDescent="0.3">
      <c r="A2525" t="s">
        <v>5474</v>
      </c>
      <c r="B2525">
        <v>814</v>
      </c>
      <c r="C2525">
        <v>419</v>
      </c>
      <c r="D2525">
        <v>1011.1651252056801</v>
      </c>
      <c r="E2525">
        <v>889</v>
      </c>
      <c r="F2525">
        <v>1274.9831999999999</v>
      </c>
      <c r="G2525">
        <v>68</v>
      </c>
      <c r="H2525">
        <v>2.9560444579443002</v>
      </c>
      <c r="I2525">
        <v>1.1402348561012801</v>
      </c>
      <c r="J2525">
        <v>4.7576659888545603</v>
      </c>
      <c r="K2525">
        <v>4.6446613364315999E-2</v>
      </c>
      <c r="L2525">
        <v>0.78276289984422698</v>
      </c>
      <c r="M2525">
        <v>1.3727713395869501</v>
      </c>
      <c r="N2525">
        <v>0.88235294117649699</v>
      </c>
      <c r="O2525" s="1">
        <v>3.7860048044688102E-6</v>
      </c>
      <c r="P2525">
        <v>1.0764405418542201E-4</v>
      </c>
      <c r="Q2525">
        <v>0.47131608548931297</v>
      </c>
      <c r="R2525">
        <v>0.79308116487493197</v>
      </c>
      <c r="S2525" t="s">
        <v>5889</v>
      </c>
      <c r="T2525">
        <v>12541104</v>
      </c>
      <c r="U2525" t="s">
        <v>5638</v>
      </c>
      <c r="V2525" t="s">
        <v>5890</v>
      </c>
      <c r="W2525">
        <v>37.821751239513503</v>
      </c>
      <c r="X2525">
        <v>-122.20001405612599</v>
      </c>
      <c r="Y2525" t="s">
        <v>5891</v>
      </c>
      <c r="Z2525">
        <v>158</v>
      </c>
      <c r="AA2525">
        <v>896</v>
      </c>
      <c r="AB2525">
        <v>49359.203846425196</v>
      </c>
      <c r="AC2525">
        <v>9630.8272563572991</v>
      </c>
      <c r="AD2525">
        <v>39728.376590067899</v>
      </c>
      <c r="AE2525">
        <v>9630.8272563572991</v>
      </c>
      <c r="AF2525">
        <v>39728.376590067899</v>
      </c>
      <c r="AG2525">
        <v>7.31979568460872E-3</v>
      </c>
      <c r="AH2525">
        <v>3.8754432389396199E-3</v>
      </c>
      <c r="AI2525">
        <v>2.4132819217319299</v>
      </c>
      <c r="AJ2525">
        <v>13.073529411764699</v>
      </c>
      <c r="AK2525">
        <v>1818</v>
      </c>
      <c r="AL2525" s="4">
        <f t="shared" si="39"/>
        <v>2.5744832670387908E-4</v>
      </c>
      <c r="AM2525" s="12">
        <f>$AM$2-SUM(AL$2:AL2524)</f>
        <v>80.672429016786737</v>
      </c>
      <c r="AN2525" s="12">
        <f>SUM(AE$2:AE2525)*0.621/1000</f>
        <v>26353.792380066505</v>
      </c>
      <c r="AO2525" s="13">
        <f>IFERROR(INDEX(Mapping!$B:$B,MATCH(in!$Y2525,Mapping!$A:$A,0)),0)</f>
        <v>1</v>
      </c>
    </row>
    <row r="2526" spans="1:41" x14ac:dyDescent="0.3">
      <c r="A2526" t="s">
        <v>5474</v>
      </c>
      <c r="B2526">
        <v>7240</v>
      </c>
      <c r="C2526">
        <v>98</v>
      </c>
      <c r="D2526">
        <v>146.083961301242</v>
      </c>
      <c r="E2526">
        <v>283</v>
      </c>
      <c r="F2526">
        <v>237.02097000000001</v>
      </c>
      <c r="G2526">
        <v>42</v>
      </c>
      <c r="H2526">
        <v>5.5784804807975803</v>
      </c>
      <c r="I2526">
        <v>97.403404327481894</v>
      </c>
      <c r="J2526">
        <v>611.42046188116001</v>
      </c>
      <c r="K2526">
        <v>9.0846661265844801</v>
      </c>
      <c r="L2526">
        <v>19.034608354525901</v>
      </c>
      <c r="M2526">
        <v>427.35614517189202</v>
      </c>
      <c r="N2526">
        <v>1.4694479732286301</v>
      </c>
      <c r="O2526">
        <v>4.1669242941105702E-2</v>
      </c>
      <c r="P2526">
        <v>1.05745869226276E-4</v>
      </c>
      <c r="Q2526">
        <v>0.34628975265017597</v>
      </c>
      <c r="R2526">
        <v>0.61633350006033405</v>
      </c>
      <c r="S2526" t="s">
        <v>5892</v>
      </c>
      <c r="T2526">
        <v>12022212</v>
      </c>
      <c r="U2526" t="s">
        <v>5529</v>
      </c>
      <c r="V2526">
        <v>7758</v>
      </c>
      <c r="W2526">
        <v>37.879445184107198</v>
      </c>
      <c r="X2526">
        <v>-121.867996241797</v>
      </c>
      <c r="Y2526" t="s">
        <v>5893</v>
      </c>
      <c r="Z2526">
        <v>27</v>
      </c>
      <c r="AA2526">
        <v>28</v>
      </c>
      <c r="AB2526">
        <v>10109.654111481501</v>
      </c>
      <c r="AC2526">
        <v>5210.75961404179</v>
      </c>
      <c r="AD2526">
        <v>4898.89449743979</v>
      </c>
      <c r="AE2526">
        <v>5210.75961404179</v>
      </c>
      <c r="AF2526">
        <v>4898.89449743979</v>
      </c>
      <c r="AG2526">
        <v>4.4413265075036101E-3</v>
      </c>
      <c r="AH2526">
        <v>1.26605268542334E-3</v>
      </c>
      <c r="AI2526">
        <v>1.4906526663391999</v>
      </c>
      <c r="AJ2526">
        <v>6.7380952380952301</v>
      </c>
      <c r="AK2526">
        <v>1828</v>
      </c>
      <c r="AL2526" s="4">
        <f t="shared" si="39"/>
        <v>1.7501082035264395</v>
      </c>
      <c r="AM2526" s="12">
        <f>$AM$2-SUM(AL$2:AL2525)</f>
        <v>80.672171568459817</v>
      </c>
      <c r="AN2526" s="12">
        <f>SUM(AE$2:AE2526)*0.621/1000</f>
        <v>26357.028261786825</v>
      </c>
      <c r="AO2526" s="13">
        <f>IFERROR(INDEX(Mapping!$B:$B,MATCH(in!$Y2526,Mapping!$A:$A,0)),0)</f>
        <v>0</v>
      </c>
    </row>
    <row r="2527" spans="1:41" x14ac:dyDescent="0.3">
      <c r="A2527" t="s">
        <v>5474</v>
      </c>
      <c r="B2527">
        <v>4672</v>
      </c>
      <c r="C2527">
        <v>121</v>
      </c>
      <c r="D2527">
        <v>277.715536545026</v>
      </c>
      <c r="E2527">
        <v>301</v>
      </c>
      <c r="F2527">
        <v>378.95202999999998</v>
      </c>
      <c r="G2527">
        <v>46</v>
      </c>
      <c r="H2527">
        <v>2.44195781070517</v>
      </c>
      <c r="I2527">
        <v>3.74132444629711</v>
      </c>
      <c r="J2527">
        <v>12.010062737208001</v>
      </c>
      <c r="K2527">
        <v>0.12608068476318399</v>
      </c>
      <c r="L2527">
        <v>0.992878877063049</v>
      </c>
      <c r="M2527">
        <v>4.8110620111692697</v>
      </c>
      <c r="N2527">
        <v>1.5876779582189899</v>
      </c>
      <c r="O2527" s="1">
        <v>3.4628717222869701E-6</v>
      </c>
      <c r="P2527">
        <v>1.04481896182337E-4</v>
      </c>
      <c r="Q2527">
        <v>0.40199335548172699</v>
      </c>
      <c r="R2527">
        <v>0.73285143559552501</v>
      </c>
      <c r="S2527" t="s">
        <v>5894</v>
      </c>
      <c r="T2527">
        <v>14161101</v>
      </c>
      <c r="U2527" t="s">
        <v>5616</v>
      </c>
      <c r="V2527">
        <v>8132</v>
      </c>
      <c r="W2527">
        <v>37.911002194033898</v>
      </c>
      <c r="X2527">
        <v>-122.100830669422</v>
      </c>
      <c r="Y2527" t="s">
        <v>5895</v>
      </c>
      <c r="Z2527">
        <v>97</v>
      </c>
      <c r="AA2527">
        <v>239</v>
      </c>
      <c r="AB2527">
        <v>18570.159896074401</v>
      </c>
      <c r="AC2527">
        <v>5907.1746324732403</v>
      </c>
      <c r="AD2527">
        <v>12662.9852636012</v>
      </c>
      <c r="AE2527">
        <v>4210.4765299944002</v>
      </c>
      <c r="AF2527">
        <v>9317.2344880182009</v>
      </c>
      <c r="AG2527">
        <v>4.8061672243875303E-3</v>
      </c>
      <c r="AH2527">
        <v>2.8175407860544502E-3</v>
      </c>
      <c r="AI2527">
        <v>2.2951697235126098</v>
      </c>
      <c r="AJ2527">
        <v>6.5434782608695601</v>
      </c>
      <c r="AK2527">
        <v>1836</v>
      </c>
      <c r="AL2527" s="4">
        <f t="shared" si="39"/>
        <v>1.5929209922520063E-4</v>
      </c>
      <c r="AM2527" s="12">
        <f>$AM$2-SUM(AL$2:AL2526)</f>
        <v>78.92206336493382</v>
      </c>
      <c r="AN2527" s="12">
        <f>SUM(AE$2:AE2527)*0.621/1000</f>
        <v>26359.642967711952</v>
      </c>
      <c r="AO2527" s="13">
        <f>IFERROR(INDEX(Mapping!$B:$B,MATCH(in!$Y2527,Mapping!$A:$A,0)),0)</f>
        <v>0</v>
      </c>
    </row>
    <row r="2528" spans="1:41" x14ac:dyDescent="0.3">
      <c r="A2528" t="s">
        <v>5474</v>
      </c>
      <c r="B2528">
        <v>552</v>
      </c>
      <c r="C2528">
        <v>293</v>
      </c>
      <c r="D2528">
        <v>511.730896066188</v>
      </c>
      <c r="E2528">
        <v>805</v>
      </c>
      <c r="F2528">
        <v>783.90026999999998</v>
      </c>
      <c r="G2528">
        <v>38</v>
      </c>
      <c r="H2528">
        <v>0.374981519382666</v>
      </c>
      <c r="I2528">
        <v>0.13914863469407801</v>
      </c>
      <c r="J2528">
        <v>2.0759443524344902E-3</v>
      </c>
      <c r="K2528" s="1">
        <v>1.2704720615149801E-6</v>
      </c>
      <c r="L2528">
        <v>1.0647997231663799</v>
      </c>
      <c r="M2528">
        <v>5.6075453430806297</v>
      </c>
      <c r="N2528">
        <v>0.96524219450197701</v>
      </c>
      <c r="O2528">
        <v>1.7404908123247499E-2</v>
      </c>
      <c r="P2528">
        <v>1.03325881265223E-4</v>
      </c>
      <c r="Q2528">
        <v>0.36397515527950303</v>
      </c>
      <c r="R2528">
        <v>0.65280102149944397</v>
      </c>
      <c r="S2528" t="s">
        <v>5896</v>
      </c>
      <c r="T2528">
        <v>43091103</v>
      </c>
      <c r="U2528" t="s">
        <v>5782</v>
      </c>
      <c r="V2528">
        <v>1260</v>
      </c>
      <c r="W2528">
        <v>37.934539755337497</v>
      </c>
      <c r="X2528">
        <v>-122.537494988546</v>
      </c>
      <c r="Y2528" t="s">
        <v>5897</v>
      </c>
      <c r="Z2528">
        <v>88</v>
      </c>
      <c r="AA2528">
        <v>420</v>
      </c>
      <c r="AB2528">
        <v>21867.1499348656</v>
      </c>
      <c r="AC2528">
        <v>4352.5217930659501</v>
      </c>
      <c r="AD2528">
        <v>17514.6281417996</v>
      </c>
      <c r="AE2528">
        <v>4080.5899423344499</v>
      </c>
      <c r="AF2528">
        <v>16590.2884846251</v>
      </c>
      <c r="AG2528">
        <v>3.9263834880784998E-3</v>
      </c>
      <c r="AH2528">
        <v>5.4233363262028399E-3</v>
      </c>
      <c r="AI2528">
        <v>1.7465218295774301</v>
      </c>
      <c r="AJ2528">
        <v>21.184210526315699</v>
      </c>
      <c r="AK2528">
        <v>1839</v>
      </c>
      <c r="AL2528" s="4">
        <f t="shared" si="39"/>
        <v>0.66138650868340498</v>
      </c>
      <c r="AM2528" s="12">
        <f>$AM$2-SUM(AL$2:AL2527)</f>
        <v>78.921904072834877</v>
      </c>
      <c r="AN2528" s="12">
        <f>SUM(AE$2:AE2528)*0.621/1000</f>
        <v>26362.177014066143</v>
      </c>
      <c r="AO2528" s="13">
        <f>IFERROR(INDEX(Mapping!$B:$B,MATCH(in!$Y2528,Mapping!$A:$A,0)),0)</f>
        <v>0</v>
      </c>
    </row>
    <row r="2529" spans="1:41" x14ac:dyDescent="0.3">
      <c r="A2529" t="s">
        <v>5474</v>
      </c>
      <c r="B2529">
        <v>1019</v>
      </c>
      <c r="C2529">
        <v>828</v>
      </c>
      <c r="D2529">
        <v>1311.23888349552</v>
      </c>
      <c r="E2529">
        <v>1372</v>
      </c>
      <c r="F2529">
        <v>1523.7003999999999</v>
      </c>
      <c r="G2529">
        <v>260</v>
      </c>
      <c r="H2529">
        <v>1.92716144078657</v>
      </c>
      <c r="I2529">
        <v>249.62173261395199</v>
      </c>
      <c r="J2529">
        <v>2134.27371774421</v>
      </c>
      <c r="K2529">
        <v>20.052984714407799</v>
      </c>
      <c r="L2529">
        <v>8.60331854470647</v>
      </c>
      <c r="M2529">
        <v>383.28516427613403</v>
      </c>
      <c r="N2529">
        <v>1.41064499708322</v>
      </c>
      <c r="O2529">
        <v>2.8094123684948E-2</v>
      </c>
      <c r="P2529">
        <v>1.02666589651848E-4</v>
      </c>
      <c r="Q2529">
        <v>0.60349854227405197</v>
      </c>
      <c r="R2529">
        <v>0.86056212201799298</v>
      </c>
      <c r="S2529" t="s">
        <v>5898</v>
      </c>
      <c r="T2529">
        <v>43432104</v>
      </c>
      <c r="U2529" t="s">
        <v>5479</v>
      </c>
      <c r="V2529">
        <v>726</v>
      </c>
      <c r="W2529">
        <v>38.615061088213999</v>
      </c>
      <c r="X2529">
        <v>-122.42945232373199</v>
      </c>
      <c r="Y2529" t="s">
        <v>5899</v>
      </c>
      <c r="Z2529">
        <v>329</v>
      </c>
      <c r="AA2529">
        <v>409</v>
      </c>
      <c r="AB2529">
        <v>99162.298767174696</v>
      </c>
      <c r="AC2529">
        <v>56572.577298032003</v>
      </c>
      <c r="AD2529">
        <v>42589.721469142598</v>
      </c>
      <c r="AE2529">
        <v>46009.887614033702</v>
      </c>
      <c r="AF2529">
        <v>29043.515370097299</v>
      </c>
      <c r="AG2529">
        <v>2.6693313309480701E-2</v>
      </c>
      <c r="AH2529">
        <v>1.7042685763342998E-2</v>
      </c>
      <c r="AI2529">
        <v>1.58362183997044</v>
      </c>
      <c r="AJ2529">
        <v>5.2769230769230697</v>
      </c>
      <c r="AK2529">
        <v>1842</v>
      </c>
      <c r="AL2529" s="4">
        <f t="shared" si="39"/>
        <v>7.3044721580864795</v>
      </c>
      <c r="AM2529" s="12">
        <f>$AM$2-SUM(AL$2:AL2528)</f>
        <v>78.260517564151087</v>
      </c>
      <c r="AN2529" s="12">
        <f>SUM(AE$2:AE2529)*0.621/1000</f>
        <v>26390.749154274457</v>
      </c>
      <c r="AO2529" s="13">
        <f>IFERROR(INDEX(Mapping!$B:$B,MATCH(in!$Y2529,Mapping!$A:$A,0)),0)</f>
        <v>0</v>
      </c>
    </row>
    <row r="2530" spans="1:41" x14ac:dyDescent="0.3">
      <c r="A2530" t="s">
        <v>5474</v>
      </c>
      <c r="B2530">
        <v>1854</v>
      </c>
      <c r="C2530">
        <v>11</v>
      </c>
      <c r="D2530">
        <v>18.730435085867001</v>
      </c>
      <c r="E2530">
        <v>42</v>
      </c>
      <c r="F2530">
        <v>34.09019</v>
      </c>
      <c r="G2530">
        <v>3</v>
      </c>
      <c r="H2530">
        <v>2.7425498962402299</v>
      </c>
      <c r="I2530">
        <v>18.792335510253899</v>
      </c>
      <c r="J2530">
        <v>69.346145629882798</v>
      </c>
      <c r="K2530">
        <v>0.38037055730819702</v>
      </c>
      <c r="L2530">
        <v>4.9410028457641602</v>
      </c>
      <c r="M2530">
        <v>48.880088965097997</v>
      </c>
      <c r="N2530">
        <v>1.1084071000417</v>
      </c>
      <c r="O2530">
        <v>2.6389169033641802E-3</v>
      </c>
      <c r="P2530">
        <v>1.02602372256418E-4</v>
      </c>
      <c r="Q2530">
        <v>0.26190476190476097</v>
      </c>
      <c r="R2530">
        <v>0.54943767102113195</v>
      </c>
      <c r="S2530" t="s">
        <v>5900</v>
      </c>
      <c r="T2530">
        <v>42021112</v>
      </c>
      <c r="U2530" t="s">
        <v>701</v>
      </c>
      <c r="V2530" t="s">
        <v>43</v>
      </c>
      <c r="W2530">
        <v>38.295551407201103</v>
      </c>
      <c r="X2530">
        <v>-122.278611409776</v>
      </c>
      <c r="Y2530" t="s">
        <v>5901</v>
      </c>
      <c r="Z2530">
        <v>486</v>
      </c>
      <c r="AA2530">
        <v>1377</v>
      </c>
      <c r="AB2530">
        <v>86337.1007700091</v>
      </c>
      <c r="AC2530">
        <v>26219.401698456699</v>
      </c>
      <c r="AD2530">
        <v>60117.699071552102</v>
      </c>
      <c r="AE2530">
        <v>272.35042215501898</v>
      </c>
      <c r="AF2530">
        <v>248.15775654298901</v>
      </c>
      <c r="AG2530">
        <v>3.0780711676925399E-4</v>
      </c>
      <c r="AH2530">
        <v>1.06452065665507E-4</v>
      </c>
      <c r="AI2530">
        <v>1.7027668259879101</v>
      </c>
      <c r="AJ2530">
        <v>14</v>
      </c>
      <c r="AK2530">
        <v>1843</v>
      </c>
      <c r="AL2530" s="4">
        <f t="shared" si="39"/>
        <v>7.9167507100925405E-3</v>
      </c>
      <c r="AM2530" s="12">
        <f>$AM$2-SUM(AL$2:AL2529)</f>
        <v>70.956045406064732</v>
      </c>
      <c r="AN2530" s="12">
        <f>SUM(AE$2:AE2530)*0.621/1000</f>
        <v>26390.918283886615</v>
      </c>
      <c r="AO2530" s="13">
        <f>IFERROR(INDEX(Mapping!$B:$B,MATCH(in!$Y2530,Mapping!$A:$A,0)),0)</f>
        <v>0</v>
      </c>
    </row>
    <row r="2531" spans="1:41" x14ac:dyDescent="0.3">
      <c r="A2531" t="s">
        <v>5474</v>
      </c>
      <c r="B2531">
        <v>816</v>
      </c>
      <c r="C2531">
        <v>427</v>
      </c>
      <c r="D2531">
        <v>886.21600277196899</v>
      </c>
      <c r="E2531">
        <v>1205</v>
      </c>
      <c r="F2531">
        <v>1348.4530999999999</v>
      </c>
      <c r="G2531">
        <v>92</v>
      </c>
      <c r="H2531">
        <v>1.5142573166915001</v>
      </c>
      <c r="I2531">
        <v>4.28536143806559</v>
      </c>
      <c r="J2531">
        <v>12.247798714492999</v>
      </c>
      <c r="K2531">
        <v>6.7300806375663602E-2</v>
      </c>
      <c r="L2531">
        <v>0.83383481292676698</v>
      </c>
      <c r="M2531">
        <v>5.6690236509032497</v>
      </c>
      <c r="N2531">
        <v>1.30523759256238</v>
      </c>
      <c r="O2531" s="1">
        <v>3.8194928581373897E-5</v>
      </c>
      <c r="P2531">
        <v>1.0063798493805601E-4</v>
      </c>
      <c r="Q2531">
        <v>0.35435684647302901</v>
      </c>
      <c r="R2531">
        <v>0.65720935073065201</v>
      </c>
      <c r="S2531" t="s">
        <v>5902</v>
      </c>
      <c r="T2531">
        <v>14161101</v>
      </c>
      <c r="U2531" t="s">
        <v>5616</v>
      </c>
      <c r="V2531">
        <v>68920</v>
      </c>
      <c r="W2531">
        <v>37.895707665282501</v>
      </c>
      <c r="X2531">
        <v>-122.111705763438</v>
      </c>
      <c r="Y2531" t="s">
        <v>5903</v>
      </c>
      <c r="Z2531">
        <v>211</v>
      </c>
      <c r="AA2531">
        <v>385</v>
      </c>
      <c r="AB2531">
        <v>30995.331427180201</v>
      </c>
      <c r="AC2531">
        <v>11657.1968955663</v>
      </c>
      <c r="AD2531">
        <v>19338.134531613799</v>
      </c>
      <c r="AE2531">
        <v>9481.3207290746195</v>
      </c>
      <c r="AF2531">
        <v>17362.718817382101</v>
      </c>
      <c r="AG2531">
        <v>9.2586946143011703E-3</v>
      </c>
      <c r="AH2531">
        <v>6.9271073789423003E-3</v>
      </c>
      <c r="AI2531">
        <v>2.0754473132832998</v>
      </c>
      <c r="AJ2531">
        <v>13.0978260869565</v>
      </c>
      <c r="AK2531">
        <v>1847</v>
      </c>
      <c r="AL2531" s="4">
        <f t="shared" si="39"/>
        <v>3.5139334294863986E-3</v>
      </c>
      <c r="AM2531" s="12">
        <f>$AM$2-SUM(AL$2:AL2530)</f>
        <v>70.948128655354594</v>
      </c>
      <c r="AN2531" s="12">
        <f>SUM(AE$2:AE2531)*0.621/1000</f>
        <v>26396.806184059369</v>
      </c>
      <c r="AO2531" s="13">
        <f>IFERROR(INDEX(Mapping!$B:$B,MATCH(in!$Y2531,Mapping!$A:$A,0)),0)</f>
        <v>0</v>
      </c>
    </row>
    <row r="2532" spans="1:41" x14ac:dyDescent="0.3">
      <c r="A2532" t="s">
        <v>5474</v>
      </c>
      <c r="B2532">
        <v>8766</v>
      </c>
      <c r="C2532">
        <v>61</v>
      </c>
      <c r="D2532">
        <v>171.722383881723</v>
      </c>
      <c r="E2532">
        <v>219</v>
      </c>
      <c r="F2532">
        <v>269.6028</v>
      </c>
      <c r="G2532">
        <v>29</v>
      </c>
      <c r="H2532">
        <v>12.1099753499923</v>
      </c>
      <c r="I2532">
        <v>648.91373750567402</v>
      </c>
      <c r="J2532">
        <v>2555.4343553918102</v>
      </c>
      <c r="K2532">
        <v>40.350704887239097</v>
      </c>
      <c r="L2532">
        <v>16.8722154025373</v>
      </c>
      <c r="M2532">
        <v>437.327586206896</v>
      </c>
      <c r="N2532">
        <v>1.4749008170489599</v>
      </c>
      <c r="O2532">
        <v>1.79737381482395E-2</v>
      </c>
      <c r="P2532">
        <v>1.0029786400191901E-4</v>
      </c>
      <c r="Q2532">
        <v>0.278538812785388</v>
      </c>
      <c r="R2532">
        <v>0.63694581488908597</v>
      </c>
      <c r="S2532" t="s">
        <v>5904</v>
      </c>
      <c r="T2532">
        <v>14241101</v>
      </c>
      <c r="U2532" t="s">
        <v>5517</v>
      </c>
      <c r="V2532">
        <v>8721</v>
      </c>
      <c r="W2532">
        <v>37.566299768223402</v>
      </c>
      <c r="X2532">
        <v>-121.883149415394</v>
      </c>
      <c r="Y2532" t="s">
        <v>5905</v>
      </c>
      <c r="Z2532">
        <v>37</v>
      </c>
      <c r="AA2532">
        <v>27</v>
      </c>
      <c r="AB2532">
        <v>7283.9320053003503</v>
      </c>
      <c r="AC2532">
        <v>5007.30282856331</v>
      </c>
      <c r="AD2532">
        <v>2276.6291767370399</v>
      </c>
      <c r="AE2532">
        <v>4212.4471370104602</v>
      </c>
      <c r="AF2532">
        <v>1119.88361427463</v>
      </c>
      <c r="AG2532">
        <v>2.9086380560556699E-3</v>
      </c>
      <c r="AH2532">
        <v>5.8496575093158699E-4</v>
      </c>
      <c r="AI2532">
        <v>2.8151210472413699</v>
      </c>
      <c r="AJ2532">
        <v>7.5517241379310303</v>
      </c>
      <c r="AK2532">
        <v>1848</v>
      </c>
      <c r="AL2532" s="4">
        <f t="shared" si="39"/>
        <v>0.52123840629894547</v>
      </c>
      <c r="AM2532" s="12">
        <f>$AM$2-SUM(AL$2:AL2531)</f>
        <v>70.944614721925063</v>
      </c>
      <c r="AN2532" s="12">
        <f>SUM(AE$2:AE2532)*0.621/1000</f>
        <v>26399.422113731456</v>
      </c>
      <c r="AO2532" s="13">
        <f>IFERROR(INDEX(Mapping!$B:$B,MATCH(in!$Y2532,Mapping!$A:$A,0)),0)</f>
        <v>1</v>
      </c>
    </row>
    <row r="2533" spans="1:41" x14ac:dyDescent="0.3">
      <c r="A2533" t="s">
        <v>5474</v>
      </c>
      <c r="B2533">
        <v>4425</v>
      </c>
      <c r="C2533">
        <v>49</v>
      </c>
      <c r="D2533">
        <v>106.159204060478</v>
      </c>
      <c r="E2533">
        <v>159</v>
      </c>
      <c r="F2533">
        <v>171.19519</v>
      </c>
      <c r="G2533">
        <v>14</v>
      </c>
      <c r="H2533">
        <v>3.04586791247129</v>
      </c>
      <c r="I2533">
        <v>41.818818879624203</v>
      </c>
      <c r="J2533">
        <v>152.832498565316</v>
      </c>
      <c r="K2533">
        <v>1.8949741717782</v>
      </c>
      <c r="L2533">
        <v>7.6929518893094997</v>
      </c>
      <c r="M2533">
        <v>137.96708437374599</v>
      </c>
      <c r="N2533">
        <v>1.16134640148707</v>
      </c>
      <c r="O2533">
        <v>1.1686092803362601E-2</v>
      </c>
      <c r="P2533" s="1">
        <v>9.8609143784804894E-5</v>
      </c>
      <c r="Q2533">
        <v>0.30817610062893003</v>
      </c>
      <c r="R2533">
        <v>0.62010622958522699</v>
      </c>
      <c r="S2533" t="s">
        <v>5906</v>
      </c>
      <c r="T2533">
        <v>14101105</v>
      </c>
      <c r="U2533" t="s">
        <v>5907</v>
      </c>
      <c r="V2533">
        <v>95016</v>
      </c>
      <c r="W2533">
        <v>37.966976074698898</v>
      </c>
      <c r="X2533">
        <v>-122.124866873164</v>
      </c>
      <c r="Y2533" t="s">
        <v>5908</v>
      </c>
      <c r="Z2533">
        <v>117</v>
      </c>
      <c r="AA2533">
        <v>391</v>
      </c>
      <c r="AB2533">
        <v>24011.474245288198</v>
      </c>
      <c r="AC2533">
        <v>6423.8169101679196</v>
      </c>
      <c r="AD2533">
        <v>17587.657335120199</v>
      </c>
      <c r="AE2533">
        <v>1054.2617719925699</v>
      </c>
      <c r="AF2533">
        <v>1681.7452409415</v>
      </c>
      <c r="AG2533">
        <v>1.3805280129872699E-3</v>
      </c>
      <c r="AH2533">
        <v>8.2739048229996104E-4</v>
      </c>
      <c r="AI2533">
        <v>2.1665143685811898</v>
      </c>
      <c r="AJ2533">
        <v>11.357142857142801</v>
      </c>
      <c r="AK2533">
        <v>1857</v>
      </c>
      <c r="AL2533" s="4">
        <f t="shared" si="39"/>
        <v>0.1636052992470764</v>
      </c>
      <c r="AM2533" s="12">
        <f>$AM$2-SUM(AL$2:AL2532)</f>
        <v>70.423376315626228</v>
      </c>
      <c r="AN2533" s="12">
        <f>SUM(AE$2:AE2533)*0.621/1000</f>
        <v>26400.076810291863</v>
      </c>
      <c r="AO2533" s="13">
        <f>IFERROR(INDEX(Mapping!$B:$B,MATCH(in!$Y2533,Mapping!$A:$A,0)),0)</f>
        <v>0</v>
      </c>
    </row>
    <row r="2534" spans="1:41" x14ac:dyDescent="0.3">
      <c r="A2534" t="s">
        <v>5474</v>
      </c>
      <c r="B2534">
        <v>128</v>
      </c>
      <c r="C2534">
        <v>0</v>
      </c>
      <c r="D2534">
        <v>0</v>
      </c>
      <c r="E2534">
        <v>10</v>
      </c>
      <c r="F2534">
        <v>21.339859000000001</v>
      </c>
      <c r="G2534">
        <v>1</v>
      </c>
      <c r="L2534">
        <v>5.4137167930603001</v>
      </c>
      <c r="M2534">
        <v>27.1787605285644</v>
      </c>
      <c r="N2534">
        <v>1.07079648971557</v>
      </c>
      <c r="O2534">
        <v>2.3495849615521201E-3</v>
      </c>
      <c r="P2534" s="1">
        <v>9.8262687970418402E-5</v>
      </c>
      <c r="Q2534">
        <v>0</v>
      </c>
      <c r="R2534">
        <v>0</v>
      </c>
      <c r="S2534" t="s">
        <v>2841</v>
      </c>
      <c r="T2534">
        <v>42891102</v>
      </c>
      <c r="U2534" t="s">
        <v>2021</v>
      </c>
      <c r="V2534">
        <v>522</v>
      </c>
      <c r="W2534">
        <v>38.716261789306699</v>
      </c>
      <c r="X2534">
        <v>-122.893567244715</v>
      </c>
      <c r="Y2534" t="s">
        <v>2842</v>
      </c>
      <c r="Z2534">
        <v>142</v>
      </c>
      <c r="AA2534">
        <v>176</v>
      </c>
      <c r="AB2534">
        <v>29664.627344119599</v>
      </c>
      <c r="AC2534">
        <v>16833.4938034847</v>
      </c>
      <c r="AD2534">
        <v>12831.133540634801</v>
      </c>
      <c r="AE2534">
        <v>11530.9090754223</v>
      </c>
      <c r="AF2534">
        <v>9911.0112797346901</v>
      </c>
      <c r="AG2534" s="1">
        <v>9.8262687970418402E-5</v>
      </c>
      <c r="AH2534" s="1">
        <v>9.8262687970418402E-5</v>
      </c>
      <c r="AJ2534">
        <v>10</v>
      </c>
      <c r="AK2534">
        <v>1862</v>
      </c>
      <c r="AL2534" s="4">
        <f t="shared" si="39"/>
        <v>2.3495849615521201E-3</v>
      </c>
      <c r="AM2534" s="12">
        <f>$AM$2-SUM(AL$2:AL2533)</f>
        <v>70.259771016379091</v>
      </c>
      <c r="AN2534" s="12">
        <f>SUM(AE$2:AE2534)*0.621/1000</f>
        <v>26407.237504827699</v>
      </c>
      <c r="AO2534" s="13">
        <f>IFERROR(INDEX(Mapping!$B:$B,MATCH(in!$Y2534,Mapping!$A:$A,0)),0)</f>
        <v>0</v>
      </c>
    </row>
    <row r="2535" spans="1:41" x14ac:dyDescent="0.3">
      <c r="A2535" t="s">
        <v>5474</v>
      </c>
      <c r="B2535">
        <v>9115</v>
      </c>
      <c r="C2535">
        <v>487</v>
      </c>
      <c r="D2535">
        <v>803.59383762827997</v>
      </c>
      <c r="E2535">
        <v>847</v>
      </c>
      <c r="F2535">
        <v>1003.20795</v>
      </c>
      <c r="G2535">
        <v>57</v>
      </c>
      <c r="H2535">
        <v>2.71707249127713</v>
      </c>
      <c r="I2535">
        <v>136.81720388963299</v>
      </c>
      <c r="J2535">
        <v>1607.9535268586201</v>
      </c>
      <c r="K2535">
        <v>18.382831126307</v>
      </c>
      <c r="L2535">
        <v>0.13926409407143001</v>
      </c>
      <c r="M2535">
        <v>27.3027943608007</v>
      </c>
      <c r="N2535">
        <v>1.05600838493882</v>
      </c>
      <c r="O2535">
        <v>1.1204563016122401E-3</v>
      </c>
      <c r="P2535" s="1">
        <v>9.7794151897607494E-5</v>
      </c>
      <c r="Q2535">
        <v>0.57497048406139295</v>
      </c>
      <c r="R2535">
        <v>0.80102419464449603</v>
      </c>
      <c r="S2535" t="s">
        <v>5909</v>
      </c>
      <c r="T2535">
        <v>42261101</v>
      </c>
      <c r="U2535" t="s">
        <v>5793</v>
      </c>
      <c r="V2535">
        <v>37034</v>
      </c>
      <c r="W2535">
        <v>37.944179824915203</v>
      </c>
      <c r="X2535">
        <v>-122.703472484139</v>
      </c>
      <c r="Y2535" t="s">
        <v>5910</v>
      </c>
      <c r="Z2535">
        <v>21</v>
      </c>
      <c r="AA2535">
        <v>29</v>
      </c>
      <c r="AB2535">
        <v>9075.2446909983701</v>
      </c>
      <c r="AC2535">
        <v>7287.0481453645598</v>
      </c>
      <c r="AD2535">
        <v>1788.19654563381</v>
      </c>
      <c r="AE2535">
        <v>7287.0481453645598</v>
      </c>
      <c r="AF2535">
        <v>1788.19654563381</v>
      </c>
      <c r="AG2535">
        <v>5.5742666581636204E-3</v>
      </c>
      <c r="AH2535">
        <v>4.3228874128544703E-3</v>
      </c>
      <c r="AI2535">
        <v>1.6500900156638101</v>
      </c>
      <c r="AJ2535">
        <v>14.859649122806999</v>
      </c>
      <c r="AK2535">
        <v>1865</v>
      </c>
      <c r="AL2535" s="4">
        <f t="shared" si="39"/>
        <v>6.386600919189768E-2</v>
      </c>
      <c r="AM2535" s="12">
        <f>$AM$2-SUM(AL$2:AL2534)</f>
        <v>70.257421431417242</v>
      </c>
      <c r="AN2535" s="12">
        <f>SUM(AE$2:AE2535)*0.621/1000</f>
        <v>26411.762761725971</v>
      </c>
      <c r="AO2535" s="13">
        <f>IFERROR(INDEX(Mapping!$B:$B,MATCH(in!$Y2535,Mapping!$A:$A,0)),0)</f>
        <v>0</v>
      </c>
    </row>
    <row r="2536" spans="1:41" x14ac:dyDescent="0.3">
      <c r="A2536" t="s">
        <v>5474</v>
      </c>
      <c r="B2536">
        <v>3836</v>
      </c>
      <c r="C2536">
        <v>165</v>
      </c>
      <c r="D2536">
        <v>351.46001608842198</v>
      </c>
      <c r="E2536">
        <v>498</v>
      </c>
      <c r="F2536">
        <v>546.54809999999998</v>
      </c>
      <c r="G2536">
        <v>37</v>
      </c>
      <c r="H2536">
        <v>1.8675600645894299</v>
      </c>
      <c r="I2536">
        <v>1.4674016991630101</v>
      </c>
      <c r="J2536">
        <v>5.4712123239177402</v>
      </c>
      <c r="K2536">
        <v>2.8566793323500199E-2</v>
      </c>
      <c r="L2536">
        <v>0.445228410129623</v>
      </c>
      <c r="M2536">
        <v>0.64999400532326101</v>
      </c>
      <c r="N2536">
        <v>0.91891891891891897</v>
      </c>
      <c r="O2536" s="1">
        <v>4.1047944503109602E-6</v>
      </c>
      <c r="P2536" s="1">
        <v>9.7102922099283302E-5</v>
      </c>
      <c r="Q2536">
        <v>0.33132530120481901</v>
      </c>
      <c r="R2536">
        <v>0.64305414080031598</v>
      </c>
      <c r="S2536" t="s">
        <v>5911</v>
      </c>
      <c r="T2536">
        <v>13600401</v>
      </c>
      <c r="U2536" t="s">
        <v>5744</v>
      </c>
      <c r="V2536">
        <v>3342</v>
      </c>
      <c r="W2536">
        <v>37.898626658804197</v>
      </c>
      <c r="X2536">
        <v>-122.176859320603</v>
      </c>
      <c r="Y2536" t="s">
        <v>5912</v>
      </c>
      <c r="Z2536">
        <v>64</v>
      </c>
      <c r="AA2536">
        <v>237</v>
      </c>
      <c r="AB2536">
        <v>14481.2280636345</v>
      </c>
      <c r="AC2536">
        <v>3654.02833637606</v>
      </c>
      <c r="AD2536">
        <v>10827.199727258399</v>
      </c>
      <c r="AE2536">
        <v>3654.02833637606</v>
      </c>
      <c r="AF2536">
        <v>10827.199727258399</v>
      </c>
      <c r="AG2536">
        <v>3.5928081176734802E-3</v>
      </c>
      <c r="AH2536">
        <v>2.28623489238088E-3</v>
      </c>
      <c r="AI2536">
        <v>2.13006070356619</v>
      </c>
      <c r="AJ2536">
        <v>13.459459459459399</v>
      </c>
      <c r="AK2536">
        <v>1869</v>
      </c>
      <c r="AL2536" s="4">
        <f t="shared" si="39"/>
        <v>1.5187739466150554E-4</v>
      </c>
      <c r="AM2536" s="12">
        <f>$AM$2-SUM(AL$2:AL2535)</f>
        <v>70.193555422225472</v>
      </c>
      <c r="AN2536" s="12">
        <f>SUM(AE$2:AE2536)*0.621/1000</f>
        <v>26414.031913322859</v>
      </c>
      <c r="AO2536" s="13">
        <f>IFERROR(INDEX(Mapping!$B:$B,MATCH(in!$Y2536,Mapping!$A:$A,0)),0)</f>
        <v>0</v>
      </c>
    </row>
    <row r="2537" spans="1:41" x14ac:dyDescent="0.3">
      <c r="A2537" t="s">
        <v>5474</v>
      </c>
      <c r="B2537">
        <v>1047</v>
      </c>
      <c r="C2537">
        <v>1</v>
      </c>
      <c r="D2537">
        <v>3.8161591384574001</v>
      </c>
      <c r="E2537">
        <v>9</v>
      </c>
      <c r="F2537">
        <v>8.2988610000000005</v>
      </c>
      <c r="G2537">
        <v>2</v>
      </c>
      <c r="H2537">
        <v>12.5358686447143</v>
      </c>
      <c r="I2537">
        <v>42.699745178222599</v>
      </c>
      <c r="J2537">
        <v>180.80856323242099</v>
      </c>
      <c r="K2537">
        <v>2.2665925025939901</v>
      </c>
      <c r="L2537">
        <v>10.3993363380432</v>
      </c>
      <c r="M2537">
        <v>221.73915863037101</v>
      </c>
      <c r="N2537">
        <v>1.0188053250312801</v>
      </c>
      <c r="O2537" s="1">
        <v>3.3722668669039999E-5</v>
      </c>
      <c r="P2537" s="1">
        <v>9.6627591119613498E-5</v>
      </c>
      <c r="Q2537">
        <v>0.11111111111111099</v>
      </c>
      <c r="R2537">
        <v>0.459841337916093</v>
      </c>
      <c r="S2537" t="s">
        <v>5913</v>
      </c>
      <c r="T2537">
        <v>13501101</v>
      </c>
      <c r="U2537" t="s">
        <v>5914</v>
      </c>
      <c r="V2537" t="s">
        <v>5915</v>
      </c>
      <c r="W2537">
        <v>37.618938043664997</v>
      </c>
      <c r="X2537">
        <v>-122.044826602066</v>
      </c>
      <c r="Y2537" t="s">
        <v>5916</v>
      </c>
      <c r="Z2537">
        <v>298</v>
      </c>
      <c r="AA2537">
        <v>869</v>
      </c>
      <c r="AB2537">
        <v>41912.027804295802</v>
      </c>
      <c r="AC2537">
        <v>12482.1346942159</v>
      </c>
      <c r="AD2537">
        <v>29429.89311008</v>
      </c>
      <c r="AE2537">
        <v>567.70919134168503</v>
      </c>
      <c r="AF2537">
        <v>443.58531150858897</v>
      </c>
      <c r="AG2537">
        <v>1.93255182239227E-4</v>
      </c>
      <c r="AH2537" s="1">
        <v>3.4562106520752402E-5</v>
      </c>
      <c r="AI2537">
        <v>3.8161591384574001</v>
      </c>
      <c r="AJ2537">
        <v>4.5</v>
      </c>
      <c r="AK2537">
        <v>1870</v>
      </c>
      <c r="AL2537" s="4">
        <f t="shared" si="39"/>
        <v>6.7445337338079998E-5</v>
      </c>
      <c r="AM2537" s="12">
        <f>$AM$2-SUM(AL$2:AL2536)</f>
        <v>70.193403544831199</v>
      </c>
      <c r="AN2537" s="12">
        <f>SUM(AE$2:AE2537)*0.621/1000</f>
        <v>26414.384460730682</v>
      </c>
      <c r="AO2537" s="13">
        <f>IFERROR(INDEX(Mapping!$B:$B,MATCH(in!$Y2537,Mapping!$A:$A,0)),0)</f>
        <v>0</v>
      </c>
    </row>
    <row r="2538" spans="1:41" x14ac:dyDescent="0.3">
      <c r="A2538" t="s">
        <v>5474</v>
      </c>
      <c r="B2538">
        <v>2362</v>
      </c>
      <c r="C2538">
        <v>1915</v>
      </c>
      <c r="D2538">
        <v>3398.6959444172498</v>
      </c>
      <c r="E2538">
        <v>2579</v>
      </c>
      <c r="F2538">
        <v>3812.9211</v>
      </c>
      <c r="G2538">
        <v>136</v>
      </c>
      <c r="H2538">
        <v>0.84954471340274496</v>
      </c>
      <c r="I2538">
        <v>24.100842673923498</v>
      </c>
      <c r="J2538">
        <v>157.60850514349701</v>
      </c>
      <c r="K2538">
        <v>0.37205767249680699</v>
      </c>
      <c r="L2538">
        <v>0.73997917126262802</v>
      </c>
      <c r="M2538">
        <v>17.693997431519001</v>
      </c>
      <c r="N2538">
        <v>1.11551600168733</v>
      </c>
      <c r="O2538">
        <v>1.24963190035184E-2</v>
      </c>
      <c r="P2538" s="1">
        <v>9.6566175811640796E-5</v>
      </c>
      <c r="Q2538">
        <v>0.74253586661496696</v>
      </c>
      <c r="R2538">
        <v>0.89136276815817195</v>
      </c>
      <c r="S2538" t="s">
        <v>5917</v>
      </c>
      <c r="T2538">
        <v>24251101</v>
      </c>
      <c r="U2538" t="s">
        <v>5679</v>
      </c>
      <c r="V2538">
        <v>8884</v>
      </c>
      <c r="W2538">
        <v>37.389460918389702</v>
      </c>
      <c r="X2538">
        <v>-122.268722109416</v>
      </c>
      <c r="Y2538" t="s">
        <v>5918</v>
      </c>
      <c r="Z2538">
        <v>115</v>
      </c>
      <c r="AA2538">
        <v>67</v>
      </c>
      <c r="AB2538">
        <v>16158.595000916101</v>
      </c>
      <c r="AC2538">
        <v>12455.5334285564</v>
      </c>
      <c r="AD2538">
        <v>3703.0615723596602</v>
      </c>
      <c r="AE2538">
        <v>12455.5334285564</v>
      </c>
      <c r="AF2538">
        <v>3703.0615723596602</v>
      </c>
      <c r="AG2538">
        <v>1.31329999103831E-2</v>
      </c>
      <c r="AH2538">
        <v>1.33565827090933E-2</v>
      </c>
      <c r="AI2538">
        <v>1.7747759500873399</v>
      </c>
      <c r="AJ2538">
        <v>18.963235294117599</v>
      </c>
      <c r="AK2538">
        <v>1871</v>
      </c>
      <c r="AL2538" s="4">
        <f t="shared" si="39"/>
        <v>1.6994993844785022</v>
      </c>
      <c r="AM2538" s="12">
        <f>$AM$2-SUM(AL$2:AL2537)</f>
        <v>70.193336099493536</v>
      </c>
      <c r="AN2538" s="12">
        <f>SUM(AE$2:AE2538)*0.621/1000</f>
        <v>26422.119346989817</v>
      </c>
      <c r="AO2538" s="13">
        <f>IFERROR(INDEX(Mapping!$B:$B,MATCH(in!$Y2538,Mapping!$A:$A,0)),0)</f>
        <v>0</v>
      </c>
    </row>
    <row r="2539" spans="1:41" x14ac:dyDescent="0.3">
      <c r="A2539" t="s">
        <v>5474</v>
      </c>
      <c r="B2539">
        <v>3615</v>
      </c>
      <c r="C2539">
        <v>355</v>
      </c>
      <c r="D2539">
        <v>566.42628881980897</v>
      </c>
      <c r="E2539">
        <v>714</v>
      </c>
      <c r="F2539">
        <v>762.5924</v>
      </c>
      <c r="G2539">
        <v>25</v>
      </c>
      <c r="H2539">
        <v>0.20813140925019899</v>
      </c>
      <c r="I2539">
        <v>5.6120679830200901E-2</v>
      </c>
      <c r="J2539">
        <v>1.1098904697064401E-3</v>
      </c>
      <c r="K2539" s="1">
        <v>8.5282614570303299E-7</v>
      </c>
      <c r="L2539">
        <v>1.0273451423644999</v>
      </c>
      <c r="M2539">
        <v>3.7345487636327701</v>
      </c>
      <c r="N2539">
        <v>0.82061947345733599</v>
      </c>
      <c r="O2539">
        <v>2.66751312665474E-2</v>
      </c>
      <c r="P2539" s="1">
        <v>9.5718559550732606E-5</v>
      </c>
      <c r="Q2539">
        <v>0.49719887955182002</v>
      </c>
      <c r="R2539">
        <v>0.74276413383109696</v>
      </c>
      <c r="S2539" t="s">
        <v>5919</v>
      </c>
      <c r="T2539">
        <v>42031122</v>
      </c>
      <c r="U2539" t="s">
        <v>5674</v>
      </c>
      <c r="V2539">
        <v>1212</v>
      </c>
      <c r="W2539">
        <v>37.925832053212098</v>
      </c>
      <c r="X2539">
        <v>-122.53077727866901</v>
      </c>
      <c r="Y2539" t="s">
        <v>5920</v>
      </c>
      <c r="Z2539">
        <v>74</v>
      </c>
      <c r="AA2539">
        <v>362</v>
      </c>
      <c r="AB2539">
        <v>18359.363420074002</v>
      </c>
      <c r="AC2539">
        <v>3797.0171190400001</v>
      </c>
      <c r="AD2539">
        <v>14562.346301034</v>
      </c>
      <c r="AE2539">
        <v>2589.3247483675</v>
      </c>
      <c r="AF2539">
        <v>10088.3627506054</v>
      </c>
      <c r="AG2539">
        <v>2.39296398876831E-3</v>
      </c>
      <c r="AH2539">
        <v>3.1168233999778702E-3</v>
      </c>
      <c r="AI2539">
        <v>1.5955670107600199</v>
      </c>
      <c r="AJ2539">
        <v>28.56</v>
      </c>
      <c r="AK2539">
        <v>1874</v>
      </c>
      <c r="AL2539" s="4">
        <f t="shared" si="39"/>
        <v>0.66687828166368501</v>
      </c>
      <c r="AM2539" s="12">
        <f>$AM$2-SUM(AL$2:AL2538)</f>
        <v>68.493836715015277</v>
      </c>
      <c r="AN2539" s="12">
        <f>SUM(AE$2:AE2539)*0.621/1000</f>
        <v>26423.727317658555</v>
      </c>
      <c r="AO2539" s="13">
        <f>IFERROR(INDEX(Mapping!$B:$B,MATCH(in!$Y2539,Mapping!$A:$A,0)),0)</f>
        <v>0</v>
      </c>
    </row>
    <row r="2540" spans="1:41" x14ac:dyDescent="0.3">
      <c r="A2540" t="s">
        <v>5474</v>
      </c>
      <c r="B2540">
        <v>4183</v>
      </c>
      <c r="C2540">
        <v>52</v>
      </c>
      <c r="D2540">
        <v>64.228911857109907</v>
      </c>
      <c r="E2540">
        <v>188</v>
      </c>
      <c r="F2540">
        <v>143.33043000000001</v>
      </c>
      <c r="G2540">
        <v>33</v>
      </c>
      <c r="H2540">
        <v>0.444979667663574</v>
      </c>
      <c r="I2540">
        <v>58.489753723144503</v>
      </c>
      <c r="J2540">
        <v>1290.30017089843</v>
      </c>
      <c r="K2540">
        <v>1.14831471443176</v>
      </c>
      <c r="L2540">
        <v>0.25020112486725499</v>
      </c>
      <c r="M2540">
        <v>68.488776219613598</v>
      </c>
      <c r="N2540">
        <v>1.4526682730877001</v>
      </c>
      <c r="O2540">
        <v>3.7201307180602598E-2</v>
      </c>
      <c r="P2540" s="1">
        <v>9.5202386353665804E-5</v>
      </c>
      <c r="Q2540">
        <v>0.27659574468085102</v>
      </c>
      <c r="R2540">
        <v>0.448117767250514</v>
      </c>
      <c r="S2540" t="s">
        <v>5921</v>
      </c>
      <c r="T2540">
        <v>43292102</v>
      </c>
      <c r="U2540" t="s">
        <v>2934</v>
      </c>
      <c r="V2540">
        <v>618</v>
      </c>
      <c r="W2540">
        <v>38.408118257941403</v>
      </c>
      <c r="X2540">
        <v>-122.369510198725</v>
      </c>
      <c r="Y2540" t="s">
        <v>5922</v>
      </c>
      <c r="Z2540">
        <v>265</v>
      </c>
      <c r="AA2540">
        <v>196</v>
      </c>
      <c r="AB2540">
        <v>32044.887821929598</v>
      </c>
      <c r="AC2540">
        <v>26675.4835453302</v>
      </c>
      <c r="AD2540">
        <v>5369.40427659942</v>
      </c>
      <c r="AE2540">
        <v>3904.07532894725</v>
      </c>
      <c r="AF2540">
        <v>501.449502734237</v>
      </c>
      <c r="AG2540">
        <v>3.14167874967097E-3</v>
      </c>
      <c r="AH2540">
        <v>3.2568210735917E-3</v>
      </c>
      <c r="AI2540">
        <v>1.2351713818674901</v>
      </c>
      <c r="AJ2540">
        <v>5.6969696969696901</v>
      </c>
      <c r="AK2540">
        <v>1878</v>
      </c>
      <c r="AL2540" s="4">
        <f t="shared" si="39"/>
        <v>1.2276431369598857</v>
      </c>
      <c r="AM2540" s="12">
        <f>$AM$2-SUM(AL$2:AL2539)</f>
        <v>67.826958433351138</v>
      </c>
      <c r="AN2540" s="12">
        <f>SUM(AE$2:AE2540)*0.621/1000</f>
        <v>26426.151748437831</v>
      </c>
      <c r="AO2540" s="13">
        <f>IFERROR(INDEX(Mapping!$B:$B,MATCH(in!$Y2540,Mapping!$A:$A,0)),0)</f>
        <v>0</v>
      </c>
    </row>
    <row r="2541" spans="1:41" x14ac:dyDescent="0.3">
      <c r="A2541" t="s">
        <v>5474</v>
      </c>
      <c r="B2541">
        <v>9541</v>
      </c>
      <c r="C2541">
        <v>14</v>
      </c>
      <c r="D2541">
        <v>24.701310650907999</v>
      </c>
      <c r="E2541">
        <v>103</v>
      </c>
      <c r="F2541">
        <v>81.056335000000004</v>
      </c>
      <c r="G2541">
        <v>15</v>
      </c>
      <c r="H2541">
        <v>4.6508828004201197</v>
      </c>
      <c r="I2541">
        <v>1896.53257242838</v>
      </c>
      <c r="J2541">
        <v>27752.921549479099</v>
      </c>
      <c r="K2541">
        <v>190.557566960652</v>
      </c>
      <c r="L2541">
        <v>1.22728610535462</v>
      </c>
      <c r="M2541">
        <v>84.185369364420495</v>
      </c>
      <c r="N2541">
        <v>1.09911504586537</v>
      </c>
      <c r="O2541">
        <v>1.7133339644950401E-3</v>
      </c>
      <c r="P2541" s="1">
        <v>9.5051248172239806E-5</v>
      </c>
      <c r="Q2541">
        <v>0.13592233009708701</v>
      </c>
      <c r="R2541">
        <v>0.30474250425968502</v>
      </c>
      <c r="S2541" t="s">
        <v>5923</v>
      </c>
      <c r="T2541">
        <v>42291101</v>
      </c>
      <c r="U2541" t="s">
        <v>5497</v>
      </c>
      <c r="V2541">
        <v>75686</v>
      </c>
      <c r="W2541">
        <v>38.048749120325397</v>
      </c>
      <c r="X2541">
        <v>-122.743461145377</v>
      </c>
      <c r="Y2541" t="s">
        <v>5924</v>
      </c>
      <c r="Z2541">
        <v>44</v>
      </c>
      <c r="AA2541">
        <v>11</v>
      </c>
      <c r="AB2541">
        <v>10084.221688133901</v>
      </c>
      <c r="AC2541">
        <v>7759.3517341767101</v>
      </c>
      <c r="AD2541">
        <v>2324.8699539572599</v>
      </c>
      <c r="AE2541">
        <v>6456.4354403546504</v>
      </c>
      <c r="AF2541">
        <v>2324.8699539572599</v>
      </c>
      <c r="AG2541">
        <v>1.42576872258359E-3</v>
      </c>
      <c r="AH2541">
        <v>7.5198531794740098E-4</v>
      </c>
      <c r="AI2541">
        <v>1.7643793322077099</v>
      </c>
      <c r="AJ2541">
        <v>6.86666666666666</v>
      </c>
      <c r="AK2541">
        <v>1879</v>
      </c>
      <c r="AL2541" s="4">
        <f t="shared" si="39"/>
        <v>2.5700009467425601E-2</v>
      </c>
      <c r="AM2541" s="12">
        <f>$AM$2-SUM(AL$2:AL2540)</f>
        <v>66.599315296391069</v>
      </c>
      <c r="AN2541" s="12">
        <f>SUM(AE$2:AE2541)*0.621/1000</f>
        <v>26430.161194846292</v>
      </c>
      <c r="AO2541" s="13">
        <f>IFERROR(INDEX(Mapping!$B:$B,MATCH(in!$Y2541,Mapping!$A:$A,0)),0)</f>
        <v>0</v>
      </c>
    </row>
    <row r="2542" spans="1:41" x14ac:dyDescent="0.3">
      <c r="A2542" t="s">
        <v>5474</v>
      </c>
      <c r="B2542">
        <v>8624</v>
      </c>
      <c r="C2542">
        <v>200</v>
      </c>
      <c r="D2542">
        <v>337.053376012076</v>
      </c>
      <c r="E2542">
        <v>311</v>
      </c>
      <c r="F2542">
        <v>404.64670000000001</v>
      </c>
      <c r="G2542">
        <v>41</v>
      </c>
      <c r="H2542">
        <v>0.210014075941095</v>
      </c>
      <c r="I2542">
        <v>30.188623658815999</v>
      </c>
      <c r="J2542">
        <v>184.38862885090799</v>
      </c>
      <c r="K2542">
        <v>7.4056935756296696E-2</v>
      </c>
      <c r="L2542">
        <v>0.435355066639803</v>
      </c>
      <c r="M2542">
        <v>14.533353032135301</v>
      </c>
      <c r="N2542">
        <v>1.03367148085338</v>
      </c>
      <c r="O2542">
        <v>4.51554100444433E-3</v>
      </c>
      <c r="P2542" s="1">
        <v>9.4996290612167397E-5</v>
      </c>
      <c r="Q2542">
        <v>0.64308681672025703</v>
      </c>
      <c r="R2542">
        <v>0.83295718877632596</v>
      </c>
      <c r="S2542" t="s">
        <v>5925</v>
      </c>
      <c r="T2542">
        <v>42011108</v>
      </c>
      <c r="U2542" t="s">
        <v>5601</v>
      </c>
      <c r="V2542">
        <v>1250</v>
      </c>
      <c r="W2542">
        <v>37.960996839726697</v>
      </c>
      <c r="X2542">
        <v>-122.570973886693</v>
      </c>
      <c r="Y2542" t="s">
        <v>5926</v>
      </c>
      <c r="Z2542">
        <v>38</v>
      </c>
      <c r="AA2542">
        <v>21</v>
      </c>
      <c r="AB2542">
        <v>6484.0135777574997</v>
      </c>
      <c r="AC2542">
        <v>5757.8876508441299</v>
      </c>
      <c r="AD2542">
        <v>726.12592691336795</v>
      </c>
      <c r="AE2542">
        <v>5757.8876508441299</v>
      </c>
      <c r="AF2542">
        <v>726.12592691336795</v>
      </c>
      <c r="AG2542">
        <v>3.8948479150988599E-3</v>
      </c>
      <c r="AH2542">
        <v>5.2810560882789997E-3</v>
      </c>
      <c r="AI2542">
        <v>1.6852668800603801</v>
      </c>
      <c r="AJ2542">
        <v>7.58536585365853</v>
      </c>
      <c r="AK2542">
        <v>1880</v>
      </c>
      <c r="AL2542" s="4">
        <f t="shared" si="39"/>
        <v>0.18513718118221753</v>
      </c>
      <c r="AM2542" s="12">
        <f>$AM$2-SUM(AL$2:AL2541)</f>
        <v>66.573615286923996</v>
      </c>
      <c r="AN2542" s="12">
        <f>SUM(AE$2:AE2542)*0.621/1000</f>
        <v>26433.736843077466</v>
      </c>
      <c r="AO2542" s="13">
        <f>IFERROR(INDEX(Mapping!$B:$B,MATCH(in!$Y2542,Mapping!$A:$A,0)),0)</f>
        <v>0</v>
      </c>
    </row>
    <row r="2543" spans="1:41" x14ac:dyDescent="0.3">
      <c r="A2543" t="s">
        <v>5474</v>
      </c>
      <c r="B2543">
        <v>7037</v>
      </c>
      <c r="C2543">
        <v>154</v>
      </c>
      <c r="D2543">
        <v>252.31959469790601</v>
      </c>
      <c r="E2543">
        <v>1226</v>
      </c>
      <c r="F2543">
        <v>900.40350000000001</v>
      </c>
      <c r="G2543">
        <v>111</v>
      </c>
      <c r="H2543">
        <v>2.44365681390317</v>
      </c>
      <c r="I2543">
        <v>85.727971346771398</v>
      </c>
      <c r="J2543">
        <v>370.81607729418403</v>
      </c>
      <c r="K2543">
        <v>2.3515702919698298</v>
      </c>
      <c r="L2543">
        <v>9.7496612312625004</v>
      </c>
      <c r="M2543">
        <v>252.546225254533</v>
      </c>
      <c r="N2543">
        <v>1.1899266457772399</v>
      </c>
      <c r="O2543">
        <v>3.1745149427325099E-2</v>
      </c>
      <c r="P2543" s="1">
        <v>9.4955866963879703E-5</v>
      </c>
      <c r="Q2543">
        <v>0.125611745513866</v>
      </c>
      <c r="R2543">
        <v>0.28022946794419401</v>
      </c>
      <c r="S2543" t="s">
        <v>5927</v>
      </c>
      <c r="T2543">
        <v>14232108</v>
      </c>
      <c r="U2543" t="s">
        <v>5928</v>
      </c>
      <c r="V2543" t="s">
        <v>43</v>
      </c>
      <c r="W2543">
        <v>37.744973069472401</v>
      </c>
      <c r="X2543">
        <v>-121.937605454002</v>
      </c>
      <c r="Y2543" t="s">
        <v>5929</v>
      </c>
      <c r="Z2543">
        <v>175</v>
      </c>
      <c r="AA2543">
        <v>159</v>
      </c>
      <c r="AB2543">
        <v>28492.384554574201</v>
      </c>
      <c r="AC2543">
        <v>15307.4291810263</v>
      </c>
      <c r="AD2543">
        <v>13184.9553735479</v>
      </c>
      <c r="AE2543">
        <v>13911.3335317976</v>
      </c>
      <c r="AF2543">
        <v>13074.769202339899</v>
      </c>
      <c r="AG2543">
        <v>1.05401012329906E-2</v>
      </c>
      <c r="AH2543">
        <v>7.1291260046564197E-3</v>
      </c>
      <c r="AI2543">
        <v>1.6384389266097801</v>
      </c>
      <c r="AJ2543">
        <v>11.045045045045001</v>
      </c>
      <c r="AK2543">
        <v>1881</v>
      </c>
      <c r="AL2543" s="4">
        <f t="shared" si="39"/>
        <v>3.5237115864330861</v>
      </c>
      <c r="AM2543" s="12">
        <f>$AM$2-SUM(AL$2:AL2542)</f>
        <v>66.388478105741342</v>
      </c>
      <c r="AN2543" s="12">
        <f>SUM(AE$2:AE2543)*0.621/1000</f>
        <v>26442.37578120071</v>
      </c>
      <c r="AO2543" s="13">
        <f>IFERROR(INDEX(Mapping!$B:$B,MATCH(in!$Y2543,Mapping!$A:$A,0)),0)</f>
        <v>0</v>
      </c>
    </row>
    <row r="2544" spans="1:41" x14ac:dyDescent="0.3">
      <c r="A2544" t="s">
        <v>5474</v>
      </c>
      <c r="B2544">
        <v>1566</v>
      </c>
      <c r="C2544">
        <v>546</v>
      </c>
      <c r="D2544">
        <v>1159.9007172756101</v>
      </c>
      <c r="E2544">
        <v>1767</v>
      </c>
      <c r="F2544">
        <v>1877.3438000000001</v>
      </c>
      <c r="G2544">
        <v>176</v>
      </c>
      <c r="H2544">
        <v>3.3627873820557999</v>
      </c>
      <c r="I2544">
        <v>106.444083141044</v>
      </c>
      <c r="J2544">
        <v>806.93946723879196</v>
      </c>
      <c r="K2544">
        <v>11.5356296596451</v>
      </c>
      <c r="L2544">
        <v>1.59825020026289</v>
      </c>
      <c r="M2544">
        <v>107.767648761541</v>
      </c>
      <c r="N2544">
        <v>1.2769383503632099</v>
      </c>
      <c r="O2544">
        <v>2.1420888202593798E-3</v>
      </c>
      <c r="P2544" s="1">
        <v>9.4598595671953296E-5</v>
      </c>
      <c r="Q2544">
        <v>0.30899830220712998</v>
      </c>
      <c r="R2544">
        <v>0.617841414112686</v>
      </c>
      <c r="S2544" t="s">
        <v>5930</v>
      </c>
      <c r="T2544">
        <v>24131102</v>
      </c>
      <c r="U2544" t="s">
        <v>4845</v>
      </c>
      <c r="V2544" t="s">
        <v>5931</v>
      </c>
      <c r="W2544">
        <v>37.363613021172903</v>
      </c>
      <c r="X2544">
        <v>-122.213185563162</v>
      </c>
      <c r="Y2544" t="s">
        <v>5932</v>
      </c>
      <c r="Z2544">
        <v>173</v>
      </c>
      <c r="AA2544">
        <v>117</v>
      </c>
      <c r="AB2544">
        <v>41047.325765869202</v>
      </c>
      <c r="AC2544">
        <v>30438.082594672898</v>
      </c>
      <c r="AD2544">
        <v>10609.2431711962</v>
      </c>
      <c r="AE2544">
        <v>29528.805765767502</v>
      </c>
      <c r="AF2544">
        <v>10609.2431711962</v>
      </c>
      <c r="AG2544">
        <v>1.6649352838263701E-2</v>
      </c>
      <c r="AH2544">
        <v>7.0050253589215503E-3</v>
      </c>
      <c r="AI2544">
        <v>2.1243602880505699</v>
      </c>
      <c r="AJ2544">
        <v>10.0397727272727</v>
      </c>
      <c r="AK2544">
        <v>1882</v>
      </c>
      <c r="AL2544" s="4">
        <f t="shared" si="39"/>
        <v>0.37700763236565082</v>
      </c>
      <c r="AM2544" s="12">
        <f>$AM$2-SUM(AL$2:AL2543)</f>
        <v>62.864766519308432</v>
      </c>
      <c r="AN2544" s="12">
        <f>SUM(AE$2:AE2544)*0.621/1000</f>
        <v>26460.713169581257</v>
      </c>
      <c r="AO2544" s="13">
        <f>IFERROR(INDEX(Mapping!$B:$B,MATCH(in!$Y2544,Mapping!$A:$A,0)),0)</f>
        <v>0</v>
      </c>
    </row>
    <row r="2545" spans="1:41" x14ac:dyDescent="0.3">
      <c r="A2545" t="s">
        <v>5474</v>
      </c>
      <c r="B2545">
        <v>3780</v>
      </c>
      <c r="C2545">
        <v>1</v>
      </c>
      <c r="D2545">
        <v>1.6135250444624201</v>
      </c>
      <c r="E2545">
        <v>26</v>
      </c>
      <c r="F2545">
        <v>21.481932</v>
      </c>
      <c r="G2545">
        <v>1</v>
      </c>
      <c r="H2545">
        <v>0.97816503047943104</v>
      </c>
      <c r="I2545">
        <v>12.0691709518432</v>
      </c>
      <c r="J2545">
        <v>79.051086425781193</v>
      </c>
      <c r="K2545">
        <v>0.34114947915077198</v>
      </c>
      <c r="L2545">
        <v>0.15486726164817799</v>
      </c>
      <c r="M2545">
        <v>9.4172563552856392</v>
      </c>
      <c r="N2545">
        <v>1</v>
      </c>
      <c r="O2545" s="1">
        <v>6.3715758356906298E-6</v>
      </c>
      <c r="P2545" s="1">
        <v>9.3818111054133597E-5</v>
      </c>
      <c r="Q2545">
        <v>3.8461538461538401E-2</v>
      </c>
      <c r="R2545">
        <v>7.5110798601218401E-2</v>
      </c>
      <c r="S2545" t="s">
        <v>4321</v>
      </c>
      <c r="T2545">
        <v>82021106</v>
      </c>
      <c r="U2545" t="s">
        <v>4217</v>
      </c>
      <c r="V2545">
        <v>60116</v>
      </c>
      <c r="W2545">
        <v>37.173399452436499</v>
      </c>
      <c r="X2545">
        <v>-121.99285497205</v>
      </c>
      <c r="Y2545" t="s">
        <v>4322</v>
      </c>
      <c r="Z2545">
        <v>301</v>
      </c>
      <c r="AA2545">
        <v>359</v>
      </c>
      <c r="AB2545">
        <v>41854.170499172498</v>
      </c>
      <c r="AC2545">
        <v>19897.480435294401</v>
      </c>
      <c r="AD2545">
        <v>21956.690063878101</v>
      </c>
      <c r="AE2545">
        <v>19897.480435294401</v>
      </c>
      <c r="AF2545">
        <v>21956.690063878101</v>
      </c>
      <c r="AG2545" s="1">
        <v>9.3818111054133597E-5</v>
      </c>
      <c r="AH2545" s="1">
        <v>9.5912357210181599E-5</v>
      </c>
      <c r="AI2545">
        <v>1.6135250444624201</v>
      </c>
      <c r="AJ2545">
        <v>26</v>
      </c>
      <c r="AK2545">
        <v>1885</v>
      </c>
      <c r="AL2545" s="4">
        <f t="shared" si="39"/>
        <v>6.3715758356906298E-6</v>
      </c>
      <c r="AM2545" s="12">
        <f>$AM$2-SUM(AL$2:AL2544)</f>
        <v>62.487758886943084</v>
      </c>
      <c r="AN2545" s="12">
        <f>SUM(AE$2:AE2545)*0.621/1000</f>
        <v>26473.069504931576</v>
      </c>
      <c r="AO2545" s="13">
        <f>IFERROR(INDEX(Mapping!$B:$B,MATCH(in!$Y2545,Mapping!$A:$A,0)),0)</f>
        <v>0</v>
      </c>
    </row>
    <row r="2546" spans="1:41" x14ac:dyDescent="0.3">
      <c r="A2546" t="s">
        <v>5474</v>
      </c>
      <c r="B2546">
        <v>2419</v>
      </c>
      <c r="C2546">
        <v>46</v>
      </c>
      <c r="D2546">
        <v>144.21519311054701</v>
      </c>
      <c r="E2546">
        <v>129</v>
      </c>
      <c r="F2546">
        <v>187.50228999999999</v>
      </c>
      <c r="G2546">
        <v>10</v>
      </c>
      <c r="H2546">
        <v>4.5033055543899501</v>
      </c>
      <c r="I2546">
        <v>1.0624074488878199</v>
      </c>
      <c r="J2546">
        <v>3.8241020441055298</v>
      </c>
      <c r="K2546">
        <v>2.3902042303234301E-2</v>
      </c>
      <c r="L2546">
        <v>0</v>
      </c>
      <c r="M2546" s="1">
        <v>3.4206659010047601E-16</v>
      </c>
      <c r="N2546" s="1">
        <v>4.5474735088646402E-14</v>
      </c>
      <c r="O2546" s="1">
        <v>2.4093985493115098E-6</v>
      </c>
      <c r="P2546" s="1">
        <v>9.2080597642052396E-5</v>
      </c>
      <c r="Q2546">
        <v>0.35658914728682101</v>
      </c>
      <c r="R2546">
        <v>0.76913830769423097</v>
      </c>
      <c r="S2546" t="s">
        <v>5933</v>
      </c>
      <c r="T2546">
        <v>12061105</v>
      </c>
      <c r="U2546" t="s">
        <v>5934</v>
      </c>
      <c r="V2546" t="s">
        <v>43</v>
      </c>
      <c r="W2546">
        <v>37.8725171163629</v>
      </c>
      <c r="X2546">
        <v>-122.277998356194</v>
      </c>
      <c r="Y2546" t="s">
        <v>5935</v>
      </c>
      <c r="Z2546">
        <v>317</v>
      </c>
      <c r="AA2546">
        <v>1837</v>
      </c>
      <c r="AB2546">
        <v>73102.053669687797</v>
      </c>
      <c r="AC2546">
        <v>12969.5674518817</v>
      </c>
      <c r="AD2546">
        <v>60132.486217806203</v>
      </c>
      <c r="AE2546">
        <v>1678.7946898503701</v>
      </c>
      <c r="AF2546">
        <v>5887.9163967001004</v>
      </c>
      <c r="AG2546">
        <v>9.2080597642052399E-4</v>
      </c>
      <c r="AH2546">
        <v>3.6268693111196599E-4</v>
      </c>
      <c r="AI2546">
        <v>3.1351128937075599</v>
      </c>
      <c r="AJ2546">
        <v>12.9</v>
      </c>
      <c r="AK2546">
        <v>1895</v>
      </c>
      <c r="AL2546" s="4">
        <f t="shared" si="39"/>
        <v>2.40939854931151E-5</v>
      </c>
      <c r="AM2546" s="12">
        <f>$AM$2-SUM(AL$2:AL2545)</f>
        <v>62.487752515366992</v>
      </c>
      <c r="AN2546" s="12">
        <f>SUM(AE$2:AE2546)*0.621/1000</f>
        <v>26474.112036433973</v>
      </c>
      <c r="AO2546" s="13">
        <f>IFERROR(INDEX(Mapping!$B:$B,MATCH(in!$Y2546,Mapping!$A:$A,0)),0)</f>
        <v>0</v>
      </c>
    </row>
    <row r="2547" spans="1:41" x14ac:dyDescent="0.3">
      <c r="A2547" t="s">
        <v>5474</v>
      </c>
      <c r="B2547">
        <v>2806</v>
      </c>
      <c r="C2547">
        <v>1769</v>
      </c>
      <c r="D2547">
        <v>2945.3433137043899</v>
      </c>
      <c r="E2547">
        <v>4239</v>
      </c>
      <c r="F2547">
        <v>4349.0940000000001</v>
      </c>
      <c r="G2547">
        <v>217</v>
      </c>
      <c r="H2547">
        <v>0.194649337263579</v>
      </c>
      <c r="I2547">
        <v>0.180022306891854</v>
      </c>
      <c r="J2547">
        <v>0.18859924977837</v>
      </c>
      <c r="K2547">
        <v>4.5470400622522899E-4</v>
      </c>
      <c r="L2547">
        <v>0.13025151170103999</v>
      </c>
      <c r="M2547">
        <v>0.50156846087131901</v>
      </c>
      <c r="N2547">
        <v>1.0327984171529001</v>
      </c>
      <c r="O2547">
        <v>1.5336211718181399E-4</v>
      </c>
      <c r="P2547" s="1">
        <v>9.1738227551006095E-5</v>
      </c>
      <c r="Q2547">
        <v>0.41731540457655097</v>
      </c>
      <c r="R2547">
        <v>0.67723143080670101</v>
      </c>
      <c r="S2547" t="s">
        <v>5936</v>
      </c>
      <c r="T2547">
        <v>42011107</v>
      </c>
      <c r="U2547" t="s">
        <v>5937</v>
      </c>
      <c r="V2547">
        <v>1166</v>
      </c>
      <c r="W2547">
        <v>37.954523275800703</v>
      </c>
      <c r="X2547">
        <v>-122.536976428106</v>
      </c>
      <c r="Y2547" t="s">
        <v>5938</v>
      </c>
      <c r="Z2547">
        <v>472</v>
      </c>
      <c r="AA2547">
        <v>1329</v>
      </c>
      <c r="AB2547">
        <v>85500.930423143305</v>
      </c>
      <c r="AC2547">
        <v>24108.908688073399</v>
      </c>
      <c r="AD2547">
        <v>61392.021735070099</v>
      </c>
      <c r="AE2547">
        <v>19693.933953064301</v>
      </c>
      <c r="AF2547">
        <v>42138.969566633699</v>
      </c>
      <c r="AG2547">
        <v>1.9907195378568301E-2</v>
      </c>
      <c r="AH2547">
        <v>3.2068475531559601E-2</v>
      </c>
      <c r="AI2547">
        <v>1.6649764351070599</v>
      </c>
      <c r="AJ2547">
        <v>19.534562211981498</v>
      </c>
      <c r="AK2547">
        <v>1898</v>
      </c>
      <c r="AL2547" s="4">
        <f t="shared" si="39"/>
        <v>3.3279579428453637E-2</v>
      </c>
      <c r="AM2547" s="12">
        <f>$AM$2-SUM(AL$2:AL2546)</f>
        <v>62.487728421381689</v>
      </c>
      <c r="AN2547" s="12">
        <f>SUM(AE$2:AE2547)*0.621/1000</f>
        <v>26486.341969418823</v>
      </c>
      <c r="AO2547" s="13">
        <f>IFERROR(INDEX(Mapping!$B:$B,MATCH(in!$Y2547,Mapping!$A:$A,0)),0)</f>
        <v>0</v>
      </c>
    </row>
    <row r="2548" spans="1:41" x14ac:dyDescent="0.3">
      <c r="A2548" t="s">
        <v>5474</v>
      </c>
      <c r="B2548">
        <v>7409</v>
      </c>
      <c r="C2548">
        <v>889</v>
      </c>
      <c r="D2548">
        <v>1965.5841165818099</v>
      </c>
      <c r="E2548">
        <v>1066</v>
      </c>
      <c r="F2548">
        <v>2049.5329999999999</v>
      </c>
      <c r="G2548">
        <v>94</v>
      </c>
      <c r="H2548">
        <v>1.0709941186270699</v>
      </c>
      <c r="I2548">
        <v>18.961471301098499</v>
      </c>
      <c r="J2548">
        <v>84.330049167744903</v>
      </c>
      <c r="K2548">
        <v>0.36546127977422499</v>
      </c>
      <c r="L2548">
        <v>1.2122952362344099</v>
      </c>
      <c r="M2548">
        <v>19.4396063164669</v>
      </c>
      <c r="N2548">
        <v>1.07437394654497</v>
      </c>
      <c r="O2548">
        <v>2.5374579145131999E-3</v>
      </c>
      <c r="P2548" s="1">
        <v>9.0292230681305094E-5</v>
      </c>
      <c r="Q2548">
        <v>0.83395872420262596</v>
      </c>
      <c r="R2548">
        <v>0.95904001346523104</v>
      </c>
      <c r="S2548" t="s">
        <v>5939</v>
      </c>
      <c r="T2548">
        <v>24101101</v>
      </c>
      <c r="U2548" t="s">
        <v>5779</v>
      </c>
      <c r="V2548">
        <v>2500</v>
      </c>
      <c r="W2548">
        <v>37.494553716389099</v>
      </c>
      <c r="X2548">
        <v>-122.368697013562</v>
      </c>
      <c r="Y2548" t="s">
        <v>5940</v>
      </c>
      <c r="Z2548">
        <v>138</v>
      </c>
      <c r="AA2548">
        <v>159</v>
      </c>
      <c r="AB2548">
        <v>20786.872641058399</v>
      </c>
      <c r="AC2548">
        <v>11167.091115687301</v>
      </c>
      <c r="AD2548">
        <v>9619.7815253711706</v>
      </c>
      <c r="AE2548">
        <v>9460.9125710738008</v>
      </c>
      <c r="AF2548">
        <v>9466.5038523992007</v>
      </c>
      <c r="AG2548">
        <v>8.4874696840426794E-3</v>
      </c>
      <c r="AH2548">
        <v>7.4582939560059397E-3</v>
      </c>
      <c r="AI2548">
        <v>2.2110057554350999</v>
      </c>
      <c r="AJ2548">
        <v>11.3404255319148</v>
      </c>
      <c r="AK2548">
        <v>1906</v>
      </c>
      <c r="AL2548" s="4">
        <f t="shared" si="39"/>
        <v>0.23852104396424079</v>
      </c>
      <c r="AM2548" s="12">
        <f>$AM$2-SUM(AL$2:AL2547)</f>
        <v>62.454448841953308</v>
      </c>
      <c r="AN2548" s="12">
        <f>SUM(AE$2:AE2548)*0.621/1000</f>
        <v>26492.217196125457</v>
      </c>
      <c r="AO2548" s="13">
        <f>IFERROR(INDEX(Mapping!$B:$B,MATCH(in!$Y2548,Mapping!$A:$A,0)),0)</f>
        <v>0</v>
      </c>
    </row>
    <row r="2549" spans="1:41" x14ac:dyDescent="0.3">
      <c r="A2549" t="s">
        <v>5474</v>
      </c>
      <c r="B2549">
        <v>4072</v>
      </c>
      <c r="C2549">
        <v>209</v>
      </c>
      <c r="D2549">
        <v>334.83686215723498</v>
      </c>
      <c r="E2549">
        <v>465</v>
      </c>
      <c r="F2549">
        <v>446.39440000000002</v>
      </c>
      <c r="G2549">
        <v>88</v>
      </c>
      <c r="H2549">
        <v>2.52288252050651</v>
      </c>
      <c r="I2549">
        <v>352.46974805239699</v>
      </c>
      <c r="J2549">
        <v>3749.21675576393</v>
      </c>
      <c r="K2549">
        <v>28.4620758255863</v>
      </c>
      <c r="L2549">
        <v>2.1098149630071799</v>
      </c>
      <c r="M2549">
        <v>145.49082406796501</v>
      </c>
      <c r="N2549">
        <v>1.2801940820433799</v>
      </c>
      <c r="O2549">
        <v>9.7183314828933002E-3</v>
      </c>
      <c r="P2549" s="1">
        <v>9.0253334374058394E-5</v>
      </c>
      <c r="Q2549">
        <v>0.44946236559139702</v>
      </c>
      <c r="R2549">
        <v>0.75009197084825696</v>
      </c>
      <c r="S2549" t="s">
        <v>5941</v>
      </c>
      <c r="T2549">
        <v>43051101</v>
      </c>
      <c r="U2549" t="s">
        <v>5491</v>
      </c>
      <c r="V2549">
        <v>666</v>
      </c>
      <c r="W2549">
        <v>38.509967423583298</v>
      </c>
      <c r="X2549">
        <v>-122.212772074184</v>
      </c>
      <c r="Y2549" t="s">
        <v>5942</v>
      </c>
      <c r="Z2549">
        <v>126</v>
      </c>
      <c r="AA2549">
        <v>83</v>
      </c>
      <c r="AB2549">
        <v>30370.833681294702</v>
      </c>
      <c r="AC2549">
        <v>22466.541345237802</v>
      </c>
      <c r="AD2549">
        <v>7904.2923360568402</v>
      </c>
      <c r="AE2549">
        <v>16769.5218341732</v>
      </c>
      <c r="AF2549">
        <v>6275.5814041915501</v>
      </c>
      <c r="AG2549">
        <v>7.9422934249171392E-3</v>
      </c>
      <c r="AH2549">
        <v>4.6852961477270496E-3</v>
      </c>
      <c r="AI2549">
        <v>1.60209024955615</v>
      </c>
      <c r="AJ2549">
        <v>5.2840909090909003</v>
      </c>
      <c r="AK2549">
        <v>1907</v>
      </c>
      <c r="AL2549" s="4">
        <f t="shared" si="39"/>
        <v>0.85521317049461043</v>
      </c>
      <c r="AM2549" s="12">
        <f>$AM$2-SUM(AL$2:AL2548)</f>
        <v>62.215927797989025</v>
      </c>
      <c r="AN2549" s="12">
        <f>SUM(AE$2:AE2549)*0.621/1000</f>
        <v>26502.631069184477</v>
      </c>
      <c r="AO2549" s="13">
        <f>IFERROR(INDEX(Mapping!$B:$B,MATCH(in!$Y2549,Mapping!$A:$A,0)),0)</f>
        <v>0</v>
      </c>
    </row>
    <row r="2550" spans="1:41" x14ac:dyDescent="0.3">
      <c r="A2550" t="s">
        <v>5474</v>
      </c>
      <c r="B2550">
        <v>3589</v>
      </c>
      <c r="C2550">
        <v>170</v>
      </c>
      <c r="D2550">
        <v>257.459292626582</v>
      </c>
      <c r="E2550">
        <v>732</v>
      </c>
      <c r="F2550">
        <v>605.35760000000005</v>
      </c>
      <c r="G2550">
        <v>91</v>
      </c>
      <c r="H2550">
        <v>3.9322186263479599</v>
      </c>
      <c r="I2550">
        <v>61.847374956389601</v>
      </c>
      <c r="J2550">
        <v>203.211011047868</v>
      </c>
      <c r="K2550">
        <v>2.09535975912106</v>
      </c>
      <c r="L2550">
        <v>3.3336088847840601</v>
      </c>
      <c r="M2550">
        <v>84.914936481299506</v>
      </c>
      <c r="N2550">
        <v>1.0832928157114701</v>
      </c>
      <c r="O2550">
        <v>6.5007605893260302E-4</v>
      </c>
      <c r="P2550" s="1">
        <v>8.9986107264066893E-5</v>
      </c>
      <c r="Q2550">
        <v>0.23224043715846901</v>
      </c>
      <c r="R2550">
        <v>0.42530116167432802</v>
      </c>
      <c r="S2550" t="s">
        <v>5943</v>
      </c>
      <c r="T2550">
        <v>14241101</v>
      </c>
      <c r="U2550" t="s">
        <v>5517</v>
      </c>
      <c r="V2550" t="s">
        <v>5944</v>
      </c>
      <c r="W2550">
        <v>37.594600468310198</v>
      </c>
      <c r="X2550">
        <v>-121.88818625240999</v>
      </c>
      <c r="Y2550" t="s">
        <v>5945</v>
      </c>
      <c r="Z2550">
        <v>99</v>
      </c>
      <c r="AA2550">
        <v>140</v>
      </c>
      <c r="AB2550">
        <v>17541.7543188421</v>
      </c>
      <c r="AC2550">
        <v>9725.4911914034801</v>
      </c>
      <c r="AD2550">
        <v>7816.2631274386104</v>
      </c>
      <c r="AE2550">
        <v>9415.9230343127692</v>
      </c>
      <c r="AF2550">
        <v>6966.51059442936</v>
      </c>
      <c r="AG2550">
        <v>8.18873576103008E-3</v>
      </c>
      <c r="AH2550">
        <v>3.4906177306766001E-3</v>
      </c>
      <c r="AI2550">
        <v>1.51446642721519</v>
      </c>
      <c r="AJ2550">
        <v>8.0439560439560402</v>
      </c>
      <c r="AK2550">
        <v>1909</v>
      </c>
      <c r="AL2550" s="4">
        <f t="shared" si="39"/>
        <v>5.9156921362866877E-2</v>
      </c>
      <c r="AM2550" s="12">
        <f>$AM$2-SUM(AL$2:AL2549)</f>
        <v>61.360714627494417</v>
      </c>
      <c r="AN2550" s="12">
        <f>SUM(AE$2:AE2550)*0.621/1000</f>
        <v>26508.478357388787</v>
      </c>
      <c r="AO2550" s="13">
        <f>IFERROR(INDEX(Mapping!$B:$B,MATCH(in!$Y2550,Mapping!$A:$A,0)),0)</f>
        <v>0</v>
      </c>
    </row>
    <row r="2551" spans="1:41" x14ac:dyDescent="0.3">
      <c r="A2551" t="s">
        <v>5474</v>
      </c>
      <c r="B2551">
        <v>1966</v>
      </c>
      <c r="C2551">
        <v>306</v>
      </c>
      <c r="D2551">
        <v>466.239633445805</v>
      </c>
      <c r="E2551">
        <v>975</v>
      </c>
      <c r="F2551">
        <v>832.0104</v>
      </c>
      <c r="G2551">
        <v>51</v>
      </c>
      <c r="H2551">
        <v>0.26001676465384599</v>
      </c>
      <c r="I2551">
        <v>0.32929471905808799</v>
      </c>
      <c r="J2551">
        <v>0.59722501837900299</v>
      </c>
      <c r="K2551">
        <v>1.30155366065103E-3</v>
      </c>
      <c r="L2551">
        <v>0.136599241037453</v>
      </c>
      <c r="M2551">
        <v>1.8100758582885701</v>
      </c>
      <c r="N2551">
        <v>1.64849037048868</v>
      </c>
      <c r="O2551">
        <v>6.2056152998783102E-4</v>
      </c>
      <c r="P2551" s="1">
        <v>8.9908043187680205E-5</v>
      </c>
      <c r="Q2551">
        <v>0.313846153846153</v>
      </c>
      <c r="R2551">
        <v>0.56037718628035305</v>
      </c>
      <c r="S2551" t="s">
        <v>5946</v>
      </c>
      <c r="T2551">
        <v>42011108</v>
      </c>
      <c r="U2551" t="s">
        <v>5601</v>
      </c>
      <c r="V2551">
        <v>39156</v>
      </c>
      <c r="W2551">
        <v>37.966930689338497</v>
      </c>
      <c r="X2551">
        <v>-122.55891644076701</v>
      </c>
      <c r="Y2551" t="s">
        <v>5947</v>
      </c>
      <c r="Z2551">
        <v>176</v>
      </c>
      <c r="AA2551">
        <v>486</v>
      </c>
      <c r="AB2551">
        <v>29509.8554047379</v>
      </c>
      <c r="AC2551">
        <v>7673.75461434513</v>
      </c>
      <c r="AD2551">
        <v>21836.1007903928</v>
      </c>
      <c r="AE2551">
        <v>5556.6948735407695</v>
      </c>
      <c r="AF2551">
        <v>18202.699863425001</v>
      </c>
      <c r="AG2551">
        <v>4.5853102025716899E-3</v>
      </c>
      <c r="AH2551">
        <v>6.4003176885307697E-3</v>
      </c>
      <c r="AI2551">
        <v>1.5236589328294201</v>
      </c>
      <c r="AJ2551">
        <v>19.117647058823501</v>
      </c>
      <c r="AK2551">
        <v>1910</v>
      </c>
      <c r="AL2551" s="4">
        <f t="shared" si="39"/>
        <v>3.1648638029379381E-2</v>
      </c>
      <c r="AM2551" s="12">
        <f>$AM$2-SUM(AL$2:AL2550)</f>
        <v>61.301557706131462</v>
      </c>
      <c r="AN2551" s="12">
        <f>SUM(AE$2:AE2551)*0.621/1000</f>
        <v>26511.929064905256</v>
      </c>
      <c r="AO2551" s="13">
        <f>IFERROR(INDEX(Mapping!$B:$B,MATCH(in!$Y2551,Mapping!$A:$A,0)),0)</f>
        <v>0</v>
      </c>
    </row>
    <row r="2552" spans="1:41" x14ac:dyDescent="0.3">
      <c r="A2552" t="s">
        <v>5474</v>
      </c>
      <c r="B2552">
        <v>4524</v>
      </c>
      <c r="C2552">
        <v>172</v>
      </c>
      <c r="D2552">
        <v>518.98198108938095</v>
      </c>
      <c r="E2552">
        <v>597</v>
      </c>
      <c r="F2552">
        <v>763.78430000000003</v>
      </c>
      <c r="G2552">
        <v>36</v>
      </c>
      <c r="H2552">
        <v>3.1279198351050002</v>
      </c>
      <c r="I2552">
        <v>1.4062370296700699</v>
      </c>
      <c r="J2552">
        <v>4.6784385719137003</v>
      </c>
      <c r="K2552">
        <v>5.0434182403348203E-2</v>
      </c>
      <c r="L2552">
        <v>0.56836996107332305</v>
      </c>
      <c r="M2552">
        <v>1.56056238807017</v>
      </c>
      <c r="N2552">
        <v>1.1388888888890001</v>
      </c>
      <c r="O2552" s="1">
        <v>2.5721834778372E-6</v>
      </c>
      <c r="P2552" s="1">
        <v>8.9147701256959204E-5</v>
      </c>
      <c r="Q2552">
        <v>0.28810720268006701</v>
      </c>
      <c r="R2552">
        <v>0.67948762483723402</v>
      </c>
      <c r="S2552" t="s">
        <v>5948</v>
      </c>
      <c r="T2552">
        <v>12101104</v>
      </c>
      <c r="U2552" t="s">
        <v>5731</v>
      </c>
      <c r="V2552" t="s">
        <v>5949</v>
      </c>
      <c r="W2552">
        <v>37.8278769353755</v>
      </c>
      <c r="X2552">
        <v>-122.207235377418</v>
      </c>
      <c r="Y2552" t="s">
        <v>5950</v>
      </c>
      <c r="Z2552">
        <v>60</v>
      </c>
      <c r="AA2552">
        <v>458</v>
      </c>
      <c r="AB2552">
        <v>23817.9544237796</v>
      </c>
      <c r="AC2552">
        <v>3895.4110708824301</v>
      </c>
      <c r="AD2552">
        <v>19922.543352897199</v>
      </c>
      <c r="AE2552">
        <v>3895.4110708824301</v>
      </c>
      <c r="AF2552">
        <v>19922.543352897199</v>
      </c>
      <c r="AG2552">
        <v>3.2093172452505301E-3</v>
      </c>
      <c r="AH2552">
        <v>1.48339105908235E-3</v>
      </c>
      <c r="AI2552">
        <v>3.01733709935686</v>
      </c>
      <c r="AJ2552">
        <v>16.5833333333333</v>
      </c>
      <c r="AK2552">
        <v>1916</v>
      </c>
      <c r="AL2552" s="4">
        <f t="shared" si="39"/>
        <v>9.25986052021392E-5</v>
      </c>
      <c r="AM2552" s="12">
        <f>$AM$2-SUM(AL$2:AL2551)</f>
        <v>61.269909068101697</v>
      </c>
      <c r="AN2552" s="12">
        <f>SUM(AE$2:AE2552)*0.621/1000</f>
        <v>26514.348115180273</v>
      </c>
      <c r="AO2552" s="13">
        <f>IFERROR(INDEX(Mapping!$B:$B,MATCH(in!$Y2552,Mapping!$A:$A,0)),0)</f>
        <v>0</v>
      </c>
    </row>
    <row r="2553" spans="1:41" x14ac:dyDescent="0.3">
      <c r="A2553" t="s">
        <v>5474</v>
      </c>
      <c r="B2553">
        <v>3864</v>
      </c>
      <c r="C2553">
        <v>580</v>
      </c>
      <c r="D2553">
        <v>920.11540641483805</v>
      </c>
      <c r="E2553">
        <v>1625</v>
      </c>
      <c r="F2553">
        <v>1514.6439</v>
      </c>
      <c r="G2553">
        <v>215</v>
      </c>
      <c r="H2553">
        <v>2.1794910950886699</v>
      </c>
      <c r="I2553">
        <v>266.92575208840799</v>
      </c>
      <c r="J2553">
        <v>2653.5859842845298</v>
      </c>
      <c r="K2553">
        <v>13.0073387820308</v>
      </c>
      <c r="L2553">
        <v>1.5695204831139999</v>
      </c>
      <c r="M2553">
        <v>187.51125094509399</v>
      </c>
      <c r="N2553">
        <v>1.44540028793867</v>
      </c>
      <c r="O2553">
        <v>2.0015609885065701E-2</v>
      </c>
      <c r="P2553" s="1">
        <v>8.9062892285456495E-5</v>
      </c>
      <c r="Q2553">
        <v>0.35692307692307601</v>
      </c>
      <c r="R2553">
        <v>0.60747968134256602</v>
      </c>
      <c r="S2553" t="s">
        <v>5951</v>
      </c>
      <c r="T2553">
        <v>43432102</v>
      </c>
      <c r="U2553" t="s">
        <v>5853</v>
      </c>
      <c r="V2553">
        <v>34959</v>
      </c>
      <c r="W2553">
        <v>38.507953583080102</v>
      </c>
      <c r="X2553">
        <v>-122.37493544599999</v>
      </c>
      <c r="Y2553" t="s">
        <v>5952</v>
      </c>
      <c r="Z2553">
        <v>271</v>
      </c>
      <c r="AA2553">
        <v>160</v>
      </c>
      <c r="AB2553">
        <v>69199.441801781795</v>
      </c>
      <c r="AC2553">
        <v>42790.931366220102</v>
      </c>
      <c r="AD2553">
        <v>26408.5104355617</v>
      </c>
      <c r="AE2553">
        <v>41070.2396901912</v>
      </c>
      <c r="AF2553">
        <v>24690.8186608744</v>
      </c>
      <c r="AG2553">
        <v>1.9148521841373101E-2</v>
      </c>
      <c r="AH2553">
        <v>1.14159193690284E-2</v>
      </c>
      <c r="AI2553">
        <v>1.58640587312903</v>
      </c>
      <c r="AJ2553">
        <v>7.5581395348837201</v>
      </c>
      <c r="AK2553">
        <v>1917</v>
      </c>
      <c r="AL2553" s="4">
        <f t="shared" si="39"/>
        <v>4.3033561252891257</v>
      </c>
      <c r="AM2553" s="12">
        <f>$AM$2-SUM(AL$2:AL2552)</f>
        <v>61.269816469496618</v>
      </c>
      <c r="AN2553" s="12">
        <f>SUM(AE$2:AE2553)*0.621/1000</f>
        <v>26539.852734027885</v>
      </c>
      <c r="AO2553" s="13">
        <f>IFERROR(INDEX(Mapping!$B:$B,MATCH(in!$Y2553,Mapping!$A:$A,0)),0)</f>
        <v>0</v>
      </c>
    </row>
    <row r="2554" spans="1:41" x14ac:dyDescent="0.3">
      <c r="A2554" t="s">
        <v>5474</v>
      </c>
      <c r="B2554">
        <v>8685</v>
      </c>
      <c r="C2554">
        <v>18</v>
      </c>
      <c r="D2554">
        <v>68.690864492233302</v>
      </c>
      <c r="E2554">
        <v>22</v>
      </c>
      <c r="F2554">
        <v>70.961879999999994</v>
      </c>
      <c r="G2554">
        <v>5</v>
      </c>
      <c r="H2554">
        <v>5.1801732132832203</v>
      </c>
      <c r="I2554">
        <v>346.416498819987</v>
      </c>
      <c r="J2554">
        <v>1037.7210998535099</v>
      </c>
      <c r="K2554">
        <v>7.2282153690854702</v>
      </c>
      <c r="L2554">
        <v>16.078318786621001</v>
      </c>
      <c r="M2554">
        <v>1044.7227539062501</v>
      </c>
      <c r="N2554">
        <v>1.76725661754608</v>
      </c>
      <c r="O2554">
        <v>1.1946430282373801E-2</v>
      </c>
      <c r="P2554" s="1">
        <v>8.88546395799494E-5</v>
      </c>
      <c r="Q2554">
        <v>0.81818181818181801</v>
      </c>
      <c r="R2554">
        <v>0.96799663510550804</v>
      </c>
      <c r="S2554" t="s">
        <v>5953</v>
      </c>
      <c r="T2554">
        <v>14351104</v>
      </c>
      <c r="U2554" t="s">
        <v>5954</v>
      </c>
      <c r="V2554" t="s">
        <v>5955</v>
      </c>
      <c r="W2554">
        <v>37.5420891231702</v>
      </c>
      <c r="X2554">
        <v>-121.92224687365901</v>
      </c>
      <c r="Y2554" t="s">
        <v>5956</v>
      </c>
      <c r="Z2554">
        <v>97</v>
      </c>
      <c r="AA2554">
        <v>62</v>
      </c>
      <c r="AB2554">
        <v>17399.026227541101</v>
      </c>
      <c r="AC2554">
        <v>11193.764377289999</v>
      </c>
      <c r="AD2554">
        <v>6205.2618502510304</v>
      </c>
      <c r="AE2554">
        <v>1796.5075231558999</v>
      </c>
      <c r="AF2554">
        <v>1767.63029613208</v>
      </c>
      <c r="AG2554">
        <v>4.4427319789974701E-4</v>
      </c>
      <c r="AH2554">
        <v>1.27616614918224E-4</v>
      </c>
      <c r="AI2554">
        <v>3.8161591384574001</v>
      </c>
      <c r="AJ2554">
        <v>4.4000000000000004</v>
      </c>
      <c r="AK2554">
        <v>1921</v>
      </c>
      <c r="AL2554" s="4">
        <f t="shared" si="39"/>
        <v>5.9732151411869001E-2</v>
      </c>
      <c r="AM2554" s="12">
        <f>$AM$2-SUM(AL$2:AL2553)</f>
        <v>56.966460344207917</v>
      </c>
      <c r="AN2554" s="12">
        <f>SUM(AE$2:AE2554)*0.621/1000</f>
        <v>26540.968365199762</v>
      </c>
      <c r="AO2554" s="13">
        <f>IFERROR(INDEX(Mapping!$B:$B,MATCH(in!$Y2554,Mapping!$A:$A,0)),0)</f>
        <v>0</v>
      </c>
    </row>
    <row r="2555" spans="1:41" x14ac:dyDescent="0.3">
      <c r="A2555" t="s">
        <v>5474</v>
      </c>
      <c r="B2555">
        <v>3106</v>
      </c>
      <c r="C2555">
        <v>768</v>
      </c>
      <c r="D2555">
        <v>1542.7633745005501</v>
      </c>
      <c r="E2555">
        <v>2324</v>
      </c>
      <c r="F2555">
        <v>2387.4634000000001</v>
      </c>
      <c r="G2555">
        <v>105</v>
      </c>
      <c r="H2555">
        <v>1.4342132498187801</v>
      </c>
      <c r="I2555">
        <v>0.77830870604576796</v>
      </c>
      <c r="J2555">
        <v>2.5797932871081102</v>
      </c>
      <c r="K2555">
        <v>3.2979775625628503E-2</v>
      </c>
      <c r="L2555">
        <v>6.19047634835765E-2</v>
      </c>
      <c r="M2555">
        <v>0.38867677755742502</v>
      </c>
      <c r="N2555">
        <v>0.48632532642001097</v>
      </c>
      <c r="O2555">
        <v>1.7449344064492399E-4</v>
      </c>
      <c r="P2555" s="1">
        <v>8.76895372244118E-5</v>
      </c>
      <c r="Q2555">
        <v>0.33046471600688399</v>
      </c>
      <c r="R2555">
        <v>0.64619352411065301</v>
      </c>
      <c r="S2555" t="s">
        <v>5957</v>
      </c>
      <c r="T2555">
        <v>42031125</v>
      </c>
      <c r="U2555" t="s">
        <v>5757</v>
      </c>
      <c r="V2555">
        <v>1226</v>
      </c>
      <c r="W2555">
        <v>37.896602662159196</v>
      </c>
      <c r="X2555">
        <v>-122.53935903191901</v>
      </c>
      <c r="Y2555" t="s">
        <v>5958</v>
      </c>
      <c r="Z2555">
        <v>238</v>
      </c>
      <c r="AA2555">
        <v>1017</v>
      </c>
      <c r="AB2555">
        <v>58919.2608126259</v>
      </c>
      <c r="AC2555">
        <v>12660.3360574255</v>
      </c>
      <c r="AD2555">
        <v>46258.9247552003</v>
      </c>
      <c r="AE2555">
        <v>12208.7234765835</v>
      </c>
      <c r="AF2555">
        <v>43916.546425329499</v>
      </c>
      <c r="AG2555">
        <v>9.2074014085632393E-3</v>
      </c>
      <c r="AH2555">
        <v>6.7033440864179197E-3</v>
      </c>
      <c r="AI2555">
        <v>2.00880647721426</v>
      </c>
      <c r="AJ2555">
        <v>22.133333333333301</v>
      </c>
      <c r="AK2555">
        <v>1926</v>
      </c>
      <c r="AL2555" s="4">
        <f t="shared" si="39"/>
        <v>1.8321811267717019E-2</v>
      </c>
      <c r="AM2555" s="12">
        <f>$AM$2-SUM(AL$2:AL2554)</f>
        <v>56.906728192796436</v>
      </c>
      <c r="AN2555" s="12">
        <f>SUM(AE$2:AE2555)*0.621/1000</f>
        <v>26548.549982478718</v>
      </c>
      <c r="AO2555" s="13">
        <f>IFERROR(INDEX(Mapping!$B:$B,MATCH(in!$Y2555,Mapping!$A:$A,0)),0)</f>
        <v>0</v>
      </c>
    </row>
    <row r="2556" spans="1:41" x14ac:dyDescent="0.3">
      <c r="A2556" t="s">
        <v>5474</v>
      </c>
      <c r="B2556">
        <v>6611</v>
      </c>
      <c r="C2556">
        <v>1020</v>
      </c>
      <c r="D2556">
        <v>2095.6109378855699</v>
      </c>
      <c r="E2556">
        <v>1109</v>
      </c>
      <c r="F2556">
        <v>2145.4155000000001</v>
      </c>
      <c r="G2556">
        <v>72</v>
      </c>
      <c r="H2556">
        <v>0.71252913804103901</v>
      </c>
      <c r="I2556">
        <v>9.9526573686550002</v>
      </c>
      <c r="J2556">
        <v>40.821730924767998</v>
      </c>
      <c r="K2556">
        <v>8.7191605123255703E-2</v>
      </c>
      <c r="L2556">
        <v>0.52246189676225196</v>
      </c>
      <c r="M2556">
        <v>12.8360987630957</v>
      </c>
      <c r="N2556">
        <v>1.0684304419491</v>
      </c>
      <c r="O2556">
        <v>1.17321303679217E-2</v>
      </c>
      <c r="P2556" s="1">
        <v>8.7534767286240897E-5</v>
      </c>
      <c r="Q2556">
        <v>0.919747520288548</v>
      </c>
      <c r="R2556">
        <v>0.97678557425197798</v>
      </c>
      <c r="S2556" t="s">
        <v>5959</v>
      </c>
      <c r="T2556">
        <v>24251101</v>
      </c>
      <c r="U2556" t="s">
        <v>5679</v>
      </c>
      <c r="V2556">
        <v>47872</v>
      </c>
      <c r="W2556">
        <v>37.418167191934998</v>
      </c>
      <c r="X2556">
        <v>-122.319369734064</v>
      </c>
      <c r="Y2556" t="s">
        <v>5960</v>
      </c>
      <c r="Z2556">
        <v>110</v>
      </c>
      <c r="AA2556">
        <v>120</v>
      </c>
      <c r="AB2556">
        <v>13710.4608819357</v>
      </c>
      <c r="AC2556">
        <v>7099.6123616961404</v>
      </c>
      <c r="AD2556">
        <v>6610.8485202396496</v>
      </c>
      <c r="AE2556">
        <v>7099.6123616961404</v>
      </c>
      <c r="AF2556">
        <v>6610.8485202396496</v>
      </c>
      <c r="AG2556">
        <v>6.3025032446093398E-3</v>
      </c>
      <c r="AH2556">
        <v>7.1041049377527001E-3</v>
      </c>
      <c r="AI2556">
        <v>2.0545205273387999</v>
      </c>
      <c r="AJ2556">
        <v>15.4027777777777</v>
      </c>
      <c r="AK2556">
        <v>1928</v>
      </c>
      <c r="AL2556" s="4">
        <f t="shared" si="39"/>
        <v>0.84471338649036243</v>
      </c>
      <c r="AM2556" s="12">
        <f>$AM$2-SUM(AL$2:AL2555)</f>
        <v>56.888406381528512</v>
      </c>
      <c r="AN2556" s="12">
        <f>SUM(AE$2:AE2556)*0.621/1000</f>
        <v>26552.958841755335</v>
      </c>
      <c r="AO2556" s="13">
        <f>IFERROR(INDEX(Mapping!$B:$B,MATCH(in!$Y2556,Mapping!$A:$A,0)),0)</f>
        <v>0</v>
      </c>
    </row>
    <row r="2557" spans="1:41" x14ac:dyDescent="0.3">
      <c r="A2557" t="s">
        <v>5474</v>
      </c>
      <c r="B2557">
        <v>5980</v>
      </c>
      <c r="C2557">
        <v>305</v>
      </c>
      <c r="D2557">
        <v>533.47192063005798</v>
      </c>
      <c r="E2557">
        <v>756</v>
      </c>
      <c r="F2557">
        <v>758.51089999999999</v>
      </c>
      <c r="G2557">
        <v>136</v>
      </c>
      <c r="H2557">
        <v>3.6982112138652399</v>
      </c>
      <c r="I2557">
        <v>865.72774552641897</v>
      </c>
      <c r="J2557">
        <v>12984.7601135901</v>
      </c>
      <c r="K2557">
        <v>131.90495267563099</v>
      </c>
      <c r="L2557">
        <v>0.94678878027480096</v>
      </c>
      <c r="M2557">
        <v>119.32368316282199</v>
      </c>
      <c r="N2557">
        <v>1.35497461960596</v>
      </c>
      <c r="O2557">
        <v>6.5659453531805301E-3</v>
      </c>
      <c r="P2557" s="1">
        <v>8.7146455954005301E-5</v>
      </c>
      <c r="Q2557">
        <v>0.40343915343915299</v>
      </c>
      <c r="R2557">
        <v>0.70331474846457798</v>
      </c>
      <c r="S2557" t="s">
        <v>5961</v>
      </c>
      <c r="T2557">
        <v>43051101</v>
      </c>
      <c r="U2557" t="s">
        <v>5491</v>
      </c>
      <c r="V2557">
        <v>93384</v>
      </c>
      <c r="W2557">
        <v>38.478851039082201</v>
      </c>
      <c r="X2557">
        <v>-122.186706247476</v>
      </c>
      <c r="Y2557" t="s">
        <v>5962</v>
      </c>
      <c r="Z2557">
        <v>109</v>
      </c>
      <c r="AA2557">
        <v>99</v>
      </c>
      <c r="AB2557">
        <v>33731.271045845198</v>
      </c>
      <c r="AC2557">
        <v>27868.986603666999</v>
      </c>
      <c r="AD2557">
        <v>5862.2844421782002</v>
      </c>
      <c r="AE2557">
        <v>25527.468034449499</v>
      </c>
      <c r="AF2557">
        <v>4383.3043448309299</v>
      </c>
      <c r="AG2557">
        <v>1.1851918009744699E-2</v>
      </c>
      <c r="AH2557">
        <v>6.2172842863219497E-3</v>
      </c>
      <c r="AI2557">
        <v>1.7490882643608401</v>
      </c>
      <c r="AJ2557">
        <v>5.5588235294117601</v>
      </c>
      <c r="AK2557">
        <v>1930</v>
      </c>
      <c r="AL2557" s="4">
        <f t="shared" si="39"/>
        <v>0.89296856803255209</v>
      </c>
      <c r="AM2557" s="12">
        <f>$AM$2-SUM(AL$2:AL2556)</f>
        <v>56.043692995038327</v>
      </c>
      <c r="AN2557" s="12">
        <f>SUM(AE$2:AE2557)*0.621/1000</f>
        <v>26568.811399404727</v>
      </c>
      <c r="AO2557" s="13">
        <f>IFERROR(INDEX(Mapping!$B:$B,MATCH(in!$Y2557,Mapping!$A:$A,0)),0)</f>
        <v>0</v>
      </c>
    </row>
    <row r="2558" spans="1:41" x14ac:dyDescent="0.3">
      <c r="A2558" t="s">
        <v>5474</v>
      </c>
      <c r="B2558">
        <v>3496</v>
      </c>
      <c r="C2558">
        <v>424</v>
      </c>
      <c r="D2558">
        <v>963.92508434170304</v>
      </c>
      <c r="E2558">
        <v>1373</v>
      </c>
      <c r="F2558">
        <v>1542.2523000000001</v>
      </c>
      <c r="G2558">
        <v>150</v>
      </c>
      <c r="H2558">
        <v>1.5055365083769501</v>
      </c>
      <c r="I2558">
        <v>3.0401946795274202</v>
      </c>
      <c r="J2558">
        <v>9.8413824955886398</v>
      </c>
      <c r="K2558">
        <v>0.10566304221870899</v>
      </c>
      <c r="L2558">
        <v>0.27238938103429999</v>
      </c>
      <c r="M2558">
        <v>4.4882522910460798</v>
      </c>
      <c r="N2558">
        <v>1.90790560563405</v>
      </c>
      <c r="O2558" s="1">
        <v>2.54983870374755E-5</v>
      </c>
      <c r="P2558" s="1">
        <v>8.6878917130780002E-5</v>
      </c>
      <c r="Q2558">
        <v>0.30881281864530202</v>
      </c>
      <c r="R2558">
        <v>0.62501127231680798</v>
      </c>
      <c r="S2558" t="s">
        <v>5963</v>
      </c>
      <c r="T2558">
        <v>14671102</v>
      </c>
      <c r="U2558" t="s">
        <v>5964</v>
      </c>
      <c r="V2558" t="s">
        <v>43</v>
      </c>
      <c r="W2558">
        <v>37.9049894438132</v>
      </c>
      <c r="X2558">
        <v>-122.207582004486</v>
      </c>
      <c r="Y2558" t="s">
        <v>5965</v>
      </c>
      <c r="Z2558">
        <v>279</v>
      </c>
      <c r="AA2558">
        <v>490</v>
      </c>
      <c r="AB2558">
        <v>42694.184696964003</v>
      </c>
      <c r="AC2558">
        <v>16784.221985555901</v>
      </c>
      <c r="AD2558">
        <v>25909.962711408101</v>
      </c>
      <c r="AE2558">
        <v>16784.221985555901</v>
      </c>
      <c r="AF2558">
        <v>25909.962711408101</v>
      </c>
      <c r="AG2558">
        <v>1.3031837569617E-2</v>
      </c>
      <c r="AH2558">
        <v>9.9413716143317201E-3</v>
      </c>
      <c r="AI2558">
        <v>2.2734082177870301</v>
      </c>
      <c r="AJ2558">
        <v>9.1533333333333307</v>
      </c>
      <c r="AK2558">
        <v>1932</v>
      </c>
      <c r="AL2558" s="4">
        <f t="shared" si="39"/>
        <v>3.824758055621325E-3</v>
      </c>
      <c r="AM2558" s="12">
        <f>$AM$2-SUM(AL$2:AL2557)</f>
        <v>55.150724427006026</v>
      </c>
      <c r="AN2558" s="12">
        <f>SUM(AE$2:AE2558)*0.621/1000</f>
        <v>26579.234401257756</v>
      </c>
      <c r="AO2558" s="13">
        <f>IFERROR(INDEX(Mapping!$B:$B,MATCH(in!$Y2558,Mapping!$A:$A,0)),0)</f>
        <v>0</v>
      </c>
    </row>
    <row r="2559" spans="1:41" x14ac:dyDescent="0.3">
      <c r="A2559" t="s">
        <v>5474</v>
      </c>
      <c r="B2559">
        <v>613</v>
      </c>
      <c r="C2559">
        <v>393</v>
      </c>
      <c r="D2559">
        <v>780.779446335687</v>
      </c>
      <c r="E2559">
        <v>675</v>
      </c>
      <c r="F2559">
        <v>932.84625000000005</v>
      </c>
      <c r="G2559">
        <v>70</v>
      </c>
      <c r="H2559">
        <v>2.86785256190577</v>
      </c>
      <c r="I2559">
        <v>3.4426862766865498</v>
      </c>
      <c r="J2559">
        <v>11.1744405668511</v>
      </c>
      <c r="K2559">
        <v>0.15551049833332301</v>
      </c>
      <c r="L2559">
        <v>1.99013396392802</v>
      </c>
      <c r="M2559">
        <v>8.1292634763427696</v>
      </c>
      <c r="N2559">
        <v>2.0724399498530901</v>
      </c>
      <c r="O2559" s="1">
        <v>1.8447362620162799E-6</v>
      </c>
      <c r="P2559" s="1">
        <v>8.5875651489735505E-5</v>
      </c>
      <c r="Q2559">
        <v>0.58222222222222197</v>
      </c>
      <c r="R2559">
        <v>0.83698620677551505</v>
      </c>
      <c r="S2559" t="s">
        <v>5966</v>
      </c>
      <c r="T2559">
        <v>14161101</v>
      </c>
      <c r="U2559" t="s">
        <v>5616</v>
      </c>
      <c r="V2559" t="s">
        <v>5967</v>
      </c>
      <c r="W2559">
        <v>37.9011351930085</v>
      </c>
      <c r="X2559">
        <v>-122.11206031981</v>
      </c>
      <c r="Y2559" t="s">
        <v>5968</v>
      </c>
      <c r="Z2559">
        <v>127</v>
      </c>
      <c r="AA2559">
        <v>446</v>
      </c>
      <c r="AB2559">
        <v>28010.250603941498</v>
      </c>
      <c r="AC2559">
        <v>6929.1359296478704</v>
      </c>
      <c r="AD2559">
        <v>21081.1146742936</v>
      </c>
      <c r="AE2559">
        <v>6929.1359296478704</v>
      </c>
      <c r="AF2559">
        <v>21081.1146742936</v>
      </c>
      <c r="AG2559">
        <v>6.0112956042814797E-3</v>
      </c>
      <c r="AH2559">
        <v>2.8070136813767E-3</v>
      </c>
      <c r="AI2559">
        <v>1.9867161484368601</v>
      </c>
      <c r="AJ2559">
        <v>9.6428571428571406</v>
      </c>
      <c r="AK2559">
        <v>1939</v>
      </c>
      <c r="AL2559" s="4">
        <f t="shared" si="39"/>
        <v>1.2913153834113959E-4</v>
      </c>
      <c r="AM2559" s="12">
        <f>$AM$2-SUM(AL$2:AL2558)</f>
        <v>55.146899668950027</v>
      </c>
      <c r="AN2559" s="12">
        <f>SUM(AE$2:AE2559)*0.621/1000</f>
        <v>26583.537394670067</v>
      </c>
      <c r="AO2559" s="13">
        <f>IFERROR(INDEX(Mapping!$B:$B,MATCH(in!$Y2559,Mapping!$A:$A,0)),0)</f>
        <v>0</v>
      </c>
    </row>
    <row r="2560" spans="1:41" x14ac:dyDescent="0.3">
      <c r="A2560" t="s">
        <v>5474</v>
      </c>
      <c r="B2560">
        <v>6526</v>
      </c>
      <c r="C2560">
        <v>667</v>
      </c>
      <c r="D2560">
        <v>1160.12549208319</v>
      </c>
      <c r="E2560">
        <v>1891</v>
      </c>
      <c r="F2560">
        <v>1855.7979</v>
      </c>
      <c r="G2560">
        <v>120</v>
      </c>
      <c r="H2560">
        <v>2.4273509646211102</v>
      </c>
      <c r="I2560">
        <v>20.8341090425209</v>
      </c>
      <c r="J2560">
        <v>103.892962016401</v>
      </c>
      <c r="K2560">
        <v>0.90774624389480596</v>
      </c>
      <c r="L2560">
        <v>1.25261658490996</v>
      </c>
      <c r="M2560">
        <v>18.393862442135799</v>
      </c>
      <c r="N2560">
        <v>1.4112463076909401</v>
      </c>
      <c r="O2560">
        <v>4.2020887955739202E-4</v>
      </c>
      <c r="P2560" s="1">
        <v>8.5683198629723102E-5</v>
      </c>
      <c r="Q2560">
        <v>0.35272342675832802</v>
      </c>
      <c r="R2560">
        <v>0.62513570166406895</v>
      </c>
      <c r="S2560" t="s">
        <v>5969</v>
      </c>
      <c r="T2560">
        <v>24101103</v>
      </c>
      <c r="U2560" t="s">
        <v>4829</v>
      </c>
      <c r="V2560">
        <v>695411</v>
      </c>
      <c r="W2560">
        <v>37.3224611131592</v>
      </c>
      <c r="X2560">
        <v>-122.278054404755</v>
      </c>
      <c r="Y2560" t="s">
        <v>5970</v>
      </c>
      <c r="Z2560">
        <v>167</v>
      </c>
      <c r="AA2560">
        <v>478</v>
      </c>
      <c r="AB2560">
        <v>33127.356931472699</v>
      </c>
      <c r="AC2560">
        <v>13109.0272296611</v>
      </c>
      <c r="AD2560">
        <v>20018.329701811501</v>
      </c>
      <c r="AE2560">
        <v>13109.0272296611</v>
      </c>
      <c r="AF2560">
        <v>20018.329701811501</v>
      </c>
      <c r="AG2560">
        <v>1.0281983835566701E-2</v>
      </c>
      <c r="AH2560">
        <v>5.7556085030228098E-3</v>
      </c>
      <c r="AI2560">
        <v>1.73931857883537</v>
      </c>
      <c r="AJ2560">
        <v>15.758333333333301</v>
      </c>
      <c r="AK2560">
        <v>1940</v>
      </c>
      <c r="AL2560" s="4">
        <f t="shared" si="39"/>
        <v>5.0425065546887041E-2</v>
      </c>
      <c r="AM2560" s="12">
        <f>$AM$2-SUM(AL$2:AL2559)</f>
        <v>55.146770537411612</v>
      </c>
      <c r="AN2560" s="12">
        <f>SUM(AE$2:AE2560)*0.621/1000</f>
        <v>26591.678100579691</v>
      </c>
      <c r="AO2560" s="13">
        <f>IFERROR(INDEX(Mapping!$B:$B,MATCH(in!$Y2560,Mapping!$A:$A,0)),0)</f>
        <v>0</v>
      </c>
    </row>
    <row r="2561" spans="1:41" x14ac:dyDescent="0.3">
      <c r="A2561" t="s">
        <v>5474</v>
      </c>
      <c r="B2561">
        <v>1451</v>
      </c>
      <c r="C2561">
        <v>1071</v>
      </c>
      <c r="D2561">
        <v>2422.40098816926</v>
      </c>
      <c r="E2561">
        <v>3039</v>
      </c>
      <c r="F2561">
        <v>3609.6849999999999</v>
      </c>
      <c r="G2561">
        <v>219</v>
      </c>
      <c r="H2561">
        <v>1.96040887958044</v>
      </c>
      <c r="I2561">
        <v>4.8320544020170102</v>
      </c>
      <c r="J2561">
        <v>16.830672856693699</v>
      </c>
      <c r="K2561">
        <v>6.4486594622469001E-2</v>
      </c>
      <c r="L2561">
        <v>0.31664337535875797</v>
      </c>
      <c r="M2561">
        <v>6.0254735022630701</v>
      </c>
      <c r="N2561">
        <v>1.2703256960873699</v>
      </c>
      <c r="O2561" s="1">
        <v>5.0630728213458802E-6</v>
      </c>
      <c r="P2561" s="1">
        <v>8.5677087680407205E-5</v>
      </c>
      <c r="Q2561">
        <v>0.35241855873642602</v>
      </c>
      <c r="R2561">
        <v>0.67108375075607796</v>
      </c>
      <c r="S2561" t="s">
        <v>5971</v>
      </c>
      <c r="T2561">
        <v>14671101</v>
      </c>
      <c r="U2561" t="s">
        <v>5879</v>
      </c>
      <c r="V2561" t="s">
        <v>43</v>
      </c>
      <c r="W2561">
        <v>37.905099004101999</v>
      </c>
      <c r="X2561">
        <v>-122.207672817759</v>
      </c>
      <c r="Y2561" t="s">
        <v>5972</v>
      </c>
      <c r="Z2561">
        <v>443</v>
      </c>
      <c r="AA2561">
        <v>936</v>
      </c>
      <c r="AB2561">
        <v>66650.021623426393</v>
      </c>
      <c r="AC2561">
        <v>24837.5412638569</v>
      </c>
      <c r="AD2561">
        <v>41812.480359569498</v>
      </c>
      <c r="AE2561">
        <v>22159.202873050999</v>
      </c>
      <c r="AF2561">
        <v>36243.107171366799</v>
      </c>
      <c r="AG2561">
        <v>1.87632822020091E-2</v>
      </c>
      <c r="AH2561">
        <v>1.2340244129518301E-2</v>
      </c>
      <c r="AI2561">
        <v>2.2618123138835302</v>
      </c>
      <c r="AJ2561">
        <v>13.8767123287671</v>
      </c>
      <c r="AK2561">
        <v>1941</v>
      </c>
      <c r="AL2561" s="4">
        <f t="shared" si="39"/>
        <v>1.1088129478747477E-3</v>
      </c>
      <c r="AM2561" s="12">
        <f>$AM$2-SUM(AL$2:AL2560)</f>
        <v>55.096345471864879</v>
      </c>
      <c r="AN2561" s="12">
        <f>SUM(AE$2:AE2561)*0.621/1000</f>
        <v>26605.438965563852</v>
      </c>
      <c r="AO2561" s="13">
        <f>IFERROR(INDEX(Mapping!$B:$B,MATCH(in!$Y2561,Mapping!$A:$A,0)),0)</f>
        <v>0</v>
      </c>
    </row>
    <row r="2562" spans="1:41" x14ac:dyDescent="0.3">
      <c r="A2562" t="s">
        <v>5474</v>
      </c>
      <c r="B2562">
        <v>2119</v>
      </c>
      <c r="C2562">
        <v>699</v>
      </c>
      <c r="D2562">
        <v>1554.3832007501901</v>
      </c>
      <c r="E2562">
        <v>1787</v>
      </c>
      <c r="F2562">
        <v>2203.8462</v>
      </c>
      <c r="G2562">
        <v>144</v>
      </c>
      <c r="H2562">
        <v>2.0031300729024202</v>
      </c>
      <c r="I2562">
        <v>2.5995638387432898</v>
      </c>
      <c r="J2562">
        <v>7.7764868911500198</v>
      </c>
      <c r="K2562">
        <v>6.5687456507130607E-2</v>
      </c>
      <c r="L2562">
        <v>0.33284608321264503</v>
      </c>
      <c r="M2562">
        <v>1.6818406185983401</v>
      </c>
      <c r="N2562">
        <v>1.4722375861472501</v>
      </c>
      <c r="O2562" s="1">
        <v>3.2577505754981798E-6</v>
      </c>
      <c r="P2562" s="1">
        <v>8.5339074087500597E-5</v>
      </c>
      <c r="Q2562">
        <v>0.391158365976496</v>
      </c>
      <c r="R2562">
        <v>0.70530475620821698</v>
      </c>
      <c r="S2562" t="s">
        <v>5973</v>
      </c>
      <c r="T2562">
        <v>14671102</v>
      </c>
      <c r="U2562" t="s">
        <v>5964</v>
      </c>
      <c r="V2562" t="s">
        <v>5974</v>
      </c>
      <c r="W2562">
        <v>37.906328412498098</v>
      </c>
      <c r="X2562">
        <v>-122.152948034828</v>
      </c>
      <c r="Y2562" t="s">
        <v>5975</v>
      </c>
      <c r="Z2562">
        <v>296</v>
      </c>
      <c r="AA2562">
        <v>669</v>
      </c>
      <c r="AB2562">
        <v>44770.847950916301</v>
      </c>
      <c r="AC2562">
        <v>15693.2971713266</v>
      </c>
      <c r="AD2562">
        <v>29077.550779589601</v>
      </c>
      <c r="AE2562">
        <v>14977.7338216644</v>
      </c>
      <c r="AF2562">
        <v>28369.6804785282</v>
      </c>
      <c r="AG2562">
        <v>1.2288826668599999E-2</v>
      </c>
      <c r="AH2562">
        <v>8.1861137314262998E-3</v>
      </c>
      <c r="AI2562">
        <v>2.2237241784695199</v>
      </c>
      <c r="AJ2562">
        <v>12.4097222222222</v>
      </c>
      <c r="AK2562">
        <v>1944</v>
      </c>
      <c r="AL2562" s="4">
        <f t="shared" ref="AL2562:AL2625" si="40">O2562*G2562</f>
        <v>4.691160828717379E-4</v>
      </c>
      <c r="AM2562" s="12">
        <f>$AM$2-SUM(AL$2:AL2561)</f>
        <v>55.095236658917202</v>
      </c>
      <c r="AN2562" s="12">
        <f>SUM(AE$2:AE2562)*0.621/1000</f>
        <v>26614.740138267112</v>
      </c>
      <c r="AO2562" s="13">
        <f>IFERROR(INDEX(Mapping!$B:$B,MATCH(in!$Y2562,Mapping!$A:$A,0)),0)</f>
        <v>0</v>
      </c>
    </row>
    <row r="2563" spans="1:41" x14ac:dyDescent="0.3">
      <c r="A2563" t="s">
        <v>5474</v>
      </c>
      <c r="B2563">
        <v>63</v>
      </c>
      <c r="C2563">
        <v>69</v>
      </c>
      <c r="D2563">
        <v>202.696875723555</v>
      </c>
      <c r="E2563">
        <v>213</v>
      </c>
      <c r="F2563">
        <v>279.01357999999999</v>
      </c>
      <c r="G2563">
        <v>31</v>
      </c>
      <c r="H2563">
        <v>3.5608547162264501</v>
      </c>
      <c r="I2563">
        <v>1.0256742612691501</v>
      </c>
      <c r="J2563">
        <v>3.5629525711410599</v>
      </c>
      <c r="K2563">
        <v>7.5265755997691003E-2</v>
      </c>
      <c r="L2563">
        <v>2.5692262837008199E-2</v>
      </c>
      <c r="M2563">
        <v>0.13597630493106699</v>
      </c>
      <c r="N2563">
        <v>0.22580645161297599</v>
      </c>
      <c r="O2563" s="1">
        <v>1.9002386222877099E-6</v>
      </c>
      <c r="P2563" s="1">
        <v>8.5117831773576602E-5</v>
      </c>
      <c r="Q2563">
        <v>0.323943661971831</v>
      </c>
      <c r="R2563">
        <v>0.726476738119475</v>
      </c>
      <c r="S2563" t="s">
        <v>5976</v>
      </c>
      <c r="T2563">
        <v>12541105</v>
      </c>
      <c r="U2563" t="s">
        <v>5977</v>
      </c>
      <c r="V2563" t="s">
        <v>43</v>
      </c>
      <c r="W2563">
        <v>37.804990467261298</v>
      </c>
      <c r="X2563">
        <v>-122.231543829</v>
      </c>
      <c r="Y2563" t="s">
        <v>5978</v>
      </c>
      <c r="Z2563">
        <v>435</v>
      </c>
      <c r="AA2563">
        <v>3989</v>
      </c>
      <c r="AB2563">
        <v>182870.282925131</v>
      </c>
      <c r="AC2563">
        <v>23764.102229714699</v>
      </c>
      <c r="AD2563">
        <v>159106.180695416</v>
      </c>
      <c r="AE2563">
        <v>3428.00951386011</v>
      </c>
      <c r="AF2563">
        <v>24132.603200522899</v>
      </c>
      <c r="AG2563">
        <v>2.6386527849808698E-3</v>
      </c>
      <c r="AH2563">
        <v>8.8673346090217798E-4</v>
      </c>
      <c r="AI2563">
        <v>2.9376358800515301</v>
      </c>
      <c r="AJ2563">
        <v>6.8709677419354804</v>
      </c>
      <c r="AK2563">
        <v>1949</v>
      </c>
      <c r="AL2563" s="4">
        <f t="shared" si="40"/>
        <v>5.8907397290919005E-5</v>
      </c>
      <c r="AM2563" s="12">
        <f>$AM$2-SUM(AL$2:AL2562)</f>
        <v>55.094767542834234</v>
      </c>
      <c r="AN2563" s="12">
        <f>SUM(AE$2:AE2563)*0.621/1000</f>
        <v>26616.868932175221</v>
      </c>
      <c r="AO2563" s="13">
        <f>IFERROR(INDEX(Mapping!$B:$B,MATCH(in!$Y2563,Mapping!$A:$A,0)),0)</f>
        <v>0</v>
      </c>
    </row>
    <row r="2564" spans="1:41" x14ac:dyDescent="0.3">
      <c r="A2564" t="s">
        <v>5474</v>
      </c>
      <c r="B2564">
        <v>6607</v>
      </c>
      <c r="C2564">
        <v>941</v>
      </c>
      <c r="D2564">
        <v>1728.8449433137</v>
      </c>
      <c r="E2564">
        <v>1548</v>
      </c>
      <c r="F2564">
        <v>2047.9280000000001</v>
      </c>
      <c r="G2564">
        <v>120</v>
      </c>
      <c r="H2564">
        <v>2.07644950360406</v>
      </c>
      <c r="I2564">
        <v>32.608992907707901</v>
      </c>
      <c r="J2564">
        <v>119.167368372113</v>
      </c>
      <c r="K2564">
        <v>0.41255212970365801</v>
      </c>
      <c r="L2564">
        <v>0.14977876301079401</v>
      </c>
      <c r="M2564">
        <v>9.9388569633165993</v>
      </c>
      <c r="N2564">
        <v>1.0310287644465701</v>
      </c>
      <c r="O2564">
        <v>2.6889047087467398E-4</v>
      </c>
      <c r="P2564" s="1">
        <v>8.40261711435067E-5</v>
      </c>
      <c r="Q2564">
        <v>0.60788113695090396</v>
      </c>
      <c r="R2564">
        <v>0.84419225746737803</v>
      </c>
      <c r="S2564" t="s">
        <v>5979</v>
      </c>
      <c r="T2564">
        <v>24101103</v>
      </c>
      <c r="U2564" t="s">
        <v>4829</v>
      </c>
      <c r="V2564">
        <v>98440</v>
      </c>
      <c r="W2564">
        <v>37.2666843573232</v>
      </c>
      <c r="X2564">
        <v>-122.322422166704</v>
      </c>
      <c r="Y2564" t="s">
        <v>5980</v>
      </c>
      <c r="Z2564">
        <v>126</v>
      </c>
      <c r="AA2564">
        <v>186</v>
      </c>
      <c r="AB2564">
        <v>26295.764845444799</v>
      </c>
      <c r="AC2564">
        <v>13071.947111087</v>
      </c>
      <c r="AD2564">
        <v>13223.817734357701</v>
      </c>
      <c r="AE2564">
        <v>13071.947111087</v>
      </c>
      <c r="AF2564">
        <v>13223.817734357701</v>
      </c>
      <c r="AG2564">
        <v>1.00831405372208E-2</v>
      </c>
      <c r="AH2564">
        <v>6.6772995096471199E-3</v>
      </c>
      <c r="AI2564">
        <v>1.83724223518991</v>
      </c>
      <c r="AJ2564">
        <v>12.9</v>
      </c>
      <c r="AK2564">
        <v>1958</v>
      </c>
      <c r="AL2564" s="4">
        <f t="shared" si="40"/>
        <v>3.2266856504960875E-2</v>
      </c>
      <c r="AM2564" s="12">
        <f>$AM$2-SUM(AL$2:AL2563)</f>
        <v>55.0947086354372</v>
      </c>
      <c r="AN2564" s="12">
        <f>SUM(AE$2:AE2564)*0.621/1000</f>
        <v>26624.986611331202</v>
      </c>
      <c r="AO2564" s="13">
        <f>IFERROR(INDEX(Mapping!$B:$B,MATCH(in!$Y2564,Mapping!$A:$A,0)),0)</f>
        <v>0</v>
      </c>
    </row>
    <row r="2565" spans="1:41" x14ac:dyDescent="0.3">
      <c r="A2565" t="s">
        <v>5474</v>
      </c>
      <c r="B2565">
        <v>5383</v>
      </c>
      <c r="C2565">
        <v>51</v>
      </c>
      <c r="D2565">
        <v>103.095559091891</v>
      </c>
      <c r="E2565">
        <v>129</v>
      </c>
      <c r="F2565">
        <v>135.76247000000001</v>
      </c>
      <c r="G2565">
        <v>27</v>
      </c>
      <c r="H2565">
        <v>28.454625447591098</v>
      </c>
      <c r="I2565">
        <v>3576.6014811197902</v>
      </c>
      <c r="J2565">
        <v>18831.2919921875</v>
      </c>
      <c r="K2565">
        <v>577.71565246581997</v>
      </c>
      <c r="L2565">
        <v>36.492051336500303</v>
      </c>
      <c r="M2565">
        <v>3367.0272285855399</v>
      </c>
      <c r="N2565">
        <v>1.7037037037036999</v>
      </c>
      <c r="O2565">
        <v>3.5393936968197801E-2</v>
      </c>
      <c r="P2565" s="1">
        <v>8.2776279803645702E-5</v>
      </c>
      <c r="Q2565">
        <v>0.39534883720930197</v>
      </c>
      <c r="R2565">
        <v>0.75938189547067303</v>
      </c>
      <c r="S2565" t="s">
        <v>5981</v>
      </c>
      <c r="T2565">
        <v>13751102</v>
      </c>
      <c r="U2565" t="s">
        <v>5982</v>
      </c>
      <c r="V2565">
        <v>11338</v>
      </c>
      <c r="W2565">
        <v>37.663422414981802</v>
      </c>
      <c r="X2565">
        <v>-121.680398244351</v>
      </c>
      <c r="Y2565" t="s">
        <v>5983</v>
      </c>
      <c r="Z2565">
        <v>210</v>
      </c>
      <c r="AA2565">
        <v>144</v>
      </c>
      <c r="AB2565">
        <v>47738.247590907798</v>
      </c>
      <c r="AC2565">
        <v>30852.050483957901</v>
      </c>
      <c r="AD2565">
        <v>16886.197106949799</v>
      </c>
      <c r="AE2565">
        <v>8850.5675428373397</v>
      </c>
      <c r="AF2565">
        <v>9821.1470841665905</v>
      </c>
      <c r="AG2565">
        <v>2.2349595546984299E-3</v>
      </c>
      <c r="AH2565">
        <v>2.7340747783455299E-4</v>
      </c>
      <c r="AI2565">
        <v>2.0214815508213899</v>
      </c>
      <c r="AJ2565">
        <v>4.7777777777777697</v>
      </c>
      <c r="AK2565">
        <v>1964</v>
      </c>
      <c r="AL2565" s="4">
        <f t="shared" si="40"/>
        <v>0.95563629814134066</v>
      </c>
      <c r="AM2565" s="12">
        <f>$AM$2-SUM(AL$2:AL2564)</f>
        <v>55.062441778932225</v>
      </c>
      <c r="AN2565" s="12">
        <f>SUM(AE$2:AE2565)*0.621/1000</f>
        <v>26630.482813775303</v>
      </c>
      <c r="AO2565" s="13">
        <f>IFERROR(INDEX(Mapping!$B:$B,MATCH(in!$Y2565,Mapping!$A:$A,0)),0)</f>
        <v>0</v>
      </c>
    </row>
    <row r="2566" spans="1:41" x14ac:dyDescent="0.3">
      <c r="A2566" t="s">
        <v>5474</v>
      </c>
      <c r="B2566">
        <v>6381</v>
      </c>
      <c r="C2566">
        <v>22</v>
      </c>
      <c r="D2566">
        <v>34.896580211147899</v>
      </c>
      <c r="E2566">
        <v>231</v>
      </c>
      <c r="F2566">
        <v>146.25787</v>
      </c>
      <c r="G2566">
        <v>12</v>
      </c>
      <c r="H2566">
        <v>0.94714129362255295</v>
      </c>
      <c r="I2566">
        <v>0.58521976657211705</v>
      </c>
      <c r="J2566">
        <v>2.0877834990620601</v>
      </c>
      <c r="K2566">
        <v>7.0499174762517196E-3</v>
      </c>
      <c r="L2566">
        <v>0</v>
      </c>
      <c r="M2566" s="1">
        <v>1.33305367612523E-15</v>
      </c>
      <c r="N2566" s="1">
        <v>3.7895612573872001E-14</v>
      </c>
      <c r="O2566" s="1">
        <v>5.7125355691937204E-6</v>
      </c>
      <c r="P2566" s="1">
        <v>8.2686477118916899E-5</v>
      </c>
      <c r="Q2566">
        <v>9.5238095238095205E-2</v>
      </c>
      <c r="R2566">
        <v>0.238596250360222</v>
      </c>
      <c r="S2566" t="s">
        <v>5984</v>
      </c>
      <c r="T2566">
        <v>42011101</v>
      </c>
      <c r="U2566" t="s">
        <v>5985</v>
      </c>
      <c r="V2566">
        <v>68970</v>
      </c>
      <c r="W2566">
        <v>37.973492057571796</v>
      </c>
      <c r="X2566">
        <v>-122.53326054460599</v>
      </c>
      <c r="Y2566" t="s">
        <v>5986</v>
      </c>
      <c r="Z2566">
        <v>170</v>
      </c>
      <c r="AA2566">
        <v>620</v>
      </c>
      <c r="AB2566">
        <v>32701.6884888561</v>
      </c>
      <c r="AC2566">
        <v>6755.3309436016698</v>
      </c>
      <c r="AD2566">
        <v>25946.357545254501</v>
      </c>
      <c r="AE2566">
        <v>1316.51921619977</v>
      </c>
      <c r="AF2566">
        <v>4305.1865526800402</v>
      </c>
      <c r="AG2566">
        <v>9.9223772542700295E-4</v>
      </c>
      <c r="AH2566">
        <v>1.03189826768357E-3</v>
      </c>
      <c r="AI2566">
        <v>1.5862081914158099</v>
      </c>
      <c r="AJ2566">
        <v>19.25</v>
      </c>
      <c r="AK2566">
        <v>1965</v>
      </c>
      <c r="AL2566" s="4">
        <f t="shared" si="40"/>
        <v>6.8550426830324651E-5</v>
      </c>
      <c r="AM2566" s="12">
        <f>$AM$2-SUM(AL$2:AL2565)</f>
        <v>54.106805480791081</v>
      </c>
      <c r="AN2566" s="12">
        <f>SUM(AE$2:AE2566)*0.621/1000</f>
        <v>26631.300372208567</v>
      </c>
      <c r="AO2566" s="13">
        <f>IFERROR(INDEX(Mapping!$B:$B,MATCH(in!$Y2566,Mapping!$A:$A,0)),0)</f>
        <v>0</v>
      </c>
    </row>
    <row r="2567" spans="1:41" x14ac:dyDescent="0.3">
      <c r="A2567" t="s">
        <v>5474</v>
      </c>
      <c r="B2567">
        <v>7659</v>
      </c>
      <c r="C2567">
        <v>636</v>
      </c>
      <c r="D2567">
        <v>896.61192102378402</v>
      </c>
      <c r="E2567">
        <v>1621</v>
      </c>
      <c r="F2567">
        <v>1416.2754</v>
      </c>
      <c r="G2567">
        <v>186</v>
      </c>
      <c r="H2567">
        <v>1.39121867388312</v>
      </c>
      <c r="I2567">
        <v>102.77179884714801</v>
      </c>
      <c r="J2567">
        <v>1062.1507753557901</v>
      </c>
      <c r="K2567">
        <v>4.8439464606415301</v>
      </c>
      <c r="L2567">
        <v>3.1020315797018498</v>
      </c>
      <c r="M2567">
        <v>151.80269254680101</v>
      </c>
      <c r="N2567">
        <v>1.2559234929341201</v>
      </c>
      <c r="O2567">
        <v>2.5598098403208602E-2</v>
      </c>
      <c r="P2567" s="1">
        <v>8.2638950479978297E-5</v>
      </c>
      <c r="Q2567">
        <v>0.39235040098704499</v>
      </c>
      <c r="R2567">
        <v>0.63307738520268297</v>
      </c>
      <c r="S2567" t="s">
        <v>5987</v>
      </c>
      <c r="T2567">
        <v>43432102</v>
      </c>
      <c r="U2567" t="s">
        <v>5853</v>
      </c>
      <c r="V2567">
        <v>58626</v>
      </c>
      <c r="W2567">
        <v>38.507098938742701</v>
      </c>
      <c r="X2567">
        <v>-122.40608822626599</v>
      </c>
      <c r="Y2567" t="s">
        <v>5988</v>
      </c>
      <c r="Z2567">
        <v>164</v>
      </c>
      <c r="AA2567">
        <v>135</v>
      </c>
      <c r="AB2567">
        <v>46940.5783754082</v>
      </c>
      <c r="AC2567">
        <v>24429.809295714</v>
      </c>
      <c r="AD2567">
        <v>22510.769079694201</v>
      </c>
      <c r="AE2567">
        <v>24429.809295714</v>
      </c>
      <c r="AF2567">
        <v>22510.769079694201</v>
      </c>
      <c r="AG2567">
        <v>1.53708447892759E-2</v>
      </c>
      <c r="AH2567">
        <v>1.36021638700185E-2</v>
      </c>
      <c r="AI2567">
        <v>1.40976717142104</v>
      </c>
      <c r="AJ2567">
        <v>8.71505376344086</v>
      </c>
      <c r="AK2567">
        <v>1966</v>
      </c>
      <c r="AL2567" s="4">
        <f t="shared" si="40"/>
        <v>4.7612463029968</v>
      </c>
      <c r="AM2567" s="12">
        <f>$AM$2-SUM(AL$2:AL2566)</f>
        <v>54.106736930364605</v>
      </c>
      <c r="AN2567" s="12">
        <f>SUM(AE$2:AE2567)*0.621/1000</f>
        <v>26646.471283781204</v>
      </c>
      <c r="AO2567" s="13">
        <f>IFERROR(INDEX(Mapping!$B:$B,MATCH(in!$Y2567,Mapping!$A:$A,0)),0)</f>
        <v>1</v>
      </c>
    </row>
    <row r="2568" spans="1:41" x14ac:dyDescent="0.3">
      <c r="A2568" t="s">
        <v>5474</v>
      </c>
      <c r="B2568">
        <v>1395</v>
      </c>
      <c r="C2568">
        <v>12</v>
      </c>
      <c r="D2568">
        <v>47.1914097754767</v>
      </c>
      <c r="E2568">
        <v>17</v>
      </c>
      <c r="F2568">
        <v>49.470089999999999</v>
      </c>
      <c r="G2568">
        <v>3</v>
      </c>
      <c r="H2568">
        <v>0</v>
      </c>
      <c r="I2568">
        <v>0</v>
      </c>
      <c r="J2568">
        <v>0</v>
      </c>
      <c r="K2568">
        <v>0</v>
      </c>
      <c r="L2568">
        <v>1.1268436908721899</v>
      </c>
      <c r="M2568">
        <v>11.444174130757601</v>
      </c>
      <c r="N2568">
        <v>1.0014749368031799</v>
      </c>
      <c r="O2568" s="1">
        <v>8.8292693856082007E-6</v>
      </c>
      <c r="P2568" s="1">
        <v>8.2358666986692697E-5</v>
      </c>
      <c r="Q2568">
        <v>0.70588235294117596</v>
      </c>
      <c r="R2568">
        <v>0.95393824366954205</v>
      </c>
      <c r="S2568" t="s">
        <v>5989</v>
      </c>
      <c r="T2568">
        <v>22811103</v>
      </c>
      <c r="U2568" t="s">
        <v>5582</v>
      </c>
      <c r="V2568" t="s">
        <v>43</v>
      </c>
      <c r="W2568">
        <v>37.594653967890601</v>
      </c>
      <c r="X2568">
        <v>-122.488838570697</v>
      </c>
      <c r="Y2568" t="s">
        <v>5990</v>
      </c>
      <c r="Z2568">
        <v>123</v>
      </c>
      <c r="AA2568">
        <v>913</v>
      </c>
      <c r="AB2568">
        <v>54127.023333943602</v>
      </c>
      <c r="AC2568">
        <v>7914.1245053646699</v>
      </c>
      <c r="AD2568">
        <v>46212.898828578902</v>
      </c>
      <c r="AE2568">
        <v>224.09759344760201</v>
      </c>
      <c r="AF2568">
        <v>1043.4859761600701</v>
      </c>
      <c r="AG2568">
        <v>2.4707600096007798E-4</v>
      </c>
      <c r="AH2568">
        <v>3.9872116030892298E-4</v>
      </c>
      <c r="AI2568">
        <v>3.9326174812897201</v>
      </c>
      <c r="AJ2568">
        <v>5.6666666666666599</v>
      </c>
      <c r="AK2568">
        <v>1967</v>
      </c>
      <c r="AL2568" s="4">
        <f t="shared" si="40"/>
        <v>2.6487808156824602E-5</v>
      </c>
      <c r="AM2568" s="12">
        <f>$AM$2-SUM(AL$2:AL2567)</f>
        <v>49.345490627368235</v>
      </c>
      <c r="AN2568" s="12">
        <f>SUM(AE$2:AE2568)*0.621/1000</f>
        <v>26646.610448386735</v>
      </c>
      <c r="AO2568" s="13">
        <f>IFERROR(INDEX(Mapping!$B:$B,MATCH(in!$Y2568,Mapping!$A:$A,0)),0)</f>
        <v>0</v>
      </c>
    </row>
    <row r="2569" spans="1:41" x14ac:dyDescent="0.3">
      <c r="A2569" t="s">
        <v>5474</v>
      </c>
      <c r="B2569">
        <v>5914</v>
      </c>
      <c r="C2569">
        <v>200</v>
      </c>
      <c r="D2569">
        <v>365.92978400278099</v>
      </c>
      <c r="E2569">
        <v>543</v>
      </c>
      <c r="F2569">
        <v>551.82330000000002</v>
      </c>
      <c r="G2569">
        <v>44</v>
      </c>
      <c r="H2569">
        <v>1.71836817653282</v>
      </c>
      <c r="I2569">
        <v>4.5745528499069401</v>
      </c>
      <c r="J2569">
        <v>16.2199693056046</v>
      </c>
      <c r="K2569">
        <v>0.223943592019166</v>
      </c>
      <c r="L2569">
        <v>1.4655696972622601</v>
      </c>
      <c r="M2569">
        <v>11.427164139662599</v>
      </c>
      <c r="N2569">
        <v>1.65592316605828</v>
      </c>
      <c r="O2569" s="1">
        <v>2.49698652419534E-6</v>
      </c>
      <c r="P2569" s="1">
        <v>8.1107320203893099E-5</v>
      </c>
      <c r="Q2569">
        <v>0.36832412523020203</v>
      </c>
      <c r="R2569">
        <v>0.66312854470941396</v>
      </c>
      <c r="S2569" t="s">
        <v>5991</v>
      </c>
      <c r="T2569">
        <v>42481104</v>
      </c>
      <c r="U2569" t="s">
        <v>5992</v>
      </c>
      <c r="V2569">
        <v>1290</v>
      </c>
      <c r="W2569">
        <v>38.085295395777997</v>
      </c>
      <c r="X2569">
        <v>-122.536389181842</v>
      </c>
      <c r="Y2569" t="s">
        <v>5993</v>
      </c>
      <c r="Z2569">
        <v>227</v>
      </c>
      <c r="AA2569">
        <v>377</v>
      </c>
      <c r="AB2569">
        <v>37228.060912748799</v>
      </c>
      <c r="AC2569">
        <v>18840.842837914901</v>
      </c>
      <c r="AD2569">
        <v>18387.218074833901</v>
      </c>
      <c r="AE2569">
        <v>5098.94967436765</v>
      </c>
      <c r="AF2569">
        <v>7244.1897530300703</v>
      </c>
      <c r="AG2569">
        <v>3.5687220889712898E-3</v>
      </c>
      <c r="AH2569">
        <v>1.9214564754292899E-3</v>
      </c>
      <c r="AI2569">
        <v>1.8296489200138999</v>
      </c>
      <c r="AJ2569">
        <v>12.340909090908999</v>
      </c>
      <c r="AK2569">
        <v>1973</v>
      </c>
      <c r="AL2569" s="4">
        <f t="shared" si="40"/>
        <v>1.0986740706459496E-4</v>
      </c>
      <c r="AM2569" s="12">
        <f>$AM$2-SUM(AL$2:AL2568)</f>
        <v>49.345464139560136</v>
      </c>
      <c r="AN2569" s="12">
        <f>SUM(AE$2:AE2569)*0.621/1000</f>
        <v>26649.776896134517</v>
      </c>
      <c r="AO2569" s="13">
        <f>IFERROR(INDEX(Mapping!$B:$B,MATCH(in!$Y2569,Mapping!$A:$A,0)),0)</f>
        <v>0</v>
      </c>
    </row>
    <row r="2570" spans="1:41" x14ac:dyDescent="0.3">
      <c r="A2570" t="s">
        <v>5474</v>
      </c>
      <c r="B2570">
        <v>5230</v>
      </c>
      <c r="C2570">
        <v>341</v>
      </c>
      <c r="D2570">
        <v>527.14030710064401</v>
      </c>
      <c r="E2570">
        <v>1394</v>
      </c>
      <c r="F2570">
        <v>1134.7986000000001</v>
      </c>
      <c r="G2570">
        <v>75</v>
      </c>
      <c r="H2570">
        <v>0.63260581059148502</v>
      </c>
      <c r="I2570">
        <v>0.28464999698917298</v>
      </c>
      <c r="J2570">
        <v>1.1968478815283501</v>
      </c>
      <c r="K2570">
        <v>4.8879346840939803E-3</v>
      </c>
      <c r="L2570">
        <v>8.7075684303011894E-2</v>
      </c>
      <c r="M2570">
        <v>0.49980847359596597</v>
      </c>
      <c r="N2570">
        <v>0.88020648956303005</v>
      </c>
      <c r="O2570" s="1">
        <v>3.0933448964793501E-5</v>
      </c>
      <c r="P2570" s="1">
        <v>8.1080575569103503E-5</v>
      </c>
      <c r="Q2570">
        <v>0.24461979913916701</v>
      </c>
      <c r="R2570">
        <v>0.46452323305674997</v>
      </c>
      <c r="S2570" t="s">
        <v>5994</v>
      </c>
      <c r="T2570">
        <v>42011108</v>
      </c>
      <c r="U2570" t="s">
        <v>5601</v>
      </c>
      <c r="V2570" t="s">
        <v>43</v>
      </c>
      <c r="W2570">
        <v>37.970857052010103</v>
      </c>
      <c r="X2570">
        <v>-122.52730667392299</v>
      </c>
      <c r="Y2570" t="s">
        <v>5995</v>
      </c>
      <c r="Z2570">
        <v>250</v>
      </c>
      <c r="AA2570">
        <v>998</v>
      </c>
      <c r="AB2570">
        <v>52093.869622447797</v>
      </c>
      <c r="AC2570">
        <v>11921.7427303775</v>
      </c>
      <c r="AD2570">
        <v>40172.126892070199</v>
      </c>
      <c r="AE2570">
        <v>6729.9719049988798</v>
      </c>
      <c r="AF2570">
        <v>23161.433836111399</v>
      </c>
      <c r="AG2570">
        <v>6.0810431676827604E-3</v>
      </c>
      <c r="AH2570">
        <v>7.1233271228265897E-3</v>
      </c>
      <c r="AI2570">
        <v>1.5458660032276901</v>
      </c>
      <c r="AJ2570">
        <v>18.586666666666599</v>
      </c>
      <c r="AK2570">
        <v>1974</v>
      </c>
      <c r="AL2570" s="4">
        <f t="shared" si="40"/>
        <v>2.3200086723595124E-3</v>
      </c>
      <c r="AM2570" s="12">
        <f>$AM$2-SUM(AL$2:AL2569)</f>
        <v>49.34535427215269</v>
      </c>
      <c r="AN2570" s="12">
        <f>SUM(AE$2:AE2570)*0.621/1000</f>
        <v>26653.956208687523</v>
      </c>
      <c r="AO2570" s="13">
        <f>IFERROR(INDEX(Mapping!$B:$B,MATCH(in!$Y2570,Mapping!$A:$A,0)),0)</f>
        <v>0</v>
      </c>
    </row>
    <row r="2571" spans="1:41" x14ac:dyDescent="0.3">
      <c r="A2571" t="s">
        <v>5474</v>
      </c>
      <c r="B2571">
        <v>3452</v>
      </c>
      <c r="C2571">
        <v>172</v>
      </c>
      <c r="D2571">
        <v>506.78194093519897</v>
      </c>
      <c r="E2571">
        <v>199</v>
      </c>
      <c r="F2571">
        <v>516.86620000000005</v>
      </c>
      <c r="G2571">
        <v>27</v>
      </c>
      <c r="H2571">
        <v>10.049475110402</v>
      </c>
      <c r="I2571">
        <v>211.369138064129</v>
      </c>
      <c r="J2571">
        <v>1282.1500327203901</v>
      </c>
      <c r="K2571">
        <v>30.216485800510501</v>
      </c>
      <c r="L2571">
        <v>2.4965584826552201</v>
      </c>
      <c r="M2571">
        <v>96.145461761979007</v>
      </c>
      <c r="N2571">
        <v>1.09275645679897</v>
      </c>
      <c r="O2571">
        <v>1.7390258199809401E-3</v>
      </c>
      <c r="P2571" s="1">
        <v>8.0892302218284399E-5</v>
      </c>
      <c r="Q2571">
        <v>0.86432160804020097</v>
      </c>
      <c r="R2571">
        <v>0.98048959326629304</v>
      </c>
      <c r="S2571" t="s">
        <v>5996</v>
      </c>
      <c r="T2571">
        <v>24101103</v>
      </c>
      <c r="U2571" t="s">
        <v>4829</v>
      </c>
      <c r="V2571">
        <v>9112</v>
      </c>
      <c r="W2571">
        <v>37.453279802085497</v>
      </c>
      <c r="X2571">
        <v>-122.429709781749</v>
      </c>
      <c r="Y2571" t="s">
        <v>5997</v>
      </c>
      <c r="Z2571">
        <v>173</v>
      </c>
      <c r="AA2571">
        <v>101</v>
      </c>
      <c r="AB2571">
        <v>21054.2520235011</v>
      </c>
      <c r="AC2571">
        <v>12911.7543240495</v>
      </c>
      <c r="AD2571">
        <v>8142.4976994516001</v>
      </c>
      <c r="AE2571">
        <v>5442.5238155440902</v>
      </c>
      <c r="AF2571">
        <v>1401.75169003775</v>
      </c>
      <c r="AG2571">
        <v>2.1840921598936798E-3</v>
      </c>
      <c r="AH2571">
        <v>1.0090398136526301E-3</v>
      </c>
      <c r="AI2571">
        <v>2.9464066333441798</v>
      </c>
      <c r="AJ2571">
        <v>7.3703703703703702</v>
      </c>
      <c r="AK2571">
        <v>1976</v>
      </c>
      <c r="AL2571" s="4">
        <f t="shared" si="40"/>
        <v>4.6953697139485384E-2</v>
      </c>
      <c r="AM2571" s="12">
        <f>$AM$2-SUM(AL$2:AL2570)</f>
        <v>49.343034263480149</v>
      </c>
      <c r="AN2571" s="12">
        <f>SUM(AE$2:AE2571)*0.621/1000</f>
        <v>26657.336015976973</v>
      </c>
      <c r="AO2571" s="13">
        <f>IFERROR(INDEX(Mapping!$B:$B,MATCH(in!$Y2571,Mapping!$A:$A,0)),0)</f>
        <v>1</v>
      </c>
    </row>
    <row r="2572" spans="1:41" x14ac:dyDescent="0.3">
      <c r="A2572" t="s">
        <v>5474</v>
      </c>
      <c r="B2572">
        <v>5641</v>
      </c>
      <c r="C2572">
        <v>39</v>
      </c>
      <c r="D2572">
        <v>91.958548140539406</v>
      </c>
      <c r="E2572">
        <v>300</v>
      </c>
      <c r="F2572">
        <v>214.32445999999999</v>
      </c>
      <c r="G2572">
        <v>25</v>
      </c>
      <c r="H2572">
        <v>1.87624879543168</v>
      </c>
      <c r="I2572">
        <v>47.075504905902399</v>
      </c>
      <c r="J2572">
        <v>150.39186465241801</v>
      </c>
      <c r="K2572">
        <v>1.0801553102642101</v>
      </c>
      <c r="L2572">
        <v>2.2577876305580098</v>
      </c>
      <c r="M2572">
        <v>43.676415524482699</v>
      </c>
      <c r="N2572">
        <v>1.03176990509033</v>
      </c>
      <c r="O2572">
        <v>1.3994198350699401E-4</v>
      </c>
      <c r="P2572" s="1">
        <v>8.04568889105894E-5</v>
      </c>
      <c r="Q2572">
        <v>0.13</v>
      </c>
      <c r="R2572">
        <v>0.42906230534900802</v>
      </c>
      <c r="S2572" t="s">
        <v>5998</v>
      </c>
      <c r="T2572">
        <v>13432207</v>
      </c>
      <c r="U2572" t="s">
        <v>5999</v>
      </c>
      <c r="V2572" t="s">
        <v>6000</v>
      </c>
      <c r="W2572">
        <v>38.045380873604699</v>
      </c>
      <c r="X2572">
        <v>-122.190259769199</v>
      </c>
      <c r="Y2572" t="s">
        <v>6001</v>
      </c>
      <c r="Z2572">
        <v>35</v>
      </c>
      <c r="AA2572">
        <v>158</v>
      </c>
      <c r="AB2572">
        <v>10109.2090132229</v>
      </c>
      <c r="AC2572">
        <v>3652.83814168554</v>
      </c>
      <c r="AD2572">
        <v>6456.3708715373596</v>
      </c>
      <c r="AE2572">
        <v>3652.83814168554</v>
      </c>
      <c r="AF2572">
        <v>6189.8521779059101</v>
      </c>
      <c r="AG2572">
        <v>2.01142222276473E-3</v>
      </c>
      <c r="AH2572">
        <v>1.25490471145894E-3</v>
      </c>
      <c r="AI2572">
        <v>2.3579114907830601</v>
      </c>
      <c r="AJ2572">
        <v>12</v>
      </c>
      <c r="AK2572">
        <v>1980</v>
      </c>
      <c r="AL2572" s="4">
        <f t="shared" si="40"/>
        <v>3.4985495876748503E-3</v>
      </c>
      <c r="AM2572" s="12">
        <f>$AM$2-SUM(AL$2:AL2571)</f>
        <v>49.296080566340606</v>
      </c>
      <c r="AN2572" s="12">
        <f>SUM(AE$2:AE2572)*0.621/1000</f>
        <v>26659.604428462964</v>
      </c>
      <c r="AO2572" s="13">
        <f>IFERROR(INDEX(Mapping!$B:$B,MATCH(in!$Y2572,Mapping!$A:$A,0)),0)</f>
        <v>0</v>
      </c>
    </row>
    <row r="2573" spans="1:41" x14ac:dyDescent="0.3">
      <c r="A2573" t="s">
        <v>5474</v>
      </c>
      <c r="B2573">
        <v>4450</v>
      </c>
      <c r="C2573">
        <v>19</v>
      </c>
      <c r="D2573">
        <v>34.032876133682997</v>
      </c>
      <c r="E2573">
        <v>296</v>
      </c>
      <c r="F2573">
        <v>179.21053000000001</v>
      </c>
      <c r="G2573">
        <v>38</v>
      </c>
      <c r="H2573">
        <v>1.78842806175816</v>
      </c>
      <c r="I2573">
        <v>31.1962442457055</v>
      </c>
      <c r="J2573">
        <v>105.090350483918</v>
      </c>
      <c r="K2573">
        <v>2.9575113522879399</v>
      </c>
      <c r="L2573">
        <v>0.88955520049328196</v>
      </c>
      <c r="M2573">
        <v>128.76193094371101</v>
      </c>
      <c r="N2573">
        <v>1.08954355591221</v>
      </c>
      <c r="O2573" s="1">
        <v>3.2966843751866697E-5</v>
      </c>
      <c r="P2573" s="1">
        <v>7.8818574798364806E-5</v>
      </c>
      <c r="Q2573">
        <v>6.4189189189189103E-2</v>
      </c>
      <c r="R2573">
        <v>0.18990444917406399</v>
      </c>
      <c r="S2573" t="s">
        <v>6002</v>
      </c>
      <c r="T2573">
        <v>14341106</v>
      </c>
      <c r="U2573" t="s">
        <v>6003</v>
      </c>
      <c r="V2573" t="s">
        <v>43</v>
      </c>
      <c r="W2573">
        <v>37.966488366983903</v>
      </c>
      <c r="X2573">
        <v>-122.27904661460801</v>
      </c>
      <c r="Y2573" t="s">
        <v>6004</v>
      </c>
      <c r="Z2573">
        <v>109</v>
      </c>
      <c r="AA2573">
        <v>111</v>
      </c>
      <c r="AB2573">
        <v>13525.165806327699</v>
      </c>
      <c r="AC2573">
        <v>8094.5659974454702</v>
      </c>
      <c r="AD2573">
        <v>5430.5998088822698</v>
      </c>
      <c r="AE2573">
        <v>5669.0771838441397</v>
      </c>
      <c r="AF2573">
        <v>3290.64482714924</v>
      </c>
      <c r="AG2573">
        <v>2.9951058423378601E-3</v>
      </c>
      <c r="AH2573">
        <v>1.4507238829537499E-3</v>
      </c>
      <c r="AI2573">
        <v>1.7912040070359401</v>
      </c>
      <c r="AJ2573">
        <v>7.7894736842105203</v>
      </c>
      <c r="AK2573">
        <v>1992</v>
      </c>
      <c r="AL2573" s="4">
        <f t="shared" si="40"/>
        <v>1.2527400625709346E-3</v>
      </c>
      <c r="AM2573" s="12">
        <f>$AM$2-SUM(AL$2:AL2572)</f>
        <v>49.292582016752931</v>
      </c>
      <c r="AN2573" s="12">
        <f>SUM(AE$2:AE2573)*0.621/1000</f>
        <v>26663.124925394128</v>
      </c>
      <c r="AO2573" s="13">
        <f>IFERROR(INDEX(Mapping!$B:$B,MATCH(in!$Y2573,Mapping!$A:$A,0)),0)</f>
        <v>0</v>
      </c>
    </row>
    <row r="2574" spans="1:41" x14ac:dyDescent="0.3">
      <c r="A2574" t="s">
        <v>5474</v>
      </c>
      <c r="B2574">
        <v>1147</v>
      </c>
      <c r="C2574">
        <v>234</v>
      </c>
      <c r="D2574">
        <v>334.52551980167902</v>
      </c>
      <c r="E2574">
        <v>894</v>
      </c>
      <c r="F2574">
        <v>696.48375999999996</v>
      </c>
      <c r="G2574">
        <v>49</v>
      </c>
      <c r="H2574">
        <v>0.23908456806131401</v>
      </c>
      <c r="I2574">
        <v>1.16013764092349</v>
      </c>
      <c r="J2574">
        <v>4.0864512894398501</v>
      </c>
      <c r="K2574">
        <v>6.4885512519546204E-2</v>
      </c>
      <c r="L2574">
        <v>0.125158026928505</v>
      </c>
      <c r="M2574">
        <v>1.9569622445091299</v>
      </c>
      <c r="N2574">
        <v>0.74923243571300802</v>
      </c>
      <c r="O2574">
        <v>2.31437482010245E-4</v>
      </c>
      <c r="P2574" s="1">
        <v>7.8796610700623801E-5</v>
      </c>
      <c r="Q2574">
        <v>0.26174496644295298</v>
      </c>
      <c r="R2574">
        <v>0.480306270987575</v>
      </c>
      <c r="S2574" t="s">
        <v>6005</v>
      </c>
      <c r="T2574">
        <v>42011108</v>
      </c>
      <c r="U2574" t="s">
        <v>5601</v>
      </c>
      <c r="V2574">
        <v>1210</v>
      </c>
      <c r="W2574">
        <v>37.9626651702049</v>
      </c>
      <c r="X2574">
        <v>-122.569016030125</v>
      </c>
      <c r="Y2574" t="s">
        <v>6006</v>
      </c>
      <c r="Z2574">
        <v>175</v>
      </c>
      <c r="AA2574">
        <v>590</v>
      </c>
      <c r="AB2574">
        <v>34929.181658797497</v>
      </c>
      <c r="AC2574">
        <v>8753.0144696052103</v>
      </c>
      <c r="AD2574">
        <v>26176.1671891923</v>
      </c>
      <c r="AE2574">
        <v>5233.0326281603202</v>
      </c>
      <c r="AF2574">
        <v>13185.5559620822</v>
      </c>
      <c r="AG2574">
        <v>3.8610339243305698E-3</v>
      </c>
      <c r="AH2574">
        <v>5.9414680144982404E-3</v>
      </c>
      <c r="AI2574">
        <v>1.42959623846871</v>
      </c>
      <c r="AJ2574">
        <v>18.2448979591836</v>
      </c>
      <c r="AK2574">
        <v>1993</v>
      </c>
      <c r="AL2574" s="4">
        <f t="shared" si="40"/>
        <v>1.1340436618502005E-2</v>
      </c>
      <c r="AM2574" s="12">
        <f>$AM$2-SUM(AL$2:AL2573)</f>
        <v>49.291329276690703</v>
      </c>
      <c r="AN2574" s="12">
        <f>SUM(AE$2:AE2574)*0.621/1000</f>
        <v>26666.374638656216</v>
      </c>
      <c r="AO2574" s="13">
        <f>IFERROR(INDEX(Mapping!$B:$B,MATCH(in!$Y2574,Mapping!$A:$A,0)),0)</f>
        <v>0</v>
      </c>
    </row>
    <row r="2575" spans="1:41" x14ac:dyDescent="0.3">
      <c r="A2575" t="s">
        <v>5474</v>
      </c>
      <c r="B2575">
        <v>4110</v>
      </c>
      <c r="C2575">
        <v>29</v>
      </c>
      <c r="D2575">
        <v>69.967710049393901</v>
      </c>
      <c r="E2575">
        <v>119</v>
      </c>
      <c r="F2575">
        <v>120.836815</v>
      </c>
      <c r="G2575">
        <v>16</v>
      </c>
      <c r="H2575">
        <v>4.1929909810423798</v>
      </c>
      <c r="I2575">
        <v>11.3087905675172</v>
      </c>
      <c r="J2575">
        <v>33.826113069057399</v>
      </c>
      <c r="K2575">
        <v>0.66917261816561202</v>
      </c>
      <c r="L2575">
        <v>0.15830874950107601</v>
      </c>
      <c r="M2575">
        <v>8.2150687169697498</v>
      </c>
      <c r="N2575">
        <v>2.2516592815518299</v>
      </c>
      <c r="O2575" s="1">
        <v>1.7012613513561901E-6</v>
      </c>
      <c r="P2575" s="1">
        <v>7.7744262284795695E-5</v>
      </c>
      <c r="Q2575">
        <v>0.24369747899159599</v>
      </c>
      <c r="R2575">
        <v>0.57902643427553302</v>
      </c>
      <c r="S2575" t="s">
        <v>6007</v>
      </c>
      <c r="T2575">
        <v>14341106</v>
      </c>
      <c r="U2575" t="s">
        <v>6003</v>
      </c>
      <c r="V2575" t="s">
        <v>6008</v>
      </c>
      <c r="W2575">
        <v>37.956604971354501</v>
      </c>
      <c r="X2575">
        <v>-122.26944739176</v>
      </c>
      <c r="Y2575" t="s">
        <v>6009</v>
      </c>
      <c r="Z2575">
        <v>133</v>
      </c>
      <c r="AA2575">
        <v>644</v>
      </c>
      <c r="AB2575">
        <v>36976.074679660698</v>
      </c>
      <c r="AC2575">
        <v>6680.3499267164798</v>
      </c>
      <c r="AD2575">
        <v>30295.724752944199</v>
      </c>
      <c r="AE2575">
        <v>1598.93303341453</v>
      </c>
      <c r="AF2575">
        <v>7858.7547892983703</v>
      </c>
      <c r="AG2575">
        <v>1.24390819655673E-3</v>
      </c>
      <c r="AH2575">
        <v>5.8239590543962495E-4</v>
      </c>
      <c r="AI2575">
        <v>2.4126796568756501</v>
      </c>
      <c r="AJ2575">
        <v>7.4375</v>
      </c>
      <c r="AK2575">
        <v>2001</v>
      </c>
      <c r="AL2575" s="4">
        <f t="shared" si="40"/>
        <v>2.7220181621699041E-5</v>
      </c>
      <c r="AM2575" s="12">
        <f>$AM$2-SUM(AL$2:AL2574)</f>
        <v>49.279988840072292</v>
      </c>
      <c r="AN2575" s="12">
        <f>SUM(AE$2:AE2575)*0.621/1000</f>
        <v>26667.36757606997</v>
      </c>
      <c r="AO2575" s="13">
        <f>IFERROR(INDEX(Mapping!$B:$B,MATCH(in!$Y2575,Mapping!$A:$A,0)),0)</f>
        <v>0</v>
      </c>
    </row>
    <row r="2576" spans="1:41" x14ac:dyDescent="0.3">
      <c r="A2576" t="s">
        <v>5474</v>
      </c>
      <c r="B2576">
        <v>5794</v>
      </c>
      <c r="C2576">
        <v>132</v>
      </c>
      <c r="D2576">
        <v>201.282593893637</v>
      </c>
      <c r="E2576">
        <v>961</v>
      </c>
      <c r="F2576">
        <v>710.49459999999999</v>
      </c>
      <c r="G2576">
        <v>68</v>
      </c>
      <c r="H2576">
        <v>0.65710317477326796</v>
      </c>
      <c r="I2576">
        <v>39.125965574600997</v>
      </c>
      <c r="J2576">
        <v>158.42195665973699</v>
      </c>
      <c r="K2576">
        <v>0.34693029627077998</v>
      </c>
      <c r="L2576">
        <v>1.02599556264743</v>
      </c>
      <c r="M2576">
        <v>33.559870561256098</v>
      </c>
      <c r="N2576">
        <v>1.03822879230274</v>
      </c>
      <c r="O2576">
        <v>7.1493844320936605E-4</v>
      </c>
      <c r="P2576" s="1">
        <v>7.6571722679222694E-5</v>
      </c>
      <c r="Q2576">
        <v>0.13735691987512999</v>
      </c>
      <c r="R2576">
        <v>0.28329924774166898</v>
      </c>
      <c r="S2576" t="s">
        <v>6010</v>
      </c>
      <c r="T2576">
        <v>14161108</v>
      </c>
      <c r="U2576" t="s">
        <v>5547</v>
      </c>
      <c r="V2576">
        <v>37848</v>
      </c>
      <c r="W2576">
        <v>37.846385225010501</v>
      </c>
      <c r="X2576">
        <v>-122.10837491945399</v>
      </c>
      <c r="Y2576" t="s">
        <v>6011</v>
      </c>
      <c r="Z2576">
        <v>91</v>
      </c>
      <c r="AA2576">
        <v>40</v>
      </c>
      <c r="AB2576">
        <v>12736.3577293748</v>
      </c>
      <c r="AC2576">
        <v>9580.5994251987195</v>
      </c>
      <c r="AD2576">
        <v>3155.75830417611</v>
      </c>
      <c r="AE2576">
        <v>9580.5994251987195</v>
      </c>
      <c r="AF2576">
        <v>3155.75830417611</v>
      </c>
      <c r="AG2576">
        <v>5.2068771421871496E-3</v>
      </c>
      <c r="AH2576">
        <v>6.1013503182039096E-3</v>
      </c>
      <c r="AI2576">
        <v>1.5248681355578499</v>
      </c>
      <c r="AJ2576">
        <v>14.1323529411764</v>
      </c>
      <c r="AK2576">
        <v>2005</v>
      </c>
      <c r="AL2576" s="4">
        <f t="shared" si="40"/>
        <v>4.8615814138236894E-2</v>
      </c>
      <c r="AM2576" s="12">
        <f>$AM$2-SUM(AL$2:AL2575)</f>
        <v>49.279961619890855</v>
      </c>
      <c r="AN2576" s="12">
        <f>SUM(AE$2:AE2576)*0.621/1000</f>
        <v>26673.317128313018</v>
      </c>
      <c r="AO2576" s="13">
        <f>IFERROR(INDEX(Mapping!$B:$B,MATCH(in!$Y2576,Mapping!$A:$A,0)),0)</f>
        <v>0</v>
      </c>
    </row>
    <row r="2577" spans="1:41" x14ac:dyDescent="0.3">
      <c r="A2577" t="s">
        <v>5474</v>
      </c>
      <c r="B2577">
        <v>2083</v>
      </c>
      <c r="C2577">
        <v>107</v>
      </c>
      <c r="D2577">
        <v>249.38754375535601</v>
      </c>
      <c r="E2577">
        <v>250</v>
      </c>
      <c r="F2577">
        <v>328.09460000000001</v>
      </c>
      <c r="G2577">
        <v>43</v>
      </c>
      <c r="H2577">
        <v>1.16668885190259</v>
      </c>
      <c r="I2577">
        <v>2.6408685156527598</v>
      </c>
      <c r="J2577">
        <v>9.8890867463958401</v>
      </c>
      <c r="K2577">
        <v>0.161647068067269</v>
      </c>
      <c r="L2577">
        <v>0.47113358196137201</v>
      </c>
      <c r="M2577">
        <v>3.8521386241939402</v>
      </c>
      <c r="N2577">
        <v>1.1149413419324199</v>
      </c>
      <c r="O2577">
        <v>7.0297013451434099E-4</v>
      </c>
      <c r="P2577" s="1">
        <v>7.6199879635867001E-5</v>
      </c>
      <c r="Q2577">
        <v>0.42799999999999999</v>
      </c>
      <c r="R2577">
        <v>0.76010864043725801</v>
      </c>
      <c r="S2577" t="s">
        <v>6012</v>
      </c>
      <c r="T2577">
        <v>42481101</v>
      </c>
      <c r="U2577" t="s">
        <v>5711</v>
      </c>
      <c r="V2577">
        <v>1300</v>
      </c>
      <c r="W2577">
        <v>38.066236818532197</v>
      </c>
      <c r="X2577">
        <v>-122.548235382565</v>
      </c>
      <c r="Y2577" t="s">
        <v>6013</v>
      </c>
      <c r="Z2577">
        <v>121</v>
      </c>
      <c r="AA2577">
        <v>708</v>
      </c>
      <c r="AB2577">
        <v>51963.533893528504</v>
      </c>
      <c r="AC2577">
        <v>9813.4620411794804</v>
      </c>
      <c r="AD2577">
        <v>42150.071852349</v>
      </c>
      <c r="AE2577">
        <v>4134.7437606415997</v>
      </c>
      <c r="AF2577">
        <v>18449.335790166599</v>
      </c>
      <c r="AG2577">
        <v>3.2765948243422801E-3</v>
      </c>
      <c r="AH2577">
        <v>2.58767818013438E-3</v>
      </c>
      <c r="AI2577">
        <v>2.3307247079939799</v>
      </c>
      <c r="AJ2577">
        <v>5.81395348837209</v>
      </c>
      <c r="AK2577">
        <v>2009</v>
      </c>
      <c r="AL2577" s="4">
        <f t="shared" si="40"/>
        <v>3.0227715784116663E-2</v>
      </c>
      <c r="AM2577" s="12">
        <f>$AM$2-SUM(AL$2:AL2576)</f>
        <v>49.231345805752426</v>
      </c>
      <c r="AN2577" s="12">
        <f>SUM(AE$2:AE2577)*0.621/1000</f>
        <v>26675.884804188372</v>
      </c>
      <c r="AO2577" s="13">
        <f>IFERROR(INDEX(Mapping!$B:$B,MATCH(in!$Y2577,Mapping!$A:$A,0)),0)</f>
        <v>0</v>
      </c>
    </row>
    <row r="2578" spans="1:41" x14ac:dyDescent="0.3">
      <c r="A2578" t="s">
        <v>5474</v>
      </c>
      <c r="B2578">
        <v>442</v>
      </c>
      <c r="C2578">
        <v>663</v>
      </c>
      <c r="D2578">
        <v>1084.87550600646</v>
      </c>
      <c r="E2578">
        <v>2193</v>
      </c>
      <c r="F2578">
        <v>1866.6590000000001</v>
      </c>
      <c r="G2578">
        <v>197</v>
      </c>
      <c r="H2578">
        <v>1.92026782175552</v>
      </c>
      <c r="I2578">
        <v>45.719027577732497</v>
      </c>
      <c r="J2578">
        <v>266.15779575234501</v>
      </c>
      <c r="K2578">
        <v>2.4318920838302498</v>
      </c>
      <c r="L2578">
        <v>16.372085691680201</v>
      </c>
      <c r="M2578">
        <v>374.29428981078098</v>
      </c>
      <c r="N2578">
        <v>1.2716072949056001</v>
      </c>
      <c r="O2578">
        <v>4.6860403847638399E-2</v>
      </c>
      <c r="P2578" s="1">
        <v>7.6007750445744696E-5</v>
      </c>
      <c r="Q2578">
        <v>0.30232558139534799</v>
      </c>
      <c r="R2578">
        <v>0.58118567586269598</v>
      </c>
      <c r="S2578" t="s">
        <v>6014</v>
      </c>
      <c r="T2578">
        <v>12022212</v>
      </c>
      <c r="U2578" t="s">
        <v>5529</v>
      </c>
      <c r="V2578">
        <v>96224</v>
      </c>
      <c r="W2578">
        <v>37.903926025414599</v>
      </c>
      <c r="X2578">
        <v>-121.874073740013</v>
      </c>
      <c r="Y2578" t="s">
        <v>6015</v>
      </c>
      <c r="Z2578">
        <v>254</v>
      </c>
      <c r="AA2578">
        <v>206</v>
      </c>
      <c r="AB2578">
        <v>44100.502414036899</v>
      </c>
      <c r="AC2578">
        <v>26353.3687720343</v>
      </c>
      <c r="AD2578">
        <v>17747.1336420025</v>
      </c>
      <c r="AE2578">
        <v>26353.3687720343</v>
      </c>
      <c r="AF2578">
        <v>17747.1336420025</v>
      </c>
      <c r="AG2578">
        <v>1.4973526837811699E-2</v>
      </c>
      <c r="AH2578">
        <v>8.54253669604077E-3</v>
      </c>
      <c r="AI2578">
        <v>1.6363129804019101</v>
      </c>
      <c r="AJ2578">
        <v>11.131979695431401</v>
      </c>
      <c r="AK2578">
        <v>2012</v>
      </c>
      <c r="AL2578" s="4">
        <f t="shared" si="40"/>
        <v>9.2314995579847654</v>
      </c>
      <c r="AM2578" s="12">
        <f>$AM$2-SUM(AL$2:AL2577)</f>
        <v>49.201118089968077</v>
      </c>
      <c r="AN2578" s="12">
        <f>SUM(AE$2:AE2578)*0.621/1000</f>
        <v>26692.250246195807</v>
      </c>
      <c r="AO2578" s="13">
        <f>IFERROR(INDEX(Mapping!$B:$B,MATCH(in!$Y2578,Mapping!$A:$A,0)),0)</f>
        <v>0</v>
      </c>
    </row>
    <row r="2579" spans="1:41" x14ac:dyDescent="0.3">
      <c r="A2579" t="s">
        <v>5474</v>
      </c>
      <c r="B2579">
        <v>9113</v>
      </c>
      <c r="C2579">
        <v>55</v>
      </c>
      <c r="D2579">
        <v>117.65520868031</v>
      </c>
      <c r="E2579">
        <v>244</v>
      </c>
      <c r="F2579">
        <v>227.51266000000001</v>
      </c>
      <c r="G2579">
        <v>14</v>
      </c>
      <c r="H2579">
        <v>0.79492423380724997</v>
      </c>
      <c r="I2579">
        <v>4.3617343453483404</v>
      </c>
      <c r="J2579">
        <v>13.3098831855184</v>
      </c>
      <c r="K2579">
        <v>7.2385440875070498E-2</v>
      </c>
      <c r="L2579">
        <v>0.17383059579880999</v>
      </c>
      <c r="M2579">
        <v>23.0812107835497</v>
      </c>
      <c r="N2579">
        <v>1.0737989800316901</v>
      </c>
      <c r="O2579">
        <v>5.5051719212868301E-4</v>
      </c>
      <c r="P2579" s="1">
        <v>7.56752132627777E-5</v>
      </c>
      <c r="Q2579">
        <v>0.22540983606557299</v>
      </c>
      <c r="R2579">
        <v>0.51713696372183904</v>
      </c>
      <c r="S2579" t="s">
        <v>6016</v>
      </c>
      <c r="T2579">
        <v>24131102</v>
      </c>
      <c r="U2579" t="s">
        <v>4845</v>
      </c>
      <c r="V2579">
        <v>8896</v>
      </c>
      <c r="W2579">
        <v>37.366182658708802</v>
      </c>
      <c r="X2579">
        <v>-122.213647672127</v>
      </c>
      <c r="Y2579" t="s">
        <v>6017</v>
      </c>
      <c r="Z2579">
        <v>19</v>
      </c>
      <c r="AA2579">
        <v>15</v>
      </c>
      <c r="AB2579">
        <v>3426.0734849134901</v>
      </c>
      <c r="AC2579">
        <v>2488.0112479982499</v>
      </c>
      <c r="AD2579">
        <v>938.06223691523996</v>
      </c>
      <c r="AE2579">
        <v>1013.71928804962</v>
      </c>
      <c r="AF2579">
        <v>431.92066628465898</v>
      </c>
      <c r="AG2579">
        <v>1.0594529856788801E-3</v>
      </c>
      <c r="AH2579">
        <v>1.1823438690043899E-3</v>
      </c>
      <c r="AI2579">
        <v>2.1391856123692801</v>
      </c>
      <c r="AJ2579">
        <v>17.428571428571399</v>
      </c>
      <c r="AK2579">
        <v>2014</v>
      </c>
      <c r="AL2579" s="4">
        <f t="shared" si="40"/>
        <v>7.707240689801562E-3</v>
      </c>
      <c r="AM2579" s="12">
        <f>$AM$2-SUM(AL$2:AL2578)</f>
        <v>39.969618531983542</v>
      </c>
      <c r="AN2579" s="12">
        <f>SUM(AE$2:AE2579)*0.621/1000</f>
        <v>26692.879765873684</v>
      </c>
      <c r="AO2579" s="13">
        <f>IFERROR(INDEX(Mapping!$B:$B,MATCH(in!$Y2579,Mapping!$A:$A,0)),0)</f>
        <v>0</v>
      </c>
    </row>
    <row r="2580" spans="1:41" x14ac:dyDescent="0.3">
      <c r="A2580" t="s">
        <v>5474</v>
      </c>
      <c r="B2580">
        <v>8711</v>
      </c>
      <c r="C2580">
        <v>13</v>
      </c>
      <c r="D2580">
        <v>27.774613076312999</v>
      </c>
      <c r="E2580">
        <v>112</v>
      </c>
      <c r="F2580">
        <v>63.149723000000002</v>
      </c>
      <c r="G2580">
        <v>13</v>
      </c>
      <c r="H2580">
        <v>2.2205813974141999</v>
      </c>
      <c r="I2580">
        <v>4.9218120376268999</v>
      </c>
      <c r="J2580">
        <v>21.931215571860399</v>
      </c>
      <c r="K2580">
        <v>7.7050638508201999E-2</v>
      </c>
      <c r="L2580">
        <v>1.49455407949594</v>
      </c>
      <c r="M2580">
        <v>4.6503573988492599</v>
      </c>
      <c r="N2580">
        <v>1</v>
      </c>
      <c r="O2580" s="1">
        <v>3.1945219872505599E-6</v>
      </c>
      <c r="P2580" s="1">
        <v>7.5273392842343707E-5</v>
      </c>
      <c r="Q2580">
        <v>0.11607142857142801</v>
      </c>
      <c r="R2580">
        <v>0.439821613358651</v>
      </c>
      <c r="S2580" t="s">
        <v>6018</v>
      </c>
      <c r="T2580">
        <v>13532224</v>
      </c>
      <c r="U2580" t="s">
        <v>6019</v>
      </c>
      <c r="V2580">
        <v>568670</v>
      </c>
      <c r="W2580">
        <v>37.867610921284403</v>
      </c>
      <c r="X2580">
        <v>-122.045909249533</v>
      </c>
      <c r="Y2580" t="s">
        <v>6020</v>
      </c>
      <c r="Z2580">
        <v>50</v>
      </c>
      <c r="AA2580">
        <v>43</v>
      </c>
      <c r="AB2580">
        <v>6583.5757757545798</v>
      </c>
      <c r="AC2580">
        <v>4298.0795821174497</v>
      </c>
      <c r="AD2580">
        <v>2285.4961936371301</v>
      </c>
      <c r="AE2580">
        <v>1334.4521943541099</v>
      </c>
      <c r="AF2580">
        <v>1233.47728739171</v>
      </c>
      <c r="AG2580">
        <v>9.7855410695046798E-4</v>
      </c>
      <c r="AH2580">
        <v>6.2513452394341498E-4</v>
      </c>
      <c r="AI2580">
        <v>2.13650869817792</v>
      </c>
      <c r="AJ2580">
        <v>8.6153846153846096</v>
      </c>
      <c r="AK2580">
        <v>2018</v>
      </c>
      <c r="AL2580" s="4">
        <f t="shared" si="40"/>
        <v>4.1528785834257278E-5</v>
      </c>
      <c r="AM2580" s="12">
        <f>$AM$2-SUM(AL$2:AL2579)</f>
        <v>39.961911291293291</v>
      </c>
      <c r="AN2580" s="12">
        <f>SUM(AE$2:AE2580)*0.621/1000</f>
        <v>26693.708460686383</v>
      </c>
      <c r="AO2580" s="13">
        <f>IFERROR(INDEX(Mapping!$B:$B,MATCH(in!$Y2580,Mapping!$A:$A,0)),0)</f>
        <v>0</v>
      </c>
    </row>
    <row r="2581" spans="1:41" x14ac:dyDescent="0.3">
      <c r="A2581" t="s">
        <v>5474</v>
      </c>
      <c r="B2581">
        <v>8027</v>
      </c>
      <c r="C2581">
        <v>176</v>
      </c>
      <c r="D2581">
        <v>275.26127706026898</v>
      </c>
      <c r="E2581">
        <v>695</v>
      </c>
      <c r="F2581">
        <v>564.85943999999995</v>
      </c>
      <c r="G2581">
        <v>55</v>
      </c>
      <c r="H2581">
        <v>0.21267706051898599</v>
      </c>
      <c r="I2581">
        <v>0.40690840397459899</v>
      </c>
      <c r="J2581">
        <v>1.1017063530192699</v>
      </c>
      <c r="K2581">
        <v>3.5211315072403802E-3</v>
      </c>
      <c r="L2581">
        <v>9.9891468039102593E-2</v>
      </c>
      <c r="M2581">
        <v>0.88142010119726599</v>
      </c>
      <c r="N2581">
        <v>0.67349155382678205</v>
      </c>
      <c r="O2581">
        <v>1.7254369782402601E-4</v>
      </c>
      <c r="P2581" s="1">
        <v>7.4029337145537405E-5</v>
      </c>
      <c r="Q2581">
        <v>0.253237410071942</v>
      </c>
      <c r="R2581">
        <v>0.48730933662430098</v>
      </c>
      <c r="S2581" t="s">
        <v>6021</v>
      </c>
      <c r="T2581">
        <v>42011107</v>
      </c>
      <c r="U2581" t="s">
        <v>5937</v>
      </c>
      <c r="V2581">
        <v>1276</v>
      </c>
      <c r="W2581">
        <v>37.954371860532603</v>
      </c>
      <c r="X2581">
        <v>-122.540488331117</v>
      </c>
      <c r="Y2581" t="s">
        <v>6022</v>
      </c>
      <c r="Z2581">
        <v>132</v>
      </c>
      <c r="AA2581">
        <v>345</v>
      </c>
      <c r="AB2581">
        <v>24098.014120083899</v>
      </c>
      <c r="AC2581">
        <v>6179.9372954967603</v>
      </c>
      <c r="AD2581">
        <v>17918.076824587199</v>
      </c>
      <c r="AE2581">
        <v>5613.9147825155096</v>
      </c>
      <c r="AF2581">
        <v>14761.641536319899</v>
      </c>
      <c r="AG2581">
        <v>4.0716135430045597E-3</v>
      </c>
      <c r="AH2581">
        <v>6.3717109878780303E-3</v>
      </c>
      <c r="AI2581">
        <v>1.5639845287515199</v>
      </c>
      <c r="AJ2581">
        <v>12.636363636363599</v>
      </c>
      <c r="AK2581">
        <v>2024</v>
      </c>
      <c r="AL2581" s="4">
        <f t="shared" si="40"/>
        <v>9.4899033803214315E-3</v>
      </c>
      <c r="AM2581" s="12">
        <f>$AM$2-SUM(AL$2:AL2580)</f>
        <v>39.961869762507376</v>
      </c>
      <c r="AN2581" s="12">
        <f>SUM(AE$2:AE2581)*0.621/1000</f>
        <v>26697.194701766322</v>
      </c>
      <c r="AO2581" s="13">
        <f>IFERROR(INDEX(Mapping!$B:$B,MATCH(in!$Y2581,Mapping!$A:$A,0)),0)</f>
        <v>0</v>
      </c>
    </row>
    <row r="2582" spans="1:41" x14ac:dyDescent="0.3">
      <c r="A2582" t="s">
        <v>5474</v>
      </c>
      <c r="B2582">
        <v>1182</v>
      </c>
      <c r="C2582">
        <v>2</v>
      </c>
      <c r="D2582">
        <v>2.21269129389984</v>
      </c>
      <c r="E2582">
        <v>15</v>
      </c>
      <c r="F2582">
        <v>9.1100720000000006</v>
      </c>
      <c r="G2582">
        <v>1</v>
      </c>
      <c r="L2582">
        <v>0.365044236183166</v>
      </c>
      <c r="M2582">
        <v>3.1515486240386901</v>
      </c>
      <c r="N2582">
        <v>1</v>
      </c>
      <c r="O2582" s="1">
        <v>4.8972524469463198E-6</v>
      </c>
      <c r="P2582" s="1">
        <v>7.3718962084967602E-5</v>
      </c>
      <c r="Q2582">
        <v>0.133333333333333</v>
      </c>
      <c r="R2582">
        <v>0.24288405853277001</v>
      </c>
      <c r="S2582" t="s">
        <v>6023</v>
      </c>
      <c r="T2582">
        <v>43292103</v>
      </c>
      <c r="U2582" t="s">
        <v>5544</v>
      </c>
      <c r="V2582">
        <v>98394</v>
      </c>
      <c r="W2582">
        <v>38.321100641639298</v>
      </c>
      <c r="X2582">
        <v>-122.33048230541</v>
      </c>
      <c r="Y2582" t="s">
        <v>6024</v>
      </c>
      <c r="Z2582">
        <v>92</v>
      </c>
      <c r="AA2582">
        <v>146</v>
      </c>
      <c r="AB2582">
        <v>10249.6767494345</v>
      </c>
      <c r="AC2582">
        <v>3363.9329934789698</v>
      </c>
      <c r="AD2582">
        <v>6885.7437559555401</v>
      </c>
      <c r="AE2582">
        <v>20.0122765603411</v>
      </c>
      <c r="AF2582">
        <v>0</v>
      </c>
      <c r="AG2582" s="1">
        <v>7.3718962084967602E-5</v>
      </c>
      <c r="AH2582" s="1">
        <v>7.3718962084967602E-5</v>
      </c>
      <c r="AI2582">
        <v>1.10634564694992</v>
      </c>
      <c r="AJ2582">
        <v>15</v>
      </c>
      <c r="AK2582">
        <v>2029</v>
      </c>
      <c r="AL2582" s="4">
        <f t="shared" si="40"/>
        <v>4.8972524469463198E-6</v>
      </c>
      <c r="AM2582" s="12">
        <f>$AM$2-SUM(AL$2:AL2581)</f>
        <v>39.952379859127177</v>
      </c>
      <c r="AN2582" s="12">
        <f>SUM(AE$2:AE2582)*0.621/1000</f>
        <v>26697.20712939007</v>
      </c>
      <c r="AO2582" s="13">
        <f>IFERROR(INDEX(Mapping!$B:$B,MATCH(in!$Y2582,Mapping!$A:$A,0)),0)</f>
        <v>0</v>
      </c>
    </row>
    <row r="2583" spans="1:41" x14ac:dyDescent="0.3">
      <c r="A2583" t="s">
        <v>5474</v>
      </c>
      <c r="B2583">
        <v>8315</v>
      </c>
      <c r="C2583">
        <v>40</v>
      </c>
      <c r="D2583">
        <v>71.668938581822204</v>
      </c>
      <c r="E2583">
        <v>140</v>
      </c>
      <c r="F2583">
        <v>119.88921000000001</v>
      </c>
      <c r="G2583">
        <v>26</v>
      </c>
      <c r="H2583">
        <v>6.2041191493317402</v>
      </c>
      <c r="I2583">
        <v>1360.1749247217001</v>
      </c>
      <c r="J2583">
        <v>8580.1532057020795</v>
      </c>
      <c r="K2583">
        <v>83.479382162868504</v>
      </c>
      <c r="L2583">
        <v>49.476685789915201</v>
      </c>
      <c r="M2583">
        <v>1669.4983485295199</v>
      </c>
      <c r="N2583">
        <v>1.5208474993705701</v>
      </c>
      <c r="O2583">
        <v>8.5958872802679706E-2</v>
      </c>
      <c r="P2583" s="1">
        <v>7.3662267126180104E-5</v>
      </c>
      <c r="Q2583">
        <v>0.28571428571428498</v>
      </c>
      <c r="R2583">
        <v>0.597793049536955</v>
      </c>
      <c r="S2583" t="s">
        <v>6025</v>
      </c>
      <c r="T2583">
        <v>14052103</v>
      </c>
      <c r="U2583" t="s">
        <v>5839</v>
      </c>
      <c r="V2583">
        <v>11101</v>
      </c>
      <c r="W2583">
        <v>37.7941301559053</v>
      </c>
      <c r="X2583">
        <v>-121.838465260311</v>
      </c>
      <c r="Y2583" t="s">
        <v>6026</v>
      </c>
      <c r="Z2583">
        <v>52</v>
      </c>
      <c r="AA2583">
        <v>61</v>
      </c>
      <c r="AB2583">
        <v>9570.9042328462001</v>
      </c>
      <c r="AC2583">
        <v>5926.9535984670401</v>
      </c>
      <c r="AD2583">
        <v>3643.95063437915</v>
      </c>
      <c r="AE2583">
        <v>5926.9535984670401</v>
      </c>
      <c r="AF2583">
        <v>3643.95063437915</v>
      </c>
      <c r="AG2583">
        <v>1.9152189452806799E-3</v>
      </c>
      <c r="AH2583">
        <v>5.9955911819997698E-4</v>
      </c>
      <c r="AI2583">
        <v>1.79172346454555</v>
      </c>
      <c r="AJ2583">
        <v>5.3846153846153797</v>
      </c>
      <c r="AK2583">
        <v>2031</v>
      </c>
      <c r="AL2583" s="4">
        <f t="shared" si="40"/>
        <v>2.2349306928696722</v>
      </c>
      <c r="AM2583" s="12">
        <f>$AM$2-SUM(AL$2:AL2582)</f>
        <v>39.952374961874739</v>
      </c>
      <c r="AN2583" s="12">
        <f>SUM(AE$2:AE2583)*0.621/1000</f>
        <v>26700.887767574717</v>
      </c>
      <c r="AO2583" s="13">
        <f>IFERROR(INDEX(Mapping!$B:$B,MATCH(in!$Y2583,Mapping!$A:$A,0)),0)</f>
        <v>0</v>
      </c>
    </row>
    <row r="2584" spans="1:41" x14ac:dyDescent="0.3">
      <c r="A2584" t="s">
        <v>5474</v>
      </c>
      <c r="B2584">
        <v>6909</v>
      </c>
      <c r="C2584">
        <v>513</v>
      </c>
      <c r="D2584">
        <v>769.28114056429001</v>
      </c>
      <c r="E2584">
        <v>1437</v>
      </c>
      <c r="F2584">
        <v>1344.8748000000001</v>
      </c>
      <c r="G2584">
        <v>75</v>
      </c>
      <c r="H2584">
        <v>1.3549038100806201</v>
      </c>
      <c r="I2584">
        <v>1.62909305237254</v>
      </c>
      <c r="J2584">
        <v>5.4057602030327798</v>
      </c>
      <c r="K2584">
        <v>3.4604130186467297E-2</v>
      </c>
      <c r="L2584">
        <v>0.28580910237507301</v>
      </c>
      <c r="M2584">
        <v>2.3198324438450499</v>
      </c>
      <c r="N2584">
        <v>1.2134513282775801</v>
      </c>
      <c r="O2584" s="1">
        <v>3.4466622077939199E-6</v>
      </c>
      <c r="P2584" s="1">
        <v>7.1235064558905495E-5</v>
      </c>
      <c r="Q2584">
        <v>0.356993736951983</v>
      </c>
      <c r="R2584">
        <v>0.57200950290179198</v>
      </c>
      <c r="S2584" t="s">
        <v>6027</v>
      </c>
      <c r="T2584">
        <v>12350401</v>
      </c>
      <c r="U2584" t="s">
        <v>5856</v>
      </c>
      <c r="V2584">
        <v>3442</v>
      </c>
      <c r="W2584">
        <v>37.886610089696497</v>
      </c>
      <c r="X2584">
        <v>-122.191080168532</v>
      </c>
      <c r="Y2584" t="s">
        <v>6028</v>
      </c>
      <c r="Z2584">
        <v>199</v>
      </c>
      <c r="AA2584">
        <v>485</v>
      </c>
      <c r="AB2584">
        <v>31866.709396624599</v>
      </c>
      <c r="AC2584">
        <v>10746.1590316945</v>
      </c>
      <c r="AD2584">
        <v>21120.550364930001</v>
      </c>
      <c r="AE2584">
        <v>7643.0559318740497</v>
      </c>
      <c r="AF2584">
        <v>14866.522962328499</v>
      </c>
      <c r="AG2584">
        <v>5.3426298419179102E-3</v>
      </c>
      <c r="AH2584">
        <v>4.1677158733364099E-3</v>
      </c>
      <c r="AI2584">
        <v>1.4995733734196599</v>
      </c>
      <c r="AJ2584">
        <v>19.16</v>
      </c>
      <c r="AK2584">
        <v>2045</v>
      </c>
      <c r="AL2584" s="4">
        <f t="shared" si="40"/>
        <v>2.58499665584544E-4</v>
      </c>
      <c r="AM2584" s="12">
        <f>$AM$2-SUM(AL$2:AL2583)</f>
        <v>37.717444269004773</v>
      </c>
      <c r="AN2584" s="12">
        <f>SUM(AE$2:AE2584)*0.621/1000</f>
        <v>26705.634105308411</v>
      </c>
      <c r="AO2584" s="13">
        <f>IFERROR(INDEX(Mapping!$B:$B,MATCH(in!$Y2584,Mapping!$A:$A,0)),0)</f>
        <v>1</v>
      </c>
    </row>
    <row r="2585" spans="1:41" x14ac:dyDescent="0.3">
      <c r="A2585" t="s">
        <v>5474</v>
      </c>
      <c r="B2585">
        <v>3792</v>
      </c>
      <c r="C2585">
        <v>166</v>
      </c>
      <c r="D2585">
        <v>243.57156398534801</v>
      </c>
      <c r="E2585">
        <v>558</v>
      </c>
      <c r="F2585">
        <v>461.16293000000002</v>
      </c>
      <c r="G2585">
        <v>44</v>
      </c>
      <c r="H2585">
        <v>4.1909630298614502</v>
      </c>
      <c r="I2585">
        <v>29.5466915130615</v>
      </c>
      <c r="J2585">
        <v>133.44806060791001</v>
      </c>
      <c r="K2585">
        <v>0.76325244903564404</v>
      </c>
      <c r="L2585">
        <v>1.3838998336683599</v>
      </c>
      <c r="M2585">
        <v>18.824195572175</v>
      </c>
      <c r="N2585">
        <v>0.98496581478552303</v>
      </c>
      <c r="O2585">
        <v>2.3509430311579602E-3</v>
      </c>
      <c r="P2585" s="1">
        <v>7.0934933939332197E-5</v>
      </c>
      <c r="Q2585">
        <v>0.297491039426523</v>
      </c>
      <c r="R2585">
        <v>0.528168129680743</v>
      </c>
      <c r="S2585" t="s">
        <v>6029</v>
      </c>
      <c r="T2585">
        <v>43291105</v>
      </c>
      <c r="U2585" t="s">
        <v>6030</v>
      </c>
      <c r="V2585">
        <v>716</v>
      </c>
      <c r="W2585">
        <v>38.3232452579824</v>
      </c>
      <c r="X2585">
        <v>-122.253385426847</v>
      </c>
      <c r="Y2585" t="s">
        <v>6031</v>
      </c>
      <c r="Z2585">
        <v>405</v>
      </c>
      <c r="AA2585">
        <v>619</v>
      </c>
      <c r="AB2585">
        <v>71624.325393094303</v>
      </c>
      <c r="AC2585">
        <v>31715.3367600948</v>
      </c>
      <c r="AD2585">
        <v>39908.988632999499</v>
      </c>
      <c r="AE2585">
        <v>4005.9439313001099</v>
      </c>
      <c r="AF2585">
        <v>4066.8831884891301</v>
      </c>
      <c r="AG2585">
        <v>3.1211370933306101E-3</v>
      </c>
      <c r="AH2585">
        <v>2.2487240403279399E-3</v>
      </c>
      <c r="AI2585">
        <v>1.4672985782249901</v>
      </c>
      <c r="AJ2585">
        <v>12.6818181818181</v>
      </c>
      <c r="AK2585">
        <v>2049</v>
      </c>
      <c r="AL2585" s="4">
        <f t="shared" si="40"/>
        <v>0.10344149337095025</v>
      </c>
      <c r="AM2585" s="12">
        <f>$AM$2-SUM(AL$2:AL2584)</f>
        <v>37.717185769339267</v>
      </c>
      <c r="AN2585" s="12">
        <f>SUM(AE$2:AE2585)*0.621/1000</f>
        <v>26708.121796489744</v>
      </c>
      <c r="AO2585" s="13">
        <f>IFERROR(INDEX(Mapping!$B:$B,MATCH(in!$Y2585,Mapping!$A:$A,0)),0)</f>
        <v>0</v>
      </c>
    </row>
    <row r="2586" spans="1:41" x14ac:dyDescent="0.3">
      <c r="A2586" t="s">
        <v>5474</v>
      </c>
      <c r="B2586">
        <v>5254</v>
      </c>
      <c r="C2586">
        <v>371</v>
      </c>
      <c r="D2586">
        <v>494.80468461156602</v>
      </c>
      <c r="E2586">
        <v>1329</v>
      </c>
      <c r="F2586">
        <v>1057.6664000000001</v>
      </c>
      <c r="G2586">
        <v>89</v>
      </c>
      <c r="H2586">
        <v>1.50656519135172</v>
      </c>
      <c r="I2586">
        <v>14.057587266893799</v>
      </c>
      <c r="J2586">
        <v>32.462953016743903</v>
      </c>
      <c r="K2586">
        <v>0.16570036926737799</v>
      </c>
      <c r="L2586">
        <v>1.5189420355462899</v>
      </c>
      <c r="M2586">
        <v>63.613727056913099</v>
      </c>
      <c r="N2586">
        <v>1.07288455829191</v>
      </c>
      <c r="O2586">
        <v>1.42103294644296E-4</v>
      </c>
      <c r="P2586" s="1">
        <v>7.0751288854413506E-5</v>
      </c>
      <c r="Q2586">
        <v>0.27915726109856998</v>
      </c>
      <c r="R2586">
        <v>0.467826805417286</v>
      </c>
      <c r="S2586" t="s">
        <v>6032</v>
      </c>
      <c r="T2586">
        <v>14241101</v>
      </c>
      <c r="U2586" t="s">
        <v>5517</v>
      </c>
      <c r="V2586" t="s">
        <v>6033</v>
      </c>
      <c r="W2586">
        <v>37.595692704789599</v>
      </c>
      <c r="X2586">
        <v>-121.889630679208</v>
      </c>
      <c r="Y2586" t="s">
        <v>6034</v>
      </c>
      <c r="Z2586">
        <v>110</v>
      </c>
      <c r="AA2586">
        <v>277</v>
      </c>
      <c r="AB2586">
        <v>19510.686069026498</v>
      </c>
      <c r="AC2586">
        <v>8022.9477867617097</v>
      </c>
      <c r="AD2586">
        <v>11487.7382822647</v>
      </c>
      <c r="AE2586">
        <v>8022.9477867617097</v>
      </c>
      <c r="AF2586">
        <v>11487.7382822647</v>
      </c>
      <c r="AG2586">
        <v>6.2968647080427998E-3</v>
      </c>
      <c r="AH2586">
        <v>5.4415167251136102E-3</v>
      </c>
      <c r="AI2586">
        <v>1.3337053493573201</v>
      </c>
      <c r="AJ2586">
        <v>14.9325842696629</v>
      </c>
      <c r="AK2586">
        <v>2050</v>
      </c>
      <c r="AL2586" s="4">
        <f t="shared" si="40"/>
        <v>1.2647193223342344E-2</v>
      </c>
      <c r="AM2586" s="12">
        <f>$AM$2-SUM(AL$2:AL2585)</f>
        <v>37.613744275968202</v>
      </c>
      <c r="AN2586" s="12">
        <f>SUM(AE$2:AE2586)*0.621/1000</f>
        <v>26713.104047065324</v>
      </c>
      <c r="AO2586" s="13">
        <f>IFERROR(INDEX(Mapping!$B:$B,MATCH(in!$Y2586,Mapping!$A:$A,0)),0)</f>
        <v>0</v>
      </c>
    </row>
    <row r="2587" spans="1:41" x14ac:dyDescent="0.3">
      <c r="A2587" t="s">
        <v>5474</v>
      </c>
      <c r="B2587">
        <v>7989</v>
      </c>
      <c r="C2587">
        <v>10</v>
      </c>
      <c r="D2587">
        <v>16.711589550871999</v>
      </c>
      <c r="E2587">
        <v>43</v>
      </c>
      <c r="F2587">
        <v>31.239044</v>
      </c>
      <c r="G2587">
        <v>5</v>
      </c>
      <c r="H2587">
        <v>9.6642456948757102E-2</v>
      </c>
      <c r="I2587">
        <v>1.0026497840881301</v>
      </c>
      <c r="J2587">
        <v>1.2418684959411599</v>
      </c>
      <c r="K2587">
        <v>1.0825876379385499E-3</v>
      </c>
      <c r="L2587">
        <v>2.13849554061931</v>
      </c>
      <c r="M2587">
        <v>272.57822875981799</v>
      </c>
      <c r="N2587">
        <v>1.27787609100358</v>
      </c>
      <c r="O2587">
        <v>9.1459170204629299E-3</v>
      </c>
      <c r="P2587" s="1">
        <v>7.0497758952114899E-5</v>
      </c>
      <c r="Q2587">
        <v>0.232558139534883</v>
      </c>
      <c r="R2587">
        <v>0.534958414525186</v>
      </c>
      <c r="S2587" t="s">
        <v>825</v>
      </c>
      <c r="T2587">
        <v>63681102</v>
      </c>
      <c r="U2587" t="s">
        <v>294</v>
      </c>
      <c r="V2587">
        <v>64044</v>
      </c>
      <c r="W2587">
        <v>38.494392372341601</v>
      </c>
      <c r="X2587">
        <v>-122.034066494252</v>
      </c>
      <c r="Y2587" t="s">
        <v>826</v>
      </c>
      <c r="Z2587">
        <v>58</v>
      </c>
      <c r="AA2587">
        <v>43</v>
      </c>
      <c r="AB2587">
        <v>13605.090815579901</v>
      </c>
      <c r="AC2587">
        <v>11992.1978941982</v>
      </c>
      <c r="AD2587">
        <v>1612.89292138168</v>
      </c>
      <c r="AE2587">
        <v>8899.6248740192095</v>
      </c>
      <c r="AF2587">
        <v>1038.64036651836</v>
      </c>
      <c r="AG2587">
        <v>3.5248879476057401E-4</v>
      </c>
      <c r="AH2587">
        <v>3.8802701237727801E-4</v>
      </c>
      <c r="AI2587">
        <v>1.6711589550871999</v>
      </c>
      <c r="AJ2587">
        <v>8.6</v>
      </c>
      <c r="AK2587">
        <v>2053</v>
      </c>
      <c r="AL2587" s="4">
        <f t="shared" si="40"/>
        <v>4.5729585102314646E-2</v>
      </c>
      <c r="AM2587" s="12">
        <f>$AM$2-SUM(AL$2:AL2586)</f>
        <v>37.601097082744673</v>
      </c>
      <c r="AN2587" s="12">
        <f>SUM(AE$2:AE2587)*0.621/1000</f>
        <v>26718.630714112092</v>
      </c>
      <c r="AO2587" s="13">
        <f>IFERROR(INDEX(Mapping!$B:$B,MATCH(in!$Y2587,Mapping!$A:$A,0)),0)</f>
        <v>0</v>
      </c>
    </row>
    <row r="2588" spans="1:41" x14ac:dyDescent="0.3">
      <c r="A2588" t="s">
        <v>5474</v>
      </c>
      <c r="B2588">
        <v>2773</v>
      </c>
      <c r="C2588">
        <v>543</v>
      </c>
      <c r="D2588">
        <v>860.11066319836004</v>
      </c>
      <c r="E2588">
        <v>958</v>
      </c>
      <c r="F2588">
        <v>1050.6149</v>
      </c>
      <c r="G2588">
        <v>149</v>
      </c>
      <c r="H2588">
        <v>1.6268197645692699</v>
      </c>
      <c r="I2588">
        <v>360.05658770703701</v>
      </c>
      <c r="J2588">
        <v>2848.4099302306499</v>
      </c>
      <c r="K2588">
        <v>15.313311660616</v>
      </c>
      <c r="L2588">
        <v>3.5477371098561301</v>
      </c>
      <c r="M2588">
        <v>569.45630192436602</v>
      </c>
      <c r="N2588">
        <v>1.4713280312966901</v>
      </c>
      <c r="O2588">
        <v>2.57877180498053E-2</v>
      </c>
      <c r="P2588" s="1">
        <v>7.0304856909407496E-5</v>
      </c>
      <c r="Q2588">
        <v>0.56680584551148205</v>
      </c>
      <c r="R2588">
        <v>0.81867360653423205</v>
      </c>
      <c r="S2588" t="s">
        <v>6035</v>
      </c>
      <c r="T2588">
        <v>43432104</v>
      </c>
      <c r="U2588" t="s">
        <v>5479</v>
      </c>
      <c r="V2588">
        <v>806</v>
      </c>
      <c r="W2588">
        <v>38.616874603078301</v>
      </c>
      <c r="X2588">
        <v>-122.424355294747</v>
      </c>
      <c r="Y2588" t="s">
        <v>6036</v>
      </c>
      <c r="Z2588">
        <v>249</v>
      </c>
      <c r="AA2588">
        <v>162</v>
      </c>
      <c r="AB2588">
        <v>66122.818046840795</v>
      </c>
      <c r="AC2588">
        <v>52895.654593210304</v>
      </c>
      <c r="AD2588">
        <v>13227.163453630401</v>
      </c>
      <c r="AE2588">
        <v>29193.034615903001</v>
      </c>
      <c r="AF2588">
        <v>8922.4069418625295</v>
      </c>
      <c r="AG2588">
        <v>1.0475423679501701E-2</v>
      </c>
      <c r="AH2588">
        <v>8.5440186740015599E-3</v>
      </c>
      <c r="AI2588">
        <v>1.5839975381185201</v>
      </c>
      <c r="AJ2588">
        <v>6.4295302013422804</v>
      </c>
      <c r="AK2588">
        <v>2055</v>
      </c>
      <c r="AL2588" s="4">
        <f t="shared" si="40"/>
        <v>3.8423699894209897</v>
      </c>
      <c r="AM2588" s="12">
        <f>$AM$2-SUM(AL$2:AL2587)</f>
        <v>37.555367497642692</v>
      </c>
      <c r="AN2588" s="12">
        <f>SUM(AE$2:AE2588)*0.621/1000</f>
        <v>26736.759588608566</v>
      </c>
      <c r="AO2588" s="13">
        <f>IFERROR(INDEX(Mapping!$B:$B,MATCH(in!$Y2588,Mapping!$A:$A,0)),0)</f>
        <v>0</v>
      </c>
    </row>
    <row r="2589" spans="1:41" x14ac:dyDescent="0.3">
      <c r="A2589" t="s">
        <v>5474</v>
      </c>
      <c r="B2589">
        <v>7473</v>
      </c>
      <c r="C2589">
        <v>22</v>
      </c>
      <c r="D2589">
        <v>27.009700946800798</v>
      </c>
      <c r="E2589">
        <v>37</v>
      </c>
      <c r="F2589">
        <v>37.206290000000003</v>
      </c>
      <c r="G2589">
        <v>8</v>
      </c>
      <c r="H2589">
        <v>2.7382749006152101</v>
      </c>
      <c r="I2589">
        <v>67.415552049875203</v>
      </c>
      <c r="J2589">
        <v>485.29051740467497</v>
      </c>
      <c r="K2589">
        <v>2.8072526687518802</v>
      </c>
      <c r="L2589">
        <v>3.57771024107933</v>
      </c>
      <c r="M2589">
        <v>100.972564697265</v>
      </c>
      <c r="N2589">
        <v>1.1529313921928399</v>
      </c>
      <c r="O2589">
        <v>5.7171787943803001E-3</v>
      </c>
      <c r="P2589" s="1">
        <v>7.0220036192836206E-5</v>
      </c>
      <c r="Q2589">
        <v>0.59459459459459396</v>
      </c>
      <c r="R2589">
        <v>0.72594445929946405</v>
      </c>
      <c r="S2589" t="s">
        <v>6037</v>
      </c>
      <c r="T2589">
        <v>43292103</v>
      </c>
      <c r="U2589" t="s">
        <v>5544</v>
      </c>
      <c r="V2589">
        <v>694</v>
      </c>
      <c r="W2589">
        <v>38.3346290543289</v>
      </c>
      <c r="X2589">
        <v>-122.331697944692</v>
      </c>
      <c r="Y2589" t="s">
        <v>6038</v>
      </c>
      <c r="Z2589">
        <v>120</v>
      </c>
      <c r="AA2589">
        <v>65</v>
      </c>
      <c r="AB2589">
        <v>12391.1084749284</v>
      </c>
      <c r="AC2589">
        <v>7674.0260329128796</v>
      </c>
      <c r="AD2589">
        <v>4717.0824420156096</v>
      </c>
      <c r="AE2589">
        <v>1193.6983900598</v>
      </c>
      <c r="AF2589">
        <v>50.445787994457397</v>
      </c>
      <c r="AG2589">
        <v>5.6176028954268899E-4</v>
      </c>
      <c r="AH2589">
        <v>2.52463078140863E-4</v>
      </c>
      <c r="AI2589">
        <v>1.2277136794000301</v>
      </c>
      <c r="AJ2589">
        <v>4.625</v>
      </c>
      <c r="AK2589">
        <v>2056</v>
      </c>
      <c r="AL2589" s="4">
        <f t="shared" si="40"/>
        <v>4.5737430355042401E-2</v>
      </c>
      <c r="AM2589" s="12">
        <f>$AM$2-SUM(AL$2:AL2588)</f>
        <v>33.712997508221633</v>
      </c>
      <c r="AN2589" s="12">
        <f>SUM(AE$2:AE2589)*0.621/1000</f>
        <v>26737.500875308793</v>
      </c>
      <c r="AO2589" s="13">
        <f>IFERROR(INDEX(Mapping!$B:$B,MATCH(in!$Y2589,Mapping!$A:$A,0)),0)</f>
        <v>0</v>
      </c>
    </row>
    <row r="2590" spans="1:41" x14ac:dyDescent="0.3">
      <c r="A2590" t="s">
        <v>5474</v>
      </c>
      <c r="B2590">
        <v>2131</v>
      </c>
      <c r="C2590">
        <v>510</v>
      </c>
      <c r="D2590">
        <v>809.932184935946</v>
      </c>
      <c r="E2590">
        <v>1648</v>
      </c>
      <c r="F2590">
        <v>1499.8396</v>
      </c>
      <c r="G2590">
        <v>155</v>
      </c>
      <c r="H2590">
        <v>2.4257026128647499</v>
      </c>
      <c r="I2590">
        <v>121.646591945528</v>
      </c>
      <c r="J2590">
        <v>1154.50113341153</v>
      </c>
      <c r="K2590">
        <v>13.1033377285891</v>
      </c>
      <c r="L2590">
        <v>3.70463886918319</v>
      </c>
      <c r="M2590">
        <v>148.11247767981499</v>
      </c>
      <c r="N2590">
        <v>1.2369540460648001</v>
      </c>
      <c r="O2590">
        <v>1.2360155299186701E-2</v>
      </c>
      <c r="P2590" s="1">
        <v>6.97849541822328E-5</v>
      </c>
      <c r="Q2590">
        <v>0.30946601941747498</v>
      </c>
      <c r="R2590">
        <v>0.54001253543838201</v>
      </c>
      <c r="S2590" t="s">
        <v>6039</v>
      </c>
      <c r="T2590">
        <v>43291105</v>
      </c>
      <c r="U2590" t="s">
        <v>6030</v>
      </c>
      <c r="V2590">
        <v>696</v>
      </c>
      <c r="W2590">
        <v>38.357508935624701</v>
      </c>
      <c r="X2590">
        <v>-122.286734194338</v>
      </c>
      <c r="Y2590" t="s">
        <v>6040</v>
      </c>
      <c r="Z2590">
        <v>371</v>
      </c>
      <c r="AA2590">
        <v>285</v>
      </c>
      <c r="AB2590">
        <v>89022.142851051802</v>
      </c>
      <c r="AC2590">
        <v>46972.336692687299</v>
      </c>
      <c r="AD2590">
        <v>42049.806158364401</v>
      </c>
      <c r="AE2590">
        <v>30001.105452841199</v>
      </c>
      <c r="AF2590">
        <v>22222.326720966099</v>
      </c>
      <c r="AG2590">
        <v>1.0816667898246E-2</v>
      </c>
      <c r="AH2590">
        <v>6.6976510906897602E-3</v>
      </c>
      <c r="AI2590">
        <v>1.5881023234038101</v>
      </c>
      <c r="AJ2590">
        <v>10.632258064516099</v>
      </c>
      <c r="AK2590">
        <v>2060</v>
      </c>
      <c r="AL2590" s="4">
        <f t="shared" si="40"/>
        <v>1.9158240713739387</v>
      </c>
      <c r="AM2590" s="12">
        <f>$AM$2-SUM(AL$2:AL2589)</f>
        <v>33.667260077866558</v>
      </c>
      <c r="AN2590" s="12">
        <f>SUM(AE$2:AE2590)*0.621/1000</f>
        <v>26756.131561795009</v>
      </c>
      <c r="AO2590" s="13">
        <f>IFERROR(INDEX(Mapping!$B:$B,MATCH(in!$Y2590,Mapping!$A:$A,0)),0)</f>
        <v>0</v>
      </c>
    </row>
    <row r="2591" spans="1:41" x14ac:dyDescent="0.3">
      <c r="A2591" t="s">
        <v>5474</v>
      </c>
      <c r="B2591">
        <v>2216</v>
      </c>
      <c r="C2591">
        <v>67</v>
      </c>
      <c r="D2591">
        <v>165.39825030252999</v>
      </c>
      <c r="E2591">
        <v>134</v>
      </c>
      <c r="F2591">
        <v>202.93029999999999</v>
      </c>
      <c r="G2591">
        <v>20</v>
      </c>
      <c r="H2591">
        <v>2.56216293118066</v>
      </c>
      <c r="I2591">
        <v>5.1105314696000601</v>
      </c>
      <c r="J2591">
        <v>13.853795176164899</v>
      </c>
      <c r="K2591">
        <v>8.6775477409601204E-2</v>
      </c>
      <c r="L2591">
        <v>1.6175516108672601</v>
      </c>
      <c r="M2591">
        <v>4.1185399025678597</v>
      </c>
      <c r="N2591">
        <v>1.2023230135440801</v>
      </c>
      <c r="O2591" s="1">
        <v>2.64325530275501E-6</v>
      </c>
      <c r="P2591" s="1">
        <v>6.9653628219157297E-5</v>
      </c>
      <c r="Q2591">
        <v>0.5</v>
      </c>
      <c r="R2591">
        <v>0.81504956161604702</v>
      </c>
      <c r="S2591" t="s">
        <v>6041</v>
      </c>
      <c r="T2591">
        <v>13532107</v>
      </c>
      <c r="U2591" t="s">
        <v>5635</v>
      </c>
      <c r="V2591">
        <v>38404</v>
      </c>
      <c r="W2591">
        <v>37.925332093087597</v>
      </c>
      <c r="X2591">
        <v>-122.08748780284201</v>
      </c>
      <c r="Y2591" t="s">
        <v>6042</v>
      </c>
      <c r="Z2591">
        <v>97</v>
      </c>
      <c r="AA2591">
        <v>70</v>
      </c>
      <c r="AB2591">
        <v>12705.3317590309</v>
      </c>
      <c r="AC2591">
        <v>9331.7158556449594</v>
      </c>
      <c r="AD2591">
        <v>3373.6159033859999</v>
      </c>
      <c r="AE2591">
        <v>3768.67832489379</v>
      </c>
      <c r="AF2591">
        <v>2459.9756327312598</v>
      </c>
      <c r="AG2591">
        <v>1.39307256438314E-3</v>
      </c>
      <c r="AH2591">
        <v>8.3282482592039698E-4</v>
      </c>
      <c r="AI2591">
        <v>2.4686306015302901</v>
      </c>
      <c r="AJ2591">
        <v>6.7</v>
      </c>
      <c r="AK2591">
        <v>2061</v>
      </c>
      <c r="AL2591" s="4">
        <f t="shared" si="40"/>
        <v>5.2865106055100197E-5</v>
      </c>
      <c r="AM2591" s="12">
        <f>$AM$2-SUM(AL$2:AL2590)</f>
        <v>31.75143600649244</v>
      </c>
      <c r="AN2591" s="12">
        <f>SUM(AE$2:AE2591)*0.621/1000</f>
        <v>26758.471911034769</v>
      </c>
      <c r="AO2591" s="13">
        <f>IFERROR(INDEX(Mapping!$B:$B,MATCH(in!$Y2591,Mapping!$A:$A,0)),0)</f>
        <v>0</v>
      </c>
    </row>
    <row r="2592" spans="1:41" x14ac:dyDescent="0.3">
      <c r="A2592" t="s">
        <v>5474</v>
      </c>
      <c r="B2592">
        <v>749</v>
      </c>
      <c r="C2592">
        <v>1</v>
      </c>
      <c r="D2592">
        <v>4.0490758241220401</v>
      </c>
      <c r="E2592">
        <v>7</v>
      </c>
      <c r="F2592">
        <v>6.3976420000000003</v>
      </c>
      <c r="G2592">
        <v>1</v>
      </c>
      <c r="L2592">
        <v>5.9867258071899396</v>
      </c>
      <c r="M2592">
        <v>122.532302856445</v>
      </c>
      <c r="N2592">
        <v>1.5420353412628101</v>
      </c>
      <c r="O2592">
        <v>9.8997973043283994E-3</v>
      </c>
      <c r="P2592" s="1">
        <v>6.9326473749242696E-5</v>
      </c>
      <c r="Q2592">
        <v>0.14285714285714199</v>
      </c>
      <c r="R2592">
        <v>0.63290126866865903</v>
      </c>
      <c r="S2592" t="s">
        <v>475</v>
      </c>
      <c r="T2592">
        <v>103191101</v>
      </c>
      <c r="U2592" t="s">
        <v>278</v>
      </c>
      <c r="V2592">
        <v>7446</v>
      </c>
      <c r="W2592">
        <v>39.351837188255701</v>
      </c>
      <c r="X2592">
        <v>-121.327489992241</v>
      </c>
      <c r="Y2592" t="s">
        <v>476</v>
      </c>
      <c r="Z2592">
        <v>624</v>
      </c>
      <c r="AA2592">
        <v>557</v>
      </c>
      <c r="AB2592">
        <v>104276.53582592</v>
      </c>
      <c r="AC2592">
        <v>69879.809610712895</v>
      </c>
      <c r="AD2592">
        <v>34396.7262152076</v>
      </c>
      <c r="AE2592">
        <v>69879.809610712895</v>
      </c>
      <c r="AF2592">
        <v>34396.7262152076</v>
      </c>
      <c r="AG2592" s="1">
        <v>6.9326473749242696E-5</v>
      </c>
      <c r="AH2592" s="1">
        <v>6.9326473749242696E-5</v>
      </c>
      <c r="AI2592">
        <v>4.0490758241220401</v>
      </c>
      <c r="AJ2592">
        <v>7</v>
      </c>
      <c r="AK2592">
        <v>2064</v>
      </c>
      <c r="AL2592" s="4">
        <f t="shared" si="40"/>
        <v>9.8997973043283994E-3</v>
      </c>
      <c r="AM2592" s="12">
        <f>$AM$2-SUM(AL$2:AL2591)</f>
        <v>31.751383141386214</v>
      </c>
      <c r="AN2592" s="12">
        <f>SUM(AE$2:AE2592)*0.621/1000</f>
        <v>26801.867272803021</v>
      </c>
      <c r="AO2592" s="13">
        <f>IFERROR(INDEX(Mapping!$B:$B,MATCH(in!$Y2592,Mapping!$A:$A,0)),0)</f>
        <v>1</v>
      </c>
    </row>
    <row r="2593" spans="1:41" x14ac:dyDescent="0.3">
      <c r="A2593" t="s">
        <v>5474</v>
      </c>
      <c r="B2593">
        <v>5480</v>
      </c>
      <c r="C2593">
        <v>41</v>
      </c>
      <c r="D2593">
        <v>117.632510499196</v>
      </c>
      <c r="E2593">
        <v>106</v>
      </c>
      <c r="F2593">
        <v>150.05785</v>
      </c>
      <c r="G2593">
        <v>7</v>
      </c>
      <c r="H2593">
        <v>3.8009125303942701</v>
      </c>
      <c r="I2593">
        <v>0.87341360049322203</v>
      </c>
      <c r="J2593">
        <v>4.8690703958272898</v>
      </c>
      <c r="K2593">
        <v>3.2810944608115698E-2</v>
      </c>
      <c r="L2593">
        <v>0</v>
      </c>
      <c r="M2593">
        <v>3.0183312083993601E-2</v>
      </c>
      <c r="N2593">
        <v>0.28571428571428498</v>
      </c>
      <c r="O2593" s="1">
        <v>1.93558931012342E-6</v>
      </c>
      <c r="P2593" s="1">
        <v>6.9172621908007495E-5</v>
      </c>
      <c r="Q2593">
        <v>0.38679245283018798</v>
      </c>
      <c r="R2593">
        <v>0.78391442753912</v>
      </c>
      <c r="S2593" t="s">
        <v>6043</v>
      </c>
      <c r="T2593">
        <v>12101104</v>
      </c>
      <c r="U2593" t="s">
        <v>5731</v>
      </c>
      <c r="V2593" t="s">
        <v>43</v>
      </c>
      <c r="W2593">
        <v>37.847828295607201</v>
      </c>
      <c r="X2593">
        <v>-122.229056563748</v>
      </c>
      <c r="Y2593" t="s">
        <v>6044</v>
      </c>
      <c r="Z2593">
        <v>52</v>
      </c>
      <c r="AA2593">
        <v>178</v>
      </c>
      <c r="AB2593">
        <v>10318.772740279701</v>
      </c>
      <c r="AC2593">
        <v>2362.6398393418799</v>
      </c>
      <c r="AD2593">
        <v>7956.1329009378196</v>
      </c>
      <c r="AE2593">
        <v>2362.6398393418799</v>
      </c>
      <c r="AF2593">
        <v>7956.1329009378196</v>
      </c>
      <c r="AG2593">
        <v>4.8420835335605202E-4</v>
      </c>
      <c r="AH2593">
        <v>2.0395573301357201E-4</v>
      </c>
      <c r="AI2593">
        <v>2.8690856219316299</v>
      </c>
      <c r="AJ2593">
        <v>15.1428571428571</v>
      </c>
      <c r="AK2593">
        <v>2067</v>
      </c>
      <c r="AL2593" s="4">
        <f t="shared" si="40"/>
        <v>1.3549125170863941E-5</v>
      </c>
      <c r="AM2593" s="12">
        <f>$AM$2-SUM(AL$2:AL2592)</f>
        <v>31.741483344081644</v>
      </c>
      <c r="AN2593" s="12">
        <f>SUM(AE$2:AE2593)*0.621/1000</f>
        <v>26803.334472143251</v>
      </c>
      <c r="AO2593" s="13">
        <f>IFERROR(INDEX(Mapping!$B:$B,MATCH(in!$Y2593,Mapping!$A:$A,0)),0)</f>
        <v>0</v>
      </c>
    </row>
    <row r="2594" spans="1:41" x14ac:dyDescent="0.3">
      <c r="A2594" t="s">
        <v>5474</v>
      </c>
      <c r="B2594">
        <v>7289</v>
      </c>
      <c r="C2594">
        <v>273</v>
      </c>
      <c r="D2594">
        <v>468.23034495508801</v>
      </c>
      <c r="E2594">
        <v>836</v>
      </c>
      <c r="F2594">
        <v>799.40869999999995</v>
      </c>
      <c r="G2594">
        <v>61</v>
      </c>
      <c r="H2594">
        <v>1.21009789094387</v>
      </c>
      <c r="I2594">
        <v>4.3313077744817097</v>
      </c>
      <c r="J2594">
        <v>12.362879413943601</v>
      </c>
      <c r="K2594">
        <v>1.96269835435386E-2</v>
      </c>
      <c r="L2594">
        <v>0.135629088779843</v>
      </c>
      <c r="M2594">
        <v>8.1617737603070104</v>
      </c>
      <c r="N2594">
        <v>1.26490642594509</v>
      </c>
      <c r="O2594" s="1">
        <v>8.9007158365474797E-5</v>
      </c>
      <c r="P2594" s="1">
        <v>6.8949131815397607E-5</v>
      </c>
      <c r="Q2594">
        <v>0.32655502392344499</v>
      </c>
      <c r="R2594">
        <v>0.58572085841526</v>
      </c>
      <c r="S2594" t="s">
        <v>6045</v>
      </c>
      <c r="T2594">
        <v>14671103</v>
      </c>
      <c r="U2594" t="s">
        <v>6046</v>
      </c>
      <c r="V2594" t="s">
        <v>43</v>
      </c>
      <c r="W2594">
        <v>37.905058620602397</v>
      </c>
      <c r="X2594">
        <v>-122.20762509643799</v>
      </c>
      <c r="Y2594" t="s">
        <v>6047</v>
      </c>
      <c r="Z2594">
        <v>110</v>
      </c>
      <c r="AA2594">
        <v>146</v>
      </c>
      <c r="AB2594">
        <v>14586.6856219321</v>
      </c>
      <c r="AC2594">
        <v>6918.9418363291297</v>
      </c>
      <c r="AD2594">
        <v>7667.7437856029601</v>
      </c>
      <c r="AE2594">
        <v>6759.5317680033404</v>
      </c>
      <c r="AF2594">
        <v>7163.2029462170003</v>
      </c>
      <c r="AG2594">
        <v>4.2058970407392498E-3</v>
      </c>
      <c r="AH2594">
        <v>3.5499783989507701E-3</v>
      </c>
      <c r="AI2594">
        <v>1.7151294686999501</v>
      </c>
      <c r="AJ2594">
        <v>13.7049180327868</v>
      </c>
      <c r="AK2594">
        <v>2068</v>
      </c>
      <c r="AL2594" s="4">
        <f t="shared" si="40"/>
        <v>5.4294366602939629E-3</v>
      </c>
      <c r="AM2594" s="12">
        <f>$AM$2-SUM(AL$2:AL2593)</f>
        <v>31.741469794956174</v>
      </c>
      <c r="AN2594" s="12">
        <f>SUM(AE$2:AE2594)*0.621/1000</f>
        <v>26807.532141371179</v>
      </c>
      <c r="AO2594" s="13">
        <f>IFERROR(INDEX(Mapping!$B:$B,MATCH(in!$Y2594,Mapping!$A:$A,0)),0)</f>
        <v>0</v>
      </c>
    </row>
    <row r="2595" spans="1:41" x14ac:dyDescent="0.3">
      <c r="A2595" t="s">
        <v>5474</v>
      </c>
      <c r="B2595">
        <v>16</v>
      </c>
      <c r="C2595">
        <v>76</v>
      </c>
      <c r="D2595">
        <v>129.71408114277901</v>
      </c>
      <c r="E2595">
        <v>217</v>
      </c>
      <c r="F2595">
        <v>208.47229999999999</v>
      </c>
      <c r="G2595">
        <v>20</v>
      </c>
      <c r="H2595">
        <v>3.437374683097</v>
      </c>
      <c r="I2595">
        <v>5.3256683014333204</v>
      </c>
      <c r="J2595">
        <v>31.674955456925002</v>
      </c>
      <c r="K2595">
        <v>0.83383606298207902</v>
      </c>
      <c r="L2595">
        <v>2.54103980269283</v>
      </c>
      <c r="M2595">
        <v>6.9427324540913098</v>
      </c>
      <c r="N2595">
        <v>1.0110619425773599</v>
      </c>
      <c r="O2595" s="1">
        <v>1.5554255144701401E-5</v>
      </c>
      <c r="P2595" s="1">
        <v>6.8836667628602294E-5</v>
      </c>
      <c r="Q2595">
        <v>0.35023041474654298</v>
      </c>
      <c r="R2595">
        <v>0.62221253301464796</v>
      </c>
      <c r="S2595" t="s">
        <v>6048</v>
      </c>
      <c r="T2595">
        <v>42011106</v>
      </c>
      <c r="U2595" t="s">
        <v>6049</v>
      </c>
      <c r="V2595">
        <v>910</v>
      </c>
      <c r="W2595">
        <v>37.975169572534298</v>
      </c>
      <c r="X2595">
        <v>-122.53789036177</v>
      </c>
      <c r="Y2595" t="s">
        <v>6050</v>
      </c>
      <c r="Z2595">
        <v>179</v>
      </c>
      <c r="AA2595">
        <v>1064</v>
      </c>
      <c r="AB2595">
        <v>59384.547039127901</v>
      </c>
      <c r="AC2595">
        <v>11732.433290756901</v>
      </c>
      <c r="AD2595">
        <v>47652.113748370997</v>
      </c>
      <c r="AE2595">
        <v>2037.00210787524</v>
      </c>
      <c r="AF2595">
        <v>6547.93237544367</v>
      </c>
      <c r="AG2595">
        <v>1.3767333525720399E-3</v>
      </c>
      <c r="AH2595">
        <v>6.9696752689196696E-4</v>
      </c>
      <c r="AI2595">
        <v>1.7067642255628801</v>
      </c>
      <c r="AJ2595">
        <v>10.85</v>
      </c>
      <c r="AK2595">
        <v>2070</v>
      </c>
      <c r="AL2595" s="4">
        <f t="shared" si="40"/>
        <v>3.1108510289402805E-4</v>
      </c>
      <c r="AM2595" s="12">
        <f>$AM$2-SUM(AL$2:AL2594)</f>
        <v>31.736040358296123</v>
      </c>
      <c r="AN2595" s="12">
        <f>SUM(AE$2:AE2595)*0.621/1000</f>
        <v>26808.79711968017</v>
      </c>
      <c r="AO2595" s="13">
        <f>IFERROR(INDEX(Mapping!$B:$B,MATCH(in!$Y2595,Mapping!$A:$A,0)),0)</f>
        <v>0</v>
      </c>
    </row>
    <row r="2596" spans="1:41" x14ac:dyDescent="0.3">
      <c r="A2596" t="s">
        <v>5474</v>
      </c>
      <c r="B2596">
        <v>4734</v>
      </c>
      <c r="C2596">
        <v>1382</v>
      </c>
      <c r="D2596">
        <v>2875.31620390956</v>
      </c>
      <c r="E2596">
        <v>1480</v>
      </c>
      <c r="F2596">
        <v>2934.3416000000002</v>
      </c>
      <c r="G2596">
        <v>105</v>
      </c>
      <c r="H2596">
        <v>1.27251517915916</v>
      </c>
      <c r="I2596">
        <v>57.730651608627703</v>
      </c>
      <c r="J2596">
        <v>304.219270795998</v>
      </c>
      <c r="K2596">
        <v>0.83321734733850905</v>
      </c>
      <c r="L2596">
        <v>0.79856721472349901</v>
      </c>
      <c r="M2596">
        <v>25.5910387413842</v>
      </c>
      <c r="N2596">
        <v>1.10621575855073</v>
      </c>
      <c r="O2596">
        <v>5.7509672697874901E-3</v>
      </c>
      <c r="P2596" s="1">
        <v>6.7775050675694903E-5</v>
      </c>
      <c r="Q2596">
        <v>0.93378378378378302</v>
      </c>
      <c r="R2596">
        <v>0.97988463586667096</v>
      </c>
      <c r="S2596" t="s">
        <v>6051</v>
      </c>
      <c r="T2596">
        <v>24251101</v>
      </c>
      <c r="U2596" t="s">
        <v>5679</v>
      </c>
      <c r="V2596">
        <v>8972</v>
      </c>
      <c r="W2596">
        <v>37.418489580605197</v>
      </c>
      <c r="X2596">
        <v>-122.32235818535101</v>
      </c>
      <c r="Y2596" t="s">
        <v>6052</v>
      </c>
      <c r="Z2596">
        <v>81</v>
      </c>
      <c r="AA2596">
        <v>96</v>
      </c>
      <c r="AB2596">
        <v>16007.338955260801</v>
      </c>
      <c r="AC2596">
        <v>9771.1956798693409</v>
      </c>
      <c r="AD2596">
        <v>6236.1432753915396</v>
      </c>
      <c r="AE2596">
        <v>9771.1956798693409</v>
      </c>
      <c r="AF2596">
        <v>6236.1432753915396</v>
      </c>
      <c r="AG2596">
        <v>7.1163803209479603E-3</v>
      </c>
      <c r="AH2596">
        <v>6.1824171425541802E-3</v>
      </c>
      <c r="AI2596">
        <v>2.0805471808318101</v>
      </c>
      <c r="AJ2596">
        <v>14.095238095238001</v>
      </c>
      <c r="AK2596">
        <v>2071</v>
      </c>
      <c r="AL2596" s="4">
        <f t="shared" si="40"/>
        <v>0.60385156332768641</v>
      </c>
      <c r="AM2596" s="12">
        <f>$AM$2-SUM(AL$2:AL2595)</f>
        <v>31.735729273193101</v>
      </c>
      <c r="AN2596" s="12">
        <f>SUM(AE$2:AE2596)*0.621/1000</f>
        <v>26814.865032197369</v>
      </c>
      <c r="AO2596" s="13">
        <f>IFERROR(INDEX(Mapping!$B:$B,MATCH(in!$Y2596,Mapping!$A:$A,0)),0)</f>
        <v>0</v>
      </c>
    </row>
    <row r="2597" spans="1:41" x14ac:dyDescent="0.3">
      <c r="A2597" t="s">
        <v>5474</v>
      </c>
      <c r="B2597">
        <v>4004</v>
      </c>
      <c r="C2597">
        <v>33</v>
      </c>
      <c r="D2597">
        <v>58.798936814802701</v>
      </c>
      <c r="E2597">
        <v>192</v>
      </c>
      <c r="F2597">
        <v>147.11190999999999</v>
      </c>
      <c r="G2597">
        <v>16</v>
      </c>
      <c r="H2597">
        <v>0.16424927376210599</v>
      </c>
      <c r="I2597">
        <v>8.5901488224044406E-2</v>
      </c>
      <c r="J2597">
        <v>1.0313604922885099E-3</v>
      </c>
      <c r="K2597" s="1">
        <v>4.3856841507317E-7</v>
      </c>
      <c r="L2597">
        <v>0.15237831824924999</v>
      </c>
      <c r="M2597">
        <v>0.27277378653525303</v>
      </c>
      <c r="N2597">
        <v>1</v>
      </c>
      <c r="O2597" s="1">
        <v>5.9019903555718398E-6</v>
      </c>
      <c r="P2597" s="1">
        <v>6.7662419026781606E-5</v>
      </c>
      <c r="Q2597">
        <v>0.171875</v>
      </c>
      <c r="R2597">
        <v>0.39968849313813598</v>
      </c>
      <c r="S2597" t="s">
        <v>6053</v>
      </c>
      <c r="T2597">
        <v>43091103</v>
      </c>
      <c r="U2597" t="s">
        <v>5782</v>
      </c>
      <c r="V2597" t="s">
        <v>43</v>
      </c>
      <c r="W2597">
        <v>37.937976687955</v>
      </c>
      <c r="X2597">
        <v>-122.514373403489</v>
      </c>
      <c r="Y2597" t="s">
        <v>6054</v>
      </c>
      <c r="Z2597">
        <v>195</v>
      </c>
      <c r="AA2597">
        <v>529</v>
      </c>
      <c r="AB2597">
        <v>29052.8511240195</v>
      </c>
      <c r="AC2597">
        <v>8367.7567291020896</v>
      </c>
      <c r="AD2597">
        <v>20685.0943949174</v>
      </c>
      <c r="AE2597">
        <v>1165.1033174750601</v>
      </c>
      <c r="AF2597">
        <v>3911.8522759736202</v>
      </c>
      <c r="AG2597">
        <v>1.0825987044285001E-3</v>
      </c>
      <c r="AH2597">
        <v>1.42149454768514E-3</v>
      </c>
      <c r="AI2597">
        <v>1.7817859640849301</v>
      </c>
      <c r="AJ2597">
        <v>12</v>
      </c>
      <c r="AK2597">
        <v>2073</v>
      </c>
      <c r="AL2597" s="4">
        <f t="shared" si="40"/>
        <v>9.4431845689149437E-5</v>
      </c>
      <c r="AM2597" s="12">
        <f>$AM$2-SUM(AL$2:AL2596)</f>
        <v>31.131877709864966</v>
      </c>
      <c r="AN2597" s="12">
        <f>SUM(AE$2:AE2597)*0.621/1000</f>
        <v>26815.588561357519</v>
      </c>
      <c r="AO2597" s="13">
        <f>IFERROR(INDEX(Mapping!$B:$B,MATCH(in!$Y2597,Mapping!$A:$A,0)),0)</f>
        <v>0</v>
      </c>
    </row>
    <row r="2598" spans="1:41" x14ac:dyDescent="0.3">
      <c r="A2598" t="s">
        <v>5474</v>
      </c>
      <c r="B2598">
        <v>7824</v>
      </c>
      <c r="C2598">
        <v>3</v>
      </c>
      <c r="D2598">
        <v>5.92087051641266</v>
      </c>
      <c r="E2598">
        <v>4</v>
      </c>
      <c r="F2598">
        <v>6.3766065000000003</v>
      </c>
      <c r="G2598">
        <v>1</v>
      </c>
      <c r="L2598">
        <v>11.7455749511718</v>
      </c>
      <c r="M2598">
        <v>27.542921066284102</v>
      </c>
      <c r="N2598">
        <v>1.05530977249145</v>
      </c>
      <c r="O2598" s="1">
        <v>4.3596105921312402E-6</v>
      </c>
      <c r="P2598" s="1">
        <v>6.5625397837720798E-5</v>
      </c>
      <c r="Q2598">
        <v>0.75</v>
      </c>
      <c r="R2598">
        <v>0.92853001819719405</v>
      </c>
      <c r="S2598" t="s">
        <v>6055</v>
      </c>
      <c r="T2598">
        <v>14161107</v>
      </c>
      <c r="U2598" t="s">
        <v>6056</v>
      </c>
      <c r="V2598">
        <v>7311</v>
      </c>
      <c r="W2598">
        <v>37.875312009639998</v>
      </c>
      <c r="X2598">
        <v>-122.057271453645</v>
      </c>
      <c r="Y2598" t="s">
        <v>6057</v>
      </c>
      <c r="Z2598">
        <v>40</v>
      </c>
      <c r="AA2598">
        <v>85</v>
      </c>
      <c r="AB2598">
        <v>5389.1067926795704</v>
      </c>
      <c r="AC2598">
        <v>1914.41160617836</v>
      </c>
      <c r="AD2598">
        <v>3474.6951865012102</v>
      </c>
      <c r="AE2598">
        <v>0</v>
      </c>
      <c r="AF2598">
        <v>137.11548512908101</v>
      </c>
      <c r="AG2598" s="1">
        <v>6.5625397837720798E-5</v>
      </c>
      <c r="AH2598" s="1">
        <v>6.5625397837720798E-5</v>
      </c>
      <c r="AI2598">
        <v>1.9736235054708799</v>
      </c>
      <c r="AJ2598">
        <v>4</v>
      </c>
      <c r="AK2598">
        <v>2084</v>
      </c>
      <c r="AL2598" s="4">
        <f t="shared" si="40"/>
        <v>4.3596105921312402E-6</v>
      </c>
      <c r="AM2598" s="12">
        <f>$AM$2-SUM(AL$2:AL2597)</f>
        <v>31.131783278019611</v>
      </c>
      <c r="AN2598" s="12">
        <f>SUM(AE$2:AE2598)*0.621/1000</f>
        <v>26815.588561357519</v>
      </c>
      <c r="AO2598" s="13">
        <f>IFERROR(INDEX(Mapping!$B:$B,MATCH(in!$Y2598,Mapping!$A:$A,0)),0)</f>
        <v>0</v>
      </c>
    </row>
    <row r="2599" spans="1:41" x14ac:dyDescent="0.3">
      <c r="A2599" t="s">
        <v>5474</v>
      </c>
      <c r="B2599">
        <v>69</v>
      </c>
      <c r="C2599">
        <v>109</v>
      </c>
      <c r="D2599">
        <v>274.71625201230597</v>
      </c>
      <c r="E2599">
        <v>110</v>
      </c>
      <c r="F2599">
        <v>275.07544000000001</v>
      </c>
      <c r="G2599">
        <v>13</v>
      </c>
      <c r="H2599">
        <v>0.95642842678353102</v>
      </c>
      <c r="I2599">
        <v>0.98980197714020801</v>
      </c>
      <c r="J2599">
        <v>2.8519160295723398</v>
      </c>
      <c r="K2599">
        <v>2.76755585424396E-2</v>
      </c>
      <c r="L2599">
        <v>1.1519741618002799</v>
      </c>
      <c r="M2599">
        <v>7.4264805878584204</v>
      </c>
      <c r="N2599">
        <v>1.0095303058624201</v>
      </c>
      <c r="O2599" s="1">
        <v>3.6433241758522499E-6</v>
      </c>
      <c r="P2599" s="1">
        <v>6.5522700824570903E-5</v>
      </c>
      <c r="Q2599">
        <v>0.99090909090909096</v>
      </c>
      <c r="R2599">
        <v>0.998694222059472</v>
      </c>
      <c r="S2599" t="s">
        <v>6058</v>
      </c>
      <c r="T2599">
        <v>22811102</v>
      </c>
      <c r="U2599" t="s">
        <v>5887</v>
      </c>
      <c r="V2599">
        <v>6783</v>
      </c>
      <c r="W2599">
        <v>37.6242774503108</v>
      </c>
      <c r="X2599">
        <v>-122.486723190604</v>
      </c>
      <c r="Y2599" t="s">
        <v>6059</v>
      </c>
      <c r="Z2599">
        <v>162</v>
      </c>
      <c r="AA2599">
        <v>855</v>
      </c>
      <c r="AB2599">
        <v>45396.429980019602</v>
      </c>
      <c r="AC2599">
        <v>10342.1783582192</v>
      </c>
      <c r="AD2599">
        <v>35054.251621800497</v>
      </c>
      <c r="AE2599">
        <v>2227.3023642800599</v>
      </c>
      <c r="AF2599">
        <v>1848.4492172206501</v>
      </c>
      <c r="AG2599">
        <v>8.5179511071942205E-4</v>
      </c>
      <c r="AH2599">
        <v>7.1295879388344398E-4</v>
      </c>
      <c r="AI2599">
        <v>2.52033258726886</v>
      </c>
      <c r="AJ2599">
        <v>8.4615384615384599</v>
      </c>
      <c r="AK2599">
        <v>2085</v>
      </c>
      <c r="AL2599" s="4">
        <f t="shared" si="40"/>
        <v>4.7363214286079251E-5</v>
      </c>
      <c r="AM2599" s="12">
        <f>$AM$2-SUM(AL$2:AL2598)</f>
        <v>31.1317789184086</v>
      </c>
      <c r="AN2599" s="12">
        <f>SUM(AE$2:AE2599)*0.621/1000</f>
        <v>26816.971716125739</v>
      </c>
      <c r="AO2599" s="13">
        <f>IFERROR(INDEX(Mapping!$B:$B,MATCH(in!$Y2599,Mapping!$A:$A,0)),0)</f>
        <v>0</v>
      </c>
    </row>
    <row r="2600" spans="1:41" x14ac:dyDescent="0.3">
      <c r="A2600" t="s">
        <v>5474</v>
      </c>
      <c r="B2600">
        <v>2636</v>
      </c>
      <c r="C2600">
        <v>42</v>
      </c>
      <c r="D2600">
        <v>99.233039972308603</v>
      </c>
      <c r="E2600">
        <v>914</v>
      </c>
      <c r="F2600">
        <v>631.99634000000003</v>
      </c>
      <c r="G2600">
        <v>108</v>
      </c>
      <c r="H2600">
        <v>1.1492494445208601</v>
      </c>
      <c r="I2600">
        <v>26.760123590862701</v>
      </c>
      <c r="J2600">
        <v>84.871755074153697</v>
      </c>
      <c r="K2600">
        <v>0.39736997998558299</v>
      </c>
      <c r="L2600">
        <v>4.3122951778307703</v>
      </c>
      <c r="M2600">
        <v>209.70254621518899</v>
      </c>
      <c r="N2600">
        <v>1.1042281256781601</v>
      </c>
      <c r="O2600">
        <v>2.8133352277464902E-3</v>
      </c>
      <c r="P2600" s="1">
        <v>6.5290952507097603E-5</v>
      </c>
      <c r="Q2600">
        <v>4.5951859956236303E-2</v>
      </c>
      <c r="R2600">
        <v>0.15701521357467399</v>
      </c>
      <c r="S2600" t="s">
        <v>6060</v>
      </c>
      <c r="T2600">
        <v>14232107</v>
      </c>
      <c r="U2600" t="s">
        <v>6061</v>
      </c>
      <c r="V2600" t="s">
        <v>6062</v>
      </c>
      <c r="W2600">
        <v>37.697673104651102</v>
      </c>
      <c r="X2600">
        <v>-121.942050075979</v>
      </c>
      <c r="Y2600" t="s">
        <v>6063</v>
      </c>
      <c r="Z2600">
        <v>234</v>
      </c>
      <c r="AA2600">
        <v>192</v>
      </c>
      <c r="AB2600">
        <v>42915.022815173303</v>
      </c>
      <c r="AC2600">
        <v>24164.900000214999</v>
      </c>
      <c r="AD2600">
        <v>18750.122814958198</v>
      </c>
      <c r="AE2600">
        <v>23158.7135024913</v>
      </c>
      <c r="AF2600">
        <v>17335.774607560699</v>
      </c>
      <c r="AG2600">
        <v>7.0514228707665404E-3</v>
      </c>
      <c r="AH2600">
        <v>6.79448986738862E-3</v>
      </c>
      <c r="AI2600">
        <v>2.3626914279121101</v>
      </c>
      <c r="AJ2600">
        <v>8.4629629629629601</v>
      </c>
      <c r="AK2600">
        <v>2089</v>
      </c>
      <c r="AL2600" s="4">
        <f t="shared" si="40"/>
        <v>0.30384020459662092</v>
      </c>
      <c r="AM2600" s="12">
        <f>$AM$2-SUM(AL$2:AL2599)</f>
        <v>31.131731555194165</v>
      </c>
      <c r="AN2600" s="12">
        <f>SUM(AE$2:AE2600)*0.621/1000</f>
        <v>26831.353277210786</v>
      </c>
      <c r="AO2600" s="13">
        <f>IFERROR(INDEX(Mapping!$B:$B,MATCH(in!$Y2600,Mapping!$A:$A,0)),0)</f>
        <v>0</v>
      </c>
    </row>
    <row r="2601" spans="1:41" x14ac:dyDescent="0.3">
      <c r="A2601" t="s">
        <v>5474</v>
      </c>
      <c r="B2601">
        <v>9446</v>
      </c>
      <c r="C2601">
        <v>14</v>
      </c>
      <c r="D2601">
        <v>21.013374177986702</v>
      </c>
      <c r="E2601">
        <v>95</v>
      </c>
      <c r="F2601">
        <v>67.617000000000004</v>
      </c>
      <c r="G2601">
        <v>8</v>
      </c>
      <c r="H2601">
        <v>1.0254248077981101</v>
      </c>
      <c r="I2601">
        <v>5.4222358539700499</v>
      </c>
      <c r="J2601">
        <v>24.757706664502599</v>
      </c>
      <c r="K2601">
        <v>3.6182698415018401E-2</v>
      </c>
      <c r="L2601">
        <v>3.15735618770122</v>
      </c>
      <c r="M2601">
        <v>37.828679323196397</v>
      </c>
      <c r="N2601">
        <v>1.3791482448577801</v>
      </c>
      <c r="O2601">
        <v>3.9945240011528002E-3</v>
      </c>
      <c r="P2601" s="1">
        <v>6.4858449803750705E-5</v>
      </c>
      <c r="Q2601">
        <v>0.14736842105263101</v>
      </c>
      <c r="R2601">
        <v>0.310770592946849</v>
      </c>
      <c r="S2601" t="s">
        <v>6064</v>
      </c>
      <c r="T2601">
        <v>43432102</v>
      </c>
      <c r="U2601" t="s">
        <v>5853</v>
      </c>
      <c r="V2601" t="s">
        <v>43</v>
      </c>
      <c r="W2601">
        <v>38.499985872541899</v>
      </c>
      <c r="X2601">
        <v>-122.459430301905</v>
      </c>
      <c r="Y2601" t="s">
        <v>6065</v>
      </c>
      <c r="Z2601">
        <v>35</v>
      </c>
      <c r="AA2601">
        <v>25</v>
      </c>
      <c r="AB2601">
        <v>4341.4119797083804</v>
      </c>
      <c r="AC2601">
        <v>2761.2178783437198</v>
      </c>
      <c r="AD2601">
        <v>1580.1941013646599</v>
      </c>
      <c r="AE2601">
        <v>345.08758862389402</v>
      </c>
      <c r="AF2601">
        <v>358.18100923186699</v>
      </c>
      <c r="AG2601">
        <v>5.1886759843000597E-4</v>
      </c>
      <c r="AH2601">
        <v>5.2070882520638395E-4</v>
      </c>
      <c r="AI2601">
        <v>1.50095529842762</v>
      </c>
      <c r="AJ2601">
        <v>11.875</v>
      </c>
      <c r="AK2601">
        <v>2095</v>
      </c>
      <c r="AL2601" s="4">
        <f t="shared" si="40"/>
        <v>3.1956192009222402E-2</v>
      </c>
      <c r="AM2601" s="12">
        <f>$AM$2-SUM(AL$2:AL2600)</f>
        <v>30.827891350597383</v>
      </c>
      <c r="AN2601" s="12">
        <f>SUM(AE$2:AE2601)*0.621/1000</f>
        <v>26831.56757660332</v>
      </c>
      <c r="AO2601" s="13">
        <f>IFERROR(INDEX(Mapping!$B:$B,MATCH(in!$Y2601,Mapping!$A:$A,0)),0)</f>
        <v>0</v>
      </c>
    </row>
    <row r="2602" spans="1:41" x14ac:dyDescent="0.3">
      <c r="A2602" t="s">
        <v>5474</v>
      </c>
      <c r="B2602">
        <v>7100</v>
      </c>
      <c r="C2602">
        <v>74</v>
      </c>
      <c r="D2602">
        <v>145.521826335871</v>
      </c>
      <c r="E2602">
        <v>726</v>
      </c>
      <c r="F2602">
        <v>554.8732</v>
      </c>
      <c r="G2602">
        <v>89</v>
      </c>
      <c r="H2602">
        <v>0.83897739656167603</v>
      </c>
      <c r="I2602">
        <v>104.19907229016501</v>
      </c>
      <c r="J2602">
        <v>500.918871663353</v>
      </c>
      <c r="K2602">
        <v>2.08852730074813</v>
      </c>
      <c r="L2602">
        <v>3.39184148396166</v>
      </c>
      <c r="M2602">
        <v>89.740872217028297</v>
      </c>
      <c r="N2602">
        <v>1.0962265060189</v>
      </c>
      <c r="O2602">
        <v>3.9165388470978101E-3</v>
      </c>
      <c r="P2602" s="1">
        <v>6.4694132460198803E-5</v>
      </c>
      <c r="Q2602">
        <v>0.101928374655647</v>
      </c>
      <c r="R2602">
        <v>0.262261393185238</v>
      </c>
      <c r="S2602" t="s">
        <v>6066</v>
      </c>
      <c r="T2602">
        <v>14232108</v>
      </c>
      <c r="U2602" t="s">
        <v>5928</v>
      </c>
      <c r="V2602">
        <v>53732</v>
      </c>
      <c r="W2602">
        <v>37.775767151126097</v>
      </c>
      <c r="X2602">
        <v>-121.997356930105</v>
      </c>
      <c r="Y2602" t="s">
        <v>6067</v>
      </c>
      <c r="Z2602">
        <v>121</v>
      </c>
      <c r="AA2602">
        <v>102</v>
      </c>
      <c r="AB2602">
        <v>22722.013827145402</v>
      </c>
      <c r="AC2602">
        <v>12570.974220911599</v>
      </c>
      <c r="AD2602">
        <v>10151.0396062337</v>
      </c>
      <c r="AE2602">
        <v>12570.974220911599</v>
      </c>
      <c r="AF2602">
        <v>10151.0396062337</v>
      </c>
      <c r="AG2602">
        <v>5.7577777889576904E-3</v>
      </c>
      <c r="AH2602">
        <v>6.1479090127249903E-3</v>
      </c>
      <c r="AI2602">
        <v>1.9665111667009501</v>
      </c>
      <c r="AJ2602">
        <v>8.1573033707865097</v>
      </c>
      <c r="AK2602">
        <v>2096</v>
      </c>
      <c r="AL2602" s="4">
        <f t="shared" si="40"/>
        <v>0.3485719573917051</v>
      </c>
      <c r="AM2602" s="12">
        <f>$AM$2-SUM(AL$2:AL2601)</f>
        <v>30.795935158587781</v>
      </c>
      <c r="AN2602" s="12">
        <f>SUM(AE$2:AE2602)*0.621/1000</f>
        <v>26839.374151594504</v>
      </c>
      <c r="AO2602" s="13">
        <f>IFERROR(INDEX(Mapping!$B:$B,MATCH(in!$Y2602,Mapping!$A:$A,0)),0)</f>
        <v>0</v>
      </c>
    </row>
    <row r="2603" spans="1:41" x14ac:dyDescent="0.3">
      <c r="A2603" t="s">
        <v>5474</v>
      </c>
      <c r="B2603">
        <v>5711</v>
      </c>
      <c r="C2603">
        <v>171</v>
      </c>
      <c r="D2603">
        <v>535.682926403397</v>
      </c>
      <c r="E2603">
        <v>386</v>
      </c>
      <c r="F2603">
        <v>668.99170000000004</v>
      </c>
      <c r="G2603">
        <v>37</v>
      </c>
      <c r="H2603">
        <v>1.68465942321927</v>
      </c>
      <c r="I2603">
        <v>2.6377219421168099</v>
      </c>
      <c r="J2603">
        <v>6.6014215101798301</v>
      </c>
      <c r="K2603">
        <v>2.9559549662659799E-2</v>
      </c>
      <c r="L2603">
        <v>0.24790720130645399</v>
      </c>
      <c r="M2603">
        <v>6.3418920751963102</v>
      </c>
      <c r="N2603">
        <v>1.0052021097492501</v>
      </c>
      <c r="O2603" s="1">
        <v>7.36469432849343E-5</v>
      </c>
      <c r="P2603" s="1">
        <v>6.4375479485885803E-5</v>
      </c>
      <c r="Q2603">
        <v>0.44300518134715</v>
      </c>
      <c r="R2603">
        <v>0.80073179836008301</v>
      </c>
      <c r="S2603" t="s">
        <v>6068</v>
      </c>
      <c r="T2603">
        <v>12101102</v>
      </c>
      <c r="U2603" t="s">
        <v>5705</v>
      </c>
      <c r="V2603" t="s">
        <v>43</v>
      </c>
      <c r="W2603">
        <v>37.847917564498999</v>
      </c>
      <c r="X2603">
        <v>-122.22917443966401</v>
      </c>
      <c r="Y2603" t="s">
        <v>6069</v>
      </c>
      <c r="Z2603">
        <v>91</v>
      </c>
      <c r="AA2603">
        <v>152</v>
      </c>
      <c r="AB2603">
        <v>12889.600533909501</v>
      </c>
      <c r="AC2603">
        <v>4723.2659552710002</v>
      </c>
      <c r="AD2603">
        <v>8166.3345786385298</v>
      </c>
      <c r="AE2603">
        <v>4723.2659552710002</v>
      </c>
      <c r="AF2603">
        <v>8166.3345786385298</v>
      </c>
      <c r="AG2603">
        <v>2.3818927409777701E-3</v>
      </c>
      <c r="AH2603">
        <v>1.88516924481518E-3</v>
      </c>
      <c r="AI2603">
        <v>3.1326486924175301</v>
      </c>
      <c r="AJ2603">
        <v>10.4324324324324</v>
      </c>
      <c r="AK2603">
        <v>2100</v>
      </c>
      <c r="AL2603" s="4">
        <f t="shared" si="40"/>
        <v>2.7249369015425692E-3</v>
      </c>
      <c r="AM2603" s="12">
        <f>$AM$2-SUM(AL$2:AL2602)</f>
        <v>30.447363201195913</v>
      </c>
      <c r="AN2603" s="12">
        <f>SUM(AE$2:AE2603)*0.621/1000</f>
        <v>26842.307299752727</v>
      </c>
      <c r="AO2603" s="13">
        <f>IFERROR(INDEX(Mapping!$B:$B,MATCH(in!$Y2603,Mapping!$A:$A,0)),0)</f>
        <v>0</v>
      </c>
    </row>
    <row r="2604" spans="1:41" x14ac:dyDescent="0.3">
      <c r="A2604" t="s">
        <v>5474</v>
      </c>
      <c r="B2604">
        <v>1879</v>
      </c>
      <c r="C2604">
        <v>557</v>
      </c>
      <c r="D2604">
        <v>886.62948758440496</v>
      </c>
      <c r="E2604">
        <v>1543</v>
      </c>
      <c r="F2604">
        <v>1451.4799</v>
      </c>
      <c r="G2604">
        <v>158</v>
      </c>
      <c r="H2604">
        <v>0.76808706705762397</v>
      </c>
      <c r="I2604">
        <v>347.84444215163802</v>
      </c>
      <c r="J2604">
        <v>6283.6261961509499</v>
      </c>
      <c r="K2604">
        <v>21.694882146709499</v>
      </c>
      <c r="L2604">
        <v>0.41249860055108101</v>
      </c>
      <c r="M2604">
        <v>59.030741516453503</v>
      </c>
      <c r="N2604">
        <v>1.0990114257305399</v>
      </c>
      <c r="O2604">
        <v>3.04036890653882E-3</v>
      </c>
      <c r="P2604" s="1">
        <v>6.4306060347874895E-5</v>
      </c>
      <c r="Q2604">
        <v>0.36098509397278</v>
      </c>
      <c r="R2604">
        <v>0.610845188415299</v>
      </c>
      <c r="S2604" t="s">
        <v>6070</v>
      </c>
      <c r="T2604">
        <v>42291101</v>
      </c>
      <c r="U2604" t="s">
        <v>5497</v>
      </c>
      <c r="V2604">
        <v>416</v>
      </c>
      <c r="W2604">
        <v>38.042064951016201</v>
      </c>
      <c r="X2604">
        <v>-122.786750932126</v>
      </c>
      <c r="Y2604" t="s">
        <v>6071</v>
      </c>
      <c r="Z2604">
        <v>101</v>
      </c>
      <c r="AA2604">
        <v>74</v>
      </c>
      <c r="AB2604">
        <v>31150.644793671599</v>
      </c>
      <c r="AC2604">
        <v>26064.339758460701</v>
      </c>
      <c r="AD2604">
        <v>5086.3050352109103</v>
      </c>
      <c r="AE2604">
        <v>25936.930372313702</v>
      </c>
      <c r="AF2604">
        <v>5086.3050352109103</v>
      </c>
      <c r="AG2604">
        <v>1.01603575349642E-2</v>
      </c>
      <c r="AH2604">
        <v>1.27299226651302E-2</v>
      </c>
      <c r="AI2604">
        <v>1.5917944121802601</v>
      </c>
      <c r="AJ2604">
        <v>9.7658227848101191</v>
      </c>
      <c r="AK2604">
        <v>2102</v>
      </c>
      <c r="AL2604" s="4">
        <f t="shared" si="40"/>
        <v>0.48037828723313358</v>
      </c>
      <c r="AM2604" s="12">
        <f>$AM$2-SUM(AL$2:AL2603)</f>
        <v>30.444638264294554</v>
      </c>
      <c r="AN2604" s="12">
        <f>SUM(AE$2:AE2604)*0.621/1000</f>
        <v>26858.414133513936</v>
      </c>
      <c r="AO2604" s="13">
        <f>IFERROR(INDEX(Mapping!$B:$B,MATCH(in!$Y2604,Mapping!$A:$A,0)),0)</f>
        <v>0</v>
      </c>
    </row>
    <row r="2605" spans="1:41" x14ac:dyDescent="0.3">
      <c r="A2605" t="s">
        <v>5474</v>
      </c>
      <c r="B2605">
        <v>3405</v>
      </c>
      <c r="C2605">
        <v>295</v>
      </c>
      <c r="D2605">
        <v>512.61372626945001</v>
      </c>
      <c r="E2605">
        <v>1324</v>
      </c>
      <c r="F2605">
        <v>1096.3479</v>
      </c>
      <c r="G2605">
        <v>72</v>
      </c>
      <c r="H2605">
        <v>0.37507673430121202</v>
      </c>
      <c r="I2605">
        <v>0.20149545052648801</v>
      </c>
      <c r="J2605">
        <v>0.239510966903525</v>
      </c>
      <c r="K2605">
        <v>9.2282219770941903E-3</v>
      </c>
      <c r="L2605">
        <v>0.20993117091712499</v>
      </c>
      <c r="M2605">
        <v>0.77944320709341397</v>
      </c>
      <c r="N2605">
        <v>0.88910398218370601</v>
      </c>
      <c r="O2605" s="1">
        <v>3.2695185472270102E-5</v>
      </c>
      <c r="P2605" s="1">
        <v>6.4282370411709394E-5</v>
      </c>
      <c r="Q2605">
        <v>0.22280966767371599</v>
      </c>
      <c r="R2605">
        <v>0.46756483602222199</v>
      </c>
      <c r="S2605" t="s">
        <v>6072</v>
      </c>
      <c r="T2605">
        <v>42011107</v>
      </c>
      <c r="U2605" t="s">
        <v>5937</v>
      </c>
      <c r="V2605" t="s">
        <v>43</v>
      </c>
      <c r="W2605">
        <v>37.970861385882998</v>
      </c>
      <c r="X2605">
        <v>-122.52733690247599</v>
      </c>
      <c r="Y2605" t="s">
        <v>6073</v>
      </c>
      <c r="Z2605">
        <v>239</v>
      </c>
      <c r="AA2605">
        <v>1281</v>
      </c>
      <c r="AB2605">
        <v>63725.384675569498</v>
      </c>
      <c r="AC2605">
        <v>12784.017438000399</v>
      </c>
      <c r="AD2605">
        <v>50941.367237569197</v>
      </c>
      <c r="AE2605">
        <v>7424.3496094420398</v>
      </c>
      <c r="AF2605">
        <v>19460.6245830402</v>
      </c>
      <c r="AG2605">
        <v>4.6283306696430701E-3</v>
      </c>
      <c r="AH2605">
        <v>7.0946386022114798E-3</v>
      </c>
      <c r="AI2605">
        <v>1.73767364837101</v>
      </c>
      <c r="AJ2605">
        <v>18.3888888888888</v>
      </c>
      <c r="AK2605">
        <v>2103</v>
      </c>
      <c r="AL2605" s="4">
        <f t="shared" si="40"/>
        <v>2.3540533540034473E-3</v>
      </c>
      <c r="AM2605" s="12">
        <f>$AM$2-SUM(AL$2:AL2604)</f>
        <v>29.964259977061374</v>
      </c>
      <c r="AN2605" s="12">
        <f>SUM(AE$2:AE2605)*0.621/1000</f>
        <v>26863.024654621397</v>
      </c>
      <c r="AO2605" s="13">
        <f>IFERROR(INDEX(Mapping!$B:$B,MATCH(in!$Y2605,Mapping!$A:$A,0)),0)</f>
        <v>0</v>
      </c>
    </row>
    <row r="2606" spans="1:41" x14ac:dyDescent="0.3">
      <c r="A2606" t="s">
        <v>5474</v>
      </c>
      <c r="B2606">
        <v>2046</v>
      </c>
      <c r="C2606">
        <v>121</v>
      </c>
      <c r="D2606">
        <v>350.33380372776799</v>
      </c>
      <c r="E2606">
        <v>681</v>
      </c>
      <c r="F2606">
        <v>656.02454</v>
      </c>
      <c r="G2606">
        <v>54</v>
      </c>
      <c r="H2606">
        <v>1.07139043008929</v>
      </c>
      <c r="I2606">
        <v>6.4987444616854102</v>
      </c>
      <c r="J2606">
        <v>43.657118528651097</v>
      </c>
      <c r="K2606">
        <v>0.50171315727391497</v>
      </c>
      <c r="L2606">
        <v>0.85363526498058895</v>
      </c>
      <c r="M2606">
        <v>27.7371683846428</v>
      </c>
      <c r="N2606">
        <v>1.0972631904814001</v>
      </c>
      <c r="O2606">
        <v>5.2544768386937899E-3</v>
      </c>
      <c r="P2606" s="1">
        <v>6.3581337676376796E-5</v>
      </c>
      <c r="Q2606">
        <v>0.177679882525697</v>
      </c>
      <c r="R2606">
        <v>0.53402545854907402</v>
      </c>
      <c r="S2606" t="s">
        <v>6074</v>
      </c>
      <c r="T2606">
        <v>42031120</v>
      </c>
      <c r="U2606" t="s">
        <v>6075</v>
      </c>
      <c r="V2606">
        <v>1214</v>
      </c>
      <c r="W2606">
        <v>37.8784013289171</v>
      </c>
      <c r="X2606">
        <v>-122.53417760911699</v>
      </c>
      <c r="Y2606" t="s">
        <v>6076</v>
      </c>
      <c r="Z2606">
        <v>91</v>
      </c>
      <c r="AA2606">
        <v>430</v>
      </c>
      <c r="AB2606">
        <v>27179.601052550399</v>
      </c>
      <c r="AC2606">
        <v>7258.7620805262604</v>
      </c>
      <c r="AD2606">
        <v>19920.838972024099</v>
      </c>
      <c r="AE2606">
        <v>5446.0035956967404</v>
      </c>
      <c r="AF2606">
        <v>10972.6800468451</v>
      </c>
      <c r="AG2606">
        <v>3.43339223452435E-3</v>
      </c>
      <c r="AH2606">
        <v>2.52964775427244E-3</v>
      </c>
      <c r="AI2606">
        <v>2.8953206919650301</v>
      </c>
      <c r="AJ2606">
        <v>12.6111111111111</v>
      </c>
      <c r="AK2606">
        <v>2107</v>
      </c>
      <c r="AL2606" s="4">
        <f t="shared" si="40"/>
        <v>0.28374174928946466</v>
      </c>
      <c r="AM2606" s="12">
        <f>$AM$2-SUM(AL$2:AL2605)</f>
        <v>29.961905923707491</v>
      </c>
      <c r="AN2606" s="12">
        <f>SUM(AE$2:AE2606)*0.621/1000</f>
        <v>26866.406622854323</v>
      </c>
      <c r="AO2606" s="13">
        <f>IFERROR(INDEX(Mapping!$B:$B,MATCH(in!$Y2606,Mapping!$A:$A,0)),0)</f>
        <v>0</v>
      </c>
    </row>
    <row r="2607" spans="1:41" x14ac:dyDescent="0.3">
      <c r="A2607" t="s">
        <v>5474</v>
      </c>
      <c r="B2607">
        <v>4601</v>
      </c>
      <c r="C2607">
        <v>56</v>
      </c>
      <c r="D2607">
        <v>192.21402293481299</v>
      </c>
      <c r="E2607">
        <v>80</v>
      </c>
      <c r="F2607">
        <v>200.94777999999999</v>
      </c>
      <c r="G2607">
        <v>25</v>
      </c>
      <c r="H2607">
        <v>3.4005276077271702</v>
      </c>
      <c r="I2607">
        <v>224.196012946466</v>
      </c>
      <c r="J2607">
        <v>1072.9477233309599</v>
      </c>
      <c r="K2607">
        <v>21.532013164716702</v>
      </c>
      <c r="L2607">
        <v>18.658318328857401</v>
      </c>
      <c r="M2607">
        <v>977.36077086299599</v>
      </c>
      <c r="N2607">
        <v>1.5938053083419801</v>
      </c>
      <c r="O2607">
        <v>2.2884576972089898E-2</v>
      </c>
      <c r="P2607" s="1">
        <v>6.3004453205053301E-5</v>
      </c>
      <c r="Q2607">
        <v>0.7</v>
      </c>
      <c r="R2607">
        <v>0.95653715957079499</v>
      </c>
      <c r="S2607" t="s">
        <v>6077</v>
      </c>
      <c r="T2607">
        <v>14592105</v>
      </c>
      <c r="U2607" t="s">
        <v>6078</v>
      </c>
      <c r="V2607" t="s">
        <v>6079</v>
      </c>
      <c r="W2607">
        <v>37.895098649464003</v>
      </c>
      <c r="X2607">
        <v>-121.69650785197901</v>
      </c>
      <c r="Y2607" t="s">
        <v>6080</v>
      </c>
      <c r="Z2607">
        <v>131</v>
      </c>
      <c r="AA2607">
        <v>66</v>
      </c>
      <c r="AB2607">
        <v>21006.113946423699</v>
      </c>
      <c r="AC2607">
        <v>18129.507210120199</v>
      </c>
      <c r="AD2607">
        <v>2876.6067363034799</v>
      </c>
      <c r="AE2607">
        <v>12899.4497164037</v>
      </c>
      <c r="AF2607">
        <v>1629.85069807022</v>
      </c>
      <c r="AG2607">
        <v>1.5751113301263301E-3</v>
      </c>
      <c r="AH2607">
        <v>6.7343672344577499E-4</v>
      </c>
      <c r="AI2607">
        <v>3.4323932666930799</v>
      </c>
      <c r="AJ2607">
        <v>3.2</v>
      </c>
      <c r="AK2607">
        <v>2114</v>
      </c>
      <c r="AL2607" s="4">
        <f t="shared" si="40"/>
        <v>0.57211442430224746</v>
      </c>
      <c r="AM2607" s="12">
        <f>$AM$2-SUM(AL$2:AL2606)</f>
        <v>29.678164174418271</v>
      </c>
      <c r="AN2607" s="12">
        <f>SUM(AE$2:AE2607)*0.621/1000</f>
        <v>26874.41718112821</v>
      </c>
      <c r="AO2607" s="13">
        <f>IFERROR(INDEX(Mapping!$B:$B,MATCH(in!$Y2607,Mapping!$A:$A,0)),0)</f>
        <v>0</v>
      </c>
    </row>
    <row r="2608" spans="1:41" x14ac:dyDescent="0.3">
      <c r="A2608" t="s">
        <v>5474</v>
      </c>
      <c r="B2608">
        <v>2191</v>
      </c>
      <c r="C2608">
        <v>62</v>
      </c>
      <c r="D2608">
        <v>111.249409851552</v>
      </c>
      <c r="E2608">
        <v>176</v>
      </c>
      <c r="F2608">
        <v>174.62352000000001</v>
      </c>
      <c r="G2608">
        <v>24</v>
      </c>
      <c r="H2608">
        <v>1.61620090021328</v>
      </c>
      <c r="I2608">
        <v>3.4024969862604602</v>
      </c>
      <c r="J2608">
        <v>13.793718388946701</v>
      </c>
      <c r="K2608">
        <v>0.211313335355892</v>
      </c>
      <c r="L2608">
        <v>0.87737041791635195</v>
      </c>
      <c r="M2608">
        <v>7.4394436879748698</v>
      </c>
      <c r="N2608">
        <v>2.1723820070425601</v>
      </c>
      <c r="O2608">
        <v>2.0743792155443399E-4</v>
      </c>
      <c r="P2608" s="1">
        <v>6.2222613455749796E-5</v>
      </c>
      <c r="Q2608">
        <v>0.35227272727272702</v>
      </c>
      <c r="R2608">
        <v>0.63708147629183998</v>
      </c>
      <c r="S2608" t="s">
        <v>6081</v>
      </c>
      <c r="T2608">
        <v>42481101</v>
      </c>
      <c r="U2608" t="s">
        <v>5711</v>
      </c>
      <c r="V2608">
        <v>1264</v>
      </c>
      <c r="W2608">
        <v>38.074826765089199</v>
      </c>
      <c r="X2608">
        <v>-122.565442763897</v>
      </c>
      <c r="Y2608" t="s">
        <v>6082</v>
      </c>
      <c r="Z2608">
        <v>120</v>
      </c>
      <c r="AA2608">
        <v>541</v>
      </c>
      <c r="AB2608">
        <v>32774.712459157803</v>
      </c>
      <c r="AC2608">
        <v>5420.1775942705599</v>
      </c>
      <c r="AD2608">
        <v>27354.534864887199</v>
      </c>
      <c r="AE2608">
        <v>3308.6659307374198</v>
      </c>
      <c r="AF2608">
        <v>15170.343246102901</v>
      </c>
      <c r="AG2608">
        <v>1.49334272293799E-3</v>
      </c>
      <c r="AH2608">
        <v>7.7041568965796603E-4</v>
      </c>
      <c r="AI2608">
        <v>1.79434532018632</v>
      </c>
      <c r="AJ2608">
        <v>7.3333333333333304</v>
      </c>
      <c r="AK2608">
        <v>2115</v>
      </c>
      <c r="AL2608" s="4">
        <f t="shared" si="40"/>
        <v>4.9785101173064157E-3</v>
      </c>
      <c r="AM2608" s="12">
        <f>$AM$2-SUM(AL$2:AL2607)</f>
        <v>29.106049750115744</v>
      </c>
      <c r="AN2608" s="12">
        <f>SUM(AE$2:AE2608)*0.621/1000</f>
        <v>26876.471862671202</v>
      </c>
      <c r="AO2608" s="13">
        <f>IFERROR(INDEX(Mapping!$B:$B,MATCH(in!$Y2608,Mapping!$A:$A,0)),0)</f>
        <v>0</v>
      </c>
    </row>
    <row r="2609" spans="1:41" x14ac:dyDescent="0.3">
      <c r="A2609" t="s">
        <v>5474</v>
      </c>
      <c r="B2609">
        <v>644</v>
      </c>
      <c r="C2609">
        <v>266</v>
      </c>
      <c r="D2609">
        <v>459.30291694212502</v>
      </c>
      <c r="E2609">
        <v>1460</v>
      </c>
      <c r="F2609">
        <v>1180.6315999999999</v>
      </c>
      <c r="G2609">
        <v>85</v>
      </c>
      <c r="H2609">
        <v>1.1350644638013401</v>
      </c>
      <c r="I2609">
        <v>10.3444559858579</v>
      </c>
      <c r="J2609">
        <v>30.6177418922207</v>
      </c>
      <c r="K2609">
        <v>7.0709893705813306E-2</v>
      </c>
      <c r="L2609">
        <v>0.45041644929305802</v>
      </c>
      <c r="M2609">
        <v>8.9476209433639706</v>
      </c>
      <c r="N2609">
        <v>1.0030973462497399</v>
      </c>
      <c r="O2609" s="1">
        <v>5.4117535532448401E-5</v>
      </c>
      <c r="P2609" s="1">
        <v>6.10274930760196E-5</v>
      </c>
      <c r="Q2609">
        <v>0.182191780821917</v>
      </c>
      <c r="R2609">
        <v>0.38903153204894703</v>
      </c>
      <c r="S2609" t="s">
        <v>6083</v>
      </c>
      <c r="T2609">
        <v>13801105</v>
      </c>
      <c r="U2609" t="s">
        <v>5848</v>
      </c>
      <c r="V2609" t="s">
        <v>43</v>
      </c>
      <c r="W2609">
        <v>37.848759874310701</v>
      </c>
      <c r="X2609">
        <v>-122.16145358423501</v>
      </c>
      <c r="Y2609" t="s">
        <v>6084</v>
      </c>
      <c r="Z2609">
        <v>238</v>
      </c>
      <c r="AA2609">
        <v>501</v>
      </c>
      <c r="AB2609">
        <v>39550.383772942798</v>
      </c>
      <c r="AC2609">
        <v>17363.746160750299</v>
      </c>
      <c r="AD2609">
        <v>22186.637612192499</v>
      </c>
      <c r="AE2609">
        <v>9314.4847681359897</v>
      </c>
      <c r="AF2609">
        <v>2986.36197862881</v>
      </c>
      <c r="AG2609">
        <v>5.1873369114616699E-3</v>
      </c>
      <c r="AH2609">
        <v>4.89873909282323E-3</v>
      </c>
      <c r="AI2609">
        <v>1.72670269527114</v>
      </c>
      <c r="AJ2609">
        <v>17.176470588235201</v>
      </c>
      <c r="AK2609">
        <v>2124</v>
      </c>
      <c r="AL2609" s="4">
        <f t="shared" si="40"/>
        <v>4.5999905202581143E-3</v>
      </c>
      <c r="AM2609" s="12">
        <f>$AM$2-SUM(AL$2:AL2608)</f>
        <v>29.101071239998419</v>
      </c>
      <c r="AN2609" s="12">
        <f>SUM(AE$2:AE2609)*0.621/1000</f>
        <v>26882.256157712214</v>
      </c>
      <c r="AO2609" s="13">
        <f>IFERROR(INDEX(Mapping!$B:$B,MATCH(in!$Y2609,Mapping!$A:$A,0)),0)</f>
        <v>0</v>
      </c>
    </row>
    <row r="2610" spans="1:41" x14ac:dyDescent="0.3">
      <c r="A2610" t="s">
        <v>5474</v>
      </c>
      <c r="B2610">
        <v>4517</v>
      </c>
      <c r="C2610">
        <v>13</v>
      </c>
      <c r="D2610">
        <v>49.610068799946198</v>
      </c>
      <c r="E2610">
        <v>13</v>
      </c>
      <c r="F2610">
        <v>49.61007</v>
      </c>
      <c r="G2610">
        <v>1</v>
      </c>
      <c r="L2610">
        <v>1.93584072589874</v>
      </c>
      <c r="M2610">
        <v>51.019248962402301</v>
      </c>
      <c r="N2610">
        <v>1.0663716793060301</v>
      </c>
      <c r="O2610" s="1">
        <v>1.3323049238654099E-5</v>
      </c>
      <c r="P2610" s="1">
        <v>6.0829050198662999E-5</v>
      </c>
      <c r="Q2610">
        <v>1</v>
      </c>
      <c r="R2610">
        <v>0.99999999042621601</v>
      </c>
      <c r="S2610" t="s">
        <v>6085</v>
      </c>
      <c r="T2610">
        <v>24101102</v>
      </c>
      <c r="U2610" t="s">
        <v>5748</v>
      </c>
      <c r="V2610" t="s">
        <v>43</v>
      </c>
      <c r="W2610">
        <v>37.468909638233796</v>
      </c>
      <c r="X2610">
        <v>-122.430241467239</v>
      </c>
      <c r="Y2610" t="s">
        <v>6086</v>
      </c>
      <c r="Z2610">
        <v>113</v>
      </c>
      <c r="AA2610">
        <v>216</v>
      </c>
      <c r="AB2610">
        <v>13286.445202043</v>
      </c>
      <c r="AC2610">
        <v>6459.4050446210704</v>
      </c>
      <c r="AD2610">
        <v>6827.0401574220004</v>
      </c>
      <c r="AE2610">
        <v>168.75191909349101</v>
      </c>
      <c r="AF2610">
        <v>61.302519989715101</v>
      </c>
      <c r="AG2610" s="1">
        <v>6.0829050198662999E-5</v>
      </c>
      <c r="AH2610" s="1">
        <v>6.0829050198662999E-5</v>
      </c>
      <c r="AI2610">
        <v>3.8161591384574001</v>
      </c>
      <c r="AJ2610">
        <v>13</v>
      </c>
      <c r="AK2610">
        <v>2130</v>
      </c>
      <c r="AL2610" s="4">
        <f t="shared" si="40"/>
        <v>1.3323049238654099E-5</v>
      </c>
      <c r="AM2610" s="12">
        <f>$AM$2-SUM(AL$2:AL2609)</f>
        <v>29.096471249477872</v>
      </c>
      <c r="AN2610" s="12">
        <f>SUM(AE$2:AE2610)*0.621/1000</f>
        <v>26882.360952653969</v>
      </c>
      <c r="AO2610" s="13">
        <f>IFERROR(INDEX(Mapping!$B:$B,MATCH(in!$Y2610,Mapping!$A:$A,0)),0)</f>
        <v>0</v>
      </c>
    </row>
    <row r="2611" spans="1:41" x14ac:dyDescent="0.3">
      <c r="A2611" t="s">
        <v>5474</v>
      </c>
      <c r="B2611">
        <v>5007</v>
      </c>
      <c r="C2611">
        <v>682</v>
      </c>
      <c r="D2611">
        <v>1326.9592285859201</v>
      </c>
      <c r="E2611">
        <v>1676</v>
      </c>
      <c r="F2611">
        <v>1857.8264999999999</v>
      </c>
      <c r="G2611">
        <v>159</v>
      </c>
      <c r="H2611">
        <v>0.53781449038196205</v>
      </c>
      <c r="I2611">
        <v>77.212679731915998</v>
      </c>
      <c r="J2611">
        <v>759.23769589424796</v>
      </c>
      <c r="K2611">
        <v>2.56223432563357</v>
      </c>
      <c r="L2611">
        <v>0.51058886203119402</v>
      </c>
      <c r="M2611">
        <v>39.056079039399897</v>
      </c>
      <c r="N2611">
        <v>1.08194189101645</v>
      </c>
      <c r="O2611">
        <v>7.8005600044506202E-3</v>
      </c>
      <c r="P2611" s="1">
        <v>6.0694330624055903E-5</v>
      </c>
      <c r="Q2611">
        <v>0.40692124105011901</v>
      </c>
      <c r="R2611">
        <v>0.71425356532642403</v>
      </c>
      <c r="S2611" t="s">
        <v>6087</v>
      </c>
      <c r="T2611">
        <v>42031125</v>
      </c>
      <c r="U2611" t="s">
        <v>5757</v>
      </c>
      <c r="V2611">
        <v>902</v>
      </c>
      <c r="W2611">
        <v>37.889146195302402</v>
      </c>
      <c r="X2611">
        <v>-122.55530960421299</v>
      </c>
      <c r="Y2611" t="s">
        <v>6088</v>
      </c>
      <c r="Z2611">
        <v>127</v>
      </c>
      <c r="AA2611">
        <v>181</v>
      </c>
      <c r="AB2611">
        <v>29378.8557996335</v>
      </c>
      <c r="AC2611">
        <v>19412.999433220801</v>
      </c>
      <c r="AD2611">
        <v>9965.8563664126395</v>
      </c>
      <c r="AE2611">
        <v>19412.999433220801</v>
      </c>
      <c r="AF2611">
        <v>9965.8563664126395</v>
      </c>
      <c r="AG2611">
        <v>9.6503985692248904E-3</v>
      </c>
      <c r="AH2611">
        <v>1.2231712140419401E-2</v>
      </c>
      <c r="AI2611">
        <v>1.9456880184544401</v>
      </c>
      <c r="AJ2611">
        <v>10.540880503144599</v>
      </c>
      <c r="AK2611">
        <v>2132</v>
      </c>
      <c r="AL2611" s="4">
        <f t="shared" si="40"/>
        <v>1.2402890407076486</v>
      </c>
      <c r="AM2611" s="12">
        <f>$AM$2-SUM(AL$2:AL2610)</f>
        <v>29.096457926428229</v>
      </c>
      <c r="AN2611" s="12">
        <f>SUM(AE$2:AE2611)*0.621/1000</f>
        <v>26894.416425301999</v>
      </c>
      <c r="AO2611" s="13">
        <f>IFERROR(INDEX(Mapping!$B:$B,MATCH(in!$Y2611,Mapping!$A:$A,0)),0)</f>
        <v>0</v>
      </c>
    </row>
    <row r="2612" spans="1:41" x14ac:dyDescent="0.3">
      <c r="A2612" t="s">
        <v>5474</v>
      </c>
      <c r="B2612">
        <v>4938</v>
      </c>
      <c r="C2612">
        <v>221</v>
      </c>
      <c r="D2612">
        <v>469.82505530053902</v>
      </c>
      <c r="E2612">
        <v>523</v>
      </c>
      <c r="F2612">
        <v>636.16394000000003</v>
      </c>
      <c r="G2612">
        <v>53</v>
      </c>
      <c r="H2612">
        <v>0.91460551483556596</v>
      </c>
      <c r="I2612">
        <v>7.2222229715809201</v>
      </c>
      <c r="J2612">
        <v>16.713103998786099</v>
      </c>
      <c r="K2612">
        <v>0.128317527348529</v>
      </c>
      <c r="L2612">
        <v>1.80476707694524</v>
      </c>
      <c r="M2612">
        <v>28.2443438682634</v>
      </c>
      <c r="N2612">
        <v>0.96831692389722102</v>
      </c>
      <c r="O2612">
        <v>2.5058037473538202E-4</v>
      </c>
      <c r="P2612" s="1">
        <v>6.0539465670029702E-5</v>
      </c>
      <c r="Q2612">
        <v>0.42256214149139498</v>
      </c>
      <c r="R2612">
        <v>0.73852827147543598</v>
      </c>
      <c r="S2612" t="s">
        <v>6089</v>
      </c>
      <c r="T2612">
        <v>14101105</v>
      </c>
      <c r="U2612" t="s">
        <v>5907</v>
      </c>
      <c r="V2612">
        <v>81514</v>
      </c>
      <c r="W2612">
        <v>37.987136226750401</v>
      </c>
      <c r="X2612">
        <v>-122.128152195589</v>
      </c>
      <c r="Y2612" t="s">
        <v>6090</v>
      </c>
      <c r="Z2612">
        <v>157</v>
      </c>
      <c r="AA2612">
        <v>468</v>
      </c>
      <c r="AB2612">
        <v>32064.098946697399</v>
      </c>
      <c r="AC2612">
        <v>7693.8320845062899</v>
      </c>
      <c r="AD2612">
        <v>24370.2668621911</v>
      </c>
      <c r="AE2612">
        <v>5038.5617670746697</v>
      </c>
      <c r="AF2612">
        <v>12231.508949217599</v>
      </c>
      <c r="AG2612">
        <v>3.2085916805115701E-3</v>
      </c>
      <c r="AH2612">
        <v>3.2951468965620699E-3</v>
      </c>
      <c r="AI2612">
        <v>2.12590522760425</v>
      </c>
      <c r="AJ2612">
        <v>9.8679245283018808</v>
      </c>
      <c r="AK2612">
        <v>2134</v>
      </c>
      <c r="AL2612" s="4">
        <f t="shared" si="40"/>
        <v>1.3280759860975247E-2</v>
      </c>
      <c r="AM2612" s="12">
        <f>$AM$2-SUM(AL$2:AL2611)</f>
        <v>27.856168885720763</v>
      </c>
      <c r="AN2612" s="12">
        <f>SUM(AE$2:AE2612)*0.621/1000</f>
        <v>26897.545372159351</v>
      </c>
      <c r="AO2612" s="13">
        <f>IFERROR(INDEX(Mapping!$B:$B,MATCH(in!$Y2612,Mapping!$A:$A,0)),0)</f>
        <v>0</v>
      </c>
    </row>
    <row r="2613" spans="1:41" x14ac:dyDescent="0.3">
      <c r="A2613" t="s">
        <v>5474</v>
      </c>
      <c r="B2613">
        <v>1910</v>
      </c>
      <c r="C2613">
        <v>8</v>
      </c>
      <c r="D2613">
        <v>14.2092918738721</v>
      </c>
      <c r="E2613">
        <v>56</v>
      </c>
      <c r="F2613">
        <v>40.976640000000003</v>
      </c>
      <c r="G2613">
        <v>15</v>
      </c>
      <c r="H2613">
        <v>2.2204848911081001</v>
      </c>
      <c r="I2613">
        <v>61.996777977262198</v>
      </c>
      <c r="J2613">
        <v>363.86284991673</v>
      </c>
      <c r="K2613">
        <v>1.5477436213488001</v>
      </c>
      <c r="L2613">
        <v>7.7966076731681797</v>
      </c>
      <c r="M2613">
        <v>305.64459263483599</v>
      </c>
      <c r="N2613">
        <v>1.6323009014129599</v>
      </c>
      <c r="O2613">
        <v>1.9154224143246999E-2</v>
      </c>
      <c r="P2613" s="1">
        <v>6.05177648215734E-5</v>
      </c>
      <c r="Q2613">
        <v>0.14285714285714199</v>
      </c>
      <c r="R2613">
        <v>0.34676567654377</v>
      </c>
      <c r="S2613" t="s">
        <v>6091</v>
      </c>
      <c r="T2613">
        <v>43432102</v>
      </c>
      <c r="U2613" t="s">
        <v>5853</v>
      </c>
      <c r="V2613">
        <v>98998</v>
      </c>
      <c r="W2613">
        <v>38.471443896736702</v>
      </c>
      <c r="X2613">
        <v>-122.39927327007599</v>
      </c>
      <c r="Y2613" t="s">
        <v>6092</v>
      </c>
      <c r="Z2613">
        <v>475</v>
      </c>
      <c r="AA2613">
        <v>408</v>
      </c>
      <c r="AB2613">
        <v>59450.918488666903</v>
      </c>
      <c r="AC2613">
        <v>45845.8744973024</v>
      </c>
      <c r="AD2613">
        <v>13605.0439913644</v>
      </c>
      <c r="AE2613">
        <v>4139.5095549055704</v>
      </c>
      <c r="AF2613">
        <v>1309.1575034601201</v>
      </c>
      <c r="AG2613">
        <v>9.0776647232360098E-4</v>
      </c>
      <c r="AH2613">
        <v>6.3632697856519295E-4</v>
      </c>
      <c r="AI2613">
        <v>1.7761614842340101</v>
      </c>
      <c r="AJ2613">
        <v>3.7333333333333298</v>
      </c>
      <c r="AK2613">
        <v>2135</v>
      </c>
      <c r="AL2613" s="4">
        <f t="shared" si="40"/>
        <v>0.28731336214870495</v>
      </c>
      <c r="AM2613" s="12">
        <f>$AM$2-SUM(AL$2:AL2612)</f>
        <v>27.842888125859645</v>
      </c>
      <c r="AN2613" s="12">
        <f>SUM(AE$2:AE2613)*0.621/1000</f>
        <v>26900.116007592947</v>
      </c>
      <c r="AO2613" s="13">
        <f>IFERROR(INDEX(Mapping!$B:$B,MATCH(in!$Y2613,Mapping!$A:$A,0)),0)</f>
        <v>0</v>
      </c>
    </row>
    <row r="2614" spans="1:41" x14ac:dyDescent="0.3">
      <c r="A2614" t="s">
        <v>5474</v>
      </c>
      <c r="B2614">
        <v>421</v>
      </c>
      <c r="C2614">
        <v>661</v>
      </c>
      <c r="D2614">
        <v>1377.51201667292</v>
      </c>
      <c r="E2614">
        <v>1360</v>
      </c>
      <c r="F2614">
        <v>1749.1253999999999</v>
      </c>
      <c r="G2614">
        <v>120</v>
      </c>
      <c r="H2614">
        <v>1.28990398162776</v>
      </c>
      <c r="I2614">
        <v>2.0026831822968698</v>
      </c>
      <c r="J2614">
        <v>7.2378211437106197</v>
      </c>
      <c r="K2614">
        <v>5.6405548465981899E-2</v>
      </c>
      <c r="L2614">
        <v>0.73040157881618395</v>
      </c>
      <c r="M2614">
        <v>5.9284875690234102</v>
      </c>
      <c r="N2614">
        <v>1.2121681431929201</v>
      </c>
      <c r="O2614" s="1">
        <v>3.24840549942761E-6</v>
      </c>
      <c r="P2614" s="1">
        <v>6.0320156211002201E-5</v>
      </c>
      <c r="Q2614">
        <v>0.48602941176470499</v>
      </c>
      <c r="R2614">
        <v>0.78754333067444604</v>
      </c>
      <c r="S2614" t="s">
        <v>6093</v>
      </c>
      <c r="T2614">
        <v>14671102</v>
      </c>
      <c r="U2614" t="s">
        <v>5964</v>
      </c>
      <c r="V2614" t="s">
        <v>6094</v>
      </c>
      <c r="W2614">
        <v>37.9063702107456</v>
      </c>
      <c r="X2614">
        <v>-122.15191852764799</v>
      </c>
      <c r="Y2614" t="s">
        <v>6095</v>
      </c>
      <c r="Z2614">
        <v>263</v>
      </c>
      <c r="AA2614">
        <v>498</v>
      </c>
      <c r="AB2614">
        <v>33440.933509810697</v>
      </c>
      <c r="AC2614">
        <v>12086.012773436199</v>
      </c>
      <c r="AD2614">
        <v>21354.920736374399</v>
      </c>
      <c r="AE2614">
        <v>11876.5416714287</v>
      </c>
      <c r="AF2614">
        <v>21020.294774320599</v>
      </c>
      <c r="AG2614">
        <v>7.2384187453202698E-3</v>
      </c>
      <c r="AH2614">
        <v>6.5200618910239401E-3</v>
      </c>
      <c r="AI2614">
        <v>2.0839818709121301</v>
      </c>
      <c r="AJ2614">
        <v>11.3333333333333</v>
      </c>
      <c r="AK2614">
        <v>2137</v>
      </c>
      <c r="AL2614" s="4">
        <f t="shared" si="40"/>
        <v>3.8980865993131321E-4</v>
      </c>
      <c r="AM2614" s="12">
        <f>$AM$2-SUM(AL$2:AL2613)</f>
        <v>27.555574763710865</v>
      </c>
      <c r="AN2614" s="12">
        <f>SUM(AE$2:AE2614)*0.621/1000</f>
        <v>26907.4913399709</v>
      </c>
      <c r="AO2614" s="13">
        <f>IFERROR(INDEX(Mapping!$B:$B,MATCH(in!$Y2614,Mapping!$A:$A,0)),0)</f>
        <v>0</v>
      </c>
    </row>
    <row r="2615" spans="1:41" x14ac:dyDescent="0.3">
      <c r="A2615" t="s">
        <v>5474</v>
      </c>
      <c r="B2615">
        <v>8447</v>
      </c>
      <c r="C2615">
        <v>155</v>
      </c>
      <c r="D2615">
        <v>334.599840730229</v>
      </c>
      <c r="E2615">
        <v>1849</v>
      </c>
      <c r="F2615">
        <v>1381.6378</v>
      </c>
      <c r="G2615">
        <v>126</v>
      </c>
      <c r="H2615">
        <v>1.3122299679688401</v>
      </c>
      <c r="I2615">
        <v>27.4335592732313</v>
      </c>
      <c r="J2615">
        <v>120.49121393718799</v>
      </c>
      <c r="K2615">
        <v>0.24683624012505301</v>
      </c>
      <c r="L2615">
        <v>1.38009200900024</v>
      </c>
      <c r="M2615">
        <v>96.694151481820398</v>
      </c>
      <c r="N2615">
        <v>1.0941845831416901</v>
      </c>
      <c r="O2615">
        <v>4.2333983369297003E-4</v>
      </c>
      <c r="P2615" s="1">
        <v>5.9803962355152602E-5</v>
      </c>
      <c r="Q2615">
        <v>8.3829096809085998E-2</v>
      </c>
      <c r="R2615">
        <v>0.242176232092466</v>
      </c>
      <c r="S2615" t="s">
        <v>6096</v>
      </c>
      <c r="T2615">
        <v>14091106</v>
      </c>
      <c r="U2615" t="s">
        <v>5131</v>
      </c>
      <c r="V2615">
        <v>8971</v>
      </c>
      <c r="W2615">
        <v>37.7113713429437</v>
      </c>
      <c r="X2615">
        <v>-122.055115214914</v>
      </c>
      <c r="Y2615" t="s">
        <v>6097</v>
      </c>
      <c r="Z2615">
        <v>94</v>
      </c>
      <c r="AA2615">
        <v>93</v>
      </c>
      <c r="AB2615">
        <v>24595.7151802753</v>
      </c>
      <c r="AC2615">
        <v>12736.097986450601</v>
      </c>
      <c r="AD2615">
        <v>11859.617193824701</v>
      </c>
      <c r="AE2615">
        <v>12641.383991480599</v>
      </c>
      <c r="AF2615">
        <v>11769.565835604</v>
      </c>
      <c r="AG2615">
        <v>7.5352992567492196E-3</v>
      </c>
      <c r="AH2615">
        <v>5.9801826591865297E-3</v>
      </c>
      <c r="AI2615">
        <v>2.1587086498724402</v>
      </c>
      <c r="AJ2615">
        <v>14.674603174603099</v>
      </c>
      <c r="AK2615">
        <v>2143</v>
      </c>
      <c r="AL2615" s="4">
        <f t="shared" si="40"/>
        <v>5.3340819045314222E-2</v>
      </c>
      <c r="AM2615" s="12">
        <f>$AM$2-SUM(AL$2:AL2614)</f>
        <v>27.555184955051118</v>
      </c>
      <c r="AN2615" s="12">
        <f>SUM(AE$2:AE2615)*0.621/1000</f>
        <v>26915.341639429611</v>
      </c>
      <c r="AO2615" s="13">
        <f>IFERROR(INDEX(Mapping!$B:$B,MATCH(in!$Y2615,Mapping!$A:$A,0)),0)</f>
        <v>0</v>
      </c>
    </row>
    <row r="2616" spans="1:41" x14ac:dyDescent="0.3">
      <c r="A2616" t="s">
        <v>5474</v>
      </c>
      <c r="B2616">
        <v>4949</v>
      </c>
      <c r="C2616">
        <v>124</v>
      </c>
      <c r="D2616">
        <v>266.50869855859401</v>
      </c>
      <c r="E2616">
        <v>361</v>
      </c>
      <c r="F2616">
        <v>393.34282999999999</v>
      </c>
      <c r="G2616">
        <v>36</v>
      </c>
      <c r="H2616">
        <v>1.9073177329264499</v>
      </c>
      <c r="I2616">
        <v>0.65130088769365102</v>
      </c>
      <c r="J2616">
        <v>2.7669272263301501</v>
      </c>
      <c r="K2616">
        <v>2.1475750183697E-2</v>
      </c>
      <c r="L2616">
        <v>0.12069813317311399</v>
      </c>
      <c r="M2616">
        <v>7.2554080850555605E-2</v>
      </c>
      <c r="N2616">
        <v>0.61111111111116101</v>
      </c>
      <c r="O2616" s="1">
        <v>2.6193340590964801E-6</v>
      </c>
      <c r="P2616" s="1">
        <v>5.9778324037375101E-5</v>
      </c>
      <c r="Q2616">
        <v>0.34349030470914099</v>
      </c>
      <c r="R2616">
        <v>0.67754812138854703</v>
      </c>
      <c r="S2616" t="s">
        <v>5464</v>
      </c>
      <c r="T2616">
        <v>12840401</v>
      </c>
      <c r="U2616" t="s">
        <v>5465</v>
      </c>
      <c r="V2616" t="s">
        <v>43</v>
      </c>
      <c r="W2616">
        <v>37.885075780403497</v>
      </c>
      <c r="X2616">
        <v>-122.254970040643</v>
      </c>
      <c r="Y2616" t="s">
        <v>5466</v>
      </c>
      <c r="Z2616">
        <v>82</v>
      </c>
      <c r="AA2616">
        <v>520</v>
      </c>
      <c r="AB2616">
        <v>25479.418236768801</v>
      </c>
      <c r="AC2616">
        <v>4263.1330717984101</v>
      </c>
      <c r="AD2616">
        <v>21216.285164970399</v>
      </c>
      <c r="AE2616">
        <v>4156.4128638014099</v>
      </c>
      <c r="AF2616">
        <v>20588.089671730599</v>
      </c>
      <c r="AG2616">
        <v>2.1520196653454999E-3</v>
      </c>
      <c r="AH2616">
        <v>1.41943873677519E-3</v>
      </c>
      <c r="AI2616">
        <v>2.1492636980531801</v>
      </c>
      <c r="AJ2616">
        <v>10.0277777777777</v>
      </c>
      <c r="AK2616">
        <v>2144</v>
      </c>
      <c r="AL2616" s="4">
        <f t="shared" si="40"/>
        <v>9.4296026127473279E-5</v>
      </c>
      <c r="AM2616" s="12">
        <f>$AM$2-SUM(AL$2:AL2615)</f>
        <v>27.501844136006184</v>
      </c>
      <c r="AN2616" s="12">
        <f>SUM(AE$2:AE2616)*0.621/1000</f>
        <v>26917.92277181803</v>
      </c>
      <c r="AO2616" s="13">
        <f>IFERROR(INDEX(Mapping!$B:$B,MATCH(in!$Y2616,Mapping!$A:$A,0)),0)</f>
        <v>0</v>
      </c>
    </row>
    <row r="2617" spans="1:41" x14ac:dyDescent="0.3">
      <c r="A2617" t="s">
        <v>5474</v>
      </c>
      <c r="B2617">
        <v>3727</v>
      </c>
      <c r="C2617">
        <v>1</v>
      </c>
      <c r="D2617">
        <v>1.2277136794000301</v>
      </c>
      <c r="E2617">
        <v>9</v>
      </c>
      <c r="F2617">
        <v>6.4131536000000002</v>
      </c>
      <c r="G2617">
        <v>2</v>
      </c>
      <c r="L2617">
        <v>0.63716813921928395</v>
      </c>
      <c r="M2617">
        <v>176.66294860839801</v>
      </c>
      <c r="N2617">
        <v>1.0619468688964799</v>
      </c>
      <c r="O2617" s="1">
        <v>5.4726233807714201E-5</v>
      </c>
      <c r="P2617" s="1">
        <v>5.8909923609462499E-5</v>
      </c>
      <c r="Q2617">
        <v>0.11111111111111099</v>
      </c>
      <c r="R2617">
        <v>0.19143681045453201</v>
      </c>
      <c r="S2617" t="s">
        <v>6098</v>
      </c>
      <c r="T2617">
        <v>43292102</v>
      </c>
      <c r="U2617" t="s">
        <v>2934</v>
      </c>
      <c r="V2617">
        <v>698</v>
      </c>
      <c r="W2617">
        <v>38.422193084409301</v>
      </c>
      <c r="X2617">
        <v>-122.33726691497201</v>
      </c>
      <c r="Y2617" t="s">
        <v>6099</v>
      </c>
      <c r="Z2617">
        <v>325</v>
      </c>
      <c r="AA2617">
        <v>474</v>
      </c>
      <c r="AB2617">
        <v>49709.1467428584</v>
      </c>
      <c r="AC2617">
        <v>26431.907408485498</v>
      </c>
      <c r="AD2617">
        <v>23277.239334372902</v>
      </c>
      <c r="AE2617">
        <v>187.73254595595699</v>
      </c>
      <c r="AF2617">
        <v>84.695841114185995</v>
      </c>
      <c r="AG2617">
        <v>1.17819847218925E-4</v>
      </c>
      <c r="AH2617">
        <v>1.17819847218925E-4</v>
      </c>
      <c r="AI2617">
        <v>1.2277136794000301</v>
      </c>
      <c r="AJ2617">
        <v>4.5</v>
      </c>
      <c r="AK2617">
        <v>2152</v>
      </c>
      <c r="AL2617" s="4">
        <f t="shared" si="40"/>
        <v>1.094524676154284E-4</v>
      </c>
      <c r="AM2617" s="12">
        <f>$AM$2-SUM(AL$2:AL2616)</f>
        <v>27.501749839980221</v>
      </c>
      <c r="AN2617" s="12">
        <f>SUM(AE$2:AE2617)*0.621/1000</f>
        <v>26918.039353729069</v>
      </c>
      <c r="AO2617" s="13">
        <f>IFERROR(INDEX(Mapping!$B:$B,MATCH(in!$Y2617,Mapping!$A:$A,0)),0)</f>
        <v>0</v>
      </c>
    </row>
    <row r="2618" spans="1:41" x14ac:dyDescent="0.3">
      <c r="A2618" t="s">
        <v>5474</v>
      </c>
      <c r="B2618">
        <v>5191</v>
      </c>
      <c r="C2618">
        <v>276</v>
      </c>
      <c r="D2618">
        <v>741.25951091483796</v>
      </c>
      <c r="E2618">
        <v>581</v>
      </c>
      <c r="F2618">
        <v>911.86896000000002</v>
      </c>
      <c r="G2618">
        <v>20</v>
      </c>
      <c r="H2618">
        <v>1.12319031357765</v>
      </c>
      <c r="I2618">
        <v>0.292603073641657</v>
      </c>
      <c r="J2618">
        <v>1.3743937142259799</v>
      </c>
      <c r="K2618">
        <v>6.1663040133095896E-3</v>
      </c>
      <c r="L2618">
        <v>0.38019912689924201</v>
      </c>
      <c r="M2618">
        <v>0.440044251829387</v>
      </c>
      <c r="N2618">
        <v>0.650000000000022</v>
      </c>
      <c r="O2618" s="1">
        <v>3.9009322836970197E-6</v>
      </c>
      <c r="P2618" s="1">
        <v>5.8806858328352897E-5</v>
      </c>
      <c r="Q2618">
        <v>0.475043029259896</v>
      </c>
      <c r="R2618">
        <v>0.81290135474203995</v>
      </c>
      <c r="S2618" t="s">
        <v>6100</v>
      </c>
      <c r="T2618">
        <v>12101104</v>
      </c>
      <c r="U2618" t="s">
        <v>5731</v>
      </c>
      <c r="V2618" t="s">
        <v>6101</v>
      </c>
      <c r="W2618">
        <v>37.831748175696703</v>
      </c>
      <c r="X2618">
        <v>-122.196968559021</v>
      </c>
      <c r="Y2618" t="s">
        <v>6102</v>
      </c>
      <c r="Z2618">
        <v>49</v>
      </c>
      <c r="AA2618">
        <v>279</v>
      </c>
      <c r="AB2618">
        <v>15090.948538749701</v>
      </c>
      <c r="AC2618">
        <v>2883.3046768489899</v>
      </c>
      <c r="AD2618">
        <v>12207.6438619007</v>
      </c>
      <c r="AE2618">
        <v>2883.3046768489899</v>
      </c>
      <c r="AF2618">
        <v>12207.6438619007</v>
      </c>
      <c r="AG2618">
        <v>1.1761371665670499E-3</v>
      </c>
      <c r="AH2618">
        <v>1.1744392613763899E-3</v>
      </c>
      <c r="AI2618">
        <v>2.68572286563347</v>
      </c>
      <c r="AJ2618">
        <v>29.05</v>
      </c>
      <c r="AK2618">
        <v>2153</v>
      </c>
      <c r="AL2618" s="4">
        <f t="shared" si="40"/>
        <v>7.8018645673940391E-5</v>
      </c>
      <c r="AM2618" s="12">
        <f>$AM$2-SUM(AL$2:AL2617)</f>
        <v>27.501640387512452</v>
      </c>
      <c r="AN2618" s="12">
        <f>SUM(AE$2:AE2618)*0.621/1000</f>
        <v>26919.829885933392</v>
      </c>
      <c r="AO2618" s="13">
        <f>IFERROR(INDEX(Mapping!$B:$B,MATCH(in!$Y2618,Mapping!$A:$A,0)),0)</f>
        <v>0</v>
      </c>
    </row>
    <row r="2619" spans="1:41" x14ac:dyDescent="0.3">
      <c r="A2619" t="s">
        <v>5474</v>
      </c>
      <c r="B2619">
        <v>5010</v>
      </c>
      <c r="C2619">
        <v>263</v>
      </c>
      <c r="D2619">
        <v>450.12492717961999</v>
      </c>
      <c r="E2619">
        <v>562</v>
      </c>
      <c r="F2619">
        <v>620.95240000000001</v>
      </c>
      <c r="G2619">
        <v>57</v>
      </c>
      <c r="H2619">
        <v>0.83166741131759803</v>
      </c>
      <c r="I2619">
        <v>52.008408061378901</v>
      </c>
      <c r="J2619">
        <v>313.437117585191</v>
      </c>
      <c r="K2619">
        <v>0.82561527816207303</v>
      </c>
      <c r="L2619">
        <v>1.52336592403681</v>
      </c>
      <c r="M2619">
        <v>77.900996668296997</v>
      </c>
      <c r="N2619">
        <v>1.1568855695557201</v>
      </c>
      <c r="O2619">
        <v>1.36064206665601E-2</v>
      </c>
      <c r="P2619" s="1">
        <v>5.84650309161417E-5</v>
      </c>
      <c r="Q2619">
        <v>0.46797153024910998</v>
      </c>
      <c r="R2619">
        <v>0.72489442437084695</v>
      </c>
      <c r="S2619" t="s">
        <v>6103</v>
      </c>
      <c r="T2619">
        <v>43432102</v>
      </c>
      <c r="U2619" t="s">
        <v>5853</v>
      </c>
      <c r="V2619">
        <v>3010</v>
      </c>
      <c r="W2619">
        <v>38.492097756946499</v>
      </c>
      <c r="X2619">
        <v>-122.415975900718</v>
      </c>
      <c r="Y2619" t="s">
        <v>6104</v>
      </c>
      <c r="Z2619">
        <v>229</v>
      </c>
      <c r="AA2619">
        <v>171</v>
      </c>
      <c r="AB2619">
        <v>29353.5887403017</v>
      </c>
      <c r="AC2619">
        <v>20812.507884347498</v>
      </c>
      <c r="AD2619">
        <v>8541.0808559542493</v>
      </c>
      <c r="AE2619">
        <v>5441.3026459556804</v>
      </c>
      <c r="AF2619">
        <v>273.30487038019203</v>
      </c>
      <c r="AG2619">
        <v>3.3325067622200699E-3</v>
      </c>
      <c r="AH2619">
        <v>4.0790386919979903E-3</v>
      </c>
      <c r="AI2619">
        <v>1.7115016242571099</v>
      </c>
      <c r="AJ2619">
        <v>9.85964912280701</v>
      </c>
      <c r="AK2619">
        <v>2156</v>
      </c>
      <c r="AL2619" s="4">
        <f t="shared" si="40"/>
        <v>0.77556597799392568</v>
      </c>
      <c r="AM2619" s="12">
        <f>$AM$2-SUM(AL$2:AL2618)</f>
        <v>27.501562368866871</v>
      </c>
      <c r="AN2619" s="12">
        <f>SUM(AE$2:AE2619)*0.621/1000</f>
        <v>26923.208934876533</v>
      </c>
      <c r="AO2619" s="13">
        <f>IFERROR(INDEX(Mapping!$B:$B,MATCH(in!$Y2619,Mapping!$A:$A,0)),0)</f>
        <v>0</v>
      </c>
    </row>
    <row r="2620" spans="1:41" x14ac:dyDescent="0.3">
      <c r="A2620" t="s">
        <v>5474</v>
      </c>
      <c r="B2620">
        <v>6620</v>
      </c>
      <c r="C2620">
        <v>21</v>
      </c>
      <c r="D2620">
        <v>34.017948868772102</v>
      </c>
      <c r="E2620">
        <v>325</v>
      </c>
      <c r="F2620">
        <v>178.12741</v>
      </c>
      <c r="G2620">
        <v>15</v>
      </c>
      <c r="H2620">
        <v>0</v>
      </c>
      <c r="I2620">
        <v>0</v>
      </c>
      <c r="J2620">
        <v>0</v>
      </c>
      <c r="K2620">
        <v>0</v>
      </c>
      <c r="L2620">
        <v>0.18525074099500899</v>
      </c>
      <c r="M2620">
        <v>17.642241874337099</v>
      </c>
      <c r="N2620">
        <v>1.0141592899958201</v>
      </c>
      <c r="O2620">
        <v>4.0507021675731403E-4</v>
      </c>
      <c r="P2620" s="1">
        <v>5.7564442249713399E-5</v>
      </c>
      <c r="Q2620">
        <v>6.4615384615384602E-2</v>
      </c>
      <c r="R2620">
        <v>0.19097537374544199</v>
      </c>
      <c r="S2620" t="s">
        <v>6105</v>
      </c>
      <c r="T2620">
        <v>42291101</v>
      </c>
      <c r="U2620" t="s">
        <v>5497</v>
      </c>
      <c r="V2620">
        <v>1686</v>
      </c>
      <c r="W2620">
        <v>38.042808097643501</v>
      </c>
      <c r="X2620">
        <v>-122.786992656382</v>
      </c>
      <c r="Y2620" t="s">
        <v>6106</v>
      </c>
      <c r="Z2620">
        <v>82</v>
      </c>
      <c r="AA2620">
        <v>111</v>
      </c>
      <c r="AB2620">
        <v>13309.6561331992</v>
      </c>
      <c r="AC2620">
        <v>8105.6576783721703</v>
      </c>
      <c r="AD2620">
        <v>5203.9984548271204</v>
      </c>
      <c r="AE2620">
        <v>1962.0765075826</v>
      </c>
      <c r="AF2620">
        <v>1309.44374780935</v>
      </c>
      <c r="AG2620">
        <v>8.6346663374570198E-4</v>
      </c>
      <c r="AH2620">
        <v>9.3679248311673204E-4</v>
      </c>
      <c r="AI2620">
        <v>1.61990232708438</v>
      </c>
      <c r="AJ2620">
        <v>21.6666666666666</v>
      </c>
      <c r="AK2620">
        <v>2160</v>
      </c>
      <c r="AL2620" s="4">
        <f t="shared" si="40"/>
        <v>6.0760532513597105E-3</v>
      </c>
      <c r="AM2620" s="12">
        <f>$AM$2-SUM(AL$2:AL2619)</f>
        <v>26.725996390872751</v>
      </c>
      <c r="AN2620" s="12">
        <f>SUM(AE$2:AE2620)*0.621/1000</f>
        <v>26924.427384387738</v>
      </c>
      <c r="AO2620" s="13">
        <f>IFERROR(INDEX(Mapping!$B:$B,MATCH(in!$Y2620,Mapping!$A:$A,0)),0)</f>
        <v>0</v>
      </c>
    </row>
    <row r="2621" spans="1:41" x14ac:dyDescent="0.3">
      <c r="A2621" t="s">
        <v>5474</v>
      </c>
      <c r="B2621">
        <v>7388</v>
      </c>
      <c r="C2621">
        <v>101</v>
      </c>
      <c r="D2621">
        <v>211.12015195238101</v>
      </c>
      <c r="E2621">
        <v>205</v>
      </c>
      <c r="F2621">
        <v>257.03379999999999</v>
      </c>
      <c r="G2621">
        <v>24</v>
      </c>
      <c r="H2621">
        <v>4.0624097741342</v>
      </c>
      <c r="I2621">
        <v>354.551968138132</v>
      </c>
      <c r="J2621">
        <v>1839.0672396591699</v>
      </c>
      <c r="K2621">
        <v>51.024064126670297</v>
      </c>
      <c r="L2621">
        <v>31.092275147636698</v>
      </c>
      <c r="M2621">
        <v>1090.01880391438</v>
      </c>
      <c r="N2621">
        <v>1.29461651543776</v>
      </c>
      <c r="O2621">
        <v>5.8607213998910002E-2</v>
      </c>
      <c r="P2621" s="1">
        <v>5.75066189002863E-5</v>
      </c>
      <c r="Q2621">
        <v>0.49268292682926801</v>
      </c>
      <c r="R2621">
        <v>0.82137112272052304</v>
      </c>
      <c r="S2621" t="s">
        <v>6107</v>
      </c>
      <c r="T2621">
        <v>14052103</v>
      </c>
      <c r="U2621" t="s">
        <v>5839</v>
      </c>
      <c r="V2621">
        <v>9473</v>
      </c>
      <c r="W2621">
        <v>37.786339549911403</v>
      </c>
      <c r="X2621">
        <v>-121.863219300765</v>
      </c>
      <c r="Y2621" t="s">
        <v>6108</v>
      </c>
      <c r="Z2621">
        <v>39</v>
      </c>
      <c r="AA2621">
        <v>37</v>
      </c>
      <c r="AB2621">
        <v>6104.3671771868203</v>
      </c>
      <c r="AC2621">
        <v>4731.0232684271896</v>
      </c>
      <c r="AD2621">
        <v>1373.34390875961</v>
      </c>
      <c r="AE2621">
        <v>3725.6021498544201</v>
      </c>
      <c r="AF2621">
        <v>1271.7098177656901</v>
      </c>
      <c r="AG2621">
        <v>1.3801588536068699E-3</v>
      </c>
      <c r="AH2621">
        <v>6.8707300215464697E-4</v>
      </c>
      <c r="AI2621">
        <v>2.09029853418199</v>
      </c>
      <c r="AJ2621">
        <v>8.5416666666666607</v>
      </c>
      <c r="AK2621">
        <v>2161</v>
      </c>
      <c r="AL2621" s="4">
        <f t="shared" si="40"/>
        <v>1.40657313597384</v>
      </c>
      <c r="AM2621" s="12">
        <f>$AM$2-SUM(AL$2:AL2620)</f>
        <v>26.719920337621261</v>
      </c>
      <c r="AN2621" s="12">
        <f>SUM(AE$2:AE2621)*0.621/1000</f>
        <v>26926.740983322798</v>
      </c>
      <c r="AO2621" s="13">
        <f>IFERROR(INDEX(Mapping!$B:$B,MATCH(in!$Y2621,Mapping!$A:$A,0)),0)</f>
        <v>0</v>
      </c>
    </row>
    <row r="2622" spans="1:41" x14ac:dyDescent="0.3">
      <c r="A2622" t="s">
        <v>5474</v>
      </c>
      <c r="B2622">
        <v>3315</v>
      </c>
      <c r="C2622">
        <v>230</v>
      </c>
      <c r="D2622">
        <v>300.224181140967</v>
      </c>
      <c r="E2622">
        <v>612</v>
      </c>
      <c r="F2622">
        <v>534.22722999999996</v>
      </c>
      <c r="G2622">
        <v>46</v>
      </c>
      <c r="H2622">
        <v>0.62549683144739399</v>
      </c>
      <c r="I2622">
        <v>35.061578281901099</v>
      </c>
      <c r="J2622">
        <v>425.84947767040899</v>
      </c>
      <c r="K2622">
        <v>0.97997790357388403</v>
      </c>
      <c r="L2622">
        <v>0.81189880094938605</v>
      </c>
      <c r="M2622">
        <v>20.246306255136101</v>
      </c>
      <c r="N2622">
        <v>0.96484224692637</v>
      </c>
      <c r="O2622">
        <v>2.46812948337807E-2</v>
      </c>
      <c r="P2622" s="1">
        <v>5.7453465375522698E-5</v>
      </c>
      <c r="Q2622">
        <v>0.37581699346405201</v>
      </c>
      <c r="R2622">
        <v>0.56197842808708098</v>
      </c>
      <c r="S2622" t="s">
        <v>6109</v>
      </c>
      <c r="T2622">
        <v>43432102</v>
      </c>
      <c r="U2622" t="s">
        <v>5853</v>
      </c>
      <c r="V2622">
        <v>714</v>
      </c>
      <c r="W2622">
        <v>38.506314749320303</v>
      </c>
      <c r="X2622">
        <v>-122.441060170512</v>
      </c>
      <c r="Y2622" t="s">
        <v>6110</v>
      </c>
      <c r="Z2622">
        <v>210</v>
      </c>
      <c r="AA2622">
        <v>221</v>
      </c>
      <c r="AB2622">
        <v>33589.116641892702</v>
      </c>
      <c r="AC2622">
        <v>18049.585014151398</v>
      </c>
      <c r="AD2622">
        <v>15539.5316277412</v>
      </c>
      <c r="AE2622">
        <v>5471.3069723390699</v>
      </c>
      <c r="AF2622">
        <v>2570.4064700743302</v>
      </c>
      <c r="AG2622">
        <v>2.64285940727404E-3</v>
      </c>
      <c r="AH2622">
        <v>3.2560839354118798E-3</v>
      </c>
      <c r="AI2622">
        <v>1.30532252669985</v>
      </c>
      <c r="AJ2622">
        <v>13.3043478260869</v>
      </c>
      <c r="AK2622">
        <v>2164</v>
      </c>
      <c r="AL2622" s="4">
        <f t="shared" si="40"/>
        <v>1.1353395623539122</v>
      </c>
      <c r="AM2622" s="12">
        <f>$AM$2-SUM(AL$2:AL2621)</f>
        <v>25.313347201647048</v>
      </c>
      <c r="AN2622" s="12">
        <f>SUM(AE$2:AE2622)*0.621/1000</f>
        <v>26930.138664952621</v>
      </c>
      <c r="AO2622" s="13">
        <f>IFERROR(INDEX(Mapping!$B:$B,MATCH(in!$Y2622,Mapping!$A:$A,0)),0)</f>
        <v>0</v>
      </c>
    </row>
    <row r="2623" spans="1:41" x14ac:dyDescent="0.3">
      <c r="A2623" t="s">
        <v>5474</v>
      </c>
      <c r="B2623">
        <v>6520</v>
      </c>
      <c r="C2623">
        <v>104</v>
      </c>
      <c r="D2623">
        <v>204.89182766805399</v>
      </c>
      <c r="E2623">
        <v>431</v>
      </c>
      <c r="F2623">
        <v>391.11135999999999</v>
      </c>
      <c r="G2623">
        <v>32</v>
      </c>
      <c r="H2623">
        <v>1.72248830497264</v>
      </c>
      <c r="I2623">
        <v>3.7802952677011401</v>
      </c>
      <c r="J2623">
        <v>10.823566748201801</v>
      </c>
      <c r="K2623">
        <v>3.7488895336718897E-2</v>
      </c>
      <c r="L2623">
        <v>0.37020648029391401</v>
      </c>
      <c r="M2623">
        <v>3.3998606817589798</v>
      </c>
      <c r="N2623">
        <v>1.41164270043373</v>
      </c>
      <c r="O2623" s="1">
        <v>8.9881045125621002E-5</v>
      </c>
      <c r="P2623" s="1">
        <v>5.7418390497332398E-5</v>
      </c>
      <c r="Q2623">
        <v>0.24129930394431501</v>
      </c>
      <c r="R2623">
        <v>0.52387081873348795</v>
      </c>
      <c r="S2623" t="s">
        <v>6111</v>
      </c>
      <c r="T2623">
        <v>12041112</v>
      </c>
      <c r="U2623" t="s">
        <v>6112</v>
      </c>
      <c r="V2623" t="s">
        <v>6113</v>
      </c>
      <c r="W2623">
        <v>37.851418662196103</v>
      </c>
      <c r="X2623">
        <v>-122.25080598778899</v>
      </c>
      <c r="Y2623" t="s">
        <v>6114</v>
      </c>
      <c r="Z2623">
        <v>128</v>
      </c>
      <c r="AA2623">
        <v>688</v>
      </c>
      <c r="AB2623">
        <v>33568.357236520598</v>
      </c>
      <c r="AC2623">
        <v>6807.0506832779702</v>
      </c>
      <c r="AD2623">
        <v>26761.306553242601</v>
      </c>
      <c r="AE2623">
        <v>3810.16189696737</v>
      </c>
      <c r="AF2623">
        <v>8404.9926903791293</v>
      </c>
      <c r="AG2623">
        <v>1.83738849591463E-3</v>
      </c>
      <c r="AH2623">
        <v>1.4021797232999201E-3</v>
      </c>
      <c r="AI2623">
        <v>1.9701137275774401</v>
      </c>
      <c r="AJ2623">
        <v>13.46875</v>
      </c>
      <c r="AK2623">
        <v>2165</v>
      </c>
      <c r="AL2623" s="4">
        <f t="shared" si="40"/>
        <v>2.8761934440198721E-3</v>
      </c>
      <c r="AM2623" s="12">
        <f>$AM$2-SUM(AL$2:AL2622)</f>
        <v>24.178007639293355</v>
      </c>
      <c r="AN2623" s="12">
        <f>SUM(AE$2:AE2623)*0.621/1000</f>
        <v>26932.504775490637</v>
      </c>
      <c r="AO2623" s="13">
        <f>IFERROR(INDEX(Mapping!$B:$B,MATCH(in!$Y2623,Mapping!$A:$A,0)),0)</f>
        <v>0</v>
      </c>
    </row>
    <row r="2624" spans="1:41" x14ac:dyDescent="0.3">
      <c r="A2624" t="s">
        <v>5474</v>
      </c>
      <c r="B2624">
        <v>4225</v>
      </c>
      <c r="C2624">
        <v>151</v>
      </c>
      <c r="D2624">
        <v>336.84312944419798</v>
      </c>
      <c r="E2624">
        <v>323</v>
      </c>
      <c r="F2624">
        <v>441.08983999999998</v>
      </c>
      <c r="G2624">
        <v>35</v>
      </c>
      <c r="H2624">
        <v>1.5541204263996999</v>
      </c>
      <c r="I2624">
        <v>23.619755392777702</v>
      </c>
      <c r="J2624">
        <v>133.14593190758799</v>
      </c>
      <c r="K2624">
        <v>0.16402839979346501</v>
      </c>
      <c r="L2624">
        <v>1.2620101322286801</v>
      </c>
      <c r="M2624">
        <v>50.750619560480096</v>
      </c>
      <c r="N2624">
        <v>1.0513906444822001</v>
      </c>
      <c r="O2624">
        <v>7.4935563486256903E-4</v>
      </c>
      <c r="P2624" s="1">
        <v>5.6579843789248997E-5</v>
      </c>
      <c r="Q2624">
        <v>0.46749226006191902</v>
      </c>
      <c r="R2624">
        <v>0.76366104143425595</v>
      </c>
      <c r="S2624" t="s">
        <v>6115</v>
      </c>
      <c r="T2624">
        <v>42261101</v>
      </c>
      <c r="U2624" t="s">
        <v>5793</v>
      </c>
      <c r="V2624">
        <v>1236</v>
      </c>
      <c r="W2624">
        <v>37.931621743264998</v>
      </c>
      <c r="X2624">
        <v>-122.69787687469599</v>
      </c>
      <c r="Y2624" t="s">
        <v>6116</v>
      </c>
      <c r="Z2624">
        <v>62</v>
      </c>
      <c r="AA2624">
        <v>35</v>
      </c>
      <c r="AB2624">
        <v>9204.0695013755994</v>
      </c>
      <c r="AC2624">
        <v>6557.8128617898901</v>
      </c>
      <c r="AD2624">
        <v>2646.2566395857002</v>
      </c>
      <c r="AE2624">
        <v>5655.0293742189797</v>
      </c>
      <c r="AF2624">
        <v>2321.11693015848</v>
      </c>
      <c r="AG2624">
        <v>1.98029453262371E-3</v>
      </c>
      <c r="AH2624">
        <v>1.64088467863621E-3</v>
      </c>
      <c r="AI2624">
        <v>2.2307492016172001</v>
      </c>
      <c r="AJ2624">
        <v>9.2285714285714207</v>
      </c>
      <c r="AK2624">
        <v>2177</v>
      </c>
      <c r="AL2624" s="4">
        <f t="shared" si="40"/>
        <v>2.6227447220189916E-2</v>
      </c>
      <c r="AM2624" s="12">
        <f>$AM$2-SUM(AL$2:AL2623)</f>
        <v>24.175131445849729</v>
      </c>
      <c r="AN2624" s="12">
        <f>SUM(AE$2:AE2624)*0.621/1000</f>
        <v>26936.016548732026</v>
      </c>
      <c r="AO2624" s="13">
        <f>IFERROR(INDEX(Mapping!$B:$B,MATCH(in!$Y2624,Mapping!$A:$A,0)),0)</f>
        <v>0</v>
      </c>
    </row>
    <row r="2625" spans="1:41" x14ac:dyDescent="0.3">
      <c r="A2625" t="s">
        <v>5474</v>
      </c>
      <c r="B2625">
        <v>9133</v>
      </c>
      <c r="C2625">
        <v>9</v>
      </c>
      <c r="D2625">
        <v>18.477451718544401</v>
      </c>
      <c r="E2625">
        <v>28</v>
      </c>
      <c r="F2625">
        <v>28.904520000000002</v>
      </c>
      <c r="G2625">
        <v>3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 s="1">
        <v>5.9517776063421503E-6</v>
      </c>
      <c r="P2625" s="1">
        <v>5.6393713748548099E-5</v>
      </c>
      <c r="Q2625">
        <v>0.32142857142857101</v>
      </c>
      <c r="R2625">
        <v>0.63925820931482902</v>
      </c>
      <c r="S2625" t="s">
        <v>6117</v>
      </c>
      <c r="T2625">
        <v>42011107</v>
      </c>
      <c r="U2625" t="s">
        <v>5937</v>
      </c>
      <c r="V2625">
        <v>3323</v>
      </c>
      <c r="W2625">
        <v>37.957428181229297</v>
      </c>
      <c r="X2625">
        <v>-122.541452413164</v>
      </c>
      <c r="Y2625" t="s">
        <v>6118</v>
      </c>
      <c r="Z2625">
        <v>4</v>
      </c>
      <c r="AA2625">
        <v>29</v>
      </c>
      <c r="AB2625">
        <v>1320.59651076614</v>
      </c>
      <c r="AC2625">
        <v>214.72860234856799</v>
      </c>
      <c r="AD2625">
        <v>1105.8679084175701</v>
      </c>
      <c r="AE2625">
        <v>214.72860234856799</v>
      </c>
      <c r="AF2625">
        <v>1105.8679084175701</v>
      </c>
      <c r="AG2625">
        <v>1.69181141245644E-4</v>
      </c>
      <c r="AH2625">
        <v>2.6877858908846898E-4</v>
      </c>
      <c r="AI2625">
        <v>2.0530501909493801</v>
      </c>
      <c r="AJ2625">
        <v>9.3333333333333304</v>
      </c>
      <c r="AK2625">
        <v>2179</v>
      </c>
      <c r="AL2625" s="4">
        <f t="shared" si="40"/>
        <v>1.7855332819026453E-5</v>
      </c>
      <c r="AM2625" s="12">
        <f>$AM$2-SUM(AL$2:AL2624)</f>
        <v>24.148903998629976</v>
      </c>
      <c r="AN2625" s="12">
        <f>SUM(AE$2:AE2625)*0.621/1000</f>
        <v>26936.149895194088</v>
      </c>
      <c r="AO2625" s="13">
        <f>IFERROR(INDEX(Mapping!$B:$B,MATCH(in!$Y2625,Mapping!$A:$A,0)),0)</f>
        <v>0</v>
      </c>
    </row>
    <row r="2626" spans="1:41" x14ac:dyDescent="0.3">
      <c r="A2626" t="s">
        <v>5474</v>
      </c>
      <c r="B2626">
        <v>9498</v>
      </c>
      <c r="C2626">
        <v>161</v>
      </c>
      <c r="D2626">
        <v>237.45135169263099</v>
      </c>
      <c r="E2626">
        <v>429</v>
      </c>
      <c r="F2626">
        <v>405.00729999999999</v>
      </c>
      <c r="G2626">
        <v>40</v>
      </c>
      <c r="H2626">
        <v>1.04765211673159E-2</v>
      </c>
      <c r="I2626">
        <v>26.4224521325607</v>
      </c>
      <c r="J2626">
        <v>159.20824455617</v>
      </c>
      <c r="K2626">
        <v>3.2470492511301398E-3</v>
      </c>
      <c r="L2626">
        <v>9.1758848051540498E-2</v>
      </c>
      <c r="M2626">
        <v>49.460718885064097</v>
      </c>
      <c r="N2626">
        <v>1.08550885319709</v>
      </c>
      <c r="O2626">
        <v>2.6529191595486799E-3</v>
      </c>
      <c r="P2626" s="1">
        <v>5.56597509728362E-5</v>
      </c>
      <c r="Q2626">
        <v>0.37529137529137502</v>
      </c>
      <c r="R2626">
        <v>0.58628907524769303</v>
      </c>
      <c r="S2626" t="s">
        <v>6119</v>
      </c>
      <c r="T2626">
        <v>42261101</v>
      </c>
      <c r="U2626" t="s">
        <v>5793</v>
      </c>
      <c r="V2626">
        <v>806</v>
      </c>
      <c r="W2626">
        <v>37.955875293006201</v>
      </c>
      <c r="X2626">
        <v>-122.617623197027</v>
      </c>
      <c r="Y2626" t="s">
        <v>6120</v>
      </c>
      <c r="Z2626">
        <v>21</v>
      </c>
      <c r="AA2626">
        <v>7</v>
      </c>
      <c r="AB2626">
        <v>5085.6474109158398</v>
      </c>
      <c r="AC2626">
        <v>4898.4532963859901</v>
      </c>
      <c r="AD2626">
        <v>187.194114529849</v>
      </c>
      <c r="AE2626">
        <v>4898.4532963859901</v>
      </c>
      <c r="AF2626">
        <v>187.194114529849</v>
      </c>
      <c r="AG2626">
        <v>2.2263900389134501E-3</v>
      </c>
      <c r="AH2626">
        <v>4.1406915061088503E-3</v>
      </c>
      <c r="AI2626">
        <v>1.4748531161032901</v>
      </c>
      <c r="AJ2626">
        <v>10.725</v>
      </c>
      <c r="AK2626">
        <v>2183</v>
      </c>
      <c r="AL2626" s="4">
        <f t="shared" ref="AL2626:AL2689" si="41">O2626*G2626</f>
        <v>0.1061167663819472</v>
      </c>
      <c r="AM2626" s="12">
        <f>$AM$2-SUM(AL$2:AL2625)</f>
        <v>24.148886143297204</v>
      </c>
      <c r="AN2626" s="12">
        <f>SUM(AE$2:AE2626)*0.621/1000</f>
        <v>26939.191834691141</v>
      </c>
      <c r="AO2626" s="13">
        <f>IFERROR(INDEX(Mapping!$B:$B,MATCH(in!$Y2626,Mapping!$A:$A,0)),0)</f>
        <v>0</v>
      </c>
    </row>
    <row r="2627" spans="1:41" x14ac:dyDescent="0.3">
      <c r="A2627" t="s">
        <v>5474</v>
      </c>
      <c r="B2627">
        <v>23</v>
      </c>
      <c r="C2627">
        <v>21</v>
      </c>
      <c r="D2627">
        <v>29.760783507309899</v>
      </c>
      <c r="E2627">
        <v>29</v>
      </c>
      <c r="F2627">
        <v>34.00658</v>
      </c>
      <c r="G2627">
        <v>9</v>
      </c>
      <c r="H2627">
        <v>18.065279006958001</v>
      </c>
      <c r="I2627">
        <v>78.039695739746094</v>
      </c>
      <c r="J2627">
        <v>396.943603515625</v>
      </c>
      <c r="K2627">
        <v>7.1728057861328098</v>
      </c>
      <c r="L2627">
        <v>8.02679456211626</v>
      </c>
      <c r="M2627">
        <v>65.041518757016206</v>
      </c>
      <c r="N2627">
        <v>1.1042281389236399</v>
      </c>
      <c r="O2627">
        <v>2.0214544605370701E-3</v>
      </c>
      <c r="P2627" s="1">
        <v>5.56012358477649E-5</v>
      </c>
      <c r="Q2627">
        <v>0.72413793103448199</v>
      </c>
      <c r="R2627">
        <v>0.87514778606294696</v>
      </c>
      <c r="S2627" t="s">
        <v>6121</v>
      </c>
      <c r="T2627">
        <v>14662103</v>
      </c>
      <c r="U2627" t="s">
        <v>6122</v>
      </c>
      <c r="V2627" t="s">
        <v>43</v>
      </c>
      <c r="W2627">
        <v>37.799768133791503</v>
      </c>
      <c r="X2627">
        <v>-121.908268146667</v>
      </c>
      <c r="Y2627" t="s">
        <v>6123</v>
      </c>
      <c r="Z2627">
        <v>660</v>
      </c>
      <c r="AA2627">
        <v>1216</v>
      </c>
      <c r="AB2627">
        <v>84106.187227555303</v>
      </c>
      <c r="AC2627">
        <v>28888.649082608801</v>
      </c>
      <c r="AD2627">
        <v>55217.538144946499</v>
      </c>
      <c r="AE2627">
        <v>651.72175651996304</v>
      </c>
      <c r="AF2627">
        <v>971.875487903578</v>
      </c>
      <c r="AG2627">
        <v>5.0041112262988398E-4</v>
      </c>
      <c r="AH2627">
        <v>1.91327431821264E-4</v>
      </c>
      <c r="AI2627">
        <v>1.4171801670147499</v>
      </c>
      <c r="AJ2627">
        <v>3.2222222222222201</v>
      </c>
      <c r="AK2627">
        <v>2184</v>
      </c>
      <c r="AL2627" s="4">
        <f t="shared" si="41"/>
        <v>1.819309014483363E-2</v>
      </c>
      <c r="AM2627" s="12">
        <f>$AM$2-SUM(AL$2:AL2626)</f>
        <v>24.042769376915203</v>
      </c>
      <c r="AN2627" s="12">
        <f>SUM(AE$2:AE2627)*0.621/1000</f>
        <v>26939.596553901942</v>
      </c>
      <c r="AO2627" s="13">
        <f>IFERROR(INDEX(Mapping!$B:$B,MATCH(in!$Y2627,Mapping!$A:$A,0)),0)</f>
        <v>0</v>
      </c>
    </row>
    <row r="2628" spans="1:41" x14ac:dyDescent="0.3">
      <c r="A2628" t="s">
        <v>5474</v>
      </c>
      <c r="B2628">
        <v>7920</v>
      </c>
      <c r="C2628">
        <v>25</v>
      </c>
      <c r="D2628">
        <v>78.1941085798762</v>
      </c>
      <c r="E2628">
        <v>70</v>
      </c>
      <c r="F2628">
        <v>98.252520000000004</v>
      </c>
      <c r="G2628">
        <v>29</v>
      </c>
      <c r="H2628">
        <v>5.2624209219065898</v>
      </c>
      <c r="I2628">
        <v>658.51413968577901</v>
      </c>
      <c r="J2628">
        <v>3728.90871977595</v>
      </c>
      <c r="K2628">
        <v>63.780503870923603</v>
      </c>
      <c r="L2628">
        <v>30.7175009517834</v>
      </c>
      <c r="M2628">
        <v>1819.85539429763</v>
      </c>
      <c r="N2628">
        <v>1.6042111783192201</v>
      </c>
      <c r="O2628">
        <v>4.8701978777965498E-2</v>
      </c>
      <c r="P2628" s="1">
        <v>5.5487100119320501E-5</v>
      </c>
      <c r="Q2628">
        <v>0.35714285714285698</v>
      </c>
      <c r="R2628">
        <v>0.795848395645954</v>
      </c>
      <c r="S2628" t="s">
        <v>6124</v>
      </c>
      <c r="T2628">
        <v>14422111</v>
      </c>
      <c r="U2628" t="s">
        <v>6125</v>
      </c>
      <c r="V2628" t="s">
        <v>43</v>
      </c>
      <c r="W2628">
        <v>37.738158022660102</v>
      </c>
      <c r="X2628">
        <v>-121.770787986394</v>
      </c>
      <c r="Y2628" t="s">
        <v>6126</v>
      </c>
      <c r="Z2628">
        <v>127</v>
      </c>
      <c r="AA2628">
        <v>65</v>
      </c>
      <c r="AB2628">
        <v>23961.3577662879</v>
      </c>
      <c r="AC2628">
        <v>18775.780026039101</v>
      </c>
      <c r="AD2628">
        <v>5185.5777402487902</v>
      </c>
      <c r="AE2628">
        <v>8282.7923608418896</v>
      </c>
      <c r="AF2628">
        <v>2523.3749038866099</v>
      </c>
      <c r="AG2628">
        <v>1.60912590346029E-3</v>
      </c>
      <c r="AH2628">
        <v>5.6370607853750698E-4</v>
      </c>
      <c r="AI2628">
        <v>3.1277643431950399</v>
      </c>
      <c r="AJ2628">
        <v>2.41379310344827</v>
      </c>
      <c r="AK2628">
        <v>2186</v>
      </c>
      <c r="AL2628" s="4">
        <f t="shared" si="41"/>
        <v>1.4123573845609994</v>
      </c>
      <c r="AM2628" s="12">
        <f>$AM$2-SUM(AL$2:AL2627)</f>
        <v>24.024576286770753</v>
      </c>
      <c r="AN2628" s="12">
        <f>SUM(AE$2:AE2628)*0.621/1000</f>
        <v>26944.740167958022</v>
      </c>
      <c r="AO2628" s="13">
        <f>IFERROR(INDEX(Mapping!$B:$B,MATCH(in!$Y2628,Mapping!$A:$A,0)),0)</f>
        <v>0</v>
      </c>
    </row>
    <row r="2629" spans="1:41" x14ac:dyDescent="0.3">
      <c r="A2629" t="s">
        <v>5474</v>
      </c>
      <c r="B2629">
        <v>6972</v>
      </c>
      <c r="C2629">
        <v>65</v>
      </c>
      <c r="D2629">
        <v>116.06920524923601</v>
      </c>
      <c r="E2629">
        <v>419</v>
      </c>
      <c r="F2629">
        <v>297.71541999999999</v>
      </c>
      <c r="G2629">
        <v>62</v>
      </c>
      <c r="H2629">
        <v>1.72489116442474</v>
      </c>
      <c r="I2629">
        <v>102.349335308779</v>
      </c>
      <c r="J2629">
        <v>235.74707944697499</v>
      </c>
      <c r="K2629">
        <v>0.76382325913277704</v>
      </c>
      <c r="L2629">
        <v>0.81155439147786701</v>
      </c>
      <c r="M2629">
        <v>35.514730490038097</v>
      </c>
      <c r="N2629">
        <v>1.0188409897588899</v>
      </c>
      <c r="O2629" s="1">
        <v>6.3618466479838399E-5</v>
      </c>
      <c r="P2629" s="1">
        <v>5.5361451593023902E-5</v>
      </c>
      <c r="Q2629">
        <v>0.155131264916467</v>
      </c>
      <c r="R2629">
        <v>0.38986628187401801</v>
      </c>
      <c r="S2629" t="s">
        <v>6127</v>
      </c>
      <c r="T2629">
        <v>13432207</v>
      </c>
      <c r="U2629" t="s">
        <v>5999</v>
      </c>
      <c r="V2629">
        <v>99096</v>
      </c>
      <c r="W2629">
        <v>38.016656422393602</v>
      </c>
      <c r="X2629">
        <v>-122.14532744518</v>
      </c>
      <c r="Y2629" t="s">
        <v>6128</v>
      </c>
      <c r="Z2629">
        <v>80</v>
      </c>
      <c r="AA2629">
        <v>37</v>
      </c>
      <c r="AB2629">
        <v>16737.469730201301</v>
      </c>
      <c r="AC2629">
        <v>15921.304872114</v>
      </c>
      <c r="AD2629">
        <v>816.16485808730397</v>
      </c>
      <c r="AE2629">
        <v>15872.9642926941</v>
      </c>
      <c r="AF2629">
        <v>734.25001014818099</v>
      </c>
      <c r="AG2629">
        <v>3.4324099987674802E-3</v>
      </c>
      <c r="AH2629">
        <v>2.4133593760779998E-3</v>
      </c>
      <c r="AI2629">
        <v>1.78568008075748</v>
      </c>
      <c r="AJ2629">
        <v>6.7580645161290303</v>
      </c>
      <c r="AK2629">
        <v>2188</v>
      </c>
      <c r="AL2629" s="4">
        <f t="shared" si="41"/>
        <v>3.9443449217499808E-3</v>
      </c>
      <c r="AM2629" s="12">
        <f>$AM$2-SUM(AL$2:AL2628)</f>
        <v>22.612218902209861</v>
      </c>
      <c r="AN2629" s="12">
        <f>SUM(AE$2:AE2629)*0.621/1000</f>
        <v>26954.597278783785</v>
      </c>
      <c r="AO2629" s="13">
        <f>IFERROR(INDEX(Mapping!$B:$B,MATCH(in!$Y2629,Mapping!$A:$A,0)),0)</f>
        <v>0</v>
      </c>
    </row>
    <row r="2630" spans="1:41" x14ac:dyDescent="0.3">
      <c r="A2630" t="s">
        <v>5474</v>
      </c>
      <c r="B2630">
        <v>6127</v>
      </c>
      <c r="C2630">
        <v>245</v>
      </c>
      <c r="D2630">
        <v>732.62102992790597</v>
      </c>
      <c r="E2630">
        <v>613</v>
      </c>
      <c r="F2630">
        <v>945.60834</v>
      </c>
      <c r="G2630">
        <v>67</v>
      </c>
      <c r="H2630">
        <v>3.2084776602957001</v>
      </c>
      <c r="I2630">
        <v>2.06330276377654</v>
      </c>
      <c r="J2630">
        <v>9.1775423769850004</v>
      </c>
      <c r="K2630">
        <v>0.13010233944989799</v>
      </c>
      <c r="L2630">
        <v>0.34714760137390499</v>
      </c>
      <c r="M2630">
        <v>1.18902894698216</v>
      </c>
      <c r="N2630">
        <v>1.46268656716418</v>
      </c>
      <c r="O2630" s="1">
        <v>1.73822197385854E-6</v>
      </c>
      <c r="P2630" s="1">
        <v>5.5029994809540603E-5</v>
      </c>
      <c r="Q2630">
        <v>0.39967373572593801</v>
      </c>
      <c r="R2630">
        <v>0.77476160155320795</v>
      </c>
      <c r="S2630" t="s">
        <v>6129</v>
      </c>
      <c r="T2630">
        <v>12541106</v>
      </c>
      <c r="U2630" t="s">
        <v>6130</v>
      </c>
      <c r="V2630" t="s">
        <v>6131</v>
      </c>
      <c r="W2630">
        <v>37.809461302598798</v>
      </c>
      <c r="X2630">
        <v>-122.19098268874301</v>
      </c>
      <c r="Y2630" t="s">
        <v>6132</v>
      </c>
      <c r="Z2630">
        <v>150</v>
      </c>
      <c r="AA2630">
        <v>542</v>
      </c>
      <c r="AB2630">
        <v>35211.1071846388</v>
      </c>
      <c r="AC2630">
        <v>7102.0163658617303</v>
      </c>
      <c r="AD2630">
        <v>28109.090818777</v>
      </c>
      <c r="AE2630">
        <v>7102.0163658617303</v>
      </c>
      <c r="AF2630">
        <v>28109.090818777</v>
      </c>
      <c r="AG2630">
        <v>3.6870096522392199E-3</v>
      </c>
      <c r="AH2630">
        <v>1.9955960788138301E-3</v>
      </c>
      <c r="AI2630">
        <v>2.99028991807308</v>
      </c>
      <c r="AJ2630">
        <v>9.1492537313432791</v>
      </c>
      <c r="AK2630">
        <v>2191</v>
      </c>
      <c r="AL2630" s="4">
        <f t="shared" si="41"/>
        <v>1.1646087224852218E-4</v>
      </c>
      <c r="AM2630" s="12">
        <f>$AM$2-SUM(AL$2:AL2629)</f>
        <v>22.608274557288496</v>
      </c>
      <c r="AN2630" s="12">
        <f>SUM(AE$2:AE2630)*0.621/1000</f>
        <v>26959.007630946991</v>
      </c>
      <c r="AO2630" s="13">
        <f>IFERROR(INDEX(Mapping!$B:$B,MATCH(in!$Y2630,Mapping!$A:$A,0)),0)</f>
        <v>0</v>
      </c>
    </row>
    <row r="2631" spans="1:41" x14ac:dyDescent="0.3">
      <c r="A2631" t="s">
        <v>5474</v>
      </c>
      <c r="B2631">
        <v>5148</v>
      </c>
      <c r="C2631">
        <v>106</v>
      </c>
      <c r="D2631">
        <v>299.76603909030001</v>
      </c>
      <c r="E2631">
        <v>276</v>
      </c>
      <c r="F2631">
        <v>390.09395999999998</v>
      </c>
      <c r="G2631">
        <v>17</v>
      </c>
      <c r="H2631">
        <v>0.57220307396103898</v>
      </c>
      <c r="I2631">
        <v>0.87011482225110104</v>
      </c>
      <c r="J2631">
        <v>3.1909128870926602</v>
      </c>
      <c r="K2631">
        <v>9.7993045616213692E-3</v>
      </c>
      <c r="L2631">
        <v>0.34086599294096198</v>
      </c>
      <c r="M2631">
        <v>0.89500632509589495</v>
      </c>
      <c r="N2631">
        <v>1.3638729838764201</v>
      </c>
      <c r="O2631" s="1">
        <v>3.9296042682482504E-6</v>
      </c>
      <c r="P2631" s="1">
        <v>5.5025000543029003E-5</v>
      </c>
      <c r="Q2631">
        <v>0.38405797101449202</v>
      </c>
      <c r="R2631">
        <v>0.768445726014791</v>
      </c>
      <c r="S2631" t="s">
        <v>6133</v>
      </c>
      <c r="T2631">
        <v>42011105</v>
      </c>
      <c r="U2631" t="s">
        <v>6134</v>
      </c>
      <c r="V2631">
        <v>534</v>
      </c>
      <c r="W2631">
        <v>37.976269709190703</v>
      </c>
      <c r="X2631">
        <v>-122.49681502793</v>
      </c>
      <c r="Y2631" t="s">
        <v>6135</v>
      </c>
      <c r="Z2631">
        <v>53</v>
      </c>
      <c r="AA2631">
        <v>88</v>
      </c>
      <c r="AB2631">
        <v>6953.60085753351</v>
      </c>
      <c r="AC2631">
        <v>2541.7011083090902</v>
      </c>
      <c r="AD2631">
        <v>4411.8997492244198</v>
      </c>
      <c r="AE2631">
        <v>1383.12161860733</v>
      </c>
      <c r="AF2631">
        <v>2219.7337411471099</v>
      </c>
      <c r="AG2631">
        <v>9.3542500923149397E-4</v>
      </c>
      <c r="AH2631">
        <v>1.1291774753772099E-3</v>
      </c>
      <c r="AI2631">
        <v>2.8279815008518798</v>
      </c>
      <c r="AJ2631">
        <v>16.235294117647001</v>
      </c>
      <c r="AK2631">
        <v>2192</v>
      </c>
      <c r="AL2631" s="4">
        <f t="shared" si="41"/>
        <v>6.6803272560220261E-5</v>
      </c>
      <c r="AM2631" s="12">
        <f>$AM$2-SUM(AL$2:AL2630)</f>
        <v>22.608158096416446</v>
      </c>
      <c r="AN2631" s="12">
        <f>SUM(AE$2:AE2631)*0.621/1000</f>
        <v>26959.866549472143</v>
      </c>
      <c r="AO2631" s="13">
        <f>IFERROR(INDEX(Mapping!$B:$B,MATCH(in!$Y2631,Mapping!$A:$A,0)),0)</f>
        <v>0</v>
      </c>
    </row>
    <row r="2632" spans="1:41" x14ac:dyDescent="0.3">
      <c r="A2632" t="s">
        <v>5474</v>
      </c>
      <c r="B2632">
        <v>5581</v>
      </c>
      <c r="C2632">
        <v>26</v>
      </c>
      <c r="D2632">
        <v>34.494644884277101</v>
      </c>
      <c r="E2632">
        <v>55</v>
      </c>
      <c r="F2632">
        <v>47.852409999999999</v>
      </c>
      <c r="G2632">
        <v>22</v>
      </c>
      <c r="H2632">
        <v>7.4282349456625498</v>
      </c>
      <c r="I2632">
        <v>607.14248299722794</v>
      </c>
      <c r="J2632">
        <v>2356.0859174929401</v>
      </c>
      <c r="K2632">
        <v>100.178951596263</v>
      </c>
      <c r="L2632">
        <v>54.142799550836699</v>
      </c>
      <c r="M2632">
        <v>2095.0008378462298</v>
      </c>
      <c r="N2632">
        <v>1.72928398847579</v>
      </c>
      <c r="O2632">
        <v>5.2660939402776399E-2</v>
      </c>
      <c r="P2632" s="1">
        <v>5.49223756919045E-5</v>
      </c>
      <c r="Q2632">
        <v>0.472727272727272</v>
      </c>
      <c r="R2632">
        <v>0.72085492336981405</v>
      </c>
      <c r="S2632" t="s">
        <v>6136</v>
      </c>
      <c r="T2632">
        <v>14652106</v>
      </c>
      <c r="U2632" t="s">
        <v>6137</v>
      </c>
      <c r="V2632">
        <v>14072</v>
      </c>
      <c r="W2632">
        <v>37.963170220247797</v>
      </c>
      <c r="X2632">
        <v>-121.94070941083299</v>
      </c>
      <c r="Y2632" t="s">
        <v>6138</v>
      </c>
      <c r="Z2632">
        <v>44</v>
      </c>
      <c r="AA2632">
        <v>22</v>
      </c>
      <c r="AB2632">
        <v>8226.7000168232098</v>
      </c>
      <c r="AC2632">
        <v>6206.8729110290697</v>
      </c>
      <c r="AD2632">
        <v>2019.8271057941399</v>
      </c>
      <c r="AE2632">
        <v>5897.31174497335</v>
      </c>
      <c r="AF2632">
        <v>1670.9562183666301</v>
      </c>
      <c r="AG2632">
        <v>1.2082922652218899E-3</v>
      </c>
      <c r="AH2632">
        <v>3.0806170707364799E-4</v>
      </c>
      <c r="AI2632">
        <v>1.3267171109337299</v>
      </c>
      <c r="AJ2632">
        <v>2.5</v>
      </c>
      <c r="AK2632">
        <v>2193</v>
      </c>
      <c r="AL2632" s="4">
        <f t="shared" si="41"/>
        <v>1.1585406668610807</v>
      </c>
      <c r="AM2632" s="12">
        <f>$AM$2-SUM(AL$2:AL2631)</f>
        <v>22.608091293143843</v>
      </c>
      <c r="AN2632" s="12">
        <f>SUM(AE$2:AE2632)*0.621/1000</f>
        <v>26963.528780065772</v>
      </c>
      <c r="AO2632" s="13">
        <f>IFERROR(INDEX(Mapping!$B:$B,MATCH(in!$Y2632,Mapping!$A:$A,0)),0)</f>
        <v>0</v>
      </c>
    </row>
    <row r="2633" spans="1:41" x14ac:dyDescent="0.3">
      <c r="A2633" t="s">
        <v>5474</v>
      </c>
      <c r="B2633">
        <v>810</v>
      </c>
      <c r="C2633">
        <v>127</v>
      </c>
      <c r="D2633">
        <v>272.53722188203699</v>
      </c>
      <c r="E2633">
        <v>441</v>
      </c>
      <c r="F2633">
        <v>468.02954</v>
      </c>
      <c r="G2633">
        <v>59</v>
      </c>
      <c r="H2633">
        <v>3.73352388055878</v>
      </c>
      <c r="I2633">
        <v>403.68585546046398</v>
      </c>
      <c r="J2633">
        <v>2330.3423385894298</v>
      </c>
      <c r="K2633">
        <v>48.271169639386798</v>
      </c>
      <c r="L2633">
        <v>15.7302859357029</v>
      </c>
      <c r="M2633">
        <v>682.55304580248298</v>
      </c>
      <c r="N2633">
        <v>1.4389530561738</v>
      </c>
      <c r="O2633">
        <v>2.0034178955726799E-2</v>
      </c>
      <c r="P2633" s="1">
        <v>5.4848858176840301E-5</v>
      </c>
      <c r="Q2633">
        <v>0.28798185941042997</v>
      </c>
      <c r="R2633">
        <v>0.58230773487210097</v>
      </c>
      <c r="S2633" t="s">
        <v>6139</v>
      </c>
      <c r="T2633">
        <v>14662104</v>
      </c>
      <c r="U2633" t="s">
        <v>6140</v>
      </c>
      <c r="V2633">
        <v>19042</v>
      </c>
      <c r="W2633">
        <v>37.798504257553702</v>
      </c>
      <c r="X2633">
        <v>-121.87322898732501</v>
      </c>
      <c r="Y2633" t="s">
        <v>6141</v>
      </c>
      <c r="Z2633">
        <v>148</v>
      </c>
      <c r="AA2633">
        <v>124</v>
      </c>
      <c r="AB2633">
        <v>16368.1667905672</v>
      </c>
      <c r="AC2633">
        <v>13671.819901684799</v>
      </c>
      <c r="AD2633">
        <v>2696.3468888824</v>
      </c>
      <c r="AE2633">
        <v>9296.9257685266002</v>
      </c>
      <c r="AF2633">
        <v>1449.7712715524799</v>
      </c>
      <c r="AG2633">
        <v>3.2360826324335699E-3</v>
      </c>
      <c r="AH2633">
        <v>2.04675308123114E-3</v>
      </c>
      <c r="AI2633">
        <v>2.1459623770239098</v>
      </c>
      <c r="AJ2633">
        <v>7.4745762711864403</v>
      </c>
      <c r="AK2633">
        <v>2194</v>
      </c>
      <c r="AL2633" s="4">
        <f t="shared" si="41"/>
        <v>1.1820165583878812</v>
      </c>
      <c r="AM2633" s="12">
        <f>$AM$2-SUM(AL$2:AL2632)</f>
        <v>21.449550626282871</v>
      </c>
      <c r="AN2633" s="12">
        <f>SUM(AE$2:AE2633)*0.621/1000</f>
        <v>26969.302170968025</v>
      </c>
      <c r="AO2633" s="13">
        <f>IFERROR(INDEX(Mapping!$B:$B,MATCH(in!$Y2633,Mapping!$A:$A,0)),0)</f>
        <v>0</v>
      </c>
    </row>
    <row r="2634" spans="1:41" x14ac:dyDescent="0.3">
      <c r="A2634" t="s">
        <v>5474</v>
      </c>
      <c r="B2634">
        <v>6867</v>
      </c>
      <c r="C2634">
        <v>1617</v>
      </c>
      <c r="D2634">
        <v>2604.4198626697998</v>
      </c>
      <c r="E2634">
        <v>2947</v>
      </c>
      <c r="F2634">
        <v>3415.953</v>
      </c>
      <c r="G2634">
        <v>232</v>
      </c>
      <c r="H2634">
        <v>1.30205384757677</v>
      </c>
      <c r="I2634">
        <v>34.569480431328202</v>
      </c>
      <c r="J2634">
        <v>155.925164389689</v>
      </c>
      <c r="K2634">
        <v>0.363966584128943</v>
      </c>
      <c r="L2634">
        <v>0.354010907808682</v>
      </c>
      <c r="M2634">
        <v>14.547476695288401</v>
      </c>
      <c r="N2634">
        <v>1.0271589863916899</v>
      </c>
      <c r="O2634">
        <v>5.5231131331047998E-4</v>
      </c>
      <c r="P2634" s="1">
        <v>5.4525669906968599E-5</v>
      </c>
      <c r="Q2634">
        <v>0.54869358669833701</v>
      </c>
      <c r="R2634">
        <v>0.76242850926403805</v>
      </c>
      <c r="S2634" t="s">
        <v>6142</v>
      </c>
      <c r="T2634">
        <v>24131103</v>
      </c>
      <c r="U2634" t="s">
        <v>5823</v>
      </c>
      <c r="V2634">
        <v>8512</v>
      </c>
      <c r="W2634">
        <v>37.289159528037601</v>
      </c>
      <c r="X2634">
        <v>-122.213231768048</v>
      </c>
      <c r="Y2634" t="s">
        <v>6143</v>
      </c>
      <c r="Z2634">
        <v>198</v>
      </c>
      <c r="AA2634">
        <v>143</v>
      </c>
      <c r="AB2634">
        <v>46118.1544408103</v>
      </c>
      <c r="AC2634">
        <v>26938.1264591002</v>
      </c>
      <c r="AD2634">
        <v>19180.0279817101</v>
      </c>
      <c r="AE2634">
        <v>26938.1264591002</v>
      </c>
      <c r="AF2634">
        <v>19180.0279817101</v>
      </c>
      <c r="AG2634">
        <v>1.26499554184167E-2</v>
      </c>
      <c r="AH2634">
        <v>1.0868700996979799E-2</v>
      </c>
      <c r="AI2634">
        <v>1.6106492657203499</v>
      </c>
      <c r="AJ2634">
        <v>12.7025862068965</v>
      </c>
      <c r="AK2634">
        <v>2195</v>
      </c>
      <c r="AL2634" s="4">
        <f t="shared" si="41"/>
        <v>0.12813622468803135</v>
      </c>
      <c r="AM2634" s="12">
        <f>$AM$2-SUM(AL$2:AL2633)</f>
        <v>20.267534067895213</v>
      </c>
      <c r="AN2634" s="12">
        <f>SUM(AE$2:AE2634)*0.621/1000</f>
        <v>26986.030747499128</v>
      </c>
      <c r="AO2634" s="13">
        <f>IFERROR(INDEX(Mapping!$B:$B,MATCH(in!$Y2634,Mapping!$A:$A,0)),0)</f>
        <v>0</v>
      </c>
    </row>
    <row r="2635" spans="1:41" x14ac:dyDescent="0.3">
      <c r="A2635" t="s">
        <v>5474</v>
      </c>
      <c r="B2635">
        <v>5182</v>
      </c>
      <c r="C2635">
        <v>22</v>
      </c>
      <c r="D2635">
        <v>46.861566679849702</v>
      </c>
      <c r="E2635">
        <v>80</v>
      </c>
      <c r="F2635">
        <v>79.368030000000005</v>
      </c>
      <c r="G2635">
        <v>9</v>
      </c>
      <c r="H2635">
        <v>10.2759294672869</v>
      </c>
      <c r="I2635">
        <v>30.016155260789599</v>
      </c>
      <c r="J2635">
        <v>42.163468075784202</v>
      </c>
      <c r="K2635">
        <v>1.9593466636672401</v>
      </c>
      <c r="L2635">
        <v>0.92354962064160195</v>
      </c>
      <c r="M2635">
        <v>5.8793510074416799</v>
      </c>
      <c r="N2635">
        <v>1.0014749235577001</v>
      </c>
      <c r="O2635" s="1">
        <v>1.09718010074269E-6</v>
      </c>
      <c r="P2635" s="1">
        <v>5.4515090980484298E-5</v>
      </c>
      <c r="Q2635">
        <v>0.27500000000000002</v>
      </c>
      <c r="R2635">
        <v>0.59043381331956601</v>
      </c>
      <c r="S2635" t="s">
        <v>6144</v>
      </c>
      <c r="T2635">
        <v>14101105</v>
      </c>
      <c r="U2635" t="s">
        <v>5907</v>
      </c>
      <c r="V2635" t="s">
        <v>43</v>
      </c>
      <c r="W2635">
        <v>37.993724410622598</v>
      </c>
      <c r="X2635">
        <v>-122.13024308263699</v>
      </c>
      <c r="Y2635" t="s">
        <v>6145</v>
      </c>
      <c r="Z2635">
        <v>80</v>
      </c>
      <c r="AA2635">
        <v>169</v>
      </c>
      <c r="AB2635">
        <v>10291.651814229101</v>
      </c>
      <c r="AC2635">
        <v>3045.0721620878098</v>
      </c>
      <c r="AD2635">
        <v>7246.5796521413604</v>
      </c>
      <c r="AE2635">
        <v>1107.67899521965</v>
      </c>
      <c r="AF2635">
        <v>1947.9853582261401</v>
      </c>
      <c r="AG2635">
        <v>4.9063581882435804E-4</v>
      </c>
      <c r="AH2635">
        <v>1.4227275278244601E-4</v>
      </c>
      <c r="AI2635">
        <v>2.13007121272044</v>
      </c>
      <c r="AJ2635">
        <v>8.8888888888888893</v>
      </c>
      <c r="AK2635">
        <v>2196</v>
      </c>
      <c r="AL2635" s="4">
        <f t="shared" si="41"/>
        <v>9.8746209066842092E-6</v>
      </c>
      <c r="AM2635" s="12">
        <f>$AM$2-SUM(AL$2:AL2634)</f>
        <v>20.139397843207007</v>
      </c>
      <c r="AN2635" s="12">
        <f>SUM(AE$2:AE2635)*0.621/1000</f>
        <v>26986.718616155158</v>
      </c>
      <c r="AO2635" s="13">
        <f>IFERROR(INDEX(Mapping!$B:$B,MATCH(in!$Y2635,Mapping!$A:$A,0)),0)</f>
        <v>0</v>
      </c>
    </row>
    <row r="2636" spans="1:41" x14ac:dyDescent="0.3">
      <c r="A2636" t="s">
        <v>5474</v>
      </c>
      <c r="B2636">
        <v>3139</v>
      </c>
      <c r="C2636">
        <v>454</v>
      </c>
      <c r="D2636">
        <v>1233.1458047890601</v>
      </c>
      <c r="E2636">
        <v>1043</v>
      </c>
      <c r="F2636">
        <v>1554.8137999999999</v>
      </c>
      <c r="G2636">
        <v>115</v>
      </c>
      <c r="H2636">
        <v>1.2085163041535301</v>
      </c>
      <c r="I2636">
        <v>11.7248165661908</v>
      </c>
      <c r="J2636">
        <v>45.562731466199097</v>
      </c>
      <c r="K2636">
        <v>2.37898117299329E-2</v>
      </c>
      <c r="L2636">
        <v>0.80932335748412298</v>
      </c>
      <c r="M2636">
        <v>14.127116434803501</v>
      </c>
      <c r="N2636">
        <v>0.99453636563344905</v>
      </c>
      <c r="O2636">
        <v>3.16347611540581E-4</v>
      </c>
      <c r="P2636" s="1">
        <v>5.4418492521481599E-5</v>
      </c>
      <c r="Q2636">
        <v>0.43528283796740103</v>
      </c>
      <c r="R2636">
        <v>0.79311475809181697</v>
      </c>
      <c r="S2636" t="s">
        <v>4987</v>
      </c>
      <c r="T2636">
        <v>12501105</v>
      </c>
      <c r="U2636" t="s">
        <v>4988</v>
      </c>
      <c r="V2636" t="s">
        <v>4989</v>
      </c>
      <c r="W2636">
        <v>37.898137652963499</v>
      </c>
      <c r="X2636">
        <v>-122.261547264051</v>
      </c>
      <c r="Y2636" t="s">
        <v>4990</v>
      </c>
      <c r="Z2636">
        <v>253</v>
      </c>
      <c r="AA2636">
        <v>1494</v>
      </c>
      <c r="AB2636">
        <v>77267.897515614401</v>
      </c>
      <c r="AC2636">
        <v>18464.1036364717</v>
      </c>
      <c r="AD2636">
        <v>58803.793879142802</v>
      </c>
      <c r="AE2636">
        <v>13118.738965944</v>
      </c>
      <c r="AF2636">
        <v>33026.1297248806</v>
      </c>
      <c r="AG2636">
        <v>6.2581266399703798E-3</v>
      </c>
      <c r="AH2636">
        <v>6.49368856556975E-3</v>
      </c>
      <c r="AI2636">
        <v>2.7161801867600501</v>
      </c>
      <c r="AJ2636">
        <v>9.0695652173913004</v>
      </c>
      <c r="AK2636">
        <v>2199</v>
      </c>
      <c r="AL2636" s="4">
        <f t="shared" si="41"/>
        <v>3.6379975327166816E-2</v>
      </c>
      <c r="AM2636" s="12">
        <f>$AM$2-SUM(AL$2:AL2635)</f>
        <v>20.139387968585652</v>
      </c>
      <c r="AN2636" s="12">
        <f>SUM(AE$2:AE2636)*0.621/1000</f>
        <v>26994.86535305301</v>
      </c>
      <c r="AO2636" s="13">
        <f>IFERROR(INDEX(Mapping!$B:$B,MATCH(in!$Y2636,Mapping!$A:$A,0)),0)</f>
        <v>0</v>
      </c>
    </row>
    <row r="2637" spans="1:41" x14ac:dyDescent="0.3">
      <c r="A2637" t="s">
        <v>5474</v>
      </c>
      <c r="B2637">
        <v>1046</v>
      </c>
      <c r="C2637">
        <v>300</v>
      </c>
      <c r="D2637">
        <v>786.63682864178304</v>
      </c>
      <c r="E2637">
        <v>1081</v>
      </c>
      <c r="F2637">
        <v>1204.0103999999999</v>
      </c>
      <c r="G2637">
        <v>70</v>
      </c>
      <c r="H2637">
        <v>0.90522883472511095</v>
      </c>
      <c r="I2637">
        <v>1.4308133887982799</v>
      </c>
      <c r="J2637">
        <v>10.0101581363042</v>
      </c>
      <c r="K2637">
        <v>0.58873505440176599</v>
      </c>
      <c r="L2637">
        <v>0.47835018251623401</v>
      </c>
      <c r="M2637">
        <v>0.75875475523727198</v>
      </c>
      <c r="N2637">
        <v>0.60259165593555997</v>
      </c>
      <c r="O2637">
        <v>2.2688894738060901E-4</v>
      </c>
      <c r="P2637" s="1">
        <v>5.4084356471711103E-5</v>
      </c>
      <c r="Q2637">
        <v>0.277520814061054</v>
      </c>
      <c r="R2637">
        <v>0.65334721721459299</v>
      </c>
      <c r="S2637" t="s">
        <v>6146</v>
      </c>
      <c r="T2637">
        <v>42031125</v>
      </c>
      <c r="U2637" t="s">
        <v>5757</v>
      </c>
      <c r="V2637">
        <v>1256</v>
      </c>
      <c r="W2637">
        <v>37.886643099984397</v>
      </c>
      <c r="X2637">
        <v>-122.53676974568199</v>
      </c>
      <c r="Y2637" t="s">
        <v>6147</v>
      </c>
      <c r="Z2637">
        <v>123</v>
      </c>
      <c r="AA2637">
        <v>520</v>
      </c>
      <c r="AB2637">
        <v>31860.887401048902</v>
      </c>
      <c r="AC2637">
        <v>7051.2780829405901</v>
      </c>
      <c r="AD2637">
        <v>24809.609318108302</v>
      </c>
      <c r="AE2637">
        <v>6410.4568157132899</v>
      </c>
      <c r="AF2637">
        <v>22052.085605390701</v>
      </c>
      <c r="AG2637">
        <v>3.7859049530197799E-3</v>
      </c>
      <c r="AH2637">
        <v>2.8680422219622402E-3</v>
      </c>
      <c r="AI2637">
        <v>2.62212276213927</v>
      </c>
      <c r="AJ2637">
        <v>15.4428571428571</v>
      </c>
      <c r="AK2637">
        <v>2202</v>
      </c>
      <c r="AL2637" s="4">
        <f t="shared" si="41"/>
        <v>1.5882226316642632E-2</v>
      </c>
      <c r="AM2637" s="12">
        <f>$AM$2-SUM(AL$2:AL2636)</f>
        <v>20.103007993258871</v>
      </c>
      <c r="AN2637" s="12">
        <f>SUM(AE$2:AE2637)*0.621/1000</f>
        <v>26998.846246735564</v>
      </c>
      <c r="AO2637" s="13">
        <f>IFERROR(INDEX(Mapping!$B:$B,MATCH(in!$Y2637,Mapping!$A:$A,0)),0)</f>
        <v>0</v>
      </c>
    </row>
    <row r="2638" spans="1:41" x14ac:dyDescent="0.3">
      <c r="A2638" t="s">
        <v>5474</v>
      </c>
      <c r="B2638">
        <v>1104</v>
      </c>
      <c r="C2638">
        <v>35</v>
      </c>
      <c r="D2638">
        <v>71.842523279447605</v>
      </c>
      <c r="E2638">
        <v>66</v>
      </c>
      <c r="F2638">
        <v>86.868934999999993</v>
      </c>
      <c r="G2638">
        <v>23</v>
      </c>
      <c r="H2638">
        <v>2.4151151459664102</v>
      </c>
      <c r="I2638">
        <v>2.7778575702880799</v>
      </c>
      <c r="J2638">
        <v>12.4374668771245</v>
      </c>
      <c r="K2638">
        <v>0.202218118701915</v>
      </c>
      <c r="L2638">
        <v>2.49066947343881</v>
      </c>
      <c r="M2638">
        <v>7.6640823423943401</v>
      </c>
      <c r="N2638">
        <v>1.06069642564524</v>
      </c>
      <c r="O2638">
        <v>9.6310926453412103E-4</v>
      </c>
      <c r="P2638" s="1">
        <v>5.40671164712777E-5</v>
      </c>
      <c r="Q2638">
        <v>0.53030303030303005</v>
      </c>
      <c r="R2638">
        <v>0.82702203709912203</v>
      </c>
      <c r="S2638" t="s">
        <v>6148</v>
      </c>
      <c r="T2638">
        <v>42991106</v>
      </c>
      <c r="U2638" t="s">
        <v>6149</v>
      </c>
      <c r="V2638" t="s">
        <v>43</v>
      </c>
      <c r="W2638">
        <v>38.022280480850803</v>
      </c>
      <c r="X2638">
        <v>-122.538025291579</v>
      </c>
      <c r="Y2638" t="s">
        <v>6150</v>
      </c>
      <c r="Z2638">
        <v>366</v>
      </c>
      <c r="AA2638">
        <v>1739</v>
      </c>
      <c r="AB2638">
        <v>110513.628929749</v>
      </c>
      <c r="AC2638">
        <v>25166.351658187799</v>
      </c>
      <c r="AD2638">
        <v>85347.277271561295</v>
      </c>
      <c r="AE2638">
        <v>2059.9533485346301</v>
      </c>
      <c r="AF2638">
        <v>13100.8007634029</v>
      </c>
      <c r="AG2638">
        <v>1.2435436788393801E-3</v>
      </c>
      <c r="AH2638">
        <v>8.7261348926404004E-4</v>
      </c>
      <c r="AI2638">
        <v>2.0526435222699302</v>
      </c>
      <c r="AJ2638">
        <v>2.8695652173913002</v>
      </c>
      <c r="AK2638">
        <v>2203</v>
      </c>
      <c r="AL2638" s="4">
        <f t="shared" si="41"/>
        <v>2.2151513084284785E-2</v>
      </c>
      <c r="AM2638" s="12">
        <f>$AM$2-SUM(AL$2:AL2637)</f>
        <v>20.087125766942336</v>
      </c>
      <c r="AN2638" s="12">
        <f>SUM(AE$2:AE2638)*0.621/1000</f>
        <v>27000.125477765007</v>
      </c>
      <c r="AO2638" s="13">
        <f>IFERROR(INDEX(Mapping!$B:$B,MATCH(in!$Y2638,Mapping!$A:$A,0)),0)</f>
        <v>0</v>
      </c>
    </row>
    <row r="2639" spans="1:41" x14ac:dyDescent="0.3">
      <c r="A2639" t="s">
        <v>5474</v>
      </c>
      <c r="B2639">
        <v>1527</v>
      </c>
      <c r="C2639">
        <v>11</v>
      </c>
      <c r="D2639">
        <v>13.6357206467769</v>
      </c>
      <c r="E2639">
        <v>50</v>
      </c>
      <c r="F2639">
        <v>31.035173</v>
      </c>
      <c r="G2639">
        <v>8</v>
      </c>
      <c r="H2639">
        <v>0.49590536952018699</v>
      </c>
      <c r="I2639">
        <v>44.9000244140625</v>
      </c>
      <c r="J2639">
        <v>146.12708759307799</v>
      </c>
      <c r="K2639">
        <v>0.128400273621082</v>
      </c>
      <c r="L2639">
        <v>11.5868361964821</v>
      </c>
      <c r="M2639">
        <v>116.92760169506001</v>
      </c>
      <c r="N2639">
        <v>1.2309181690216</v>
      </c>
      <c r="O2639">
        <v>7.3428645294591399E-3</v>
      </c>
      <c r="P2639" s="1">
        <v>5.4001007924853102E-5</v>
      </c>
      <c r="Q2639">
        <v>0.22</v>
      </c>
      <c r="R2639">
        <v>0.43936344301806302</v>
      </c>
      <c r="S2639" t="s">
        <v>6151</v>
      </c>
      <c r="T2639">
        <v>14302106</v>
      </c>
      <c r="U2639" t="s">
        <v>6152</v>
      </c>
      <c r="V2639" t="s">
        <v>6153</v>
      </c>
      <c r="W2639">
        <v>37.955812384615101</v>
      </c>
      <c r="X2639">
        <v>-122.085133281567</v>
      </c>
      <c r="Y2639" t="s">
        <v>6154</v>
      </c>
      <c r="Z2639">
        <v>460</v>
      </c>
      <c r="AA2639">
        <v>1333</v>
      </c>
      <c r="AB2639">
        <v>85642.735951741197</v>
      </c>
      <c r="AC2639">
        <v>22949.762860457002</v>
      </c>
      <c r="AD2639">
        <v>62692.973091284097</v>
      </c>
      <c r="AE2639">
        <v>1360.78058995429</v>
      </c>
      <c r="AF2639">
        <v>90.458168356386494</v>
      </c>
      <c r="AG2639">
        <v>4.3200806339882498E-4</v>
      </c>
      <c r="AH2639">
        <v>4.8703367065172599E-4</v>
      </c>
      <c r="AI2639">
        <v>1.2396109678888101</v>
      </c>
      <c r="AJ2639">
        <v>6.25</v>
      </c>
      <c r="AK2639">
        <v>2204</v>
      </c>
      <c r="AL2639" s="4">
        <f t="shared" si="41"/>
        <v>5.8742916235673119E-2</v>
      </c>
      <c r="AM2639" s="12">
        <f>$AM$2-SUM(AL$2:AL2638)</f>
        <v>20.064974253858054</v>
      </c>
      <c r="AN2639" s="12">
        <f>SUM(AE$2:AE2639)*0.621/1000</f>
        <v>27000.970522511368</v>
      </c>
      <c r="AO2639" s="13">
        <f>IFERROR(INDEX(Mapping!$B:$B,MATCH(in!$Y2639,Mapping!$A:$A,0)),0)</f>
        <v>0</v>
      </c>
    </row>
    <row r="2640" spans="1:41" x14ac:dyDescent="0.3">
      <c r="A2640" t="s">
        <v>5474</v>
      </c>
      <c r="B2640">
        <v>1202</v>
      </c>
      <c r="C2640">
        <v>26</v>
      </c>
      <c r="D2640">
        <v>77.049561158231697</v>
      </c>
      <c r="E2640">
        <v>132</v>
      </c>
      <c r="F2640">
        <v>140.23690999999999</v>
      </c>
      <c r="G2640">
        <v>13</v>
      </c>
      <c r="H2640">
        <v>1.2313952719171799</v>
      </c>
      <c r="I2640">
        <v>1.2850796903173101</v>
      </c>
      <c r="J2640">
        <v>6.27550252278645</v>
      </c>
      <c r="K2640">
        <v>2.5409352383576299E-2</v>
      </c>
      <c r="L2640">
        <v>2.1999999761582298</v>
      </c>
      <c r="M2640">
        <v>5.2606858108192602</v>
      </c>
      <c r="N2640">
        <v>1.30786249270805</v>
      </c>
      <c r="O2640" s="1">
        <v>3.2020928735438401E-6</v>
      </c>
      <c r="P2640" s="1">
        <v>5.38765910347977E-5</v>
      </c>
      <c r="Q2640">
        <v>0.19696969696969599</v>
      </c>
      <c r="R2640">
        <v>0.54942427267981897</v>
      </c>
      <c r="S2640" t="s">
        <v>6155</v>
      </c>
      <c r="T2640">
        <v>13801103</v>
      </c>
      <c r="U2640" t="s">
        <v>6156</v>
      </c>
      <c r="V2640">
        <v>81146</v>
      </c>
      <c r="W2640">
        <v>37.843102424951702</v>
      </c>
      <c r="X2640">
        <v>-122.145931169514</v>
      </c>
      <c r="Y2640" t="s">
        <v>6157</v>
      </c>
      <c r="Z2640">
        <v>181</v>
      </c>
      <c r="AA2640">
        <v>442</v>
      </c>
      <c r="AB2640">
        <v>31772.015650950001</v>
      </c>
      <c r="AC2640">
        <v>9024.5516073674808</v>
      </c>
      <c r="AD2640">
        <v>22747.464043582499</v>
      </c>
      <c r="AE2640">
        <v>1121.0612489233799</v>
      </c>
      <c r="AF2640">
        <v>4869.5573690575502</v>
      </c>
      <c r="AG2640">
        <v>7.0039568345237003E-4</v>
      </c>
      <c r="AH2640">
        <v>6.5315589199599301E-4</v>
      </c>
      <c r="AI2640">
        <v>2.9634446599319899</v>
      </c>
      <c r="AJ2640">
        <v>10.1538461538461</v>
      </c>
      <c r="AK2640">
        <v>2206</v>
      </c>
      <c r="AL2640" s="4">
        <f t="shared" si="41"/>
        <v>4.1627207356069923E-5</v>
      </c>
      <c r="AM2640" s="12">
        <f>$AM$2-SUM(AL$2:AL2639)</f>
        <v>20.006231337622012</v>
      </c>
      <c r="AN2640" s="12">
        <f>SUM(AE$2:AE2640)*0.621/1000</f>
        <v>27001.666701546943</v>
      </c>
      <c r="AO2640" s="13">
        <f>IFERROR(INDEX(Mapping!$B:$B,MATCH(in!$Y2640,Mapping!$A:$A,0)),0)</f>
        <v>0</v>
      </c>
    </row>
    <row r="2641" spans="1:41" x14ac:dyDescent="0.3">
      <c r="A2641" t="s">
        <v>5474</v>
      </c>
      <c r="B2641">
        <v>3790</v>
      </c>
      <c r="C2641">
        <v>45</v>
      </c>
      <c r="D2641">
        <v>64.929716603617507</v>
      </c>
      <c r="E2641">
        <v>106</v>
      </c>
      <c r="F2641">
        <v>97.496750000000006</v>
      </c>
      <c r="G2641">
        <v>11</v>
      </c>
      <c r="H2641">
        <v>0.179704896484812</v>
      </c>
      <c r="I2641">
        <v>4.3296985367002501E-2</v>
      </c>
      <c r="J2641">
        <v>8.54377816722262E-4</v>
      </c>
      <c r="K2641" s="1">
        <v>7.8863540231566202E-7</v>
      </c>
      <c r="L2641">
        <v>5.08849566633051E-2</v>
      </c>
      <c r="M2641">
        <v>1.60096545111049E-2</v>
      </c>
      <c r="N2641">
        <v>9.0909090909090898E-2</v>
      </c>
      <c r="O2641" s="1">
        <v>5.85221675033864E-6</v>
      </c>
      <c r="P2641" s="1">
        <v>5.3674651605268198E-5</v>
      </c>
      <c r="Q2641">
        <v>0.42452830188679203</v>
      </c>
      <c r="R2641">
        <v>0.66596801108665105</v>
      </c>
      <c r="S2641" t="s">
        <v>6158</v>
      </c>
      <c r="T2641">
        <v>42011108</v>
      </c>
      <c r="U2641" t="s">
        <v>5601</v>
      </c>
      <c r="V2641">
        <v>1457</v>
      </c>
      <c r="W2641">
        <v>37.9823027942615</v>
      </c>
      <c r="X2641">
        <v>-122.577627323272</v>
      </c>
      <c r="Y2641" t="s">
        <v>6159</v>
      </c>
      <c r="Z2641">
        <v>20</v>
      </c>
      <c r="AA2641">
        <v>206</v>
      </c>
      <c r="AB2641">
        <v>9640.88829369827</v>
      </c>
      <c r="AC2641">
        <v>1229.3804783293399</v>
      </c>
      <c r="AD2641">
        <v>8411.5078153689301</v>
      </c>
      <c r="AE2641">
        <v>1229.3804783293399</v>
      </c>
      <c r="AF2641">
        <v>8411.5078153689301</v>
      </c>
      <c r="AG2641">
        <v>5.9042116765794996E-4</v>
      </c>
      <c r="AH2641">
        <v>9.6903576923068602E-4</v>
      </c>
      <c r="AI2641">
        <v>1.4428825911915</v>
      </c>
      <c r="AJ2641">
        <v>9.6363636363636296</v>
      </c>
      <c r="AK2641">
        <v>2207</v>
      </c>
      <c r="AL2641" s="4">
        <f t="shared" si="41"/>
        <v>6.4374384253725034E-5</v>
      </c>
      <c r="AM2641" s="12">
        <f>$AM$2-SUM(AL$2:AL2640)</f>
        <v>20.006189710414219</v>
      </c>
      <c r="AN2641" s="12">
        <f>SUM(AE$2:AE2641)*0.621/1000</f>
        <v>27002.430146823986</v>
      </c>
      <c r="AO2641" s="13">
        <f>IFERROR(INDEX(Mapping!$B:$B,MATCH(in!$Y2641,Mapping!$A:$A,0)),0)</f>
        <v>0</v>
      </c>
    </row>
    <row r="2642" spans="1:41" x14ac:dyDescent="0.3">
      <c r="A2642" t="s">
        <v>5474</v>
      </c>
      <c r="B2642">
        <v>1696</v>
      </c>
      <c r="C2642">
        <v>87</v>
      </c>
      <c r="D2642">
        <v>176.76940076602199</v>
      </c>
      <c r="E2642">
        <v>692</v>
      </c>
      <c r="F2642">
        <v>456.34937000000002</v>
      </c>
      <c r="G2642">
        <v>26</v>
      </c>
      <c r="H2642">
        <v>0.13347037922376301</v>
      </c>
      <c r="I2642">
        <v>8.4615507669746801</v>
      </c>
      <c r="J2642">
        <v>57.647007712256098</v>
      </c>
      <c r="K2642">
        <v>6.7525606953272005E-2</v>
      </c>
      <c r="L2642">
        <v>0.86487408036080204</v>
      </c>
      <c r="M2642">
        <v>17.965163387125301</v>
      </c>
      <c r="N2642">
        <v>1.0194009496615399</v>
      </c>
      <c r="O2642">
        <v>6.2895239204004995E-4</v>
      </c>
      <c r="P2642" s="1">
        <v>5.2653975900769103E-5</v>
      </c>
      <c r="Q2642">
        <v>0.125722543352601</v>
      </c>
      <c r="R2642">
        <v>0.38735542159730102</v>
      </c>
      <c r="S2642" t="s">
        <v>6160</v>
      </c>
      <c r="T2642">
        <v>42261101</v>
      </c>
      <c r="U2642" t="s">
        <v>5793</v>
      </c>
      <c r="V2642" t="s">
        <v>43</v>
      </c>
      <c r="W2642">
        <v>37.940806053978598</v>
      </c>
      <c r="X2642">
        <v>-122.706791687962</v>
      </c>
      <c r="Y2642" t="s">
        <v>6161</v>
      </c>
      <c r="Z2642">
        <v>51</v>
      </c>
      <c r="AA2642">
        <v>13</v>
      </c>
      <c r="AB2642">
        <v>4103.0471701552797</v>
      </c>
      <c r="AC2642">
        <v>3500.0229851600898</v>
      </c>
      <c r="AD2642">
        <v>603.02418499519194</v>
      </c>
      <c r="AE2642">
        <v>3408.2950677086001</v>
      </c>
      <c r="AF2642">
        <v>565.73516162819305</v>
      </c>
      <c r="AG2642">
        <v>1.36900337341999E-3</v>
      </c>
      <c r="AH2642">
        <v>1.6997986895148599E-3</v>
      </c>
      <c r="AI2642">
        <v>2.0318321927128902</v>
      </c>
      <c r="AJ2642">
        <v>26.615384615384599</v>
      </c>
      <c r="AK2642">
        <v>2215</v>
      </c>
      <c r="AL2642" s="4">
        <f t="shared" si="41"/>
        <v>1.6352762193041298E-2</v>
      </c>
      <c r="AM2642" s="12">
        <f>$AM$2-SUM(AL$2:AL2641)</f>
        <v>20.006125336029982</v>
      </c>
      <c r="AN2642" s="12">
        <f>SUM(AE$2:AE2642)*0.621/1000</f>
        <v>27004.546698061033</v>
      </c>
      <c r="AO2642" s="13">
        <f>IFERROR(INDEX(Mapping!$B:$B,MATCH(in!$Y2642,Mapping!$A:$A,0)),0)</f>
        <v>0</v>
      </c>
    </row>
    <row r="2643" spans="1:41" x14ac:dyDescent="0.3">
      <c r="A2643" t="s">
        <v>5474</v>
      </c>
      <c r="B2643">
        <v>550</v>
      </c>
      <c r="C2643">
        <v>166</v>
      </c>
      <c r="D2643">
        <v>520.02687273849006</v>
      </c>
      <c r="E2643">
        <v>169</v>
      </c>
      <c r="F2643">
        <v>521.39409999999998</v>
      </c>
      <c r="G2643">
        <v>11</v>
      </c>
      <c r="H2643">
        <v>4.7238525624076502E-2</v>
      </c>
      <c r="I2643">
        <v>0.18532874683539</v>
      </c>
      <c r="J2643">
        <v>0.157396628521382</v>
      </c>
      <c r="K2643" s="1">
        <v>8.5502348004714203E-6</v>
      </c>
      <c r="L2643">
        <v>3.41914727945219E-2</v>
      </c>
      <c r="M2643">
        <v>7.5213999294421798</v>
      </c>
      <c r="N2643">
        <v>1</v>
      </c>
      <c r="O2643" s="1">
        <v>7.0139704669764099E-6</v>
      </c>
      <c r="P2643" s="1">
        <v>5.23425994329458E-5</v>
      </c>
      <c r="Q2643">
        <v>0.98224852071005897</v>
      </c>
      <c r="R2643">
        <v>0.997377739305227</v>
      </c>
      <c r="S2643" t="s">
        <v>6162</v>
      </c>
      <c r="T2643">
        <v>22811102</v>
      </c>
      <c r="U2643" t="s">
        <v>5887</v>
      </c>
      <c r="V2643">
        <v>66732</v>
      </c>
      <c r="W2643">
        <v>37.614663252395999</v>
      </c>
      <c r="X2643">
        <v>-122.48603921623901</v>
      </c>
      <c r="Y2643" t="s">
        <v>6163</v>
      </c>
      <c r="Z2643">
        <v>63</v>
      </c>
      <c r="AA2643">
        <v>374</v>
      </c>
      <c r="AB2643">
        <v>20860.170694244</v>
      </c>
      <c r="AC2643">
        <v>4716.4418036849702</v>
      </c>
      <c r="AD2643">
        <v>16143.728890559099</v>
      </c>
      <c r="AE2643">
        <v>1010.3488444302</v>
      </c>
      <c r="AF2643">
        <v>589.33842562776704</v>
      </c>
      <c r="AG2643">
        <v>5.7576859376240398E-4</v>
      </c>
      <c r="AH2643">
        <v>1.1613948081503601E-3</v>
      </c>
      <c r="AI2643">
        <v>3.1326920044487299</v>
      </c>
      <c r="AJ2643">
        <v>15.363636363636299</v>
      </c>
      <c r="AK2643">
        <v>2216</v>
      </c>
      <c r="AL2643" s="4">
        <f t="shared" si="41"/>
        <v>7.7153675136740511E-5</v>
      </c>
      <c r="AM2643" s="12">
        <f>$AM$2-SUM(AL$2:AL2642)</f>
        <v>19.98977257383649</v>
      </c>
      <c r="AN2643" s="12">
        <f>SUM(AE$2:AE2643)*0.621/1000</f>
        <v>27005.174124693429</v>
      </c>
      <c r="AO2643" s="13">
        <f>IFERROR(INDEX(Mapping!$B:$B,MATCH(in!$Y2643,Mapping!$A:$A,0)),0)</f>
        <v>0</v>
      </c>
    </row>
    <row r="2644" spans="1:41" x14ac:dyDescent="0.3">
      <c r="A2644" t="s">
        <v>5474</v>
      </c>
      <c r="B2644">
        <v>7223</v>
      </c>
      <c r="C2644">
        <v>104</v>
      </c>
      <c r="D2644">
        <v>172.886382608053</v>
      </c>
      <c r="E2644">
        <v>325</v>
      </c>
      <c r="F2644">
        <v>299.29433999999998</v>
      </c>
      <c r="G2644">
        <v>44</v>
      </c>
      <c r="H2644">
        <v>1.72498361890514</v>
      </c>
      <c r="I2644">
        <v>4.0568219770987799</v>
      </c>
      <c r="J2644">
        <v>9.4050445830915095</v>
      </c>
      <c r="K2644">
        <v>0.108057845746297</v>
      </c>
      <c r="L2644">
        <v>3.28333667868921</v>
      </c>
      <c r="M2644">
        <v>14.0253921803087</v>
      </c>
      <c r="N2644">
        <v>1.00422365286133</v>
      </c>
      <c r="O2644" s="1">
        <v>2.9870744690238598E-6</v>
      </c>
      <c r="P2644" s="1">
        <v>5.0955407501036898E-5</v>
      </c>
      <c r="Q2644">
        <v>0.32</v>
      </c>
      <c r="R2644">
        <v>0.57764667861432795</v>
      </c>
      <c r="S2644" t="s">
        <v>6164</v>
      </c>
      <c r="T2644">
        <v>42481104</v>
      </c>
      <c r="U2644" t="s">
        <v>5992</v>
      </c>
      <c r="V2644">
        <v>450582</v>
      </c>
      <c r="W2644">
        <v>38.104622876127799</v>
      </c>
      <c r="X2644">
        <v>-122.513202820168</v>
      </c>
      <c r="Y2644" t="s">
        <v>6165</v>
      </c>
      <c r="Z2644">
        <v>88</v>
      </c>
      <c r="AA2644">
        <v>132</v>
      </c>
      <c r="AB2644">
        <v>14523.471921427499</v>
      </c>
      <c r="AC2644">
        <v>6790.6190537340599</v>
      </c>
      <c r="AD2644">
        <v>7732.8528676935202</v>
      </c>
      <c r="AE2644">
        <v>4879.3487544898599</v>
      </c>
      <c r="AF2644">
        <v>7154.42094877621</v>
      </c>
      <c r="AG2644">
        <v>2.2420379300456201E-3</v>
      </c>
      <c r="AH2644">
        <v>1.97845167349441E-3</v>
      </c>
      <c r="AI2644">
        <v>1.6623690635389701</v>
      </c>
      <c r="AJ2644">
        <v>7.3863636363636296</v>
      </c>
      <c r="AK2644">
        <v>2224</v>
      </c>
      <c r="AL2644" s="4">
        <f t="shared" si="41"/>
        <v>1.3143127663704982E-4</v>
      </c>
      <c r="AM2644" s="12">
        <f>$AM$2-SUM(AL$2:AL2643)</f>
        <v>19.989695420161297</v>
      </c>
      <c r="AN2644" s="12">
        <f>SUM(AE$2:AE2644)*0.621/1000</f>
        <v>27008.204200269964</v>
      </c>
      <c r="AO2644" s="13">
        <f>IFERROR(INDEX(Mapping!$B:$B,MATCH(in!$Y2644,Mapping!$A:$A,0)),0)</f>
        <v>0</v>
      </c>
    </row>
    <row r="2645" spans="1:41" x14ac:dyDescent="0.3">
      <c r="A2645" t="s">
        <v>5474</v>
      </c>
      <c r="B2645">
        <v>4097</v>
      </c>
      <c r="C2645">
        <v>15</v>
      </c>
      <c r="D2645">
        <v>47.706874169827302</v>
      </c>
      <c r="E2645">
        <v>147</v>
      </c>
      <c r="F2645">
        <v>117.41552</v>
      </c>
      <c r="G2645">
        <v>13</v>
      </c>
      <c r="H2645">
        <v>2.3387724822387099</v>
      </c>
      <c r="I2645">
        <v>1.1864012288860899</v>
      </c>
      <c r="J2645">
        <v>3.0009191281921299</v>
      </c>
      <c r="K2645">
        <v>3.98327580728619E-2</v>
      </c>
      <c r="L2645">
        <v>2.08738939166073</v>
      </c>
      <c r="M2645">
        <v>9.7867256691679305</v>
      </c>
      <c r="N2645">
        <v>1.9232471080926701</v>
      </c>
      <c r="O2645" s="1">
        <v>1.43982209086967E-6</v>
      </c>
      <c r="P2645" s="1">
        <v>5.0134957317683199E-5</v>
      </c>
      <c r="Q2645">
        <v>0.10204081632653</v>
      </c>
      <c r="R2645">
        <v>0.40630807823264697</v>
      </c>
      <c r="S2645" t="s">
        <v>6166</v>
      </c>
      <c r="T2645">
        <v>13432207</v>
      </c>
      <c r="U2645" t="s">
        <v>5999</v>
      </c>
      <c r="V2645" t="s">
        <v>6167</v>
      </c>
      <c r="W2645">
        <v>38.048469970050199</v>
      </c>
      <c r="X2645">
        <v>-122.221677002709</v>
      </c>
      <c r="Y2645" t="s">
        <v>6168</v>
      </c>
      <c r="Z2645">
        <v>120</v>
      </c>
      <c r="AA2645">
        <v>617</v>
      </c>
      <c r="AB2645">
        <v>24993.156591530202</v>
      </c>
      <c r="AC2645">
        <v>4934.9724304993997</v>
      </c>
      <c r="AD2645">
        <v>20058.1841610308</v>
      </c>
      <c r="AE2645">
        <v>1449.23279351629</v>
      </c>
      <c r="AF2645">
        <v>5179.97116819045</v>
      </c>
      <c r="AG2645">
        <v>6.5175444512988103E-4</v>
      </c>
      <c r="AH2645">
        <v>3.3812601850513602E-4</v>
      </c>
      <c r="AI2645">
        <v>3.18045827798848</v>
      </c>
      <c r="AJ2645">
        <v>11.307692307692299</v>
      </c>
      <c r="AK2645">
        <v>2229</v>
      </c>
      <c r="AL2645" s="4">
        <f t="shared" si="41"/>
        <v>1.8717687181305708E-5</v>
      </c>
      <c r="AM2645" s="12">
        <f>$AM$2-SUM(AL$2:AL2644)</f>
        <v>19.989563988884584</v>
      </c>
      <c r="AN2645" s="12">
        <f>SUM(AE$2:AE2645)*0.621/1000</f>
        <v>27009.104173834738</v>
      </c>
      <c r="AO2645" s="13">
        <f>IFERROR(INDEX(Mapping!$B:$B,MATCH(in!$Y2645,Mapping!$A:$A,0)),0)</f>
        <v>0</v>
      </c>
    </row>
    <row r="2646" spans="1:41" x14ac:dyDescent="0.3">
      <c r="A2646" t="s">
        <v>5474</v>
      </c>
      <c r="B2646">
        <v>5223</v>
      </c>
      <c r="C2646">
        <v>13</v>
      </c>
      <c r="D2646">
        <v>43.258354392419498</v>
      </c>
      <c r="E2646">
        <v>15</v>
      </c>
      <c r="F2646">
        <v>44.393864000000001</v>
      </c>
      <c r="G2646">
        <v>3</v>
      </c>
      <c r="H2646">
        <v>0</v>
      </c>
      <c r="I2646">
        <v>0</v>
      </c>
      <c r="J2646">
        <v>0</v>
      </c>
      <c r="K2646">
        <v>0</v>
      </c>
      <c r="L2646">
        <v>0.29056048020720399</v>
      </c>
      <c r="M2646">
        <v>1.4970501884818001E-2</v>
      </c>
      <c r="N2646">
        <v>1</v>
      </c>
      <c r="O2646" s="1">
        <v>4.1715373983699299E-6</v>
      </c>
      <c r="P2646" s="1">
        <v>4.9389192402789601E-5</v>
      </c>
      <c r="Q2646">
        <v>0.86666666666666603</v>
      </c>
      <c r="R2646">
        <v>0.97442193151297596</v>
      </c>
      <c r="S2646" t="s">
        <v>6169</v>
      </c>
      <c r="T2646">
        <v>22811101</v>
      </c>
      <c r="U2646" t="s">
        <v>6170</v>
      </c>
      <c r="V2646" t="s">
        <v>43</v>
      </c>
      <c r="W2646">
        <v>37.594683622972198</v>
      </c>
      <c r="X2646">
        <v>-122.488853101823</v>
      </c>
      <c r="Y2646" t="s">
        <v>6171</v>
      </c>
      <c r="Z2646">
        <v>63</v>
      </c>
      <c r="AA2646">
        <v>263</v>
      </c>
      <c r="AB2646">
        <v>17964.141928433299</v>
      </c>
      <c r="AC2646">
        <v>4340.9856832884898</v>
      </c>
      <c r="AD2646">
        <v>13623.156245144801</v>
      </c>
      <c r="AE2646">
        <v>222.81261025939401</v>
      </c>
      <c r="AF2646">
        <v>779.17303574331504</v>
      </c>
      <c r="AG2646">
        <v>1.4816757720836901E-4</v>
      </c>
      <c r="AH2646">
        <v>1.8838254436559499E-4</v>
      </c>
      <c r="AI2646">
        <v>3.32756572249381</v>
      </c>
      <c r="AJ2646">
        <v>5</v>
      </c>
      <c r="AK2646">
        <v>2234</v>
      </c>
      <c r="AL2646" s="4">
        <f t="shared" si="41"/>
        <v>1.2514612195109791E-5</v>
      </c>
      <c r="AM2646" s="12">
        <f>$AM$2-SUM(AL$2:AL2645)</f>
        <v>19.98954527119713</v>
      </c>
      <c r="AN2646" s="12">
        <f>SUM(AE$2:AE2646)*0.621/1000</f>
        <v>27009.242540465708</v>
      </c>
      <c r="AO2646" s="13">
        <f>IFERROR(INDEX(Mapping!$B:$B,MATCH(in!$Y2646,Mapping!$A:$A,0)),0)</f>
        <v>0</v>
      </c>
    </row>
    <row r="2647" spans="1:41" x14ac:dyDescent="0.3">
      <c r="A2647" t="s">
        <v>5474</v>
      </c>
      <c r="B2647">
        <v>5127</v>
      </c>
      <c r="C2647">
        <v>10</v>
      </c>
      <c r="D2647">
        <v>27.854569594802602</v>
      </c>
      <c r="E2647">
        <v>26</v>
      </c>
      <c r="F2647">
        <v>37.281914</v>
      </c>
      <c r="G2647">
        <v>3</v>
      </c>
      <c r="H2647">
        <v>1.2883989810943599</v>
      </c>
      <c r="I2647">
        <v>1.30709552764892</v>
      </c>
      <c r="J2647">
        <v>2.2818033695220898</v>
      </c>
      <c r="K2647">
        <v>1.6201639547944E-2</v>
      </c>
      <c r="L2647">
        <v>0</v>
      </c>
      <c r="M2647">
        <v>0</v>
      </c>
      <c r="N2647">
        <v>0</v>
      </c>
      <c r="O2647" s="1">
        <v>2.9347874567373799E-6</v>
      </c>
      <c r="P2647" s="1">
        <v>4.9388386590483898E-5</v>
      </c>
      <c r="Q2647">
        <v>0.38461538461538403</v>
      </c>
      <c r="R2647">
        <v>0.74713357731885499</v>
      </c>
      <c r="S2647" t="s">
        <v>6172</v>
      </c>
      <c r="T2647">
        <v>42011105</v>
      </c>
      <c r="U2647" t="s">
        <v>6134</v>
      </c>
      <c r="V2647" t="s">
        <v>43</v>
      </c>
      <c r="W2647">
        <v>37.970767595922197</v>
      </c>
      <c r="X2647">
        <v>-122.526988937768</v>
      </c>
      <c r="Y2647" t="s">
        <v>6173</v>
      </c>
      <c r="Z2647">
        <v>292</v>
      </c>
      <c r="AA2647">
        <v>791</v>
      </c>
      <c r="AB2647">
        <v>52260.143124715403</v>
      </c>
      <c r="AC2647">
        <v>15578.300112770101</v>
      </c>
      <c r="AD2647">
        <v>36681.843011945202</v>
      </c>
      <c r="AE2647">
        <v>373.68262761609401</v>
      </c>
      <c r="AF2647">
        <v>480.85120501991798</v>
      </c>
      <c r="AG2647">
        <v>1.4816515977145099E-4</v>
      </c>
      <c r="AH2647">
        <v>1.3253318320494099E-4</v>
      </c>
      <c r="AI2647">
        <v>2.7854569594802601</v>
      </c>
      <c r="AJ2647">
        <v>8.6666666666666607</v>
      </c>
      <c r="AK2647">
        <v>2235</v>
      </c>
      <c r="AL2647" s="4">
        <f t="shared" si="41"/>
        <v>8.8043623702121407E-6</v>
      </c>
      <c r="AM2647" s="12">
        <f>$AM$2-SUM(AL$2:AL2646)</f>
        <v>19.989532756584595</v>
      </c>
      <c r="AN2647" s="12">
        <f>SUM(AE$2:AE2647)*0.621/1000</f>
        <v>27009.474597377459</v>
      </c>
      <c r="AO2647" s="13">
        <f>IFERROR(INDEX(Mapping!$B:$B,MATCH(in!$Y2647,Mapping!$A:$A,0)),0)</f>
        <v>0</v>
      </c>
    </row>
    <row r="2648" spans="1:41" x14ac:dyDescent="0.3">
      <c r="A2648" t="s">
        <v>5474</v>
      </c>
      <c r="B2648">
        <v>2916</v>
      </c>
      <c r="C2648">
        <v>102</v>
      </c>
      <c r="D2648">
        <v>290.12260474762797</v>
      </c>
      <c r="E2648">
        <v>325</v>
      </c>
      <c r="F2648">
        <v>425.36180000000002</v>
      </c>
      <c r="G2648">
        <v>59</v>
      </c>
      <c r="H2648">
        <v>1.3558325886002001</v>
      </c>
      <c r="I2648">
        <v>18.895344574314802</v>
      </c>
      <c r="J2648">
        <v>40.9394254850842</v>
      </c>
      <c r="K2648">
        <v>0.39145478989781402</v>
      </c>
      <c r="L2648">
        <v>1.192027900589</v>
      </c>
      <c r="M2648">
        <v>20.134779543647401</v>
      </c>
      <c r="N2648">
        <v>1.0508474556066201</v>
      </c>
      <c r="O2648">
        <v>1.1052933180775799E-3</v>
      </c>
      <c r="P2648" s="1">
        <v>4.8714916278578898E-5</v>
      </c>
      <c r="Q2648">
        <v>0.313846153846153</v>
      </c>
      <c r="R2648">
        <v>0.68206081122567297</v>
      </c>
      <c r="S2648" t="s">
        <v>6174</v>
      </c>
      <c r="T2648">
        <v>14091109</v>
      </c>
      <c r="U2648" t="s">
        <v>6175</v>
      </c>
      <c r="V2648" t="s">
        <v>6176</v>
      </c>
      <c r="W2648">
        <v>37.674486711096002</v>
      </c>
      <c r="X2648">
        <v>-122.031667022744</v>
      </c>
      <c r="Y2648" t="s">
        <v>6177</v>
      </c>
      <c r="Z2648">
        <v>165</v>
      </c>
      <c r="AA2648">
        <v>217</v>
      </c>
      <c r="AB2648">
        <v>21558.1899595582</v>
      </c>
      <c r="AC2648">
        <v>10131.2750373332</v>
      </c>
      <c r="AD2648">
        <v>11426.9149222249</v>
      </c>
      <c r="AE2648">
        <v>9273.2114013043101</v>
      </c>
      <c r="AF2648">
        <v>10690.487073193701</v>
      </c>
      <c r="AG2648">
        <v>2.87418006043616E-3</v>
      </c>
      <c r="AH2648">
        <v>1.7367018654112999E-3</v>
      </c>
      <c r="AI2648">
        <v>2.8443392622316499</v>
      </c>
      <c r="AJ2648">
        <v>5.5084745762711798</v>
      </c>
      <c r="AK2648">
        <v>2238</v>
      </c>
      <c r="AL2648" s="4">
        <f t="shared" si="41"/>
        <v>6.5212305766577217E-2</v>
      </c>
      <c r="AM2648" s="12">
        <f>$AM$2-SUM(AL$2:AL2647)</f>
        <v>19.989523952222044</v>
      </c>
      <c r="AN2648" s="12">
        <f>SUM(AE$2:AE2648)*0.621/1000</f>
        <v>27015.233261657671</v>
      </c>
      <c r="AO2648" s="13">
        <f>IFERROR(INDEX(Mapping!$B:$B,MATCH(in!$Y2648,Mapping!$A:$A,0)),0)</f>
        <v>0</v>
      </c>
    </row>
    <row r="2649" spans="1:41" x14ac:dyDescent="0.3">
      <c r="A2649" t="s">
        <v>5474</v>
      </c>
      <c r="B2649">
        <v>5206</v>
      </c>
      <c r="C2649">
        <v>94</v>
      </c>
      <c r="D2649">
        <v>150.546873037192</v>
      </c>
      <c r="E2649">
        <v>233</v>
      </c>
      <c r="F2649">
        <v>198.83530999999999</v>
      </c>
      <c r="G2649">
        <v>43</v>
      </c>
      <c r="H2649">
        <v>1.6043843214235101</v>
      </c>
      <c r="I2649">
        <v>224.92501851047001</v>
      </c>
      <c r="J2649">
        <v>2076.37804193794</v>
      </c>
      <c r="K2649">
        <v>9.2289367645632101</v>
      </c>
      <c r="L2649">
        <v>7.3793990154382403</v>
      </c>
      <c r="M2649">
        <v>232.80235159674299</v>
      </c>
      <c r="N2649">
        <v>1.39678946206736</v>
      </c>
      <c r="O2649">
        <v>9.5951389536214592E-3</v>
      </c>
      <c r="P2649" s="1">
        <v>4.8293072530188798E-5</v>
      </c>
      <c r="Q2649">
        <v>0.403433476394849</v>
      </c>
      <c r="R2649">
        <v>0.75714354561298403</v>
      </c>
      <c r="S2649" t="s">
        <v>6178</v>
      </c>
      <c r="T2649">
        <v>43051101</v>
      </c>
      <c r="U2649" t="s">
        <v>5491</v>
      </c>
      <c r="V2649">
        <v>37384</v>
      </c>
      <c r="W2649">
        <v>38.445261770324997</v>
      </c>
      <c r="X2649">
        <v>-122.19656204591401</v>
      </c>
      <c r="Y2649" t="s">
        <v>6179</v>
      </c>
      <c r="Z2649">
        <v>93</v>
      </c>
      <c r="AA2649">
        <v>60</v>
      </c>
      <c r="AB2649">
        <v>22917.234092727602</v>
      </c>
      <c r="AC2649">
        <v>15055.0543868199</v>
      </c>
      <c r="AD2649">
        <v>7862.1797059076998</v>
      </c>
      <c r="AE2649">
        <v>15055.0543868199</v>
      </c>
      <c r="AF2649">
        <v>7862.1797059076998</v>
      </c>
      <c r="AG2649">
        <v>2.0766021187981201E-3</v>
      </c>
      <c r="AH2649">
        <v>1.82823482100502E-3</v>
      </c>
      <c r="AI2649">
        <v>1.6015624791190599</v>
      </c>
      <c r="AJ2649">
        <v>5.4186046511627897</v>
      </c>
      <c r="AK2649">
        <v>2245</v>
      </c>
      <c r="AL2649" s="4">
        <f t="shared" si="41"/>
        <v>0.41259097500572273</v>
      </c>
      <c r="AM2649" s="12">
        <f>$AM$2-SUM(AL$2:AL2648)</f>
        <v>19.924311646455863</v>
      </c>
      <c r="AN2649" s="12">
        <f>SUM(AE$2:AE2649)*0.621/1000</f>
        <v>27024.582450431884</v>
      </c>
      <c r="AO2649" s="13">
        <f>IFERROR(INDEX(Mapping!$B:$B,MATCH(in!$Y2649,Mapping!$A:$A,0)),0)</f>
        <v>0</v>
      </c>
    </row>
    <row r="2650" spans="1:41" x14ac:dyDescent="0.3">
      <c r="A2650" t="s">
        <v>5474</v>
      </c>
      <c r="B2650">
        <v>4774</v>
      </c>
      <c r="C2650">
        <v>0</v>
      </c>
      <c r="D2650">
        <v>0</v>
      </c>
      <c r="E2650">
        <v>5</v>
      </c>
      <c r="F2650">
        <v>1.8924892</v>
      </c>
      <c r="G2650">
        <v>2</v>
      </c>
      <c r="H2650">
        <v>0.31366130709648099</v>
      </c>
      <c r="I2650">
        <v>52.215171813964801</v>
      </c>
      <c r="J2650">
        <v>207.46554565429599</v>
      </c>
      <c r="K2650">
        <v>6.6186137497424996E-2</v>
      </c>
      <c r="L2650">
        <v>13.706858158111499</v>
      </c>
      <c r="M2650">
        <v>397.53704833984301</v>
      </c>
      <c r="N2650">
        <v>1.5176990628242399</v>
      </c>
      <c r="O2650">
        <v>4.4408033000385497E-2</v>
      </c>
      <c r="P2650" s="1">
        <v>4.7144290874712101E-5</v>
      </c>
      <c r="Q2650">
        <v>0</v>
      </c>
      <c r="R2650">
        <v>0</v>
      </c>
      <c r="S2650" t="s">
        <v>6180</v>
      </c>
      <c r="T2650">
        <v>43051101</v>
      </c>
      <c r="U2650" t="s">
        <v>5491</v>
      </c>
      <c r="V2650">
        <v>720</v>
      </c>
      <c r="W2650">
        <v>38.455642181930102</v>
      </c>
      <c r="X2650">
        <v>-122.210748990911</v>
      </c>
      <c r="Y2650" t="s">
        <v>6181</v>
      </c>
      <c r="Z2650">
        <v>88</v>
      </c>
      <c r="AA2650">
        <v>71</v>
      </c>
      <c r="AB2650">
        <v>30985.229854873</v>
      </c>
      <c r="AC2650">
        <v>13187.194657591201</v>
      </c>
      <c r="AD2650">
        <v>17798.035197281799</v>
      </c>
      <c r="AE2650">
        <v>11082.973545809</v>
      </c>
      <c r="AF2650">
        <v>16529.429719963198</v>
      </c>
      <c r="AG2650" s="1">
        <v>9.4288581749424298E-5</v>
      </c>
      <c r="AH2650">
        <v>1.3178863082430301E-4</v>
      </c>
      <c r="AJ2650">
        <v>2.5</v>
      </c>
      <c r="AK2650">
        <v>2263</v>
      </c>
      <c r="AL2650" s="4">
        <f t="shared" si="41"/>
        <v>8.8816066000770993E-2</v>
      </c>
      <c r="AM2650" s="12">
        <f>$AM$2-SUM(AL$2:AL2649)</f>
        <v>19.511720671450348</v>
      </c>
      <c r="AN2650" s="12">
        <f>SUM(AE$2:AE2650)*0.621/1000</f>
        <v>27031.464977003834</v>
      </c>
      <c r="AO2650" s="13">
        <f>IFERROR(INDEX(Mapping!$B:$B,MATCH(in!$Y2650,Mapping!$A:$A,0)),0)</f>
        <v>0</v>
      </c>
    </row>
    <row r="2651" spans="1:41" x14ac:dyDescent="0.3">
      <c r="A2651" t="s">
        <v>5474</v>
      </c>
      <c r="B2651">
        <v>5658</v>
      </c>
      <c r="C2651">
        <v>388</v>
      </c>
      <c r="D2651">
        <v>676.43254973668797</v>
      </c>
      <c r="E2651">
        <v>877</v>
      </c>
      <c r="F2651">
        <v>953.81809999999996</v>
      </c>
      <c r="G2651">
        <v>49</v>
      </c>
      <c r="H2651">
        <v>0.51914230087245605</v>
      </c>
      <c r="I2651">
        <v>4.0265305612398201</v>
      </c>
      <c r="J2651">
        <v>14.740618004757099</v>
      </c>
      <c r="K2651">
        <v>3.3240303764790501E-2</v>
      </c>
      <c r="L2651">
        <v>0.244401303519097</v>
      </c>
      <c r="M2651">
        <v>2.5853485623184498</v>
      </c>
      <c r="N2651">
        <v>1.00045151126628</v>
      </c>
      <c r="O2651">
        <v>1.09171746076125E-4</v>
      </c>
      <c r="P2651" s="1">
        <v>4.7138813517187698E-5</v>
      </c>
      <c r="Q2651">
        <v>0.44241733181299803</v>
      </c>
      <c r="R2651">
        <v>0.70918400367188705</v>
      </c>
      <c r="S2651" t="s">
        <v>6182</v>
      </c>
      <c r="T2651">
        <v>12541106</v>
      </c>
      <c r="U2651" t="s">
        <v>6130</v>
      </c>
      <c r="V2651" t="s">
        <v>6183</v>
      </c>
      <c r="W2651">
        <v>37.799965390347197</v>
      </c>
      <c r="X2651">
        <v>-122.17064899343301</v>
      </c>
      <c r="Y2651" t="s">
        <v>6184</v>
      </c>
      <c r="Z2651">
        <v>29</v>
      </c>
      <c r="AA2651">
        <v>25</v>
      </c>
      <c r="AB2651">
        <v>4898.34013004189</v>
      </c>
      <c r="AC2651">
        <v>3933.9506550228998</v>
      </c>
      <c r="AD2651">
        <v>964.38947501898997</v>
      </c>
      <c r="AE2651">
        <v>3933.9506550228998</v>
      </c>
      <c r="AF2651">
        <v>964.38947501898997</v>
      </c>
      <c r="AG2651">
        <v>2.3098018623421901E-3</v>
      </c>
      <c r="AH2651">
        <v>3.1189320143312198E-3</v>
      </c>
      <c r="AI2651">
        <v>1.7433828601461001</v>
      </c>
      <c r="AJ2651">
        <v>17.8979591836734</v>
      </c>
      <c r="AK2651">
        <v>2264</v>
      </c>
      <c r="AL2651" s="4">
        <f t="shared" si="41"/>
        <v>5.3494155577301248E-3</v>
      </c>
      <c r="AM2651" s="12">
        <f>$AM$2-SUM(AL$2:AL2650)</f>
        <v>19.42290460544973</v>
      </c>
      <c r="AN2651" s="12">
        <f>SUM(AE$2:AE2651)*0.621/1000</f>
        <v>27033.907960360601</v>
      </c>
      <c r="AO2651" s="13">
        <f>IFERROR(INDEX(Mapping!$B:$B,MATCH(in!$Y2651,Mapping!$A:$A,0)),0)</f>
        <v>0</v>
      </c>
    </row>
    <row r="2652" spans="1:41" x14ac:dyDescent="0.3">
      <c r="A2652" t="s">
        <v>5474</v>
      </c>
      <c r="B2652">
        <v>3152</v>
      </c>
      <c r="C2652">
        <v>1419</v>
      </c>
      <c r="D2652">
        <v>3854.8818740316101</v>
      </c>
      <c r="E2652">
        <v>2255</v>
      </c>
      <c r="F2652">
        <v>4294.76</v>
      </c>
      <c r="G2652">
        <v>300</v>
      </c>
      <c r="H2652">
        <v>3.5461622319700599</v>
      </c>
      <c r="I2652">
        <v>248.82429917053901</v>
      </c>
      <c r="J2652">
        <v>1118.51113051266</v>
      </c>
      <c r="K2652">
        <v>16.149003904094801</v>
      </c>
      <c r="L2652">
        <v>1.4634734484273899</v>
      </c>
      <c r="M2652">
        <v>118.249405618906</v>
      </c>
      <c r="N2652">
        <v>1.1215265516440001</v>
      </c>
      <c r="O2652">
        <v>7.5835468804969495E-4</v>
      </c>
      <c r="P2652" s="1">
        <v>4.7062389806988098E-5</v>
      </c>
      <c r="Q2652">
        <v>0.62926829268292594</v>
      </c>
      <c r="R2652">
        <v>0.89757799839838703</v>
      </c>
      <c r="S2652" t="s">
        <v>6185</v>
      </c>
      <c r="T2652">
        <v>24101103</v>
      </c>
      <c r="U2652" t="s">
        <v>4829</v>
      </c>
      <c r="V2652" t="s">
        <v>6186</v>
      </c>
      <c r="W2652">
        <v>37.4176129018362</v>
      </c>
      <c r="X2652">
        <v>-122.424673035822</v>
      </c>
      <c r="Y2652" t="s">
        <v>6187</v>
      </c>
      <c r="Z2652">
        <v>336</v>
      </c>
      <c r="AA2652">
        <v>319</v>
      </c>
      <c r="AB2652">
        <v>87378.844034426103</v>
      </c>
      <c r="AC2652">
        <v>58188.263073116497</v>
      </c>
      <c r="AD2652">
        <v>29190.580961309501</v>
      </c>
      <c r="AE2652">
        <v>49003.187094524597</v>
      </c>
      <c r="AF2652">
        <v>26288.8557520213</v>
      </c>
      <c r="AG2652">
        <v>1.4118716942096401E-2</v>
      </c>
      <c r="AH2652">
        <v>8.1555002529967099E-3</v>
      </c>
      <c r="AI2652">
        <v>2.7166186568228401</v>
      </c>
      <c r="AJ2652">
        <v>7.5166666666666604</v>
      </c>
      <c r="AK2652">
        <v>2265</v>
      </c>
      <c r="AL2652" s="4">
        <f t="shared" si="41"/>
        <v>0.22750640641490849</v>
      </c>
      <c r="AM2652" s="12">
        <f>$AM$2-SUM(AL$2:AL2651)</f>
        <v>19.417555189891573</v>
      </c>
      <c r="AN2652" s="12">
        <f>SUM(AE$2:AE2652)*0.621/1000</f>
        <v>27064.338939546302</v>
      </c>
      <c r="AO2652" s="13">
        <f>IFERROR(INDEX(Mapping!$B:$B,MATCH(in!$Y2652,Mapping!$A:$A,0)),0)</f>
        <v>1</v>
      </c>
    </row>
    <row r="2653" spans="1:41" x14ac:dyDescent="0.3">
      <c r="A2653" t="s">
        <v>5474</v>
      </c>
      <c r="B2653">
        <v>1763</v>
      </c>
      <c r="C2653">
        <v>28</v>
      </c>
      <c r="D2653">
        <v>64.992041618377897</v>
      </c>
      <c r="E2653">
        <v>63</v>
      </c>
      <c r="F2653">
        <v>85.559529999999995</v>
      </c>
      <c r="G2653">
        <v>6</v>
      </c>
      <c r="H2653">
        <v>3.97453941404819E-2</v>
      </c>
      <c r="I2653">
        <v>0.11119724810123401</v>
      </c>
      <c r="J2653">
        <v>3.5236496478319098E-4</v>
      </c>
      <c r="K2653" s="1">
        <v>2.8009768726633401E-8</v>
      </c>
      <c r="L2653">
        <v>0.50221239992727795</v>
      </c>
      <c r="M2653">
        <v>6.1041295230388597</v>
      </c>
      <c r="N2653">
        <v>1.00258111953735</v>
      </c>
      <c r="O2653">
        <v>1.77606170087553E-4</v>
      </c>
      <c r="P2653" s="1">
        <v>4.6612355087442299E-5</v>
      </c>
      <c r="Q2653">
        <v>0.44444444444444398</v>
      </c>
      <c r="R2653">
        <v>0.75961193304144503</v>
      </c>
      <c r="S2653" t="s">
        <v>6188</v>
      </c>
      <c r="T2653">
        <v>42261101</v>
      </c>
      <c r="U2653" t="s">
        <v>5793</v>
      </c>
      <c r="V2653">
        <v>1064</v>
      </c>
      <c r="W2653">
        <v>37.925268788637297</v>
      </c>
      <c r="X2653">
        <v>-122.698166711311</v>
      </c>
      <c r="Y2653" t="s">
        <v>6189</v>
      </c>
      <c r="Z2653">
        <v>115</v>
      </c>
      <c r="AA2653">
        <v>316</v>
      </c>
      <c r="AB2653">
        <v>24373.314305002499</v>
      </c>
      <c r="AC2653">
        <v>7144.3315527919303</v>
      </c>
      <c r="AD2653">
        <v>17228.982752210599</v>
      </c>
      <c r="AE2653">
        <v>546.003308580056</v>
      </c>
      <c r="AF2653">
        <v>1233.6390535622299</v>
      </c>
      <c r="AG2653">
        <v>2.7967413052465401E-4</v>
      </c>
      <c r="AH2653">
        <v>4.38145125372102E-4</v>
      </c>
      <c r="AI2653">
        <v>2.32114434351349</v>
      </c>
      <c r="AJ2653">
        <v>10.5</v>
      </c>
      <c r="AK2653">
        <v>2271</v>
      </c>
      <c r="AL2653" s="4">
        <f t="shared" si="41"/>
        <v>1.0656370205253179E-3</v>
      </c>
      <c r="AM2653" s="12">
        <f>$AM$2-SUM(AL$2:AL2652)</f>
        <v>19.190048783476414</v>
      </c>
      <c r="AN2653" s="12">
        <f>SUM(AE$2:AE2653)*0.621/1000</f>
        <v>27064.678007600931</v>
      </c>
      <c r="AO2653" s="13">
        <f>IFERROR(INDEX(Mapping!$B:$B,MATCH(in!$Y2653,Mapping!$A:$A,0)),0)</f>
        <v>0</v>
      </c>
    </row>
    <row r="2654" spans="1:41" x14ac:dyDescent="0.3">
      <c r="A2654" t="s">
        <v>5474</v>
      </c>
      <c r="B2654">
        <v>2507</v>
      </c>
      <c r="C2654">
        <v>3</v>
      </c>
      <c r="D2654">
        <v>4.8405751333872704</v>
      </c>
      <c r="E2654">
        <v>32</v>
      </c>
      <c r="F2654">
        <v>19.520375999999999</v>
      </c>
      <c r="G2654">
        <v>6</v>
      </c>
      <c r="H2654">
        <v>2.0391905363649099</v>
      </c>
      <c r="I2654">
        <v>2.0161793455481498</v>
      </c>
      <c r="J2654">
        <v>3.1736862587422299</v>
      </c>
      <c r="K2654">
        <v>1.28479820034268E-2</v>
      </c>
      <c r="L2654">
        <v>0.42662243296725699</v>
      </c>
      <c r="M2654">
        <v>10.1859883811945</v>
      </c>
      <c r="N2654">
        <v>0.83407080173492398</v>
      </c>
      <c r="O2654" s="1">
        <v>3.1845934168423601E-6</v>
      </c>
      <c r="P2654" s="1">
        <v>4.6384646263201498E-5</v>
      </c>
      <c r="Q2654">
        <v>9.375E-2</v>
      </c>
      <c r="R2654">
        <v>0.24797550428547599</v>
      </c>
      <c r="S2654" t="s">
        <v>6190</v>
      </c>
      <c r="T2654">
        <v>13432207</v>
      </c>
      <c r="U2654" t="s">
        <v>5999</v>
      </c>
      <c r="V2654" t="s">
        <v>6191</v>
      </c>
      <c r="W2654">
        <v>38.056183724121901</v>
      </c>
      <c r="X2654">
        <v>-122.21694614117899</v>
      </c>
      <c r="Y2654" t="s">
        <v>6192</v>
      </c>
      <c r="Z2654">
        <v>154</v>
      </c>
      <c r="AA2654">
        <v>879</v>
      </c>
      <c r="AB2654">
        <v>38818.482292968903</v>
      </c>
      <c r="AC2654">
        <v>7362.52148620362</v>
      </c>
      <c r="AD2654">
        <v>31455.960806765201</v>
      </c>
      <c r="AE2654">
        <v>1241.47527446566</v>
      </c>
      <c r="AF2654">
        <v>3160.2006929330901</v>
      </c>
      <c r="AG2654">
        <v>2.78307877579209E-4</v>
      </c>
      <c r="AH2654">
        <v>2.2969416568230299E-4</v>
      </c>
      <c r="AI2654">
        <v>1.6135250444624201</v>
      </c>
      <c r="AJ2654">
        <v>5.3333333333333304</v>
      </c>
      <c r="AK2654">
        <v>2272</v>
      </c>
      <c r="AL2654" s="4">
        <f t="shared" si="41"/>
        <v>1.9107560501054161E-5</v>
      </c>
      <c r="AM2654" s="12">
        <f>$AM$2-SUM(AL$2:AL2653)</f>
        <v>19.188983146455939</v>
      </c>
      <c r="AN2654" s="12">
        <f>SUM(AE$2:AE2654)*0.621/1000</f>
        <v>27065.448963746374</v>
      </c>
      <c r="AO2654" s="13">
        <f>IFERROR(INDEX(Mapping!$B:$B,MATCH(in!$Y2654,Mapping!$A:$A,0)),0)</f>
        <v>0</v>
      </c>
    </row>
    <row r="2655" spans="1:41" x14ac:dyDescent="0.3">
      <c r="A2655" t="s">
        <v>5474</v>
      </c>
      <c r="B2655">
        <v>4973</v>
      </c>
      <c r="C2655">
        <v>0</v>
      </c>
      <c r="D2655">
        <v>0</v>
      </c>
      <c r="E2655">
        <v>4</v>
      </c>
      <c r="F2655">
        <v>2.4950538</v>
      </c>
      <c r="G2655">
        <v>2</v>
      </c>
      <c r="L2655">
        <v>3.7621681690215998</v>
      </c>
      <c r="M2655">
        <v>484.58639526367102</v>
      </c>
      <c r="N2655">
        <v>1.7942477464675901</v>
      </c>
      <c r="O2655">
        <v>2.1086014073841499E-2</v>
      </c>
      <c r="P2655" s="1">
        <v>4.6317132728290697E-5</v>
      </c>
      <c r="Q2655">
        <v>0</v>
      </c>
      <c r="R2655">
        <v>0</v>
      </c>
      <c r="S2655" t="s">
        <v>6193</v>
      </c>
      <c r="T2655">
        <v>43292102</v>
      </c>
      <c r="U2655" t="s">
        <v>2934</v>
      </c>
      <c r="V2655">
        <v>1326</v>
      </c>
      <c r="W2655">
        <v>38.391688157408701</v>
      </c>
      <c r="X2655">
        <v>-122.319513330692</v>
      </c>
      <c r="Y2655" t="s">
        <v>6194</v>
      </c>
      <c r="Z2655">
        <v>191</v>
      </c>
      <c r="AA2655">
        <v>133</v>
      </c>
      <c r="AB2655">
        <v>41794.030383331701</v>
      </c>
      <c r="AC2655">
        <v>19367.250980028399</v>
      </c>
      <c r="AD2655">
        <v>22426.779403303299</v>
      </c>
      <c r="AE2655">
        <v>326.12688507090598</v>
      </c>
      <c r="AF2655">
        <v>876.78513577866602</v>
      </c>
      <c r="AG2655" s="1">
        <v>9.2634265456581393E-5</v>
      </c>
      <c r="AH2655" s="1">
        <v>9.2634265456581393E-5</v>
      </c>
      <c r="AJ2655">
        <v>2</v>
      </c>
      <c r="AK2655">
        <v>2273</v>
      </c>
      <c r="AL2655" s="4">
        <f t="shared" si="41"/>
        <v>4.2172028147682998E-2</v>
      </c>
      <c r="AM2655" s="12">
        <f>$AM$2-SUM(AL$2:AL2654)</f>
        <v>19.188964038895392</v>
      </c>
      <c r="AN2655" s="12">
        <f>SUM(AE$2:AE2655)*0.621/1000</f>
        <v>27065.651488542</v>
      </c>
      <c r="AO2655" s="13">
        <f>IFERROR(INDEX(Mapping!$B:$B,MATCH(in!$Y2655,Mapping!$A:$A,0)),0)</f>
        <v>0</v>
      </c>
    </row>
    <row r="2656" spans="1:41" x14ac:dyDescent="0.3">
      <c r="A2656" t="s">
        <v>5474</v>
      </c>
      <c r="B2656">
        <v>4226</v>
      </c>
      <c r="C2656">
        <v>3</v>
      </c>
      <c r="D2656">
        <v>4.0757515583296398</v>
      </c>
      <c r="E2656">
        <v>28</v>
      </c>
      <c r="F2656">
        <v>19.399979999999999</v>
      </c>
      <c r="G2656">
        <v>8</v>
      </c>
      <c r="L2656">
        <v>6.0113384723663303</v>
      </c>
      <c r="M2656">
        <v>41.697151452302897</v>
      </c>
      <c r="N2656">
        <v>1.06692479550838</v>
      </c>
      <c r="O2656" s="1">
        <v>3.0659313230636702E-6</v>
      </c>
      <c r="P2656" s="1">
        <v>4.6151852984621601E-5</v>
      </c>
      <c r="Q2656">
        <v>0.107142857142857</v>
      </c>
      <c r="R2656">
        <v>0.21009049719747599</v>
      </c>
      <c r="S2656" t="s">
        <v>6195</v>
      </c>
      <c r="T2656">
        <v>42211104</v>
      </c>
      <c r="U2656" t="s">
        <v>3037</v>
      </c>
      <c r="V2656">
        <v>1282</v>
      </c>
      <c r="W2656">
        <v>38.116391745733097</v>
      </c>
      <c r="X2656">
        <v>-122.563160327418</v>
      </c>
      <c r="Y2656" t="s">
        <v>6196</v>
      </c>
      <c r="Z2656">
        <v>120</v>
      </c>
      <c r="AA2656">
        <v>144</v>
      </c>
      <c r="AB2656">
        <v>17488.2795551538</v>
      </c>
      <c r="AC2656">
        <v>7339.7436551792698</v>
      </c>
      <c r="AD2656">
        <v>10148.5358999745</v>
      </c>
      <c r="AE2656">
        <v>722.77707430242697</v>
      </c>
      <c r="AF2656">
        <v>907.20473977751305</v>
      </c>
      <c r="AG2656">
        <v>3.6921482387697302E-4</v>
      </c>
      <c r="AH2656">
        <v>3.6921482387697302E-4</v>
      </c>
      <c r="AI2656">
        <v>1.3585838527765399</v>
      </c>
      <c r="AJ2656">
        <v>3.5</v>
      </c>
      <c r="AK2656">
        <v>2274</v>
      </c>
      <c r="AL2656" s="4">
        <f t="shared" si="41"/>
        <v>2.4527450584509361E-5</v>
      </c>
      <c r="AM2656" s="12">
        <f>$AM$2-SUM(AL$2:AL2655)</f>
        <v>19.146792010747959</v>
      </c>
      <c r="AN2656" s="12">
        <f>SUM(AE$2:AE2656)*0.621/1000</f>
        <v>27066.100333105143</v>
      </c>
      <c r="AO2656" s="13">
        <f>IFERROR(INDEX(Mapping!$B:$B,MATCH(in!$Y2656,Mapping!$A:$A,0)),0)</f>
        <v>0</v>
      </c>
    </row>
    <row r="2657" spans="1:41" x14ac:dyDescent="0.3">
      <c r="A2657" t="s">
        <v>5474</v>
      </c>
      <c r="B2657">
        <v>5444</v>
      </c>
      <c r="C2657">
        <v>508</v>
      </c>
      <c r="D2657">
        <v>1116.81169679904</v>
      </c>
      <c r="E2657">
        <v>2911</v>
      </c>
      <c r="F2657">
        <v>2522.8125</v>
      </c>
      <c r="G2657">
        <v>293</v>
      </c>
      <c r="H2657">
        <v>1.0252849166456599</v>
      </c>
      <c r="I2657">
        <v>34.658712858562303</v>
      </c>
      <c r="J2657">
        <v>104.450761037471</v>
      </c>
      <c r="K2657">
        <v>0.93469455683587799</v>
      </c>
      <c r="L2657">
        <v>6.2631308590905803</v>
      </c>
      <c r="M2657">
        <v>127.91644808706199</v>
      </c>
      <c r="N2657">
        <v>1.1251245859132999</v>
      </c>
      <c r="O2657">
        <v>6.9455827177920199E-3</v>
      </c>
      <c r="P2657" s="1">
        <v>4.5512637145357897E-5</v>
      </c>
      <c r="Q2657">
        <v>0.174510477499141</v>
      </c>
      <c r="R2657">
        <v>0.44268517648420103</v>
      </c>
      <c r="S2657" t="s">
        <v>6197</v>
      </c>
      <c r="T2657">
        <v>14101105</v>
      </c>
      <c r="U2657" t="s">
        <v>5907</v>
      </c>
      <c r="V2657">
        <v>82622</v>
      </c>
      <c r="W2657">
        <v>37.966496693424098</v>
      </c>
      <c r="X2657">
        <v>-122.126987202422</v>
      </c>
      <c r="Y2657" t="s">
        <v>6198</v>
      </c>
      <c r="Z2657">
        <v>417</v>
      </c>
      <c r="AA2657">
        <v>290</v>
      </c>
      <c r="AB2657">
        <v>72920.860446178893</v>
      </c>
      <c r="AC2657">
        <v>41695.711645174</v>
      </c>
      <c r="AD2657">
        <v>31225.148801004801</v>
      </c>
      <c r="AE2657">
        <v>41695.711645174</v>
      </c>
      <c r="AF2657">
        <v>31225.148801004801</v>
      </c>
      <c r="AG2657">
        <v>1.33352026835898E-2</v>
      </c>
      <c r="AH2657">
        <v>1.36701590381562E-2</v>
      </c>
      <c r="AI2657">
        <v>2.19844822204537</v>
      </c>
      <c r="AJ2657">
        <v>9.9351535836177405</v>
      </c>
      <c r="AK2657">
        <v>2278</v>
      </c>
      <c r="AL2657" s="4">
        <f t="shared" si="41"/>
        <v>2.0350557363130619</v>
      </c>
      <c r="AM2657" s="12">
        <f>$AM$2-SUM(AL$2:AL2656)</f>
        <v>19.146767483297481</v>
      </c>
      <c r="AN2657" s="12">
        <f>SUM(AE$2:AE2657)*0.621/1000</f>
        <v>27091.993370036791</v>
      </c>
      <c r="AO2657" s="13">
        <f>IFERROR(INDEX(Mapping!$B:$B,MATCH(in!$Y2657,Mapping!$A:$A,0)),0)</f>
        <v>0</v>
      </c>
    </row>
    <row r="2658" spans="1:41" x14ac:dyDescent="0.3">
      <c r="A2658" t="s">
        <v>5474</v>
      </c>
      <c r="B2658">
        <v>7085</v>
      </c>
      <c r="C2658">
        <v>98</v>
      </c>
      <c r="D2658">
        <v>173.89626308931901</v>
      </c>
      <c r="E2658">
        <v>369</v>
      </c>
      <c r="F2658">
        <v>336.72327000000001</v>
      </c>
      <c r="G2658">
        <v>32</v>
      </c>
      <c r="H2658">
        <v>1.1796838697822101</v>
      </c>
      <c r="I2658">
        <v>49.739431922634402</v>
      </c>
      <c r="J2658">
        <v>209.65190240455499</v>
      </c>
      <c r="K2658">
        <v>0.59359136881850605</v>
      </c>
      <c r="L2658">
        <v>7.07591256522573</v>
      </c>
      <c r="M2658">
        <v>249.13525324314799</v>
      </c>
      <c r="N2658">
        <v>1.2937638424336899</v>
      </c>
      <c r="O2658">
        <v>1.6190960786391199E-3</v>
      </c>
      <c r="P2658" s="1">
        <v>4.5254464195787397E-5</v>
      </c>
      <c r="Q2658">
        <v>0.26558265582655799</v>
      </c>
      <c r="R2658">
        <v>0.51643673110087396</v>
      </c>
      <c r="S2658" t="s">
        <v>6199</v>
      </c>
      <c r="T2658">
        <v>24131102</v>
      </c>
      <c r="U2658" t="s">
        <v>4845</v>
      </c>
      <c r="V2658">
        <v>12249</v>
      </c>
      <c r="W2658">
        <v>37.353169645604602</v>
      </c>
      <c r="X2658">
        <v>-122.26436118232201</v>
      </c>
      <c r="Y2658" t="s">
        <v>6200</v>
      </c>
      <c r="Z2658">
        <v>33</v>
      </c>
      <c r="AA2658">
        <v>32</v>
      </c>
      <c r="AB2658">
        <v>6938.7115766301804</v>
      </c>
      <c r="AC2658">
        <v>3776.3577973710899</v>
      </c>
      <c r="AD2658">
        <v>3162.3537792590901</v>
      </c>
      <c r="AE2658">
        <v>3776.3577973710899</v>
      </c>
      <c r="AF2658">
        <v>3162.3537792590901</v>
      </c>
      <c r="AG2658">
        <v>1.44814285426519E-3</v>
      </c>
      <c r="AH2658">
        <v>1.3003418862354E-3</v>
      </c>
      <c r="AI2658">
        <v>1.7744516641767201</v>
      </c>
      <c r="AJ2658">
        <v>11.53125</v>
      </c>
      <c r="AK2658">
        <v>2280</v>
      </c>
      <c r="AL2658" s="4">
        <f t="shared" si="41"/>
        <v>5.1811074516451838E-2</v>
      </c>
      <c r="AM2658" s="12">
        <f>$AM$2-SUM(AL$2:AL2657)</f>
        <v>17.111711746984838</v>
      </c>
      <c r="AN2658" s="12">
        <f>SUM(AE$2:AE2658)*0.621/1000</f>
        <v>27094.338488228961</v>
      </c>
      <c r="AO2658" s="13">
        <f>IFERROR(INDEX(Mapping!$B:$B,MATCH(in!$Y2658,Mapping!$A:$A,0)),0)</f>
        <v>0</v>
      </c>
    </row>
    <row r="2659" spans="1:41" x14ac:dyDescent="0.3">
      <c r="A2659" t="s">
        <v>5474</v>
      </c>
      <c r="B2659">
        <v>7776</v>
      </c>
      <c r="C2659">
        <v>39</v>
      </c>
      <c r="D2659">
        <v>98.900563859356893</v>
      </c>
      <c r="E2659">
        <v>101</v>
      </c>
      <c r="F2659">
        <v>126.74129499999999</v>
      </c>
      <c r="G2659">
        <v>21</v>
      </c>
      <c r="H2659">
        <v>5.1740602786615302</v>
      </c>
      <c r="I2659">
        <v>417.09503740524599</v>
      </c>
      <c r="J2659">
        <v>2003.6284543592201</v>
      </c>
      <c r="K2659">
        <v>65.729193214435298</v>
      </c>
      <c r="L2659">
        <v>17.430678343400299</v>
      </c>
      <c r="M2659">
        <v>1130.18973498117</v>
      </c>
      <c r="N2659">
        <v>1.44584912913186</v>
      </c>
      <c r="O2659">
        <v>1.6993646312067599E-2</v>
      </c>
      <c r="P2659" s="1">
        <v>4.4697043687110403E-5</v>
      </c>
      <c r="Q2659">
        <v>0.38613861386138598</v>
      </c>
      <c r="R2659">
        <v>0.78033417575501596</v>
      </c>
      <c r="S2659" t="s">
        <v>6201</v>
      </c>
      <c r="T2659">
        <v>14502110</v>
      </c>
      <c r="U2659" t="s">
        <v>6202</v>
      </c>
      <c r="V2659" t="s">
        <v>43</v>
      </c>
      <c r="W2659">
        <v>37.670027849168797</v>
      </c>
      <c r="X2659">
        <v>-121.85484327926901</v>
      </c>
      <c r="Y2659" t="s">
        <v>6203</v>
      </c>
      <c r="Z2659">
        <v>115</v>
      </c>
      <c r="AA2659">
        <v>60</v>
      </c>
      <c r="AB2659">
        <v>21524.9406541278</v>
      </c>
      <c r="AC2659">
        <v>17792.553073337102</v>
      </c>
      <c r="AD2659">
        <v>3732.3875807907398</v>
      </c>
      <c r="AE2659">
        <v>8669.9032547876504</v>
      </c>
      <c r="AF2659">
        <v>1720.2412679630299</v>
      </c>
      <c r="AG2659">
        <v>9.3863791742931902E-4</v>
      </c>
      <c r="AH2659">
        <v>3.70361468412738E-4</v>
      </c>
      <c r="AI2659">
        <v>2.5359118938296601</v>
      </c>
      <c r="AJ2659">
        <v>4.8095238095238004</v>
      </c>
      <c r="AK2659">
        <v>2285</v>
      </c>
      <c r="AL2659" s="4">
        <f t="shared" si="41"/>
        <v>0.35686657255341958</v>
      </c>
      <c r="AM2659" s="12">
        <f>$AM$2-SUM(AL$2:AL2658)</f>
        <v>17.059900672468757</v>
      </c>
      <c r="AN2659" s="12">
        <f>SUM(AE$2:AE2659)*0.621/1000</f>
        <v>27099.722498150182</v>
      </c>
      <c r="AO2659" s="13">
        <f>IFERROR(INDEX(Mapping!$B:$B,MATCH(in!$Y2659,Mapping!$A:$A,0)),0)</f>
        <v>0</v>
      </c>
    </row>
    <row r="2660" spans="1:41" x14ac:dyDescent="0.3">
      <c r="A2660" t="s">
        <v>5474</v>
      </c>
      <c r="B2660">
        <v>4303</v>
      </c>
      <c r="C2660">
        <v>17</v>
      </c>
      <c r="D2660">
        <v>44.110110206290599</v>
      </c>
      <c r="E2660">
        <v>37</v>
      </c>
      <c r="F2660">
        <v>53.54974</v>
      </c>
      <c r="G2660">
        <v>11</v>
      </c>
      <c r="L2660">
        <v>0.44448913896287001</v>
      </c>
      <c r="M2660">
        <v>0.16506436022675799</v>
      </c>
      <c r="N2660">
        <v>1</v>
      </c>
      <c r="O2660" s="1">
        <v>2.9621884751978199E-6</v>
      </c>
      <c r="P2660" s="1">
        <v>4.4590198740479502E-5</v>
      </c>
      <c r="Q2660">
        <v>0.45945945945945899</v>
      </c>
      <c r="R2660">
        <v>0.82372221303081605</v>
      </c>
      <c r="S2660" t="s">
        <v>6204</v>
      </c>
      <c r="T2660">
        <v>42011105</v>
      </c>
      <c r="U2660" t="s">
        <v>6134</v>
      </c>
      <c r="V2660">
        <v>344</v>
      </c>
      <c r="W2660">
        <v>37.975981643991702</v>
      </c>
      <c r="X2660">
        <v>-122.489785588244</v>
      </c>
      <c r="Y2660" t="s">
        <v>6205</v>
      </c>
      <c r="Z2660">
        <v>199</v>
      </c>
      <c r="AA2660">
        <v>1009</v>
      </c>
      <c r="AB2660">
        <v>64707.864946330999</v>
      </c>
      <c r="AC2660">
        <v>12052.704706148499</v>
      </c>
      <c r="AD2660">
        <v>52655.1602401825</v>
      </c>
      <c r="AE2660">
        <v>796.04480913748705</v>
      </c>
      <c r="AF2660">
        <v>5540.5998434724097</v>
      </c>
      <c r="AG2660">
        <v>4.9049218614527403E-4</v>
      </c>
      <c r="AH2660">
        <v>4.9049218614527403E-4</v>
      </c>
      <c r="AI2660">
        <v>2.5947123650759201</v>
      </c>
      <c r="AJ2660">
        <v>3.3636363636363602</v>
      </c>
      <c r="AK2660">
        <v>2286</v>
      </c>
      <c r="AL2660" s="4">
        <f t="shared" si="41"/>
        <v>3.2584073227176017E-5</v>
      </c>
      <c r="AM2660" s="12">
        <f>$AM$2-SUM(AL$2:AL2659)</f>
        <v>16.703034099915385</v>
      </c>
      <c r="AN2660" s="12">
        <f>SUM(AE$2:AE2660)*0.621/1000</f>
        <v>27100.216841976657</v>
      </c>
      <c r="AO2660" s="13">
        <f>IFERROR(INDEX(Mapping!$B:$B,MATCH(in!$Y2660,Mapping!$A:$A,0)),0)</f>
        <v>0</v>
      </c>
    </row>
    <row r="2661" spans="1:41" x14ac:dyDescent="0.3">
      <c r="A2661" t="s">
        <v>5474</v>
      </c>
      <c r="B2661">
        <v>9742</v>
      </c>
      <c r="C2661">
        <v>6</v>
      </c>
      <c r="D2661">
        <v>7.3662820764002204</v>
      </c>
      <c r="E2661">
        <v>13</v>
      </c>
      <c r="F2661">
        <v>11.841322</v>
      </c>
      <c r="G2661">
        <v>3</v>
      </c>
      <c r="L2661">
        <v>10.864306959013099</v>
      </c>
      <c r="M2661">
        <v>70.044174969196305</v>
      </c>
      <c r="N2661">
        <v>1.0855457385381</v>
      </c>
      <c r="O2661">
        <v>5.3484874734437303E-3</v>
      </c>
      <c r="P2661" s="1">
        <v>4.4565313752779397E-5</v>
      </c>
      <c r="Q2661">
        <v>0.46153846153846101</v>
      </c>
      <c r="R2661">
        <v>0.62208274637716199</v>
      </c>
      <c r="S2661" t="s">
        <v>6206</v>
      </c>
      <c r="T2661">
        <v>43201102</v>
      </c>
      <c r="U2661" t="s">
        <v>5532</v>
      </c>
      <c r="V2661" t="s">
        <v>43</v>
      </c>
      <c r="W2661">
        <v>38.119761081757702</v>
      </c>
      <c r="X2661">
        <v>-122.61414198928399</v>
      </c>
      <c r="Y2661" t="s">
        <v>6207</v>
      </c>
      <c r="Z2661">
        <v>17</v>
      </c>
      <c r="AA2661">
        <v>0</v>
      </c>
      <c r="AB2661">
        <v>993.10525334659405</v>
      </c>
      <c r="AC2661">
        <v>993.10525334659405</v>
      </c>
      <c r="AD2661">
        <v>0</v>
      </c>
      <c r="AE2661">
        <v>669.89142209888098</v>
      </c>
      <c r="AF2661">
        <v>0</v>
      </c>
      <c r="AG2661">
        <v>1.3369594125833801E-4</v>
      </c>
      <c r="AH2661">
        <v>1.3369594125833801E-4</v>
      </c>
      <c r="AI2661">
        <v>1.2277136794000301</v>
      </c>
      <c r="AJ2661">
        <v>4.3333333333333304</v>
      </c>
      <c r="AK2661">
        <v>2287</v>
      </c>
      <c r="AL2661" s="4">
        <f t="shared" si="41"/>
        <v>1.604546242033119E-2</v>
      </c>
      <c r="AM2661" s="12">
        <f>$AM$2-SUM(AL$2:AL2660)</f>
        <v>16.703001515842516</v>
      </c>
      <c r="AN2661" s="12">
        <f>SUM(AE$2:AE2661)*0.621/1000</f>
        <v>27100.632844549782</v>
      </c>
      <c r="AO2661" s="13">
        <f>IFERROR(INDEX(Mapping!$B:$B,MATCH(in!$Y2661,Mapping!$A:$A,0)),0)</f>
        <v>0</v>
      </c>
    </row>
    <row r="2662" spans="1:41" x14ac:dyDescent="0.3">
      <c r="A2662" t="s">
        <v>5474</v>
      </c>
      <c r="B2662">
        <v>5517</v>
      </c>
      <c r="C2662">
        <v>13</v>
      </c>
      <c r="D2662">
        <v>36.184833986185403</v>
      </c>
      <c r="E2662">
        <v>105</v>
      </c>
      <c r="F2662">
        <v>81.603809999999996</v>
      </c>
      <c r="G2662">
        <v>7</v>
      </c>
      <c r="H2662">
        <v>1.7530237287282899</v>
      </c>
      <c r="I2662">
        <v>0.58926728367805403</v>
      </c>
      <c r="J2662">
        <v>3.3548533059656598</v>
      </c>
      <c r="K2662">
        <v>1.92171673552365E-2</v>
      </c>
      <c r="L2662">
        <v>0</v>
      </c>
      <c r="M2662">
        <v>1.23261700251995E-3</v>
      </c>
      <c r="N2662">
        <v>0.14285714285720699</v>
      </c>
      <c r="O2662" s="1">
        <v>1.86750816862756E-6</v>
      </c>
      <c r="P2662" s="1">
        <v>4.3981921927687401E-5</v>
      </c>
      <c r="Q2662">
        <v>0.12380952380952299</v>
      </c>
      <c r="R2662">
        <v>0.44342087189221102</v>
      </c>
      <c r="S2662" t="s">
        <v>6208</v>
      </c>
      <c r="T2662">
        <v>12690401</v>
      </c>
      <c r="U2662" t="s">
        <v>6209</v>
      </c>
      <c r="V2662" t="s">
        <v>43</v>
      </c>
      <c r="W2662">
        <v>37.836051085716797</v>
      </c>
      <c r="X2662">
        <v>-122.220159357361</v>
      </c>
      <c r="Y2662" t="s">
        <v>6210</v>
      </c>
      <c r="Z2662">
        <v>97</v>
      </c>
      <c r="AA2662">
        <v>472</v>
      </c>
      <c r="AB2662">
        <v>24508.983888498999</v>
      </c>
      <c r="AC2662">
        <v>4654.0754930152298</v>
      </c>
      <c r="AD2662">
        <v>19854.908395483701</v>
      </c>
      <c r="AE2662">
        <v>996.03721632382997</v>
      </c>
      <c r="AF2662">
        <v>3834.6988255115202</v>
      </c>
      <c r="AG2662">
        <v>3.0787345349381201E-4</v>
      </c>
      <c r="AH2662">
        <v>1.9678129410749499E-4</v>
      </c>
      <c r="AI2662">
        <v>2.7834487681681002</v>
      </c>
      <c r="AJ2662">
        <v>15</v>
      </c>
      <c r="AK2662">
        <v>2290</v>
      </c>
      <c r="AL2662" s="4">
        <f t="shared" si="41"/>
        <v>1.307255718039292E-5</v>
      </c>
      <c r="AM2662" s="12">
        <f>$AM$2-SUM(AL$2:AL2661)</f>
        <v>16.686956053422364</v>
      </c>
      <c r="AN2662" s="12">
        <f>SUM(AE$2:AE2662)*0.621/1000</f>
        <v>27101.251383661118</v>
      </c>
      <c r="AO2662" s="13">
        <f>IFERROR(INDEX(Mapping!$B:$B,MATCH(in!$Y2662,Mapping!$A:$A,0)),0)</f>
        <v>0</v>
      </c>
    </row>
    <row r="2663" spans="1:41" x14ac:dyDescent="0.3">
      <c r="A2663" t="s">
        <v>5474</v>
      </c>
      <c r="B2663">
        <v>8158</v>
      </c>
      <c r="C2663">
        <v>531</v>
      </c>
      <c r="D2663">
        <v>860.24493143265602</v>
      </c>
      <c r="E2663">
        <v>1446</v>
      </c>
      <c r="F2663">
        <v>1422.4518</v>
      </c>
      <c r="G2663">
        <v>133</v>
      </c>
      <c r="H2663">
        <v>1.3806786968671001</v>
      </c>
      <c r="I2663">
        <v>83.0252980960732</v>
      </c>
      <c r="J2663">
        <v>731.57675288768496</v>
      </c>
      <c r="K2663">
        <v>3.86508911959768</v>
      </c>
      <c r="L2663">
        <v>0.96060949025494802</v>
      </c>
      <c r="M2663">
        <v>42.894658613697899</v>
      </c>
      <c r="N2663">
        <v>1.12464236406455</v>
      </c>
      <c r="O2663">
        <v>1.4486841662279301E-3</v>
      </c>
      <c r="P2663" s="1">
        <v>4.3864992248201198E-5</v>
      </c>
      <c r="Q2663">
        <v>0.36721991701244799</v>
      </c>
      <c r="R2663">
        <v>0.60476210313864898</v>
      </c>
      <c r="S2663" t="s">
        <v>6211</v>
      </c>
      <c r="T2663">
        <v>24131103</v>
      </c>
      <c r="U2663" t="s">
        <v>5823</v>
      </c>
      <c r="V2663">
        <v>7902</v>
      </c>
      <c r="W2663">
        <v>37.383495005373298</v>
      </c>
      <c r="X2663">
        <v>-122.166160677411</v>
      </c>
      <c r="Y2663" t="s">
        <v>6212</v>
      </c>
      <c r="Z2663">
        <v>257</v>
      </c>
      <c r="AA2663">
        <v>116</v>
      </c>
      <c r="AB2663">
        <v>32534.568519491098</v>
      </c>
      <c r="AC2663">
        <v>26240.4809816085</v>
      </c>
      <c r="AD2663">
        <v>6294.0875378826604</v>
      </c>
      <c r="AE2663">
        <v>18489.6466190627</v>
      </c>
      <c r="AF2663">
        <v>2556.5641127910699</v>
      </c>
      <c r="AG2663">
        <v>5.8340439690107698E-3</v>
      </c>
      <c r="AH2663">
        <v>5.7409884948356098E-3</v>
      </c>
      <c r="AI2663">
        <v>1.62004695185057</v>
      </c>
      <c r="AJ2663">
        <v>10.8721804511278</v>
      </c>
      <c r="AK2663">
        <v>2291</v>
      </c>
      <c r="AL2663" s="4">
        <f t="shared" si="41"/>
        <v>0.19267499410831471</v>
      </c>
      <c r="AM2663" s="12">
        <f>$AM$2-SUM(AL$2:AL2662)</f>
        <v>16.686942980864842</v>
      </c>
      <c r="AN2663" s="12">
        <f>SUM(AE$2:AE2663)*0.621/1000</f>
        <v>27112.733454211553</v>
      </c>
      <c r="AO2663" s="13">
        <f>IFERROR(INDEX(Mapping!$B:$B,MATCH(in!$Y2663,Mapping!$A:$A,0)),0)</f>
        <v>0</v>
      </c>
    </row>
    <row r="2664" spans="1:41" x14ac:dyDescent="0.3">
      <c r="A2664" t="s">
        <v>5474</v>
      </c>
      <c r="B2664">
        <v>6523</v>
      </c>
      <c r="C2664">
        <v>218</v>
      </c>
      <c r="D2664">
        <v>444.62250000582202</v>
      </c>
      <c r="E2664">
        <v>1333</v>
      </c>
      <c r="F2664">
        <v>1056.8617999999999</v>
      </c>
      <c r="G2664">
        <v>92</v>
      </c>
      <c r="H2664">
        <v>0.59423534764074304</v>
      </c>
      <c r="I2664">
        <v>66.807430318621698</v>
      </c>
      <c r="J2664">
        <v>214.25498316870099</v>
      </c>
      <c r="K2664">
        <v>0.73657153176145795</v>
      </c>
      <c r="L2664">
        <v>0.85989804017239202</v>
      </c>
      <c r="M2664">
        <v>24.843403539255899</v>
      </c>
      <c r="N2664">
        <v>1.0296748721081199</v>
      </c>
      <c r="O2664">
        <v>2.60687594426339E-4</v>
      </c>
      <c r="P2664" s="1">
        <v>4.2520485146461598E-5</v>
      </c>
      <c r="Q2664">
        <v>0.163540885221305</v>
      </c>
      <c r="R2664">
        <v>0.42070069436107999</v>
      </c>
      <c r="S2664" t="s">
        <v>6213</v>
      </c>
      <c r="T2664">
        <v>14091108</v>
      </c>
      <c r="U2664" t="s">
        <v>5753</v>
      </c>
      <c r="V2664">
        <v>10315</v>
      </c>
      <c r="W2664">
        <v>37.651670611014403</v>
      </c>
      <c r="X2664">
        <v>-121.981818963129</v>
      </c>
      <c r="Y2664" t="s">
        <v>6214</v>
      </c>
      <c r="Z2664">
        <v>74</v>
      </c>
      <c r="AA2664">
        <v>67</v>
      </c>
      <c r="AB2664">
        <v>12973.0614854542</v>
      </c>
      <c r="AC2664">
        <v>8831.8074269334393</v>
      </c>
      <c r="AD2664">
        <v>4141.2540585208199</v>
      </c>
      <c r="AE2664">
        <v>8831.8074269334393</v>
      </c>
      <c r="AF2664">
        <v>4141.2540585208199</v>
      </c>
      <c r="AG2664">
        <v>3.9118846334744699E-3</v>
      </c>
      <c r="AH2664">
        <v>4.9103601013484799E-3</v>
      </c>
      <c r="AI2664">
        <v>2.0395527523202799</v>
      </c>
      <c r="AJ2664">
        <v>14.4891304347826</v>
      </c>
      <c r="AK2664">
        <v>2303</v>
      </c>
      <c r="AL2664" s="4">
        <f t="shared" si="41"/>
        <v>2.3983258687223188E-2</v>
      </c>
      <c r="AM2664" s="12">
        <f>$AM$2-SUM(AL$2:AL2663)</f>
        <v>16.494267986756313</v>
      </c>
      <c r="AN2664" s="12">
        <f>SUM(AE$2:AE2664)*0.621/1000</f>
        <v>27118.218006623683</v>
      </c>
      <c r="AO2664" s="13">
        <f>IFERROR(INDEX(Mapping!$B:$B,MATCH(in!$Y2664,Mapping!$A:$A,0)),0)</f>
        <v>0</v>
      </c>
    </row>
    <row r="2665" spans="1:41" x14ac:dyDescent="0.3">
      <c r="A2665" t="s">
        <v>5474</v>
      </c>
      <c r="B2665">
        <v>7324</v>
      </c>
      <c r="C2665">
        <v>23</v>
      </c>
      <c r="D2665">
        <v>38.985294478130498</v>
      </c>
      <c r="E2665">
        <v>47</v>
      </c>
      <c r="F2665">
        <v>51.043273999999997</v>
      </c>
      <c r="G2665">
        <v>15</v>
      </c>
      <c r="H2665">
        <v>0.49890497486506102</v>
      </c>
      <c r="I2665">
        <v>122.73497806276499</v>
      </c>
      <c r="J2665">
        <v>1718.4335823059</v>
      </c>
      <c r="K2665">
        <v>2.12591480901132</v>
      </c>
      <c r="L2665">
        <v>1.93436572899421</v>
      </c>
      <c r="M2665">
        <v>138.53404216766299</v>
      </c>
      <c r="N2665">
        <v>1.3794985373814901</v>
      </c>
      <c r="O2665">
        <v>2.0365966107675399E-2</v>
      </c>
      <c r="P2665" s="1">
        <v>4.2459224554628799E-5</v>
      </c>
      <c r="Q2665">
        <v>0.489361702127659</v>
      </c>
      <c r="R2665">
        <v>0.76376947401172801</v>
      </c>
      <c r="S2665" t="s">
        <v>6215</v>
      </c>
      <c r="T2665">
        <v>43432102</v>
      </c>
      <c r="U2665" t="s">
        <v>5853</v>
      </c>
      <c r="V2665">
        <v>808</v>
      </c>
      <c r="W2665">
        <v>38.519058822008198</v>
      </c>
      <c r="X2665">
        <v>-122.3110922627</v>
      </c>
      <c r="Y2665" t="s">
        <v>6216</v>
      </c>
      <c r="Z2665">
        <v>46</v>
      </c>
      <c r="AA2665">
        <v>31</v>
      </c>
      <c r="AB2665">
        <v>16018.999971475299</v>
      </c>
      <c r="AC2665">
        <v>7848.67141440255</v>
      </c>
      <c r="AD2665">
        <v>8170.3285570728003</v>
      </c>
      <c r="AE2665">
        <v>1683.27949254695</v>
      </c>
      <c r="AF2665">
        <v>4805.3945368676596</v>
      </c>
      <c r="AG2665">
        <v>6.3688836831943198E-4</v>
      </c>
      <c r="AH2665">
        <v>8.1740203950175696E-4</v>
      </c>
      <c r="AI2665">
        <v>1.69501280339697</v>
      </c>
      <c r="AJ2665">
        <v>3.1333333333333302</v>
      </c>
      <c r="AK2665">
        <v>2304</v>
      </c>
      <c r="AL2665" s="4">
        <f t="shared" si="41"/>
        <v>0.305489491615131</v>
      </c>
      <c r="AM2665" s="12">
        <f>$AM$2-SUM(AL$2:AL2664)</f>
        <v>16.470284728068691</v>
      </c>
      <c r="AN2665" s="12">
        <f>SUM(AE$2:AE2665)*0.621/1000</f>
        <v>27119.263323188556</v>
      </c>
      <c r="AO2665" s="13">
        <f>IFERROR(INDEX(Mapping!$B:$B,MATCH(in!$Y2665,Mapping!$A:$A,0)),0)</f>
        <v>0</v>
      </c>
    </row>
    <row r="2666" spans="1:41" x14ac:dyDescent="0.3">
      <c r="A2666" t="s">
        <v>5474</v>
      </c>
      <c r="B2666">
        <v>1200</v>
      </c>
      <c r="C2666">
        <v>44</v>
      </c>
      <c r="D2666">
        <v>76.809977431002196</v>
      </c>
      <c r="E2666">
        <v>229</v>
      </c>
      <c r="F2666">
        <v>178.59172000000001</v>
      </c>
      <c r="G2666">
        <v>44</v>
      </c>
      <c r="H2666">
        <v>0.79464380602294105</v>
      </c>
      <c r="I2666">
        <v>17.525773385044801</v>
      </c>
      <c r="J2666">
        <v>39.841243841266198</v>
      </c>
      <c r="K2666">
        <v>0.131101595180456</v>
      </c>
      <c r="L2666">
        <v>1.9994972191160101</v>
      </c>
      <c r="M2666">
        <v>61.176373336675802</v>
      </c>
      <c r="N2666">
        <v>1.0864340364933001</v>
      </c>
      <c r="O2666">
        <v>6.2518482554888997E-4</v>
      </c>
      <c r="P2666" s="1">
        <v>4.2046013254679598E-5</v>
      </c>
      <c r="Q2666">
        <v>0.19213973799126599</v>
      </c>
      <c r="R2666">
        <v>0.43008700056810001</v>
      </c>
      <c r="S2666" t="s">
        <v>6217</v>
      </c>
      <c r="T2666">
        <v>14241101</v>
      </c>
      <c r="U2666" t="s">
        <v>5517</v>
      </c>
      <c r="V2666" t="s">
        <v>6218</v>
      </c>
      <c r="W2666">
        <v>37.594355571755202</v>
      </c>
      <c r="X2666">
        <v>-121.889071805271</v>
      </c>
      <c r="Y2666" t="s">
        <v>6219</v>
      </c>
      <c r="Z2666">
        <v>60</v>
      </c>
      <c r="AA2666">
        <v>75</v>
      </c>
      <c r="AB2666">
        <v>13185.4608025408</v>
      </c>
      <c r="AC2666">
        <v>8594.3194401946803</v>
      </c>
      <c r="AD2666">
        <v>4591.1413623461503</v>
      </c>
      <c r="AE2666">
        <v>8010.2958987837301</v>
      </c>
      <c r="AF2666">
        <v>4106.9876146487304</v>
      </c>
      <c r="AG2666">
        <v>1.8500245832059E-3</v>
      </c>
      <c r="AH2666">
        <v>2.1432782559713801E-3</v>
      </c>
      <c r="AI2666">
        <v>1.7456813052500499</v>
      </c>
      <c r="AJ2666">
        <v>5.2045454545454497</v>
      </c>
      <c r="AK2666">
        <v>2308</v>
      </c>
      <c r="AL2666" s="4">
        <f t="shared" si="41"/>
        <v>2.7508132324151158E-2</v>
      </c>
      <c r="AM2666" s="12">
        <f>$AM$2-SUM(AL$2:AL2665)</f>
        <v>16.164795236453756</v>
      </c>
      <c r="AN2666" s="12">
        <f>SUM(AE$2:AE2666)*0.621/1000</f>
        <v>27124.237716941694</v>
      </c>
      <c r="AO2666" s="13">
        <f>IFERROR(INDEX(Mapping!$B:$B,MATCH(in!$Y2666,Mapping!$A:$A,0)),0)</f>
        <v>0</v>
      </c>
    </row>
    <row r="2667" spans="1:41" x14ac:dyDescent="0.3">
      <c r="A2667" t="s">
        <v>5474</v>
      </c>
      <c r="B2667">
        <v>2696</v>
      </c>
      <c r="C2667">
        <v>26</v>
      </c>
      <c r="D2667">
        <v>54.058364847989402</v>
      </c>
      <c r="E2667">
        <v>105</v>
      </c>
      <c r="F2667">
        <v>97.174644000000001</v>
      </c>
      <c r="G2667">
        <v>16</v>
      </c>
      <c r="H2667">
        <v>1.3683281391858999</v>
      </c>
      <c r="I2667">
        <v>327.460013253348</v>
      </c>
      <c r="J2667">
        <v>1027.8061632428801</v>
      </c>
      <c r="K2667">
        <v>2.2563837266393998</v>
      </c>
      <c r="L2667">
        <v>2.21612279623514</v>
      </c>
      <c r="M2667">
        <v>36.654300164431298</v>
      </c>
      <c r="N2667">
        <v>1.0638827458024001</v>
      </c>
      <c r="O2667" s="1">
        <v>6.9967745656899198E-6</v>
      </c>
      <c r="P2667" s="1">
        <v>4.1897156592085499E-5</v>
      </c>
      <c r="Q2667">
        <v>0.24761904761904699</v>
      </c>
      <c r="R2667">
        <v>0.556301133312188</v>
      </c>
      <c r="S2667" t="s">
        <v>6220</v>
      </c>
      <c r="T2667">
        <v>14241101</v>
      </c>
      <c r="U2667" t="s">
        <v>5517</v>
      </c>
      <c r="V2667" t="s">
        <v>6221</v>
      </c>
      <c r="W2667">
        <v>37.593344732086301</v>
      </c>
      <c r="X2667">
        <v>-121.884430809077</v>
      </c>
      <c r="Y2667" t="s">
        <v>6222</v>
      </c>
      <c r="Z2667">
        <v>66</v>
      </c>
      <c r="AA2667">
        <v>79</v>
      </c>
      <c r="AB2667">
        <v>7054.8580494388898</v>
      </c>
      <c r="AC2667">
        <v>4248.3171347931302</v>
      </c>
      <c r="AD2667">
        <v>2806.54091464576</v>
      </c>
      <c r="AE2667">
        <v>1692.84928354001</v>
      </c>
      <c r="AF2667">
        <v>836.92952914172201</v>
      </c>
      <c r="AG2667">
        <v>6.7035450547336896E-4</v>
      </c>
      <c r="AH2667">
        <v>5.9494254219316601E-4</v>
      </c>
      <c r="AI2667">
        <v>2.0791678787688199</v>
      </c>
      <c r="AJ2667">
        <v>6.5625</v>
      </c>
      <c r="AK2667">
        <v>2310</v>
      </c>
      <c r="AL2667" s="4">
        <f t="shared" si="41"/>
        <v>1.1194839305103872E-4</v>
      </c>
      <c r="AM2667" s="12">
        <f>$AM$2-SUM(AL$2:AL2666)</f>
        <v>16.137287104129427</v>
      </c>
      <c r="AN2667" s="12">
        <f>SUM(AE$2:AE2667)*0.621/1000</f>
        <v>27125.288976346772</v>
      </c>
      <c r="AO2667" s="13">
        <f>IFERROR(INDEX(Mapping!$B:$B,MATCH(in!$Y2667,Mapping!$A:$A,0)),0)</f>
        <v>0</v>
      </c>
    </row>
    <row r="2668" spans="1:41" x14ac:dyDescent="0.3">
      <c r="A2668" t="s">
        <v>5474</v>
      </c>
      <c r="B2668">
        <v>6764</v>
      </c>
      <c r="C2668">
        <v>28</v>
      </c>
      <c r="D2668">
        <v>87.425746932513107</v>
      </c>
      <c r="E2668">
        <v>70</v>
      </c>
      <c r="F2668">
        <v>110.13345</v>
      </c>
      <c r="G2668">
        <v>6</v>
      </c>
      <c r="H2668">
        <v>0</v>
      </c>
      <c r="I2668">
        <v>0.22239449620246801</v>
      </c>
      <c r="J2668">
        <v>5.8113954029977301E-2</v>
      </c>
      <c r="K2668">
        <v>0</v>
      </c>
      <c r="L2668">
        <v>0.120575219392776</v>
      </c>
      <c r="M2668">
        <v>41.3416670958201</v>
      </c>
      <c r="N2668">
        <v>1.2529498338699301</v>
      </c>
      <c r="O2668" s="1">
        <v>1.1506355910961099E-5</v>
      </c>
      <c r="P2668" s="1">
        <v>4.1795312426984303E-5</v>
      </c>
      <c r="Q2668">
        <v>0.4</v>
      </c>
      <c r="R2668">
        <v>0.79381644957125996</v>
      </c>
      <c r="S2668" t="s">
        <v>6223</v>
      </c>
      <c r="T2668">
        <v>42491102</v>
      </c>
      <c r="U2668" t="s">
        <v>6224</v>
      </c>
      <c r="V2668">
        <v>1500</v>
      </c>
      <c r="W2668">
        <v>37.862642769073503</v>
      </c>
      <c r="X2668">
        <v>-122.499631704932</v>
      </c>
      <c r="Y2668" t="s">
        <v>6225</v>
      </c>
      <c r="Z2668">
        <v>10</v>
      </c>
      <c r="AA2668">
        <v>20</v>
      </c>
      <c r="AB2668">
        <v>3433.3767106453301</v>
      </c>
      <c r="AC2668">
        <v>2046.06538480108</v>
      </c>
      <c r="AD2668">
        <v>1387.3113258442399</v>
      </c>
      <c r="AE2668">
        <v>1851.84443188861</v>
      </c>
      <c r="AF2668">
        <v>0</v>
      </c>
      <c r="AG2668">
        <v>2.5077187456190499E-4</v>
      </c>
      <c r="AH2668">
        <v>4.8986397814587603E-4</v>
      </c>
      <c r="AI2668">
        <v>3.1223481047326098</v>
      </c>
      <c r="AJ2668">
        <v>11.6666666666666</v>
      </c>
      <c r="AK2668">
        <v>2313</v>
      </c>
      <c r="AL2668" s="4">
        <f t="shared" si="41"/>
        <v>6.90381354657666E-5</v>
      </c>
      <c r="AM2668" s="12">
        <f>$AM$2-SUM(AL$2:AL2667)</f>
        <v>16.137175155736259</v>
      </c>
      <c r="AN2668" s="12">
        <f>SUM(AE$2:AE2668)*0.621/1000</f>
        <v>27126.438971738979</v>
      </c>
      <c r="AO2668" s="13">
        <f>IFERROR(INDEX(Mapping!$B:$B,MATCH(in!$Y2668,Mapping!$A:$A,0)),0)</f>
        <v>0</v>
      </c>
    </row>
    <row r="2669" spans="1:41" x14ac:dyDescent="0.3">
      <c r="A2669" t="s">
        <v>5474</v>
      </c>
      <c r="B2669">
        <v>1380</v>
      </c>
      <c r="C2669">
        <v>40</v>
      </c>
      <c r="D2669">
        <v>65.048450234117595</v>
      </c>
      <c r="E2669">
        <v>151</v>
      </c>
      <c r="F2669">
        <v>132.06704999999999</v>
      </c>
      <c r="G2669">
        <v>18</v>
      </c>
      <c r="H2669">
        <v>0.141673028469085</v>
      </c>
      <c r="I2669">
        <v>0.22239449620246801</v>
      </c>
      <c r="J2669">
        <v>3.2981843687593898E-3</v>
      </c>
      <c r="K2669" s="1">
        <v>4.6726378855055299E-7</v>
      </c>
      <c r="L2669">
        <v>0.73107177655523004</v>
      </c>
      <c r="M2669">
        <v>2.2577556160588999</v>
      </c>
      <c r="N2669">
        <v>1</v>
      </c>
      <c r="O2669" s="1">
        <v>2.8994556471072899E-6</v>
      </c>
      <c r="P2669" s="1">
        <v>4.1772971573866199E-5</v>
      </c>
      <c r="Q2669">
        <v>0.26490066225165498</v>
      </c>
      <c r="R2669">
        <v>0.49254111190534899</v>
      </c>
      <c r="S2669" t="s">
        <v>6226</v>
      </c>
      <c r="T2669">
        <v>42011106</v>
      </c>
      <c r="U2669" t="s">
        <v>6049</v>
      </c>
      <c r="V2669">
        <v>1230</v>
      </c>
      <c r="W2669">
        <v>37.981954624384699</v>
      </c>
      <c r="X2669">
        <v>-122.523390200294</v>
      </c>
      <c r="Y2669" t="s">
        <v>6227</v>
      </c>
      <c r="Z2669">
        <v>170</v>
      </c>
      <c r="AA2669">
        <v>734</v>
      </c>
      <c r="AB2669">
        <v>44027.404217471703</v>
      </c>
      <c r="AC2669">
        <v>9947.7926651144498</v>
      </c>
      <c r="AD2669">
        <v>34079.611552357303</v>
      </c>
      <c r="AE2669">
        <v>1200.48102142364</v>
      </c>
      <c r="AF2669">
        <v>4807.19424564152</v>
      </c>
      <c r="AG2669">
        <v>7.5191348832959095E-4</v>
      </c>
      <c r="AH2669">
        <v>7.8562572343798798E-4</v>
      </c>
      <c r="AI2669">
        <v>1.62621125585294</v>
      </c>
      <c r="AJ2669">
        <v>8.3888888888888893</v>
      </c>
      <c r="AK2669">
        <v>2314</v>
      </c>
      <c r="AL2669" s="4">
        <f t="shared" si="41"/>
        <v>5.2190201647931222E-5</v>
      </c>
      <c r="AM2669" s="12">
        <f>$AM$2-SUM(AL$2:AL2668)</f>
        <v>16.137106117600524</v>
      </c>
      <c r="AN2669" s="12">
        <f>SUM(AE$2:AE2669)*0.621/1000</f>
        <v>27127.184470453285</v>
      </c>
      <c r="AO2669" s="13">
        <f>IFERROR(INDEX(Mapping!$B:$B,MATCH(in!$Y2669,Mapping!$A:$A,0)),0)</f>
        <v>0</v>
      </c>
    </row>
    <row r="2670" spans="1:41" x14ac:dyDescent="0.3">
      <c r="A2670" t="s">
        <v>5474</v>
      </c>
      <c r="B2670">
        <v>4900</v>
      </c>
      <c r="C2670">
        <v>25</v>
      </c>
      <c r="D2670">
        <v>55.660822711842798</v>
      </c>
      <c r="E2670">
        <v>262</v>
      </c>
      <c r="F2670">
        <v>200.88167999999999</v>
      </c>
      <c r="G2670">
        <v>21</v>
      </c>
      <c r="H2670">
        <v>1.70674099485264</v>
      </c>
      <c r="I2670">
        <v>1.5876657456661001</v>
      </c>
      <c r="J2670">
        <v>3.42070621008483</v>
      </c>
      <c r="K2670">
        <v>1.44062817588079E-2</v>
      </c>
      <c r="L2670">
        <v>0.31384323324475899</v>
      </c>
      <c r="M2670">
        <v>14.67929817133</v>
      </c>
      <c r="N2670">
        <v>1.0174884114946601</v>
      </c>
      <c r="O2670" s="1">
        <v>4.6178254297271099E-6</v>
      </c>
      <c r="P2670" s="1">
        <v>4.1499563599400301E-5</v>
      </c>
      <c r="Q2670">
        <v>9.5419847328244198E-2</v>
      </c>
      <c r="R2670">
        <v>0.27708261790584499</v>
      </c>
      <c r="S2670" t="s">
        <v>6228</v>
      </c>
      <c r="T2670">
        <v>12501112</v>
      </c>
      <c r="U2670" t="s">
        <v>6229</v>
      </c>
      <c r="V2670" t="s">
        <v>6230</v>
      </c>
      <c r="W2670">
        <v>37.9466823516305</v>
      </c>
      <c r="X2670">
        <v>-122.319257909463</v>
      </c>
      <c r="Y2670" t="s">
        <v>6231</v>
      </c>
      <c r="Z2670">
        <v>235</v>
      </c>
      <c r="AA2670">
        <v>1410</v>
      </c>
      <c r="AB2670">
        <v>71456.866642801993</v>
      </c>
      <c r="AC2670">
        <v>12825.8848699501</v>
      </c>
      <c r="AD2670">
        <v>58630.981772851701</v>
      </c>
      <c r="AE2670">
        <v>2290.0817575730498</v>
      </c>
      <c r="AF2670">
        <v>8059.2112043630405</v>
      </c>
      <c r="AG2670">
        <v>8.7149083558740704E-4</v>
      </c>
      <c r="AH2670">
        <v>6.4081793152581602E-4</v>
      </c>
      <c r="AI2670">
        <v>2.22643290847371</v>
      </c>
      <c r="AJ2670">
        <v>12.4761904761904</v>
      </c>
      <c r="AK2670">
        <v>2316</v>
      </c>
      <c r="AL2670" s="4">
        <f t="shared" si="41"/>
        <v>9.6974334024269314E-5</v>
      </c>
      <c r="AM2670" s="12">
        <f>$AM$2-SUM(AL$2:AL2669)</f>
        <v>16.137053927398483</v>
      </c>
      <c r="AN2670" s="12">
        <f>SUM(AE$2:AE2670)*0.621/1000</f>
        <v>27128.606611224739</v>
      </c>
      <c r="AO2670" s="13">
        <f>IFERROR(INDEX(Mapping!$B:$B,MATCH(in!$Y2670,Mapping!$A:$A,0)),0)</f>
        <v>0</v>
      </c>
    </row>
    <row r="2671" spans="1:41" x14ac:dyDescent="0.3">
      <c r="A2671" t="s">
        <v>5474</v>
      </c>
      <c r="B2671">
        <v>2552</v>
      </c>
      <c r="C2671">
        <v>684</v>
      </c>
      <c r="D2671">
        <v>1189.9152345661901</v>
      </c>
      <c r="E2671">
        <v>1267</v>
      </c>
      <c r="F2671">
        <v>1548.748</v>
      </c>
      <c r="G2671">
        <v>107</v>
      </c>
      <c r="H2671">
        <v>0.15453636098724099</v>
      </c>
      <c r="I2671">
        <v>8.2115160010762906</v>
      </c>
      <c r="J2671">
        <v>20.538074093566198</v>
      </c>
      <c r="K2671">
        <v>3.3119700605541099E-3</v>
      </c>
      <c r="L2671">
        <v>0.43677115244530601</v>
      </c>
      <c r="M2671">
        <v>10.391998249358499</v>
      </c>
      <c r="N2671">
        <v>0.91129765666533802</v>
      </c>
      <c r="O2671">
        <v>4.5985671206507202E-4</v>
      </c>
      <c r="P2671" s="1">
        <v>4.1430716539048901E-5</v>
      </c>
      <c r="Q2671">
        <v>0.53985793212312505</v>
      </c>
      <c r="R2671">
        <v>0.76830781931712899</v>
      </c>
      <c r="S2671" t="s">
        <v>6232</v>
      </c>
      <c r="T2671">
        <v>24080401</v>
      </c>
      <c r="U2671" t="s">
        <v>6233</v>
      </c>
      <c r="V2671" t="s">
        <v>43</v>
      </c>
      <c r="W2671">
        <v>37.461706294820999</v>
      </c>
      <c r="X2671">
        <v>-122.277248806142</v>
      </c>
      <c r="Y2671" t="s">
        <v>6234</v>
      </c>
      <c r="Z2671">
        <v>400</v>
      </c>
      <c r="AA2671">
        <v>747</v>
      </c>
      <c r="AB2671">
        <v>65451.398468320403</v>
      </c>
      <c r="AC2671">
        <v>33996.943342828701</v>
      </c>
      <c r="AD2671">
        <v>31454.455125491699</v>
      </c>
      <c r="AE2671">
        <v>23419.0308559697</v>
      </c>
      <c r="AF2671">
        <v>28782.230689582299</v>
      </c>
      <c r="AG2671">
        <v>4.4330866696782297E-3</v>
      </c>
      <c r="AH2671">
        <v>8.1722583890950704E-3</v>
      </c>
      <c r="AI2671">
        <v>1.73964215579853</v>
      </c>
      <c r="AJ2671">
        <v>11.8411214953271</v>
      </c>
      <c r="AK2671">
        <v>2317</v>
      </c>
      <c r="AL2671" s="4">
        <f t="shared" si="41"/>
        <v>4.9204668190962704E-2</v>
      </c>
      <c r="AM2671" s="12">
        <f>$AM$2-SUM(AL$2:AL2670)</f>
        <v>16.136956953064328</v>
      </c>
      <c r="AN2671" s="12">
        <f>SUM(AE$2:AE2671)*0.621/1000</f>
        <v>27143.149829386293</v>
      </c>
      <c r="AO2671" s="13">
        <f>IFERROR(INDEX(Mapping!$B:$B,MATCH(in!$Y2671,Mapping!$A:$A,0)),0)</f>
        <v>0</v>
      </c>
    </row>
    <row r="2672" spans="1:41" x14ac:dyDescent="0.3">
      <c r="A2672" t="s">
        <v>5474</v>
      </c>
      <c r="B2672">
        <v>280</v>
      </c>
      <c r="C2672">
        <v>313</v>
      </c>
      <c r="D2672">
        <v>732.596196448966</v>
      </c>
      <c r="E2672">
        <v>974</v>
      </c>
      <c r="F2672">
        <v>1106.9644000000001</v>
      </c>
      <c r="G2672">
        <v>110</v>
      </c>
      <c r="H2672">
        <v>0.53446002481191801</v>
      </c>
      <c r="I2672">
        <v>0.35071048795138099</v>
      </c>
      <c r="J2672">
        <v>0.81723146524925605</v>
      </c>
      <c r="K2672">
        <v>2.1624962338936501E-2</v>
      </c>
      <c r="L2672">
        <v>1.69935638745409</v>
      </c>
      <c r="M2672">
        <v>9.6879826279399399</v>
      </c>
      <c r="N2672">
        <v>1.0145012053576301</v>
      </c>
      <c r="O2672">
        <v>2.2980045654410002E-3</v>
      </c>
      <c r="P2672" s="1">
        <v>4.13943683627561E-5</v>
      </c>
      <c r="Q2672">
        <v>0.32135523613963002</v>
      </c>
      <c r="R2672">
        <v>0.66180649162704397</v>
      </c>
      <c r="S2672" t="s">
        <v>6235</v>
      </c>
      <c r="T2672">
        <v>42011104</v>
      </c>
      <c r="U2672" t="s">
        <v>5820</v>
      </c>
      <c r="V2672">
        <v>802</v>
      </c>
      <c r="W2672">
        <v>37.988506031471097</v>
      </c>
      <c r="X2672">
        <v>-122.577874950912</v>
      </c>
      <c r="Y2672" t="s">
        <v>6236</v>
      </c>
      <c r="Z2672">
        <v>338</v>
      </c>
      <c r="AA2672">
        <v>1642</v>
      </c>
      <c r="AB2672">
        <v>101359.029209211</v>
      </c>
      <c r="AC2672">
        <v>20343.191488610399</v>
      </c>
      <c r="AD2672">
        <v>81015.837720601703</v>
      </c>
      <c r="AE2672">
        <v>12060.4399780855</v>
      </c>
      <c r="AF2672">
        <v>38609.213398415297</v>
      </c>
      <c r="AG2672">
        <v>4.5533805199031701E-3</v>
      </c>
      <c r="AH2672">
        <v>5.25411861508473E-3</v>
      </c>
      <c r="AI2672">
        <v>2.34056292795196</v>
      </c>
      <c r="AJ2672">
        <v>8.8545454545454501</v>
      </c>
      <c r="AK2672">
        <v>2318</v>
      </c>
      <c r="AL2672" s="4">
        <f t="shared" si="41"/>
        <v>0.25278050219851</v>
      </c>
      <c r="AM2672" s="12">
        <f>$AM$2-SUM(AL$2:AL2671)</f>
        <v>16.087752284873204</v>
      </c>
      <c r="AN2672" s="12">
        <f>SUM(AE$2:AE2672)*0.621/1000</f>
        <v>27150.639362612688</v>
      </c>
      <c r="AO2672" s="13">
        <f>IFERROR(INDEX(Mapping!$B:$B,MATCH(in!$Y2672,Mapping!$A:$A,0)),0)</f>
        <v>0</v>
      </c>
    </row>
    <row r="2673" spans="1:41" x14ac:dyDescent="0.3">
      <c r="A2673" t="s">
        <v>5474</v>
      </c>
      <c r="B2673">
        <v>8715</v>
      </c>
      <c r="C2673">
        <v>25</v>
      </c>
      <c r="D2673">
        <v>47.320778728442299</v>
      </c>
      <c r="E2673">
        <v>29</v>
      </c>
      <c r="F2673">
        <v>49.00018</v>
      </c>
      <c r="G2673">
        <v>7</v>
      </c>
      <c r="H2673">
        <v>0.55841904583697499</v>
      </c>
      <c r="I2673">
        <v>141.77975495656301</v>
      </c>
      <c r="J2673">
        <v>1515.95665454864</v>
      </c>
      <c r="K2673">
        <v>16.4761314081649</v>
      </c>
      <c r="L2673">
        <v>0.29962072601275702</v>
      </c>
      <c r="M2673">
        <v>68.142508370535694</v>
      </c>
      <c r="N2673">
        <v>1.34671299798148</v>
      </c>
      <c r="O2673" s="1">
        <v>6.6731514108186299E-6</v>
      </c>
      <c r="P2673" s="1">
        <v>4.1343555011508202E-5</v>
      </c>
      <c r="Q2673">
        <v>0.86206896551724099</v>
      </c>
      <c r="R2673">
        <v>0.96572664454218704</v>
      </c>
      <c r="S2673" t="s">
        <v>6237</v>
      </c>
      <c r="T2673">
        <v>43051101</v>
      </c>
      <c r="U2673" t="s">
        <v>5491</v>
      </c>
      <c r="V2673" t="s">
        <v>43</v>
      </c>
      <c r="W2673">
        <v>38.509006503459297</v>
      </c>
      <c r="X2673">
        <v>-122.21423726681699</v>
      </c>
      <c r="Y2673" t="s">
        <v>6238</v>
      </c>
      <c r="Z2673">
        <v>12</v>
      </c>
      <c r="AA2673">
        <v>1</v>
      </c>
      <c r="AB2673">
        <v>908.78744723927002</v>
      </c>
      <c r="AC2673">
        <v>898.33388754263899</v>
      </c>
      <c r="AD2673">
        <v>10.453559696631499</v>
      </c>
      <c r="AE2673">
        <v>898.33388754263899</v>
      </c>
      <c r="AF2673">
        <v>10.453559696631499</v>
      </c>
      <c r="AG2673">
        <v>2.8940488508055702E-4</v>
      </c>
      <c r="AH2673">
        <v>3.7538381548074502E-4</v>
      </c>
      <c r="AI2673">
        <v>1.8928311491376899</v>
      </c>
      <c r="AJ2673">
        <v>4.1428571428571397</v>
      </c>
      <c r="AK2673">
        <v>2320</v>
      </c>
      <c r="AL2673" s="4">
        <f t="shared" si="41"/>
        <v>4.6712059875730407E-5</v>
      </c>
      <c r="AM2673" s="12">
        <f>$AM$2-SUM(AL$2:AL2672)</f>
        <v>15.834971782674984</v>
      </c>
      <c r="AN2673" s="12">
        <f>SUM(AE$2:AE2673)*0.621/1000</f>
        <v>27151.197227956851</v>
      </c>
      <c r="AO2673" s="13">
        <f>IFERROR(INDEX(Mapping!$B:$B,MATCH(in!$Y2673,Mapping!$A:$A,0)),0)</f>
        <v>0</v>
      </c>
    </row>
    <row r="2674" spans="1:41" x14ac:dyDescent="0.3">
      <c r="A2674" t="s">
        <v>5474</v>
      </c>
      <c r="B2674">
        <v>9195</v>
      </c>
      <c r="C2674">
        <v>193</v>
      </c>
      <c r="D2674">
        <v>346.08866615843499</v>
      </c>
      <c r="E2674">
        <v>356</v>
      </c>
      <c r="F2674">
        <v>443.32706000000002</v>
      </c>
      <c r="G2674">
        <v>18</v>
      </c>
      <c r="H2674">
        <v>0.30485528049757699</v>
      </c>
      <c r="I2674">
        <v>8.2287013307213694</v>
      </c>
      <c r="J2674">
        <v>32.0786600541323</v>
      </c>
      <c r="K2674">
        <v>2.40193567040023E-2</v>
      </c>
      <c r="L2674" s="1">
        <v>5.3769290090978801E-14</v>
      </c>
      <c r="M2674">
        <v>2.9999016953839099</v>
      </c>
      <c r="N2674">
        <v>1</v>
      </c>
      <c r="O2674" s="1">
        <v>3.9372844924814599E-6</v>
      </c>
      <c r="P2674" s="1">
        <v>4.12626535282672E-5</v>
      </c>
      <c r="Q2674">
        <v>0.54213483146067398</v>
      </c>
      <c r="R2674">
        <v>0.78066217882206701</v>
      </c>
      <c r="S2674" t="s">
        <v>6239</v>
      </c>
      <c r="T2674">
        <v>12541106</v>
      </c>
      <c r="U2674" t="s">
        <v>6130</v>
      </c>
      <c r="V2674" t="s">
        <v>6240</v>
      </c>
      <c r="W2674">
        <v>37.805126517018103</v>
      </c>
      <c r="X2674">
        <v>-122.171080026607</v>
      </c>
      <c r="Y2674" t="s">
        <v>6241</v>
      </c>
      <c r="Z2674">
        <v>14</v>
      </c>
      <c r="AA2674">
        <v>7</v>
      </c>
      <c r="AB2674">
        <v>2141.3055309618499</v>
      </c>
      <c r="AC2674">
        <v>1901.6084191907401</v>
      </c>
      <c r="AD2674">
        <v>239.69711177111799</v>
      </c>
      <c r="AE2674">
        <v>1901.6084191907401</v>
      </c>
      <c r="AF2674">
        <v>239.69711177111799</v>
      </c>
      <c r="AG2674">
        <v>7.4272776350880999E-4</v>
      </c>
      <c r="AH2674">
        <v>1.06684531783685E-3</v>
      </c>
      <c r="AI2674">
        <v>1.79320552413697</v>
      </c>
      <c r="AJ2674">
        <v>19.7777777777777</v>
      </c>
      <c r="AK2674">
        <v>2322</v>
      </c>
      <c r="AL2674" s="4">
        <f t="shared" si="41"/>
        <v>7.0871120864666277E-5</v>
      </c>
      <c r="AM2674" s="12">
        <f>$AM$2-SUM(AL$2:AL2673)</f>
        <v>15.8349250706151</v>
      </c>
      <c r="AN2674" s="12">
        <f>SUM(AE$2:AE2674)*0.621/1000</f>
        <v>27152.378126785163</v>
      </c>
      <c r="AO2674" s="13">
        <f>IFERROR(INDEX(Mapping!$B:$B,MATCH(in!$Y2674,Mapping!$A:$A,0)),0)</f>
        <v>0</v>
      </c>
    </row>
    <row r="2675" spans="1:41" x14ac:dyDescent="0.3">
      <c r="A2675" t="s">
        <v>5474</v>
      </c>
      <c r="B2675">
        <v>6687</v>
      </c>
      <c r="C2675">
        <v>19</v>
      </c>
      <c r="D2675">
        <v>32.010848496494503</v>
      </c>
      <c r="E2675">
        <v>56</v>
      </c>
      <c r="F2675">
        <v>52.759422000000001</v>
      </c>
      <c r="G2675">
        <v>8</v>
      </c>
      <c r="H2675">
        <v>8.5750939324498107E-3</v>
      </c>
      <c r="I2675">
        <v>0.11803451925516099</v>
      </c>
      <c r="J2675">
        <v>0.444262474775314</v>
      </c>
      <c r="K2675" s="1">
        <v>7.3701621658983598E-6</v>
      </c>
      <c r="L2675">
        <v>8.8042034134268707</v>
      </c>
      <c r="M2675">
        <v>89.428040981292696</v>
      </c>
      <c r="N2675">
        <v>1.1197455823421401</v>
      </c>
      <c r="O2675">
        <v>2.3480115878297902E-3</v>
      </c>
      <c r="P2675" s="1">
        <v>4.11311774897171E-5</v>
      </c>
      <c r="Q2675">
        <v>0.33928571428571402</v>
      </c>
      <c r="R2675">
        <v>0.60673235413974003</v>
      </c>
      <c r="S2675" t="s">
        <v>6242</v>
      </c>
      <c r="T2675">
        <v>43291104</v>
      </c>
      <c r="U2675" t="s">
        <v>5482</v>
      </c>
      <c r="V2675">
        <v>640</v>
      </c>
      <c r="W2675">
        <v>38.349603401366501</v>
      </c>
      <c r="X2675">
        <v>-122.267983670956</v>
      </c>
      <c r="Y2675" t="s">
        <v>6243</v>
      </c>
      <c r="Z2675">
        <v>111</v>
      </c>
      <c r="AA2675">
        <v>109</v>
      </c>
      <c r="AB2675">
        <v>10933.3545810959</v>
      </c>
      <c r="AC2675">
        <v>4473.5203810452304</v>
      </c>
      <c r="AD2675">
        <v>6459.83420005068</v>
      </c>
      <c r="AE2675">
        <v>1072.00714158553</v>
      </c>
      <c r="AF2675">
        <v>531.96020270036195</v>
      </c>
      <c r="AG2675">
        <v>3.2904941991773702E-4</v>
      </c>
      <c r="AH2675">
        <v>3.8893880264367897E-4</v>
      </c>
      <c r="AI2675">
        <v>1.6847814998155</v>
      </c>
      <c r="AJ2675">
        <v>7</v>
      </c>
      <c r="AK2675">
        <v>2325</v>
      </c>
      <c r="AL2675" s="4">
        <f t="shared" si="41"/>
        <v>1.8784092702638321E-2</v>
      </c>
      <c r="AM2675" s="12">
        <f>$AM$2-SUM(AL$2:AL2674)</f>
        <v>15.834854199494657</v>
      </c>
      <c r="AN2675" s="12">
        <f>SUM(AE$2:AE2675)*0.621/1000</f>
        <v>27153.04384322009</v>
      </c>
      <c r="AO2675" s="13">
        <f>IFERROR(INDEX(Mapping!$B:$B,MATCH(in!$Y2675,Mapping!$A:$A,0)),0)</f>
        <v>0</v>
      </c>
    </row>
    <row r="2676" spans="1:41" x14ac:dyDescent="0.3">
      <c r="A2676" t="s">
        <v>5474</v>
      </c>
      <c r="B2676">
        <v>293</v>
      </c>
      <c r="C2676">
        <v>278</v>
      </c>
      <c r="D2676">
        <v>443.61661040619498</v>
      </c>
      <c r="E2676">
        <v>535</v>
      </c>
      <c r="F2676">
        <v>577.86559999999997</v>
      </c>
      <c r="G2676">
        <v>45</v>
      </c>
      <c r="H2676">
        <v>1.0903281842114401</v>
      </c>
      <c r="I2676">
        <v>8.9112935572020007</v>
      </c>
      <c r="J2676">
        <v>38.654542662707698</v>
      </c>
      <c r="K2676">
        <v>0.4390261669071</v>
      </c>
      <c r="L2676">
        <v>3.13141592124295</v>
      </c>
      <c r="M2676">
        <v>57.8623945845601</v>
      </c>
      <c r="N2676">
        <v>1.0673058006498499</v>
      </c>
      <c r="O2676">
        <v>3.74779187123221E-3</v>
      </c>
      <c r="P2676" s="1">
        <v>4.0936072232650697E-5</v>
      </c>
      <c r="Q2676">
        <v>0.51962616822429897</v>
      </c>
      <c r="R2676">
        <v>0.76768129121439599</v>
      </c>
      <c r="S2676" t="s">
        <v>6244</v>
      </c>
      <c r="T2676">
        <v>14662112</v>
      </c>
      <c r="U2676" t="s">
        <v>5665</v>
      </c>
      <c r="V2676" t="s">
        <v>6245</v>
      </c>
      <c r="W2676">
        <v>37.822640136229197</v>
      </c>
      <c r="X2676">
        <v>-121.92345088313699</v>
      </c>
      <c r="Y2676" t="s">
        <v>6246</v>
      </c>
      <c r="Z2676">
        <v>217</v>
      </c>
      <c r="AA2676">
        <v>206</v>
      </c>
      <c r="AB2676">
        <v>14840.891528886301</v>
      </c>
      <c r="AC2676">
        <v>7666.4167295389698</v>
      </c>
      <c r="AD2676">
        <v>7174.4747993473502</v>
      </c>
      <c r="AE2676">
        <v>4376.3943713126</v>
      </c>
      <c r="AF2676">
        <v>4392.6152923332202</v>
      </c>
      <c r="AG2676">
        <v>1.8421232504692801E-3</v>
      </c>
      <c r="AH2676">
        <v>1.8181101759182599E-3</v>
      </c>
      <c r="AI2676">
        <v>1.5957432028999801</v>
      </c>
      <c r="AJ2676">
        <v>11.8888888888888</v>
      </c>
      <c r="AK2676">
        <v>2330</v>
      </c>
      <c r="AL2676" s="4">
        <f t="shared" si="41"/>
        <v>0.16865063420544946</v>
      </c>
      <c r="AM2676" s="12">
        <f>$AM$2-SUM(AL$2:AL2675)</f>
        <v>15.816070106791813</v>
      </c>
      <c r="AN2676" s="12">
        <f>SUM(AE$2:AE2676)*0.621/1000</f>
        <v>27155.761584124673</v>
      </c>
      <c r="AO2676" s="13">
        <f>IFERROR(INDEX(Mapping!$B:$B,MATCH(in!$Y2676,Mapping!$A:$A,0)),0)</f>
        <v>0</v>
      </c>
    </row>
    <row r="2677" spans="1:41" x14ac:dyDescent="0.3">
      <c r="A2677" t="s">
        <v>5474</v>
      </c>
      <c r="B2677">
        <v>2962</v>
      </c>
      <c r="C2677">
        <v>227</v>
      </c>
      <c r="D2677">
        <v>457.581686014056</v>
      </c>
      <c r="E2677">
        <v>1005</v>
      </c>
      <c r="F2677">
        <v>898.32024999999999</v>
      </c>
      <c r="G2677">
        <v>80</v>
      </c>
      <c r="H2677">
        <v>0.64263287639015898</v>
      </c>
      <c r="I2677">
        <v>0.38009019553817902</v>
      </c>
      <c r="J2677">
        <v>1.48954517981402</v>
      </c>
      <c r="K2677">
        <v>1.4531554180231001E-2</v>
      </c>
      <c r="L2677">
        <v>0.74247786279305406</v>
      </c>
      <c r="M2677">
        <v>1.05121681978926</v>
      </c>
      <c r="N2677">
        <v>0.81250000000001699</v>
      </c>
      <c r="O2677" s="1">
        <v>2.98974327710379E-6</v>
      </c>
      <c r="P2677" s="1">
        <v>4.0887826022717399E-5</v>
      </c>
      <c r="Q2677">
        <v>0.225870646766169</v>
      </c>
      <c r="R2677">
        <v>0.50937478618332499</v>
      </c>
      <c r="S2677" t="s">
        <v>6247</v>
      </c>
      <c r="T2677">
        <v>42011101</v>
      </c>
      <c r="U2677" t="s">
        <v>5985</v>
      </c>
      <c r="V2677">
        <v>494</v>
      </c>
      <c r="W2677">
        <v>37.963417610295203</v>
      </c>
      <c r="X2677">
        <v>-122.521657508706</v>
      </c>
      <c r="Y2677" t="s">
        <v>6248</v>
      </c>
      <c r="Z2677">
        <v>253</v>
      </c>
      <c r="AA2677">
        <v>1121</v>
      </c>
      <c r="AB2677">
        <v>62068.490253055199</v>
      </c>
      <c r="AC2677">
        <v>14793.406606083499</v>
      </c>
      <c r="AD2677">
        <v>47275.083646971703</v>
      </c>
      <c r="AE2677">
        <v>8677.8794066008904</v>
      </c>
      <c r="AF2677">
        <v>28513.331484705901</v>
      </c>
      <c r="AG2677">
        <v>3.2710260818173899E-3</v>
      </c>
      <c r="AH2677">
        <v>3.60039877341478E-3</v>
      </c>
      <c r="AI2677">
        <v>2.0157783524848201</v>
      </c>
      <c r="AJ2677">
        <v>12.5625</v>
      </c>
      <c r="AK2677">
        <v>2331</v>
      </c>
      <c r="AL2677" s="4">
        <f t="shared" si="41"/>
        <v>2.391794621683032E-4</v>
      </c>
      <c r="AM2677" s="12">
        <f>$AM$2-SUM(AL$2:AL2676)</f>
        <v>15.64741947258608</v>
      </c>
      <c r="AN2677" s="12">
        <f>SUM(AE$2:AE2677)*0.621/1000</f>
        <v>27161.150547236175</v>
      </c>
      <c r="AO2677" s="13">
        <f>IFERROR(INDEX(Mapping!$B:$B,MATCH(in!$Y2677,Mapping!$A:$A,0)),0)</f>
        <v>0</v>
      </c>
    </row>
    <row r="2678" spans="1:41" x14ac:dyDescent="0.3">
      <c r="A2678" t="s">
        <v>5474</v>
      </c>
      <c r="B2678">
        <v>5710</v>
      </c>
      <c r="C2678">
        <v>46</v>
      </c>
      <c r="D2678">
        <v>102.77185946706599</v>
      </c>
      <c r="E2678">
        <v>214</v>
      </c>
      <c r="F2678">
        <v>202.10942</v>
      </c>
      <c r="G2678">
        <v>22</v>
      </c>
      <c r="H2678">
        <v>0.84538826832431302</v>
      </c>
      <c r="I2678">
        <v>1.25152191988308</v>
      </c>
      <c r="J2678">
        <v>3.9217187549947901</v>
      </c>
      <c r="K2678">
        <v>1.73474716790913E-2</v>
      </c>
      <c r="L2678">
        <v>0.63495575907555801</v>
      </c>
      <c r="M2678">
        <v>4.15442484333603</v>
      </c>
      <c r="N2678">
        <v>1.0019106973301199</v>
      </c>
      <c r="O2678">
        <v>2.27354383052701E-4</v>
      </c>
      <c r="P2678" s="1">
        <v>4.0343655517719102E-5</v>
      </c>
      <c r="Q2678">
        <v>0.21495327102803699</v>
      </c>
      <c r="R2678">
        <v>0.508496135767877</v>
      </c>
      <c r="S2678" t="s">
        <v>6249</v>
      </c>
      <c r="T2678">
        <v>13801103</v>
      </c>
      <c r="U2678" t="s">
        <v>6156</v>
      </c>
      <c r="V2678" t="s">
        <v>43</v>
      </c>
      <c r="W2678">
        <v>37.848808177744701</v>
      </c>
      <c r="X2678">
        <v>-122.16153082226</v>
      </c>
      <c r="Y2678" t="s">
        <v>6250</v>
      </c>
      <c r="Z2678">
        <v>174</v>
      </c>
      <c r="AA2678">
        <v>837</v>
      </c>
      <c r="AB2678">
        <v>49475.027414803801</v>
      </c>
      <c r="AC2678">
        <v>10266.399663243599</v>
      </c>
      <c r="AD2678">
        <v>39208.627751560103</v>
      </c>
      <c r="AE2678">
        <v>1860.2649556086701</v>
      </c>
      <c r="AF2678">
        <v>6615.9480335316102</v>
      </c>
      <c r="AG2678">
        <v>8.8756042138982095E-4</v>
      </c>
      <c r="AH2678">
        <v>9.3017894505464905E-4</v>
      </c>
      <c r="AI2678">
        <v>2.2341708579796999</v>
      </c>
      <c r="AJ2678">
        <v>9.7272727272727195</v>
      </c>
      <c r="AK2678">
        <v>2335</v>
      </c>
      <c r="AL2678" s="4">
        <f t="shared" si="41"/>
        <v>5.0017964271594217E-3</v>
      </c>
      <c r="AM2678" s="12">
        <f>$AM$2-SUM(AL$2:AL2677)</f>
        <v>15.647180293123711</v>
      </c>
      <c r="AN2678" s="12">
        <f>SUM(AE$2:AE2678)*0.621/1000</f>
        <v>27162.305771773608</v>
      </c>
      <c r="AO2678" s="13">
        <f>IFERROR(INDEX(Mapping!$B:$B,MATCH(in!$Y2678,Mapping!$A:$A,0)),0)</f>
        <v>0</v>
      </c>
    </row>
    <row r="2679" spans="1:41" x14ac:dyDescent="0.3">
      <c r="A2679" t="s">
        <v>5474</v>
      </c>
      <c r="B2679">
        <v>4743</v>
      </c>
      <c r="C2679">
        <v>0</v>
      </c>
      <c r="D2679">
        <v>0</v>
      </c>
      <c r="E2679">
        <v>2</v>
      </c>
      <c r="F2679">
        <v>0.85406260000000001</v>
      </c>
      <c r="G2679">
        <v>1</v>
      </c>
      <c r="L2679">
        <v>0</v>
      </c>
      <c r="M2679">
        <v>5.9070795774459797E-2</v>
      </c>
      <c r="N2679">
        <v>1</v>
      </c>
      <c r="O2679" s="1">
        <v>2.6669818995022801E-6</v>
      </c>
      <c r="P2679" s="1">
        <v>4.0146416722564E-5</v>
      </c>
      <c r="Q2679">
        <v>0</v>
      </c>
      <c r="R2679">
        <v>0</v>
      </c>
      <c r="S2679" t="s">
        <v>6251</v>
      </c>
      <c r="T2679">
        <v>42481105</v>
      </c>
      <c r="U2679" t="s">
        <v>2274</v>
      </c>
      <c r="V2679">
        <v>84764</v>
      </c>
      <c r="W2679">
        <v>38.092556151752298</v>
      </c>
      <c r="X2679">
        <v>-122.569382414413</v>
      </c>
      <c r="Y2679">
        <v>84764</v>
      </c>
      <c r="Z2679">
        <v>92</v>
      </c>
      <c r="AA2679">
        <v>656</v>
      </c>
      <c r="AB2679">
        <v>43607.908128141797</v>
      </c>
      <c r="AC2679">
        <v>6974.5934234874103</v>
      </c>
      <c r="AD2679">
        <v>36633.314704654302</v>
      </c>
      <c r="AE2679">
        <v>2403.75186032595</v>
      </c>
      <c r="AF2679">
        <v>14020.6051656502</v>
      </c>
      <c r="AG2679" s="1">
        <v>4.0146416722564E-5</v>
      </c>
      <c r="AH2679" s="1">
        <v>4.0146416722564E-5</v>
      </c>
      <c r="AJ2679">
        <v>2</v>
      </c>
      <c r="AK2679">
        <v>2338</v>
      </c>
      <c r="AL2679" s="4">
        <f t="shared" si="41"/>
        <v>2.6669818995022801E-6</v>
      </c>
      <c r="AM2679" s="12">
        <f>$AM$2-SUM(AL$2:AL2678)</f>
        <v>15.642178496696943</v>
      </c>
      <c r="AN2679" s="12">
        <f>SUM(AE$2:AE2679)*0.621/1000</f>
        <v>27163.79850167887</v>
      </c>
      <c r="AO2679" s="13">
        <f>IFERROR(INDEX(Mapping!$B:$B,MATCH(in!$Y2679,Mapping!$A:$A,0)),0)</f>
        <v>0</v>
      </c>
    </row>
    <row r="2680" spans="1:41" x14ac:dyDescent="0.3">
      <c r="A2680" t="s">
        <v>5474</v>
      </c>
      <c r="B2680">
        <v>2072</v>
      </c>
      <c r="C2680">
        <v>1</v>
      </c>
      <c r="D2680">
        <v>1.6135250444624201</v>
      </c>
      <c r="E2680">
        <v>4</v>
      </c>
      <c r="F2680">
        <v>3.6528429999999998</v>
      </c>
      <c r="G2680">
        <v>1</v>
      </c>
      <c r="L2680">
        <v>0.97345131635665805</v>
      </c>
      <c r="M2680">
        <v>9.8008848726749406E-2</v>
      </c>
      <c r="N2680">
        <v>1</v>
      </c>
      <c r="O2680" s="1">
        <v>2.6645549375655001E-6</v>
      </c>
      <c r="P2680" s="1">
        <v>4.01095639972481E-5</v>
      </c>
      <c r="Q2680">
        <v>0.25</v>
      </c>
      <c r="R2680">
        <v>0.441717600543727</v>
      </c>
      <c r="S2680" t="s">
        <v>6252</v>
      </c>
      <c r="T2680">
        <v>14091106</v>
      </c>
      <c r="U2680" t="s">
        <v>5131</v>
      </c>
      <c r="V2680" t="s">
        <v>6253</v>
      </c>
      <c r="W2680">
        <v>37.705934243105297</v>
      </c>
      <c r="X2680">
        <v>-122.061521046452</v>
      </c>
      <c r="Y2680" t="s">
        <v>6254</v>
      </c>
      <c r="Z2680">
        <v>159</v>
      </c>
      <c r="AA2680">
        <v>1132</v>
      </c>
      <c r="AB2680">
        <v>54643.327032090201</v>
      </c>
      <c r="AC2680">
        <v>8740.8690876526907</v>
      </c>
      <c r="AD2680">
        <v>45902.457944437498</v>
      </c>
      <c r="AE2680">
        <v>143.13282936490401</v>
      </c>
      <c r="AF2680">
        <v>1211.26234368053</v>
      </c>
      <c r="AG2680" s="1">
        <v>4.01095639972481E-5</v>
      </c>
      <c r="AH2680" s="1">
        <v>4.01095639972481E-5</v>
      </c>
      <c r="AI2680">
        <v>1.6135250444624201</v>
      </c>
      <c r="AJ2680">
        <v>4</v>
      </c>
      <c r="AK2680">
        <v>2339</v>
      </c>
      <c r="AL2680" s="4">
        <f t="shared" si="41"/>
        <v>2.6645549375655001E-6</v>
      </c>
      <c r="AM2680" s="12">
        <f>$AM$2-SUM(AL$2:AL2679)</f>
        <v>15.642175829714688</v>
      </c>
      <c r="AN2680" s="12">
        <f>SUM(AE$2:AE2680)*0.621/1000</f>
        <v>27163.887387165909</v>
      </c>
      <c r="AO2680" s="13">
        <f>IFERROR(INDEX(Mapping!$B:$B,MATCH(in!$Y2680,Mapping!$A:$A,0)),0)</f>
        <v>1</v>
      </c>
    </row>
    <row r="2681" spans="1:41" x14ac:dyDescent="0.3">
      <c r="A2681" t="s">
        <v>5474</v>
      </c>
      <c r="B2681">
        <v>2742</v>
      </c>
      <c r="C2681">
        <v>22</v>
      </c>
      <c r="D2681">
        <v>60.769775835097199</v>
      </c>
      <c r="E2681">
        <v>192</v>
      </c>
      <c r="F2681">
        <v>162.15034</v>
      </c>
      <c r="G2681">
        <v>14</v>
      </c>
      <c r="H2681">
        <v>0.119812094024382</v>
      </c>
      <c r="I2681">
        <v>15.3610745817422</v>
      </c>
      <c r="J2681">
        <v>31.978362858295402</v>
      </c>
      <c r="K2681">
        <v>6.4988693877694398E-3</v>
      </c>
      <c r="L2681">
        <v>0.33612515670912602</v>
      </c>
      <c r="M2681">
        <v>81.189695971352705</v>
      </c>
      <c r="N2681">
        <v>1.0085335118430001</v>
      </c>
      <c r="O2681">
        <v>5.4407313223535099E-4</v>
      </c>
      <c r="P2681" s="1">
        <v>3.9973118388404899E-5</v>
      </c>
      <c r="Q2681">
        <v>0.114583333333333</v>
      </c>
      <c r="R2681">
        <v>0.37477426207033798</v>
      </c>
      <c r="S2681" t="s">
        <v>6255</v>
      </c>
      <c r="T2681">
        <v>13501111</v>
      </c>
      <c r="U2681" t="s">
        <v>6256</v>
      </c>
      <c r="V2681" t="s">
        <v>6257</v>
      </c>
      <c r="W2681">
        <v>37.575613852735799</v>
      </c>
      <c r="X2681">
        <v>-121.972648416849</v>
      </c>
      <c r="Y2681" t="s">
        <v>6258</v>
      </c>
      <c r="Z2681">
        <v>110</v>
      </c>
      <c r="AA2681">
        <v>380</v>
      </c>
      <c r="AB2681">
        <v>22019.9546762707</v>
      </c>
      <c r="AC2681">
        <v>8355.9069348437606</v>
      </c>
      <c r="AD2681">
        <v>13664.047741427001</v>
      </c>
      <c r="AE2681">
        <v>1635.84179453249</v>
      </c>
      <c r="AF2681">
        <v>144.37162144120899</v>
      </c>
      <c r="AG2681">
        <v>5.5962365743766895E-4</v>
      </c>
      <c r="AH2681">
        <v>7.3635581065900602E-4</v>
      </c>
      <c r="AI2681">
        <v>2.7622625379589598</v>
      </c>
      <c r="AJ2681">
        <v>13.714285714285699</v>
      </c>
      <c r="AK2681">
        <v>2341</v>
      </c>
      <c r="AL2681" s="4">
        <f t="shared" si="41"/>
        <v>7.6170238512949136E-3</v>
      </c>
      <c r="AM2681" s="12">
        <f>$AM$2-SUM(AL$2:AL2680)</f>
        <v>15.642173165159875</v>
      </c>
      <c r="AN2681" s="12">
        <f>SUM(AE$2:AE2681)*0.621/1000</f>
        <v>27164.903244920315</v>
      </c>
      <c r="AO2681" s="13">
        <f>IFERROR(INDEX(Mapping!$B:$B,MATCH(in!$Y2681,Mapping!$A:$A,0)),0)</f>
        <v>0</v>
      </c>
    </row>
    <row r="2682" spans="1:41" x14ac:dyDescent="0.3">
      <c r="A2682" t="s">
        <v>5474</v>
      </c>
      <c r="B2682">
        <v>946</v>
      </c>
      <c r="C2682">
        <v>88</v>
      </c>
      <c r="D2682">
        <v>214.90354765703299</v>
      </c>
      <c r="E2682">
        <v>244</v>
      </c>
      <c r="F2682">
        <v>298.51044000000002</v>
      </c>
      <c r="G2682">
        <v>35</v>
      </c>
      <c r="H2682">
        <v>0.12835287284494001</v>
      </c>
      <c r="I2682">
        <v>0.18921244639592799</v>
      </c>
      <c r="J2682">
        <v>0.190375814498111</v>
      </c>
      <c r="K2682">
        <v>1.7889524113279499E-3</v>
      </c>
      <c r="L2682">
        <v>0.68148296890836702</v>
      </c>
      <c r="M2682">
        <v>1.3514615651220101</v>
      </c>
      <c r="N2682">
        <v>0.92098609379362195</v>
      </c>
      <c r="O2682" s="1">
        <v>4.1621012574192298E-6</v>
      </c>
      <c r="P2682" s="1">
        <v>3.9940908454484802E-5</v>
      </c>
      <c r="Q2682">
        <v>0.36065573770491799</v>
      </c>
      <c r="R2682">
        <v>0.71991971137879296</v>
      </c>
      <c r="S2682" t="s">
        <v>6259</v>
      </c>
      <c r="T2682">
        <v>42011109</v>
      </c>
      <c r="U2682" t="s">
        <v>5716</v>
      </c>
      <c r="V2682">
        <v>91742</v>
      </c>
      <c r="W2682">
        <v>37.974667095005401</v>
      </c>
      <c r="X2682">
        <v>-122.518444566196</v>
      </c>
      <c r="Y2682" t="s">
        <v>6260</v>
      </c>
      <c r="Z2682">
        <v>268</v>
      </c>
      <c r="AA2682">
        <v>964</v>
      </c>
      <c r="AB2682">
        <v>57500.698411620302</v>
      </c>
      <c r="AC2682">
        <v>13838.427484080001</v>
      </c>
      <c r="AD2682">
        <v>43662.270927540201</v>
      </c>
      <c r="AE2682">
        <v>6806.4297518049598</v>
      </c>
      <c r="AF2682">
        <v>22511.784996369701</v>
      </c>
      <c r="AG2682">
        <v>1.3979317959069699E-3</v>
      </c>
      <c r="AH2682">
        <v>2.2617906288360202E-3</v>
      </c>
      <c r="AI2682">
        <v>2.44208576882993</v>
      </c>
      <c r="AJ2682">
        <v>6.9714285714285698</v>
      </c>
      <c r="AK2682">
        <v>2343</v>
      </c>
      <c r="AL2682" s="4">
        <f t="shared" si="41"/>
        <v>1.4567354400967306E-4</v>
      </c>
      <c r="AM2682" s="12">
        <f>$AM$2-SUM(AL$2:AL2681)</f>
        <v>15.634556141308167</v>
      </c>
      <c r="AN2682" s="12">
        <f>SUM(AE$2:AE2682)*0.621/1000</f>
        <v>27169.130037796189</v>
      </c>
      <c r="AO2682" s="13">
        <f>IFERROR(INDEX(Mapping!$B:$B,MATCH(in!$Y2682,Mapping!$A:$A,0)),0)</f>
        <v>0</v>
      </c>
    </row>
    <row r="2683" spans="1:41" x14ac:dyDescent="0.3">
      <c r="A2683" t="s">
        <v>5474</v>
      </c>
      <c r="B2683">
        <v>6677</v>
      </c>
      <c r="C2683">
        <v>4</v>
      </c>
      <c r="D2683">
        <v>9.8458753222253392</v>
      </c>
      <c r="E2683">
        <v>12</v>
      </c>
      <c r="F2683">
        <v>15.1896</v>
      </c>
      <c r="G2683">
        <v>6</v>
      </c>
      <c r="L2683">
        <v>1.49446902672453</v>
      </c>
      <c r="M2683">
        <v>20.8211649258931</v>
      </c>
      <c r="N2683">
        <v>1.14601769049962</v>
      </c>
      <c r="O2683">
        <v>1.2305546426185101E-3</v>
      </c>
      <c r="P2683" s="1">
        <v>3.9907360587676501E-5</v>
      </c>
      <c r="Q2683">
        <v>0.33333333333333298</v>
      </c>
      <c r="R2683">
        <v>0.64819846000946502</v>
      </c>
      <c r="S2683" t="s">
        <v>6261</v>
      </c>
      <c r="T2683">
        <v>42461106</v>
      </c>
      <c r="U2683" t="s">
        <v>6262</v>
      </c>
      <c r="V2683">
        <v>5030</v>
      </c>
      <c r="W2683">
        <v>38.259566103985598</v>
      </c>
      <c r="X2683">
        <v>-122.30507241482699</v>
      </c>
      <c r="Y2683" t="s">
        <v>6263</v>
      </c>
      <c r="Z2683">
        <v>207</v>
      </c>
      <c r="AA2683">
        <v>140</v>
      </c>
      <c r="AB2683">
        <v>38839.361077102403</v>
      </c>
      <c r="AC2683">
        <v>23881.445159037099</v>
      </c>
      <c r="AD2683">
        <v>14957.9159180652</v>
      </c>
      <c r="AE2683">
        <v>2570.7986993670002</v>
      </c>
      <c r="AF2683">
        <v>2065.1250331532301</v>
      </c>
      <c r="AG2683">
        <v>2.3944416352605899E-4</v>
      </c>
      <c r="AH2683">
        <v>2.3944416352605899E-4</v>
      </c>
      <c r="AI2683">
        <v>2.4614688305563299</v>
      </c>
      <c r="AJ2683">
        <v>2</v>
      </c>
      <c r="AK2683">
        <v>2344</v>
      </c>
      <c r="AL2683" s="4">
        <f t="shared" si="41"/>
        <v>7.3833278557110605E-3</v>
      </c>
      <c r="AM2683" s="12">
        <f>$AM$2-SUM(AL$2:AL2682)</f>
        <v>15.63441046776461</v>
      </c>
      <c r="AN2683" s="12">
        <f>SUM(AE$2:AE2683)*0.621/1000</f>
        <v>27170.72650378849</v>
      </c>
      <c r="AO2683" s="13">
        <f>IFERROR(INDEX(Mapping!$B:$B,MATCH(in!$Y2683,Mapping!$A:$A,0)),0)</f>
        <v>0</v>
      </c>
    </row>
    <row r="2684" spans="1:41" x14ac:dyDescent="0.3">
      <c r="A2684" t="s">
        <v>5474</v>
      </c>
      <c r="B2684">
        <v>2182</v>
      </c>
      <c r="C2684">
        <v>143</v>
      </c>
      <c r="D2684">
        <v>393.88059739998999</v>
      </c>
      <c r="E2684">
        <v>243</v>
      </c>
      <c r="F2684">
        <v>437.38855000000001</v>
      </c>
      <c r="G2684">
        <v>38</v>
      </c>
      <c r="H2684">
        <v>1.1095374880456601</v>
      </c>
      <c r="I2684">
        <v>9.1884031899665501</v>
      </c>
      <c r="J2684">
        <v>34.991365384114403</v>
      </c>
      <c r="K2684">
        <v>0.27652427023861997</v>
      </c>
      <c r="L2684">
        <v>1.7392634151722901</v>
      </c>
      <c r="M2684">
        <v>122.392581298289</v>
      </c>
      <c r="N2684">
        <v>1.2745691694711301</v>
      </c>
      <c r="O2684">
        <v>4.4630333102734101E-4</v>
      </c>
      <c r="P2684" s="1">
        <v>3.9629951376658798E-5</v>
      </c>
      <c r="Q2684">
        <v>0.58847736625514402</v>
      </c>
      <c r="R2684">
        <v>0.90052791179804403</v>
      </c>
      <c r="S2684" t="s">
        <v>2921</v>
      </c>
      <c r="T2684">
        <v>42271103</v>
      </c>
      <c r="U2684" t="s">
        <v>1782</v>
      </c>
      <c r="V2684">
        <v>148</v>
      </c>
      <c r="W2684">
        <v>38.241515615527199</v>
      </c>
      <c r="X2684">
        <v>-122.905254981311</v>
      </c>
      <c r="Y2684" t="s">
        <v>2922</v>
      </c>
      <c r="Z2684">
        <v>145</v>
      </c>
      <c r="AA2684">
        <v>154</v>
      </c>
      <c r="AB2684">
        <v>29440.634901965699</v>
      </c>
      <c r="AC2684">
        <v>24952.540096997502</v>
      </c>
      <c r="AD2684">
        <v>4488.0948049682802</v>
      </c>
      <c r="AE2684">
        <v>23990.7662424925</v>
      </c>
      <c r="AF2684">
        <v>4324.6019057818303</v>
      </c>
      <c r="AG2684">
        <v>1.5059381523130301E-3</v>
      </c>
      <c r="AH2684">
        <v>1.2977304086234599E-3</v>
      </c>
      <c r="AI2684">
        <v>2.7544097720279002</v>
      </c>
      <c r="AJ2684">
        <v>6.3947368421052602</v>
      </c>
      <c r="AK2684">
        <v>2347</v>
      </c>
      <c r="AL2684" s="4">
        <f t="shared" si="41"/>
        <v>1.6959526579038958E-2</v>
      </c>
      <c r="AM2684" s="12">
        <f>$AM$2-SUM(AL$2:AL2683)</f>
        <v>15.627027139908932</v>
      </c>
      <c r="AN2684" s="12">
        <f>SUM(AE$2:AE2684)*0.621/1000</f>
        <v>27185.624769625079</v>
      </c>
      <c r="AO2684" s="13">
        <f>IFERROR(INDEX(Mapping!$B:$B,MATCH(in!$Y2684,Mapping!$A:$A,0)),0)</f>
        <v>0</v>
      </c>
    </row>
    <row r="2685" spans="1:41" x14ac:dyDescent="0.3">
      <c r="A2685" t="s">
        <v>5474</v>
      </c>
      <c r="B2685">
        <v>4148</v>
      </c>
      <c r="C2685">
        <v>1138</v>
      </c>
      <c r="D2685">
        <v>2064.52966046341</v>
      </c>
      <c r="E2685">
        <v>2130</v>
      </c>
      <c r="F2685">
        <v>2593.9920000000002</v>
      </c>
      <c r="G2685">
        <v>179</v>
      </c>
      <c r="H2685">
        <v>1.1477890651248801</v>
      </c>
      <c r="I2685">
        <v>29.3051261593411</v>
      </c>
      <c r="J2685">
        <v>112.044976464789</v>
      </c>
      <c r="K2685">
        <v>0.284087761852927</v>
      </c>
      <c r="L2685">
        <v>0.37647281685579198</v>
      </c>
      <c r="M2685">
        <v>10.1418634100045</v>
      </c>
      <c r="N2685">
        <v>1.0497973045157301</v>
      </c>
      <c r="O2685" s="1">
        <v>2.31628080831873E-6</v>
      </c>
      <c r="P2685" s="1">
        <v>3.9623618884949598E-5</v>
      </c>
      <c r="Q2685">
        <v>0.53427230046948304</v>
      </c>
      <c r="R2685">
        <v>0.79588900256556905</v>
      </c>
      <c r="S2685" t="s">
        <v>6264</v>
      </c>
      <c r="T2685">
        <v>24101103</v>
      </c>
      <c r="U2685" t="s">
        <v>4829</v>
      </c>
      <c r="V2685">
        <v>8894</v>
      </c>
      <c r="W2685">
        <v>37.249957792011301</v>
      </c>
      <c r="X2685">
        <v>-122.360110091816</v>
      </c>
      <c r="Y2685" t="s">
        <v>6265</v>
      </c>
      <c r="Z2685">
        <v>164</v>
      </c>
      <c r="AA2685">
        <v>190</v>
      </c>
      <c r="AB2685">
        <v>36973.6659918773</v>
      </c>
      <c r="AC2685">
        <v>18161.0155243679</v>
      </c>
      <c r="AD2685">
        <v>18812.6504675094</v>
      </c>
      <c r="AE2685">
        <v>18016.315290152201</v>
      </c>
      <c r="AF2685">
        <v>18662.932508505201</v>
      </c>
      <c r="AG2685">
        <v>7.0926277804059801E-3</v>
      </c>
      <c r="AH2685">
        <v>6.2576021791755903E-3</v>
      </c>
      <c r="AI2685">
        <v>1.81417369109263</v>
      </c>
      <c r="AJ2685">
        <v>11.899441340782101</v>
      </c>
      <c r="AK2685">
        <v>2348</v>
      </c>
      <c r="AL2685" s="4">
        <f t="shared" si="41"/>
        <v>4.1461426468905268E-4</v>
      </c>
      <c r="AM2685" s="12">
        <f>$AM$2-SUM(AL$2:AL2684)</f>
        <v>15.610067613330102</v>
      </c>
      <c r="AN2685" s="12">
        <f>SUM(AE$2:AE2685)*0.621/1000</f>
        <v>27196.81290142026</v>
      </c>
      <c r="AO2685" s="13">
        <f>IFERROR(INDEX(Mapping!$B:$B,MATCH(in!$Y2685,Mapping!$A:$A,0)),0)</f>
        <v>0</v>
      </c>
    </row>
    <row r="2686" spans="1:41" x14ac:dyDescent="0.3">
      <c r="A2686" t="s">
        <v>5474</v>
      </c>
      <c r="B2686">
        <v>6644</v>
      </c>
      <c r="C2686">
        <v>129</v>
      </c>
      <c r="D2686">
        <v>341.20526286091399</v>
      </c>
      <c r="E2686">
        <v>489</v>
      </c>
      <c r="F2686">
        <v>556.60630000000003</v>
      </c>
      <c r="G2686">
        <v>21</v>
      </c>
      <c r="H2686">
        <v>2.0186503659087101</v>
      </c>
      <c r="I2686">
        <v>2.9805005775256501</v>
      </c>
      <c r="J2686">
        <v>9.7091015988791494</v>
      </c>
      <c r="K2686">
        <v>0.170155995459605</v>
      </c>
      <c r="L2686">
        <v>1.1268436272318101</v>
      </c>
      <c r="M2686">
        <v>7.9681205747737698</v>
      </c>
      <c r="N2686">
        <v>0.91371681576683395</v>
      </c>
      <c r="O2686" s="1">
        <v>2.1099104740793301E-6</v>
      </c>
      <c r="P2686" s="1">
        <v>3.9588912222094603E-5</v>
      </c>
      <c r="Q2686">
        <v>0.26380368098159501</v>
      </c>
      <c r="R2686">
        <v>0.61301003710022695</v>
      </c>
      <c r="S2686" t="s">
        <v>6266</v>
      </c>
      <c r="T2686">
        <v>13801101</v>
      </c>
      <c r="U2686" t="s">
        <v>5557</v>
      </c>
      <c r="V2686">
        <v>7616</v>
      </c>
      <c r="W2686">
        <v>37.874555634460101</v>
      </c>
      <c r="X2686">
        <v>-122.186448595217</v>
      </c>
      <c r="Y2686" t="s">
        <v>6267</v>
      </c>
      <c r="Z2686">
        <v>49</v>
      </c>
      <c r="AA2686">
        <v>155</v>
      </c>
      <c r="AB2686">
        <v>8380.9580515824891</v>
      </c>
      <c r="AC2686">
        <v>2295.5196210313102</v>
      </c>
      <c r="AD2686">
        <v>6085.4384305511703</v>
      </c>
      <c r="AE2686">
        <v>2295.5196210313102</v>
      </c>
      <c r="AF2686">
        <v>6085.4384305511703</v>
      </c>
      <c r="AG2686">
        <v>8.3136715666398599E-4</v>
      </c>
      <c r="AH2686">
        <v>4.9055749514081905E-4</v>
      </c>
      <c r="AI2686">
        <v>2.6450020376815</v>
      </c>
      <c r="AJ2686">
        <v>23.285714285714199</v>
      </c>
      <c r="AK2686">
        <v>2349</v>
      </c>
      <c r="AL2686" s="4">
        <f t="shared" si="41"/>
        <v>4.4308119955665935E-5</v>
      </c>
      <c r="AM2686" s="12">
        <f>$AM$2-SUM(AL$2:AL2685)</f>
        <v>15.609652999065474</v>
      </c>
      <c r="AN2686" s="12">
        <f>SUM(AE$2:AE2686)*0.621/1000</f>
        <v>27198.238419104924</v>
      </c>
      <c r="AO2686" s="13">
        <f>IFERROR(INDEX(Mapping!$B:$B,MATCH(in!$Y2686,Mapping!$A:$A,0)),0)</f>
        <v>1</v>
      </c>
    </row>
    <row r="2687" spans="1:41" x14ac:dyDescent="0.3">
      <c r="A2687" t="s">
        <v>5474</v>
      </c>
      <c r="B2687">
        <v>761</v>
      </c>
      <c r="C2687">
        <v>41</v>
      </c>
      <c r="D2687">
        <v>138.515486211824</v>
      </c>
      <c r="E2687">
        <v>50</v>
      </c>
      <c r="F2687">
        <v>142.03783000000001</v>
      </c>
      <c r="G2687">
        <v>6</v>
      </c>
      <c r="L2687">
        <v>0.36320058504740399</v>
      </c>
      <c r="M2687">
        <v>8.6484878817573101</v>
      </c>
      <c r="N2687">
        <v>1.01364306608835</v>
      </c>
      <c r="O2687" s="1">
        <v>2.8279536061980599E-6</v>
      </c>
      <c r="P2687" s="1">
        <v>3.9104240083057998E-5</v>
      </c>
      <c r="Q2687">
        <v>0.82</v>
      </c>
      <c r="R2687">
        <v>0.97520139238883197</v>
      </c>
      <c r="S2687" t="s">
        <v>6268</v>
      </c>
      <c r="T2687">
        <v>22811104</v>
      </c>
      <c r="U2687" t="s">
        <v>6269</v>
      </c>
      <c r="V2687" t="s">
        <v>43</v>
      </c>
      <c r="W2687">
        <v>37.594671027023097</v>
      </c>
      <c r="X2687">
        <v>-122.488891389857</v>
      </c>
      <c r="Y2687" t="s">
        <v>6270</v>
      </c>
      <c r="Z2687">
        <v>106</v>
      </c>
      <c r="AA2687">
        <v>816</v>
      </c>
      <c r="AB2687">
        <v>46900.111264958403</v>
      </c>
      <c r="AC2687">
        <v>6746.3424888814498</v>
      </c>
      <c r="AD2687">
        <v>40153.768776076999</v>
      </c>
      <c r="AE2687">
        <v>1298.4065459047999</v>
      </c>
      <c r="AF2687">
        <v>978.33859325743697</v>
      </c>
      <c r="AG2687">
        <v>2.34625440498348E-4</v>
      </c>
      <c r="AH2687">
        <v>2.34625440498348E-4</v>
      </c>
      <c r="AI2687">
        <v>3.3784264929713301</v>
      </c>
      <c r="AJ2687">
        <v>8.3333333333333304</v>
      </c>
      <c r="AK2687">
        <v>2355</v>
      </c>
      <c r="AL2687" s="4">
        <f t="shared" si="41"/>
        <v>1.6967721637188359E-5</v>
      </c>
      <c r="AM2687" s="12">
        <f>$AM$2-SUM(AL$2:AL2686)</f>
        <v>15.609608690945606</v>
      </c>
      <c r="AN2687" s="12">
        <f>SUM(AE$2:AE2687)*0.621/1000</f>
        <v>27199.04472956993</v>
      </c>
      <c r="AO2687" s="13">
        <f>IFERROR(INDEX(Mapping!$B:$B,MATCH(in!$Y2687,Mapping!$A:$A,0)),0)</f>
        <v>0</v>
      </c>
    </row>
    <row r="2688" spans="1:41" x14ac:dyDescent="0.3">
      <c r="A2688" t="s">
        <v>5474</v>
      </c>
      <c r="B2688">
        <v>5549</v>
      </c>
      <c r="C2688">
        <v>24</v>
      </c>
      <c r="D2688">
        <v>32.945701441401603</v>
      </c>
      <c r="E2688">
        <v>62</v>
      </c>
      <c r="F2688">
        <v>52.439822999999997</v>
      </c>
      <c r="G2688">
        <v>8</v>
      </c>
      <c r="H2688">
        <v>2.31067242566496E-4</v>
      </c>
      <c r="I2688">
        <v>2.94830813072621E-3</v>
      </c>
      <c r="J2688">
        <v>6.27926550805568E-3</v>
      </c>
      <c r="K2688" s="1">
        <v>1.0944561523729101E-7</v>
      </c>
      <c r="L2688">
        <v>22.5730090141296</v>
      </c>
      <c r="M2688">
        <v>188.93638610839801</v>
      </c>
      <c r="N2688">
        <v>1.44634953141212</v>
      </c>
      <c r="O2688">
        <v>3.7729380147011798E-2</v>
      </c>
      <c r="P2688" s="1">
        <v>3.8325990984744402E-5</v>
      </c>
      <c r="Q2688">
        <v>0.38709677419354799</v>
      </c>
      <c r="R2688">
        <v>0.62825729497149996</v>
      </c>
      <c r="S2688" t="s">
        <v>6271</v>
      </c>
      <c r="T2688">
        <v>43051101</v>
      </c>
      <c r="U2688" t="s">
        <v>5491</v>
      </c>
      <c r="V2688">
        <v>65454</v>
      </c>
      <c r="W2688">
        <v>38.448885420355197</v>
      </c>
      <c r="X2688">
        <v>-122.19545318009099</v>
      </c>
      <c r="Y2688" t="s">
        <v>6272</v>
      </c>
      <c r="Z2688">
        <v>34</v>
      </c>
      <c r="AA2688">
        <v>33</v>
      </c>
      <c r="AB2688">
        <v>7634.75946365649</v>
      </c>
      <c r="AC2688">
        <v>3019.3035795997498</v>
      </c>
      <c r="AD2688">
        <v>4615.4558840567397</v>
      </c>
      <c r="AE2688">
        <v>1332.26554629356</v>
      </c>
      <c r="AF2688">
        <v>2442.5597478708501</v>
      </c>
      <c r="AG2688">
        <v>3.06607927877955E-4</v>
      </c>
      <c r="AH2688">
        <v>3.5667041083797802E-4</v>
      </c>
      <c r="AI2688">
        <v>1.3727375600584</v>
      </c>
      <c r="AJ2688">
        <v>7.75</v>
      </c>
      <c r="AK2688">
        <v>2359</v>
      </c>
      <c r="AL2688" s="4">
        <f t="shared" si="41"/>
        <v>0.30183504117609439</v>
      </c>
      <c r="AM2688" s="12">
        <f>$AM$2-SUM(AL$2:AL2687)</f>
        <v>15.609591723224185</v>
      </c>
      <c r="AN2688" s="12">
        <f>SUM(AE$2:AE2688)*0.621/1000</f>
        <v>27199.872066474178</v>
      </c>
      <c r="AO2688" s="13">
        <f>IFERROR(INDEX(Mapping!$B:$B,MATCH(in!$Y2688,Mapping!$A:$A,0)),0)</f>
        <v>0</v>
      </c>
    </row>
    <row r="2689" spans="1:41" x14ac:dyDescent="0.3">
      <c r="A2689" t="s">
        <v>5474</v>
      </c>
      <c r="B2689">
        <v>898</v>
      </c>
      <c r="C2689">
        <v>64</v>
      </c>
      <c r="D2689">
        <v>159.53871820877899</v>
      </c>
      <c r="E2689">
        <v>157</v>
      </c>
      <c r="F2689">
        <v>204.68299999999999</v>
      </c>
      <c r="G2689">
        <v>33</v>
      </c>
      <c r="H2689">
        <v>2.72915765612075</v>
      </c>
      <c r="I2689">
        <v>3.1178481266057698</v>
      </c>
      <c r="J2689">
        <v>13.2614995017026</v>
      </c>
      <c r="K2689">
        <v>0.30773741351202499</v>
      </c>
      <c r="L2689">
        <v>0.55334317684173495</v>
      </c>
      <c r="M2689">
        <v>0.242158309970464</v>
      </c>
      <c r="N2689">
        <v>1.6061946912246601</v>
      </c>
      <c r="O2689" s="1">
        <v>1.5315819538557299E-5</v>
      </c>
      <c r="P2689" s="1">
        <v>3.8242330532081202E-5</v>
      </c>
      <c r="Q2689">
        <v>0.40764331210191002</v>
      </c>
      <c r="R2689">
        <v>0.77944293984060498</v>
      </c>
      <c r="S2689" t="s">
        <v>6273</v>
      </c>
      <c r="T2689">
        <v>13350402</v>
      </c>
      <c r="U2689" t="s">
        <v>6274</v>
      </c>
      <c r="V2689" t="s">
        <v>43</v>
      </c>
      <c r="W2689">
        <v>37.909423971230503</v>
      </c>
      <c r="X2689">
        <v>-122.306803375062</v>
      </c>
      <c r="Y2689" t="s">
        <v>6275</v>
      </c>
      <c r="Z2689">
        <v>141</v>
      </c>
      <c r="AA2689">
        <v>1223</v>
      </c>
      <c r="AB2689">
        <v>57299.872866617799</v>
      </c>
      <c r="AC2689">
        <v>8248.2931514766897</v>
      </c>
      <c r="AD2689">
        <v>49051.579715141102</v>
      </c>
      <c r="AE2689">
        <v>4721.98766468541</v>
      </c>
      <c r="AF2689">
        <v>25437.567749113699</v>
      </c>
      <c r="AG2689">
        <v>1.2619969075586799E-3</v>
      </c>
      <c r="AH2689">
        <v>6.5337900741724297E-4</v>
      </c>
      <c r="AI2689">
        <v>2.4927924720121699</v>
      </c>
      <c r="AJ2689">
        <v>4.7575757575757498</v>
      </c>
      <c r="AK2689">
        <v>2361</v>
      </c>
      <c r="AL2689" s="4">
        <f t="shared" si="41"/>
        <v>5.0542204477239082E-4</v>
      </c>
      <c r="AM2689" s="12">
        <f>$AM$2-SUM(AL$2:AL2688)</f>
        <v>15.307756682048421</v>
      </c>
      <c r="AN2689" s="12">
        <f>SUM(AE$2:AE2689)*0.621/1000</f>
        <v>27202.804420813947</v>
      </c>
      <c r="AO2689" s="13">
        <f>IFERROR(INDEX(Mapping!$B:$B,MATCH(in!$Y2689,Mapping!$A:$A,0)),0)</f>
        <v>0</v>
      </c>
    </row>
    <row r="2690" spans="1:41" x14ac:dyDescent="0.3">
      <c r="A2690" t="s">
        <v>5474</v>
      </c>
      <c r="B2690">
        <v>2281</v>
      </c>
      <c r="C2690">
        <v>119</v>
      </c>
      <c r="D2690">
        <v>202.849203229415</v>
      </c>
      <c r="E2690">
        <v>372</v>
      </c>
      <c r="F2690">
        <v>341.90404999999998</v>
      </c>
      <c r="G2690">
        <v>30</v>
      </c>
      <c r="H2690">
        <v>0.15213757573759901</v>
      </c>
      <c r="I2690">
        <v>3.1722617701494198E-2</v>
      </c>
      <c r="J2690">
        <v>6.5665304828144101E-4</v>
      </c>
      <c r="K2690" s="1">
        <v>7.1949284625410199E-7</v>
      </c>
      <c r="L2690">
        <v>9.4395281436575301E-2</v>
      </c>
      <c r="M2690">
        <v>0.61566372470309605</v>
      </c>
      <c r="N2690">
        <v>0.33340708017350701</v>
      </c>
      <c r="O2690" s="1">
        <v>4.0384465543389896E-6</v>
      </c>
      <c r="P2690" s="1">
        <v>3.80722771675815E-5</v>
      </c>
      <c r="Q2690">
        <v>0.31989247311827901</v>
      </c>
      <c r="R2690">
        <v>0.59329277207196196</v>
      </c>
      <c r="S2690" t="s">
        <v>6276</v>
      </c>
      <c r="T2690">
        <v>42031124</v>
      </c>
      <c r="U2690" t="s">
        <v>5514</v>
      </c>
      <c r="V2690" t="s">
        <v>43</v>
      </c>
      <c r="W2690">
        <v>37.898701682641502</v>
      </c>
      <c r="X2690">
        <v>-122.525029582378</v>
      </c>
      <c r="Y2690" t="s">
        <v>6277</v>
      </c>
      <c r="Z2690">
        <v>271</v>
      </c>
      <c r="AA2690">
        <v>1425</v>
      </c>
      <c r="AB2690">
        <v>69792.513175561398</v>
      </c>
      <c r="AC2690">
        <v>11198.0443366785</v>
      </c>
      <c r="AD2690">
        <v>58594.468838883004</v>
      </c>
      <c r="AE2690">
        <v>3322.8701329362998</v>
      </c>
      <c r="AF2690">
        <v>14051.466196064401</v>
      </c>
      <c r="AG2690">
        <v>1.1421683150274399E-3</v>
      </c>
      <c r="AH2690">
        <v>1.8237373624288001E-3</v>
      </c>
      <c r="AI2690">
        <v>1.70461515318836</v>
      </c>
      <c r="AJ2690">
        <v>12.4</v>
      </c>
      <c r="AK2690">
        <v>2363</v>
      </c>
      <c r="AL2690" s="4">
        <f t="shared" ref="AL2690:AL2753" si="42">O2690*G2690</f>
        <v>1.2115339663016969E-4</v>
      </c>
      <c r="AM2690" s="12">
        <f>$AM$2-SUM(AL$2:AL2689)</f>
        <v>15.307251260003795</v>
      </c>
      <c r="AN2690" s="12">
        <f>SUM(AE$2:AE2690)*0.621/1000</f>
        <v>27204.867923166501</v>
      </c>
      <c r="AO2690" s="13">
        <f>IFERROR(INDEX(Mapping!$B:$B,MATCH(in!$Y2690,Mapping!$A:$A,0)),0)</f>
        <v>0</v>
      </c>
    </row>
    <row r="2691" spans="1:41" x14ac:dyDescent="0.3">
      <c r="A2691" t="s">
        <v>5474</v>
      </c>
      <c r="B2691">
        <v>6457</v>
      </c>
      <c r="C2691">
        <v>78</v>
      </c>
      <c r="D2691">
        <v>226.56932947927399</v>
      </c>
      <c r="E2691">
        <v>341</v>
      </c>
      <c r="F2691">
        <v>373.07992999999999</v>
      </c>
      <c r="G2691">
        <v>28</v>
      </c>
      <c r="H2691">
        <v>0.159581685608083</v>
      </c>
      <c r="I2691">
        <v>6.2952222895215806E-2</v>
      </c>
      <c r="J2691">
        <v>1.2345332215772901E-3</v>
      </c>
      <c r="K2691" s="1">
        <v>6.7485598588167298E-7</v>
      </c>
      <c r="L2691">
        <v>0.62950379747365404</v>
      </c>
      <c r="M2691">
        <v>3.2094500078154402</v>
      </c>
      <c r="N2691">
        <v>0.90202275344303595</v>
      </c>
      <c r="O2691">
        <v>3.7354300660301902E-4</v>
      </c>
      <c r="P2691" s="1">
        <v>3.77980228937043E-5</v>
      </c>
      <c r="Q2691">
        <v>0.22873900293255101</v>
      </c>
      <c r="R2691">
        <v>0.60729434625326095</v>
      </c>
      <c r="S2691" t="s">
        <v>6278</v>
      </c>
      <c r="T2691">
        <v>42031125</v>
      </c>
      <c r="U2691" t="s">
        <v>5757</v>
      </c>
      <c r="V2691">
        <v>1158</v>
      </c>
      <c r="W2691">
        <v>37.896135578744399</v>
      </c>
      <c r="X2691">
        <v>-122.53801159135401</v>
      </c>
      <c r="Y2691" t="s">
        <v>6279</v>
      </c>
      <c r="Z2691">
        <v>190</v>
      </c>
      <c r="AA2691">
        <v>754</v>
      </c>
      <c r="AB2691">
        <v>42633.335584189401</v>
      </c>
      <c r="AC2691">
        <v>8797.5301618557605</v>
      </c>
      <c r="AD2691">
        <v>33835.805422333702</v>
      </c>
      <c r="AE2691">
        <v>3766.7298697179099</v>
      </c>
      <c r="AF2691">
        <v>12002.4446134098</v>
      </c>
      <c r="AG2691">
        <v>1.0583446410237199E-3</v>
      </c>
      <c r="AH2691">
        <v>1.48054973760736E-3</v>
      </c>
      <c r="AI2691">
        <v>2.9047349933240301</v>
      </c>
      <c r="AJ2691">
        <v>12.1785714285714</v>
      </c>
      <c r="AK2691">
        <v>2364</v>
      </c>
      <c r="AL2691" s="4">
        <f t="shared" si="42"/>
        <v>1.0459204184884533E-2</v>
      </c>
      <c r="AM2691" s="12">
        <f>$AM$2-SUM(AL$2:AL2690)</f>
        <v>15.307130106607474</v>
      </c>
      <c r="AN2691" s="12">
        <f>SUM(AE$2:AE2691)*0.621/1000</f>
        <v>27207.207062415597</v>
      </c>
      <c r="AO2691" s="13">
        <f>IFERROR(INDEX(Mapping!$B:$B,MATCH(in!$Y2691,Mapping!$A:$A,0)),0)</f>
        <v>0</v>
      </c>
    </row>
    <row r="2692" spans="1:41" x14ac:dyDescent="0.3">
      <c r="A2692" t="s">
        <v>5474</v>
      </c>
      <c r="B2692">
        <v>6440</v>
      </c>
      <c r="C2692">
        <v>7</v>
      </c>
      <c r="D2692">
        <v>11.6142868494426</v>
      </c>
      <c r="E2692">
        <v>27</v>
      </c>
      <c r="F2692">
        <v>20.815674000000001</v>
      </c>
      <c r="G2692">
        <v>5</v>
      </c>
      <c r="H2692">
        <v>0.50346982479095403</v>
      </c>
      <c r="I2692">
        <v>0.22239449620246801</v>
      </c>
      <c r="J2692">
        <v>1.62962428294122E-3</v>
      </c>
      <c r="K2692" s="1">
        <v>8.2046665283996802E-7</v>
      </c>
      <c r="L2692">
        <v>0.76061946153640703</v>
      </c>
      <c r="M2692">
        <v>22.518760421872098</v>
      </c>
      <c r="N2692">
        <v>1.0119468927383399</v>
      </c>
      <c r="O2692" s="1">
        <v>8.0930812313701295E-6</v>
      </c>
      <c r="P2692" s="1">
        <v>3.7680092646041797E-5</v>
      </c>
      <c r="Q2692">
        <v>0.25925925925925902</v>
      </c>
      <c r="R2692">
        <v>0.55795872597455998</v>
      </c>
      <c r="S2692" t="s">
        <v>6280</v>
      </c>
      <c r="T2692">
        <v>14341106</v>
      </c>
      <c r="U2692" t="s">
        <v>6003</v>
      </c>
      <c r="V2692" t="s">
        <v>6281</v>
      </c>
      <c r="W2692">
        <v>37.979232863202</v>
      </c>
      <c r="X2692">
        <v>-122.263922657992</v>
      </c>
      <c r="Y2692" t="s">
        <v>6282</v>
      </c>
      <c r="Z2692">
        <v>85</v>
      </c>
      <c r="AA2692">
        <v>300</v>
      </c>
      <c r="AB2692">
        <v>18303.774542348499</v>
      </c>
      <c r="AC2692">
        <v>4067.7933837208302</v>
      </c>
      <c r="AD2692">
        <v>14235.981158627599</v>
      </c>
      <c r="AE2692">
        <v>184.068536761487</v>
      </c>
      <c r="AF2692">
        <v>138.20880187187001</v>
      </c>
      <c r="AG2692">
        <v>1.8840046323020899E-4</v>
      </c>
      <c r="AH2692">
        <v>2.1161118638701699E-4</v>
      </c>
      <c r="AI2692">
        <v>1.65918383563466</v>
      </c>
      <c r="AJ2692">
        <v>5.4</v>
      </c>
      <c r="AK2692">
        <v>2365</v>
      </c>
      <c r="AL2692" s="4">
        <f t="shared" si="42"/>
        <v>4.0465406156850651E-5</v>
      </c>
      <c r="AM2692" s="12">
        <f>$AM$2-SUM(AL$2:AL2691)</f>
        <v>15.296670902422193</v>
      </c>
      <c r="AN2692" s="12">
        <f>SUM(AE$2:AE2692)*0.621/1000</f>
        <v>27207.321368976922</v>
      </c>
      <c r="AO2692" s="13">
        <f>IFERROR(INDEX(Mapping!$B:$B,MATCH(in!$Y2692,Mapping!$A:$A,0)),0)</f>
        <v>0</v>
      </c>
    </row>
    <row r="2693" spans="1:41" x14ac:dyDescent="0.3">
      <c r="A2693" t="s">
        <v>5474</v>
      </c>
      <c r="B2693">
        <v>3308</v>
      </c>
      <c r="C2693">
        <v>6</v>
      </c>
      <c r="D2693">
        <v>9.8830461823447493</v>
      </c>
      <c r="E2693">
        <v>11</v>
      </c>
      <c r="F2693">
        <v>12.621219999999999</v>
      </c>
      <c r="G2693">
        <v>4</v>
      </c>
      <c r="H2693">
        <v>3.1478345394134499</v>
      </c>
      <c r="I2693">
        <v>4.1142983436584402</v>
      </c>
      <c r="J2693">
        <v>14.8019800186157</v>
      </c>
      <c r="K2693">
        <v>9.3188375234603799E-2</v>
      </c>
      <c r="L2693">
        <v>9.2367254197681506E-2</v>
      </c>
      <c r="M2693">
        <v>2.3506637662649099E-2</v>
      </c>
      <c r="N2693">
        <v>1</v>
      </c>
      <c r="O2693" s="1">
        <v>1.55538793376859E-6</v>
      </c>
      <c r="P2693" s="1">
        <v>3.76286493519728E-5</v>
      </c>
      <c r="Q2693">
        <v>0.54545454545454497</v>
      </c>
      <c r="R2693">
        <v>0.78305001165896504</v>
      </c>
      <c r="S2693" t="s">
        <v>6283</v>
      </c>
      <c r="T2693">
        <v>43091104</v>
      </c>
      <c r="U2693" t="s">
        <v>6284</v>
      </c>
      <c r="V2693">
        <v>751</v>
      </c>
      <c r="W2693">
        <v>37.919189652808903</v>
      </c>
      <c r="X2693">
        <v>-122.50515760053599</v>
      </c>
      <c r="Y2693" t="s">
        <v>6285</v>
      </c>
      <c r="Z2693">
        <v>63</v>
      </c>
      <c r="AA2693">
        <v>527</v>
      </c>
      <c r="AB2693">
        <v>30727.8629447811</v>
      </c>
      <c r="AC2693">
        <v>5014.0518971035699</v>
      </c>
      <c r="AD2693">
        <v>25713.8110476775</v>
      </c>
      <c r="AE2693">
        <v>342.67226131845098</v>
      </c>
      <c r="AF2693">
        <v>1689.11068380089</v>
      </c>
      <c r="AG2693">
        <v>1.5051459740789101E-4</v>
      </c>
      <c r="AH2693" s="1">
        <v>9.3653807198279497E-5</v>
      </c>
      <c r="AI2693">
        <v>1.6471743637241201</v>
      </c>
      <c r="AJ2693">
        <v>2.75</v>
      </c>
      <c r="AK2693">
        <v>2367</v>
      </c>
      <c r="AL2693" s="4">
        <f t="shared" si="42"/>
        <v>6.22155173507436E-6</v>
      </c>
      <c r="AM2693" s="12">
        <f>$AM$2-SUM(AL$2:AL2692)</f>
        <v>15.296630437015665</v>
      </c>
      <c r="AN2693" s="12">
        <f>SUM(AE$2:AE2693)*0.621/1000</f>
        <v>27207.534168451202</v>
      </c>
      <c r="AO2693" s="13">
        <f>IFERROR(INDEX(Mapping!$B:$B,MATCH(in!$Y2693,Mapping!$A:$A,0)),0)</f>
        <v>0</v>
      </c>
    </row>
    <row r="2694" spans="1:41" x14ac:dyDescent="0.3">
      <c r="A2694" t="s">
        <v>5474</v>
      </c>
      <c r="B2694">
        <v>9418</v>
      </c>
      <c r="C2694">
        <v>5</v>
      </c>
      <c r="D2694">
        <v>11.9692827500595</v>
      </c>
      <c r="E2694">
        <v>14</v>
      </c>
      <c r="F2694">
        <v>17.768744000000002</v>
      </c>
      <c r="G2694">
        <v>4</v>
      </c>
      <c r="H2694">
        <v>0.21448802947998</v>
      </c>
      <c r="I2694">
        <v>0.88957799971103602</v>
      </c>
      <c r="J2694">
        <v>1.84881762659642</v>
      </c>
      <c r="K2694">
        <v>6.9353668373395197E-4</v>
      </c>
      <c r="L2694">
        <v>9.1814160346984794E-2</v>
      </c>
      <c r="M2694">
        <v>2.4266040474176398</v>
      </c>
      <c r="N2694">
        <v>1.0066371262073499</v>
      </c>
      <c r="O2694">
        <v>1.0713587085935401E-3</v>
      </c>
      <c r="P2694" s="1">
        <v>3.7498728318041597E-5</v>
      </c>
      <c r="Q2694">
        <v>0.35714285714285698</v>
      </c>
      <c r="R2694">
        <v>0.6736144702604</v>
      </c>
      <c r="S2694" t="s">
        <v>6286</v>
      </c>
      <c r="T2694">
        <v>42481101</v>
      </c>
      <c r="U2694" t="s">
        <v>5711</v>
      </c>
      <c r="V2694">
        <v>1779</v>
      </c>
      <c r="W2694">
        <v>38.063437926855798</v>
      </c>
      <c r="X2694">
        <v>-122.562307216365</v>
      </c>
      <c r="Y2694" t="s">
        <v>6287</v>
      </c>
      <c r="Z2694">
        <v>13</v>
      </c>
      <c r="AA2694">
        <v>19</v>
      </c>
      <c r="AB2694">
        <v>1581.6705734463401</v>
      </c>
      <c r="AC2694">
        <v>677.02927251578103</v>
      </c>
      <c r="AD2694">
        <v>904.64130093056701</v>
      </c>
      <c r="AE2694">
        <v>385.98856317185499</v>
      </c>
      <c r="AF2694">
        <v>763.58081127031005</v>
      </c>
      <c r="AG2694">
        <v>1.4999491327216601E-4</v>
      </c>
      <c r="AH2694">
        <v>2.34258510317886E-4</v>
      </c>
      <c r="AI2694">
        <v>2.3938565500119</v>
      </c>
      <c r="AJ2694">
        <v>3.5</v>
      </c>
      <c r="AK2694">
        <v>2369</v>
      </c>
      <c r="AL2694" s="4">
        <f t="shared" si="42"/>
        <v>4.2854348343741603E-3</v>
      </c>
      <c r="AM2694" s="12">
        <f>$AM$2-SUM(AL$2:AL2693)</f>
        <v>15.296624215464362</v>
      </c>
      <c r="AN2694" s="12">
        <f>SUM(AE$2:AE2694)*0.621/1000</f>
        <v>27207.773867348933</v>
      </c>
      <c r="AO2694" s="13">
        <f>IFERROR(INDEX(Mapping!$B:$B,MATCH(in!$Y2694,Mapping!$A:$A,0)),0)</f>
        <v>0</v>
      </c>
    </row>
    <row r="2695" spans="1:41" x14ac:dyDescent="0.3">
      <c r="A2695" t="s">
        <v>5474</v>
      </c>
      <c r="B2695">
        <v>3357</v>
      </c>
      <c r="C2695">
        <v>17</v>
      </c>
      <c r="D2695">
        <v>33.563776580441697</v>
      </c>
      <c r="E2695">
        <v>67</v>
      </c>
      <c r="F2695">
        <v>58.391669999999998</v>
      </c>
      <c r="G2695">
        <v>5</v>
      </c>
      <c r="H2695">
        <v>4.4092531936864E-2</v>
      </c>
      <c r="I2695">
        <v>4.9682332277297903</v>
      </c>
      <c r="J2695">
        <v>31.006858030954898</v>
      </c>
      <c r="K2695">
        <v>2.88522670355935E-3</v>
      </c>
      <c r="L2695">
        <v>0</v>
      </c>
      <c r="M2695">
        <v>5.8407079428434297E-3</v>
      </c>
      <c r="N2695">
        <v>0.2</v>
      </c>
      <c r="O2695" s="1">
        <v>5.9897146453344299E-6</v>
      </c>
      <c r="P2695" s="1">
        <v>3.7469083292762603E-5</v>
      </c>
      <c r="Q2695">
        <v>0.25373134328358199</v>
      </c>
      <c r="R2695">
        <v>0.574804187822201</v>
      </c>
      <c r="S2695" t="s">
        <v>6288</v>
      </c>
      <c r="T2695">
        <v>42711102</v>
      </c>
      <c r="U2695" t="s">
        <v>5611</v>
      </c>
      <c r="V2695" t="s">
        <v>43</v>
      </c>
      <c r="W2695">
        <v>38.592133146780697</v>
      </c>
      <c r="X2695">
        <v>-122.578800883382</v>
      </c>
      <c r="Y2695" t="s">
        <v>6289</v>
      </c>
      <c r="Z2695">
        <v>95</v>
      </c>
      <c r="AA2695">
        <v>198</v>
      </c>
      <c r="AB2695">
        <v>13787.703548682101</v>
      </c>
      <c r="AC2695">
        <v>4507.3331303151899</v>
      </c>
      <c r="AD2695">
        <v>9280.3704183669306</v>
      </c>
      <c r="AE2695">
        <v>862.94781727328495</v>
      </c>
      <c r="AF2695">
        <v>717.37833888749606</v>
      </c>
      <c r="AG2695">
        <v>1.8734541646381301E-4</v>
      </c>
      <c r="AH2695">
        <v>4.5082428550813298E-4</v>
      </c>
      <c r="AI2695">
        <v>1.9743397988495099</v>
      </c>
      <c r="AJ2695">
        <v>13.4</v>
      </c>
      <c r="AK2695">
        <v>2371</v>
      </c>
      <c r="AL2695" s="4">
        <f t="shared" si="42"/>
        <v>2.9948573226672149E-5</v>
      </c>
      <c r="AM2695" s="12">
        <f>$AM$2-SUM(AL$2:AL2694)</f>
        <v>15.292338780630416</v>
      </c>
      <c r="AN2695" s="12">
        <f>SUM(AE$2:AE2695)*0.621/1000</f>
        <v>27208.309757943458</v>
      </c>
      <c r="AO2695" s="13">
        <f>IFERROR(INDEX(Mapping!$B:$B,MATCH(in!$Y2695,Mapping!$A:$A,0)),0)</f>
        <v>1</v>
      </c>
    </row>
    <row r="2696" spans="1:41" x14ac:dyDescent="0.3">
      <c r="A2696" t="s">
        <v>5474</v>
      </c>
      <c r="B2696">
        <v>1469</v>
      </c>
      <c r="C2696">
        <v>130</v>
      </c>
      <c r="D2696">
        <v>243.591299639657</v>
      </c>
      <c r="E2696">
        <v>782</v>
      </c>
      <c r="F2696">
        <v>604.2826</v>
      </c>
      <c r="G2696">
        <v>35</v>
      </c>
      <c r="H2696">
        <v>0.55541174653418601</v>
      </c>
      <c r="I2696">
        <v>0.250546730664652</v>
      </c>
      <c r="J2696">
        <v>0.83174750590502999</v>
      </c>
      <c r="K2696">
        <v>4.57164314246368E-3</v>
      </c>
      <c r="L2696">
        <v>0.25891277007770103</v>
      </c>
      <c r="M2696">
        <v>0.31831227077969498</v>
      </c>
      <c r="N2696">
        <v>0.80000000000001303</v>
      </c>
      <c r="O2696" s="1">
        <v>3.1108681929310399E-6</v>
      </c>
      <c r="P2696" s="1">
        <v>3.6516877046872303E-5</v>
      </c>
      <c r="Q2696">
        <v>0.16624040920716099</v>
      </c>
      <c r="R2696">
        <v>0.40310825192177302</v>
      </c>
      <c r="S2696" t="s">
        <v>6290</v>
      </c>
      <c r="T2696">
        <v>42011101</v>
      </c>
      <c r="U2696" t="s">
        <v>5985</v>
      </c>
      <c r="V2696" t="s">
        <v>43</v>
      </c>
      <c r="W2696">
        <v>37.970786941211898</v>
      </c>
      <c r="X2696">
        <v>-122.526759951269</v>
      </c>
      <c r="Y2696" t="s">
        <v>6291</v>
      </c>
      <c r="Z2696">
        <v>184</v>
      </c>
      <c r="AA2696">
        <v>659</v>
      </c>
      <c r="AB2696">
        <v>31974.970249100799</v>
      </c>
      <c r="AC2696">
        <v>6823.6578307336104</v>
      </c>
      <c r="AD2696">
        <v>25151.312418367201</v>
      </c>
      <c r="AE2696">
        <v>3967.8905125741398</v>
      </c>
      <c r="AF2696">
        <v>15454.627350102801</v>
      </c>
      <c r="AG2696">
        <v>1.2780906966405299E-3</v>
      </c>
      <c r="AH2696">
        <v>1.6389902684750201E-3</v>
      </c>
      <c r="AI2696">
        <v>1.87377922799736</v>
      </c>
      <c r="AJ2696">
        <v>22.342857142857099</v>
      </c>
      <c r="AK2696">
        <v>2380</v>
      </c>
      <c r="AL2696" s="4">
        <f t="shared" si="42"/>
        <v>1.0888038675258639E-4</v>
      </c>
      <c r="AM2696" s="12">
        <f>$AM$2-SUM(AL$2:AL2695)</f>
        <v>15.292308832057643</v>
      </c>
      <c r="AN2696" s="12">
        <f>SUM(AE$2:AE2696)*0.621/1000</f>
        <v>27210.773817951766</v>
      </c>
      <c r="AO2696" s="13">
        <f>IFERROR(INDEX(Mapping!$B:$B,MATCH(in!$Y2696,Mapping!$A:$A,0)),0)</f>
        <v>0</v>
      </c>
    </row>
    <row r="2697" spans="1:41" x14ac:dyDescent="0.3">
      <c r="A2697" t="s">
        <v>5474</v>
      </c>
      <c r="B2697">
        <v>7853</v>
      </c>
      <c r="C2697">
        <v>58</v>
      </c>
      <c r="D2697">
        <v>117.963309643247</v>
      </c>
      <c r="E2697">
        <v>315</v>
      </c>
      <c r="F2697">
        <v>263.7724</v>
      </c>
      <c r="G2697">
        <v>50</v>
      </c>
      <c r="H2697">
        <v>2.6110872626304601E-3</v>
      </c>
      <c r="I2697">
        <v>6.2541142866015402</v>
      </c>
      <c r="J2697">
        <v>25.789929741155301</v>
      </c>
      <c r="K2697" s="1">
        <v>7.9135259147733404E-5</v>
      </c>
      <c r="L2697">
        <v>0</v>
      </c>
      <c r="M2697">
        <v>4.7546681524813099</v>
      </c>
      <c r="N2697">
        <v>1.00407080173492</v>
      </c>
      <c r="O2697" s="1">
        <v>4.5984207393139201E-5</v>
      </c>
      <c r="P2697" s="1">
        <v>3.6377149472173097E-5</v>
      </c>
      <c r="Q2697">
        <v>0.184126984126984</v>
      </c>
      <c r="R2697">
        <v>0.44721627314654899</v>
      </c>
      <c r="S2697" t="s">
        <v>6292</v>
      </c>
      <c r="T2697">
        <v>14341106</v>
      </c>
      <c r="U2697" t="s">
        <v>6003</v>
      </c>
      <c r="V2697" t="s">
        <v>6293</v>
      </c>
      <c r="W2697">
        <v>37.949510461790602</v>
      </c>
      <c r="X2697">
        <v>-122.269336680309</v>
      </c>
      <c r="Y2697" t="s">
        <v>6294</v>
      </c>
      <c r="Z2697">
        <v>39</v>
      </c>
      <c r="AA2697">
        <v>26</v>
      </c>
      <c r="AB2697">
        <v>8127.8773543868301</v>
      </c>
      <c r="AC2697">
        <v>7343.1116372092802</v>
      </c>
      <c r="AD2697">
        <v>784.76571717755098</v>
      </c>
      <c r="AE2697">
        <v>7008.3241739022296</v>
      </c>
      <c r="AF2697">
        <v>526.32867031419596</v>
      </c>
      <c r="AG2697">
        <v>1.81885747360865E-3</v>
      </c>
      <c r="AH2697">
        <v>3.2128992606885701E-3</v>
      </c>
      <c r="AI2697">
        <v>2.0338501662628801</v>
      </c>
      <c r="AJ2697">
        <v>6.3</v>
      </c>
      <c r="AK2697">
        <v>2383</v>
      </c>
      <c r="AL2697" s="4">
        <f t="shared" si="42"/>
        <v>2.2992103696569599E-3</v>
      </c>
      <c r="AM2697" s="12">
        <f>$AM$2-SUM(AL$2:AL2696)</f>
        <v>15.292199951671137</v>
      </c>
      <c r="AN2697" s="12">
        <f>SUM(AE$2:AE2697)*0.621/1000</f>
        <v>27215.12598726376</v>
      </c>
      <c r="AO2697" s="13">
        <f>IFERROR(INDEX(Mapping!$B:$B,MATCH(in!$Y2697,Mapping!$A:$A,0)),0)</f>
        <v>0</v>
      </c>
    </row>
    <row r="2698" spans="1:41" x14ac:dyDescent="0.3">
      <c r="A2698" t="s">
        <v>5474</v>
      </c>
      <c r="B2698">
        <v>6763</v>
      </c>
      <c r="C2698">
        <v>106</v>
      </c>
      <c r="D2698">
        <v>186.364417204342</v>
      </c>
      <c r="E2698">
        <v>155</v>
      </c>
      <c r="F2698">
        <v>213.04767000000001</v>
      </c>
      <c r="G2698">
        <v>15</v>
      </c>
      <c r="H2698">
        <v>1.75603580474853</v>
      </c>
      <c r="I2698">
        <v>0.83373314142227095</v>
      </c>
      <c r="J2698">
        <v>1.45988798141479</v>
      </c>
      <c r="K2698">
        <v>1.02544864639639E-2</v>
      </c>
      <c r="L2698">
        <v>0</v>
      </c>
      <c r="M2698">
        <v>1.16814161340395E-2</v>
      </c>
      <c r="N2698">
        <v>0.133333333333333</v>
      </c>
      <c r="O2698" s="1">
        <v>2.0048319332103801E-6</v>
      </c>
      <c r="P2698" s="1">
        <v>3.6222568269295098E-5</v>
      </c>
      <c r="Q2698">
        <v>0.68387096774193501</v>
      </c>
      <c r="R2698">
        <v>0.87475454931781704</v>
      </c>
      <c r="S2698" t="s">
        <v>6295</v>
      </c>
      <c r="T2698">
        <v>12101101</v>
      </c>
      <c r="U2698" t="s">
        <v>5020</v>
      </c>
      <c r="V2698" t="s">
        <v>6296</v>
      </c>
      <c r="W2698">
        <v>37.855028504322199</v>
      </c>
      <c r="X2698">
        <v>-122.238011139039</v>
      </c>
      <c r="Y2698" t="s">
        <v>6297</v>
      </c>
      <c r="Z2698">
        <v>45</v>
      </c>
      <c r="AA2698">
        <v>232</v>
      </c>
      <c r="AB2698">
        <v>11529.398141573</v>
      </c>
      <c r="AC2698">
        <v>2012.9177615654301</v>
      </c>
      <c r="AD2698">
        <v>9516.4803800075806</v>
      </c>
      <c r="AE2698">
        <v>2012.9177615654301</v>
      </c>
      <c r="AF2698">
        <v>9490.1933449253302</v>
      </c>
      <c r="AG2698">
        <v>5.4333852403942696E-4</v>
      </c>
      <c r="AH2698">
        <v>4.52681235401541E-4</v>
      </c>
      <c r="AI2698">
        <v>1.75815487928624</v>
      </c>
      <c r="AJ2698">
        <v>10.3333333333333</v>
      </c>
      <c r="AK2698">
        <v>2384</v>
      </c>
      <c r="AL2698" s="4">
        <f t="shared" si="42"/>
        <v>3.0072478998155701E-5</v>
      </c>
      <c r="AM2698" s="12">
        <f>$AM$2-SUM(AL$2:AL2697)</f>
        <v>15.289900741301608</v>
      </c>
      <c r="AN2698" s="12">
        <f>SUM(AE$2:AE2698)*0.621/1000</f>
        <v>27216.376009193693</v>
      </c>
      <c r="AO2698" s="13">
        <f>IFERROR(INDEX(Mapping!$B:$B,MATCH(in!$Y2698,Mapping!$A:$A,0)),0)</f>
        <v>0</v>
      </c>
    </row>
    <row r="2699" spans="1:41" x14ac:dyDescent="0.3">
      <c r="A2699" t="s">
        <v>5474</v>
      </c>
      <c r="B2699">
        <v>854</v>
      </c>
      <c r="C2699">
        <v>60</v>
      </c>
      <c r="D2699">
        <v>154.244290629115</v>
      </c>
      <c r="E2699">
        <v>223</v>
      </c>
      <c r="F2699">
        <v>231.68965</v>
      </c>
      <c r="G2699">
        <v>32</v>
      </c>
      <c r="H2699">
        <v>1.2822795428118601</v>
      </c>
      <c r="I2699">
        <v>16.128078381427098</v>
      </c>
      <c r="J2699">
        <v>49.093763466659396</v>
      </c>
      <c r="K2699">
        <v>0.69311688848224395</v>
      </c>
      <c r="L2699">
        <v>2.1952936626462698</v>
      </c>
      <c r="M2699">
        <v>11.618121250701799</v>
      </c>
      <c r="N2699">
        <v>1.54307245835661</v>
      </c>
      <c r="O2699" s="1">
        <v>2.3781541266869698E-5</v>
      </c>
      <c r="P2699" s="1">
        <v>3.6107066891394799E-5</v>
      </c>
      <c r="Q2699">
        <v>0.269058295964125</v>
      </c>
      <c r="R2699">
        <v>0.66573664226115203</v>
      </c>
      <c r="S2699" t="s">
        <v>6298</v>
      </c>
      <c r="T2699">
        <v>13432207</v>
      </c>
      <c r="U2699" t="s">
        <v>5999</v>
      </c>
      <c r="V2699" t="s">
        <v>6299</v>
      </c>
      <c r="W2699">
        <v>38.016924599828002</v>
      </c>
      <c r="X2699">
        <v>-122.1409319175</v>
      </c>
      <c r="Y2699" t="s">
        <v>6300</v>
      </c>
      <c r="Z2699">
        <v>163</v>
      </c>
      <c r="AA2699">
        <v>1093</v>
      </c>
      <c r="AB2699">
        <v>47322.165488818602</v>
      </c>
      <c r="AC2699">
        <v>7472.5685335117396</v>
      </c>
      <c r="AD2699">
        <v>39849.596955306901</v>
      </c>
      <c r="AE2699">
        <v>3375.14299001067</v>
      </c>
      <c r="AF2699">
        <v>14223.8913342015</v>
      </c>
      <c r="AG2699">
        <v>1.1554261405246301E-3</v>
      </c>
      <c r="AH2699">
        <v>7.3598219387349597E-4</v>
      </c>
      <c r="AI2699">
        <v>2.57073817715191</v>
      </c>
      <c r="AJ2699">
        <v>6.96875</v>
      </c>
      <c r="AK2699">
        <v>2386</v>
      </c>
      <c r="AL2699" s="4">
        <f t="shared" si="42"/>
        <v>7.6100932053983035E-4</v>
      </c>
      <c r="AM2699" s="12">
        <f>$AM$2-SUM(AL$2:AL2698)</f>
        <v>15.289870668822914</v>
      </c>
      <c r="AN2699" s="12">
        <f>SUM(AE$2:AE2699)*0.621/1000</f>
        <v>27218.471972990486</v>
      </c>
      <c r="AO2699" s="13">
        <f>IFERROR(INDEX(Mapping!$B:$B,MATCH(in!$Y2699,Mapping!$A:$A,0)),0)</f>
        <v>0</v>
      </c>
    </row>
    <row r="2700" spans="1:41" x14ac:dyDescent="0.3">
      <c r="A2700" t="s">
        <v>5474</v>
      </c>
      <c r="B2700">
        <v>283</v>
      </c>
      <c r="C2700">
        <v>92</v>
      </c>
      <c r="D2700">
        <v>276.75594192771899</v>
      </c>
      <c r="E2700">
        <v>478</v>
      </c>
      <c r="F2700">
        <v>477.00853999999998</v>
      </c>
      <c r="G2700">
        <v>40</v>
      </c>
      <c r="H2700">
        <v>0.95805843076474595</v>
      </c>
      <c r="I2700">
        <v>0.41627142921788601</v>
      </c>
      <c r="J2700">
        <v>1.9743527110258501</v>
      </c>
      <c r="K2700">
        <v>1.3438152728705599E-2</v>
      </c>
      <c r="L2700">
        <v>0.388699801399923</v>
      </c>
      <c r="M2700">
        <v>1.8774847277464</v>
      </c>
      <c r="N2700">
        <v>0.82500000000001095</v>
      </c>
      <c r="O2700" s="1">
        <v>2.0960229762256299E-6</v>
      </c>
      <c r="P2700" s="1">
        <v>3.5946887261672998E-5</v>
      </c>
      <c r="Q2700">
        <v>0.19246861924686101</v>
      </c>
      <c r="R2700">
        <v>0.58019074264811399</v>
      </c>
      <c r="S2700" t="s">
        <v>6301</v>
      </c>
      <c r="T2700">
        <v>12541106</v>
      </c>
      <c r="U2700" t="s">
        <v>6130</v>
      </c>
      <c r="V2700" t="s">
        <v>43</v>
      </c>
      <c r="W2700">
        <v>37.805114025076897</v>
      </c>
      <c r="X2700">
        <v>-122.231374750301</v>
      </c>
      <c r="Y2700" t="s">
        <v>6302</v>
      </c>
      <c r="Z2700">
        <v>326</v>
      </c>
      <c r="AA2700">
        <v>2572</v>
      </c>
      <c r="AB2700">
        <v>122146.753208471</v>
      </c>
      <c r="AC2700">
        <v>18897.857203145799</v>
      </c>
      <c r="AD2700">
        <v>103248.896005325</v>
      </c>
      <c r="AE2700">
        <v>6219.7565082569799</v>
      </c>
      <c r="AF2700">
        <v>25220.7593537428</v>
      </c>
      <c r="AG2700">
        <v>1.43787549046692E-3</v>
      </c>
      <c r="AH2700">
        <v>1.2620592551684201E-3</v>
      </c>
      <c r="AI2700">
        <v>3.0082167600838998</v>
      </c>
      <c r="AJ2700">
        <v>11.95</v>
      </c>
      <c r="AK2700">
        <v>2387</v>
      </c>
      <c r="AL2700" s="4">
        <f t="shared" si="42"/>
        <v>8.3840919049025194E-5</v>
      </c>
      <c r="AM2700" s="12">
        <f>$AM$2-SUM(AL$2:AL2699)</f>
        <v>15.289109659502174</v>
      </c>
      <c r="AN2700" s="12">
        <f>SUM(AE$2:AE2700)*0.621/1000</f>
        <v>27222.334441782114</v>
      </c>
      <c r="AO2700" s="13">
        <f>IFERROR(INDEX(Mapping!$B:$B,MATCH(in!$Y2700,Mapping!$A:$A,0)),0)</f>
        <v>0</v>
      </c>
    </row>
    <row r="2701" spans="1:41" x14ac:dyDescent="0.3">
      <c r="A2701" t="s">
        <v>5474</v>
      </c>
      <c r="B2701">
        <v>5769</v>
      </c>
      <c r="C2701">
        <v>409</v>
      </c>
      <c r="D2701">
        <v>835.07240254723399</v>
      </c>
      <c r="E2701">
        <v>681</v>
      </c>
      <c r="F2701">
        <v>958.92065000000002</v>
      </c>
      <c r="G2701">
        <v>90</v>
      </c>
      <c r="H2701">
        <v>0.89384018268576704</v>
      </c>
      <c r="I2701">
        <v>286.499877974745</v>
      </c>
      <c r="J2701">
        <v>3741.9476453813199</v>
      </c>
      <c r="K2701">
        <v>36.670086627404999</v>
      </c>
      <c r="L2701">
        <v>1.1298180871850001</v>
      </c>
      <c r="M2701">
        <v>343.50141958726698</v>
      </c>
      <c r="N2701">
        <v>1.55484267605675</v>
      </c>
      <c r="O2701">
        <v>1.08186486820031E-2</v>
      </c>
      <c r="P2701" s="1">
        <v>3.5095909207484903E-5</v>
      </c>
      <c r="Q2701">
        <v>0.60058737151248098</v>
      </c>
      <c r="R2701">
        <v>0.87084619442215205</v>
      </c>
      <c r="S2701" t="s">
        <v>6303</v>
      </c>
      <c r="T2701">
        <v>43051101</v>
      </c>
      <c r="U2701" t="s">
        <v>5491</v>
      </c>
      <c r="V2701">
        <v>630</v>
      </c>
      <c r="W2701">
        <v>38.573307707421897</v>
      </c>
      <c r="X2701">
        <v>-122.244199012504</v>
      </c>
      <c r="Y2701" t="s">
        <v>6304</v>
      </c>
      <c r="Z2701">
        <v>130</v>
      </c>
      <c r="AA2701">
        <v>179</v>
      </c>
      <c r="AB2701">
        <v>47418.080778457203</v>
      </c>
      <c r="AC2701">
        <v>31569.601114581801</v>
      </c>
      <c r="AD2701">
        <v>15848.4796638754</v>
      </c>
      <c r="AE2701">
        <v>28630.187599670298</v>
      </c>
      <c r="AF2701">
        <v>15032.0458625174</v>
      </c>
      <c r="AG2701">
        <v>3.15863182867364E-3</v>
      </c>
      <c r="AH2701">
        <v>3.0037102669666599E-3</v>
      </c>
      <c r="AI2701">
        <v>2.0417418155189</v>
      </c>
      <c r="AJ2701">
        <v>7.5666666666666602</v>
      </c>
      <c r="AK2701">
        <v>2397</v>
      </c>
      <c r="AL2701" s="4">
        <f t="shared" si="42"/>
        <v>0.97367838138027896</v>
      </c>
      <c r="AM2701" s="12">
        <f>$AM$2-SUM(AL$2:AL2700)</f>
        <v>15.289025818583468</v>
      </c>
      <c r="AN2701" s="12">
        <f>SUM(AE$2:AE2701)*0.621/1000</f>
        <v>27240.113788281509</v>
      </c>
      <c r="AO2701" s="13">
        <f>IFERROR(INDEX(Mapping!$B:$B,MATCH(in!$Y2701,Mapping!$A:$A,0)),0)</f>
        <v>0</v>
      </c>
    </row>
    <row r="2702" spans="1:41" x14ac:dyDescent="0.3">
      <c r="A2702" t="s">
        <v>5474</v>
      </c>
      <c r="B2702">
        <v>7001</v>
      </c>
      <c r="C2702">
        <v>20</v>
      </c>
      <c r="D2702">
        <v>36.679182122317002</v>
      </c>
      <c r="E2702">
        <v>39</v>
      </c>
      <c r="F2702">
        <v>45.786236000000002</v>
      </c>
      <c r="G2702">
        <v>2</v>
      </c>
      <c r="H2702">
        <v>0.24562877416610701</v>
      </c>
      <c r="I2702">
        <v>0.122379712760448</v>
      </c>
      <c r="J2702">
        <v>0.55979353189468295</v>
      </c>
      <c r="K2702">
        <v>1.9989951979368899E-3</v>
      </c>
      <c r="L2702">
        <v>0</v>
      </c>
      <c r="M2702">
        <v>0</v>
      </c>
      <c r="N2702">
        <v>0</v>
      </c>
      <c r="O2702" s="1">
        <v>3.6111539034177698E-6</v>
      </c>
      <c r="P2702" s="1">
        <v>3.4929707453557003E-5</v>
      </c>
      <c r="Q2702">
        <v>0.512820512820512</v>
      </c>
      <c r="R2702">
        <v>0.801096256854683</v>
      </c>
      <c r="S2702" t="s">
        <v>6305</v>
      </c>
      <c r="T2702">
        <v>12101101</v>
      </c>
      <c r="U2702" t="s">
        <v>5020</v>
      </c>
      <c r="V2702" t="s">
        <v>6306</v>
      </c>
      <c r="W2702">
        <v>37.853415269098498</v>
      </c>
      <c r="X2702">
        <v>-122.237065798543</v>
      </c>
      <c r="Y2702" t="s">
        <v>6307</v>
      </c>
      <c r="Z2702">
        <v>16</v>
      </c>
      <c r="AA2702">
        <v>25</v>
      </c>
      <c r="AB2702">
        <v>1411.5429244188399</v>
      </c>
      <c r="AC2702">
        <v>301.37802808782999</v>
      </c>
      <c r="AD2702">
        <v>1110.1648963310099</v>
      </c>
      <c r="AE2702">
        <v>301.37802808782999</v>
      </c>
      <c r="AF2702">
        <v>1110.1648963310099</v>
      </c>
      <c r="AG2702" s="1">
        <v>6.9859414907114101E-5</v>
      </c>
      <c r="AH2702">
        <v>1.0871744962059801E-4</v>
      </c>
      <c r="AI2702">
        <v>1.83395910611585</v>
      </c>
      <c r="AJ2702">
        <v>19.5</v>
      </c>
      <c r="AK2702">
        <v>2399</v>
      </c>
      <c r="AL2702" s="4">
        <f t="shared" si="42"/>
        <v>7.2223078068355396E-6</v>
      </c>
      <c r="AM2702" s="12">
        <f>$AM$2-SUM(AL$2:AL2701)</f>
        <v>14.315347437202945</v>
      </c>
      <c r="AN2702" s="12">
        <f>SUM(AE$2:AE2702)*0.621/1000</f>
        <v>27240.300944036953</v>
      </c>
      <c r="AO2702" s="13">
        <f>IFERROR(INDEX(Mapping!$B:$B,MATCH(in!$Y2702,Mapping!$A:$A,0)),0)</f>
        <v>0</v>
      </c>
    </row>
    <row r="2703" spans="1:41" x14ac:dyDescent="0.3">
      <c r="A2703" t="s">
        <v>5474</v>
      </c>
      <c r="B2703">
        <v>1360</v>
      </c>
      <c r="C2703">
        <v>35</v>
      </c>
      <c r="D2703">
        <v>90.156502348990998</v>
      </c>
      <c r="E2703">
        <v>48</v>
      </c>
      <c r="F2703">
        <v>95.824460000000002</v>
      </c>
      <c r="G2703">
        <v>15</v>
      </c>
      <c r="H2703">
        <v>0.29560531613727398</v>
      </c>
      <c r="I2703">
        <v>2.9596452300126299</v>
      </c>
      <c r="J2703">
        <v>28.802434552793901</v>
      </c>
      <c r="K2703">
        <v>0.180614477770701</v>
      </c>
      <c r="L2703">
        <v>0.54498525454352298</v>
      </c>
      <c r="M2703">
        <v>1.06651919058834</v>
      </c>
      <c r="N2703">
        <v>1</v>
      </c>
      <c r="O2703" s="1">
        <v>4.4623059244752604E-6</v>
      </c>
      <c r="P2703" s="1">
        <v>3.4705494651158603E-5</v>
      </c>
      <c r="Q2703">
        <v>0.72916666666666596</v>
      </c>
      <c r="R2703">
        <v>0.94085058897639295</v>
      </c>
      <c r="S2703" t="s">
        <v>6308</v>
      </c>
      <c r="T2703">
        <v>22811103</v>
      </c>
      <c r="U2703" t="s">
        <v>5582</v>
      </c>
      <c r="V2703">
        <v>11153</v>
      </c>
      <c r="W2703">
        <v>37.584506228748602</v>
      </c>
      <c r="X2703">
        <v>-122.479735487917</v>
      </c>
      <c r="Y2703" t="s">
        <v>6309</v>
      </c>
      <c r="Z2703">
        <v>216</v>
      </c>
      <c r="AA2703">
        <v>1806</v>
      </c>
      <c r="AB2703">
        <v>98696.467408618802</v>
      </c>
      <c r="AC2703">
        <v>14450.202675520301</v>
      </c>
      <c r="AD2703">
        <v>84246.264733098302</v>
      </c>
      <c r="AE2703">
        <v>1394.69663050862</v>
      </c>
      <c r="AF2703">
        <v>6678.3187584503703</v>
      </c>
      <c r="AG2703">
        <v>5.2058241976737896E-4</v>
      </c>
      <c r="AH2703">
        <v>9.9037125255563296E-4</v>
      </c>
      <c r="AI2703">
        <v>2.5759000671140302</v>
      </c>
      <c r="AJ2703">
        <v>3.2</v>
      </c>
      <c r="AK2703">
        <v>2403</v>
      </c>
      <c r="AL2703" s="4">
        <f t="shared" si="42"/>
        <v>6.6934588867128907E-5</v>
      </c>
      <c r="AM2703" s="12">
        <f>$AM$2-SUM(AL$2:AL2702)</f>
        <v>14.315340214895514</v>
      </c>
      <c r="AN2703" s="12">
        <f>SUM(AE$2:AE2703)*0.621/1000</f>
        <v>27241.167050644497</v>
      </c>
      <c r="AO2703" s="13">
        <f>IFERROR(INDEX(Mapping!$B:$B,MATCH(in!$Y2703,Mapping!$A:$A,0)),0)</f>
        <v>0</v>
      </c>
    </row>
    <row r="2704" spans="1:41" x14ac:dyDescent="0.3">
      <c r="A2704" t="s">
        <v>5474</v>
      </c>
      <c r="B2704">
        <v>4978</v>
      </c>
      <c r="C2704">
        <v>180</v>
      </c>
      <c r="D2704">
        <v>589.52884771680306</v>
      </c>
      <c r="E2704">
        <v>804</v>
      </c>
      <c r="F2704">
        <v>917.11365000000001</v>
      </c>
      <c r="G2704">
        <v>43</v>
      </c>
      <c r="H2704">
        <v>1.01762325416008</v>
      </c>
      <c r="I2704">
        <v>1.3153602922335199</v>
      </c>
      <c r="J2704">
        <v>4.08294101047019</v>
      </c>
      <c r="K2704">
        <v>9.75410413645552E-3</v>
      </c>
      <c r="L2704">
        <v>0.262896614103797</v>
      </c>
      <c r="M2704">
        <v>0.98287289471524497</v>
      </c>
      <c r="N2704">
        <v>1</v>
      </c>
      <c r="O2704" s="1">
        <v>2.2384423426945002E-6</v>
      </c>
      <c r="P2704" s="1">
        <v>3.4618439213392198E-5</v>
      </c>
      <c r="Q2704">
        <v>0.22388059701492499</v>
      </c>
      <c r="R2704">
        <v>0.64280893578340603</v>
      </c>
      <c r="S2704" t="s">
        <v>6310</v>
      </c>
      <c r="T2704">
        <v>13681112</v>
      </c>
      <c r="U2704" t="s">
        <v>6311</v>
      </c>
      <c r="V2704" t="s">
        <v>6312</v>
      </c>
      <c r="W2704">
        <v>37.762883287290897</v>
      </c>
      <c r="X2704">
        <v>-122.140682662945</v>
      </c>
      <c r="Y2704" t="s">
        <v>6313</v>
      </c>
      <c r="Z2704">
        <v>91</v>
      </c>
      <c r="AA2704">
        <v>273</v>
      </c>
      <c r="AB2704">
        <v>19922.089853109399</v>
      </c>
      <c r="AC2704">
        <v>5884.5738766857003</v>
      </c>
      <c r="AD2704">
        <v>14037.5159764237</v>
      </c>
      <c r="AE2704">
        <v>5725.9492679786099</v>
      </c>
      <c r="AF2704">
        <v>13564.063532452799</v>
      </c>
      <c r="AG2704">
        <v>1.4885928861758601E-3</v>
      </c>
      <c r="AH2704">
        <v>1.4488973902189099E-3</v>
      </c>
      <c r="AI2704">
        <v>3.27516026509335</v>
      </c>
      <c r="AJ2704">
        <v>18.697674418604599</v>
      </c>
      <c r="AK2704">
        <v>2405</v>
      </c>
      <c r="AL2704" s="4">
        <f t="shared" si="42"/>
        <v>9.6253020735863508E-5</v>
      </c>
      <c r="AM2704" s="12">
        <f>$AM$2-SUM(AL$2:AL2703)</f>
        <v>14.315273280306428</v>
      </c>
      <c r="AN2704" s="12">
        <f>SUM(AE$2:AE2704)*0.621/1000</f>
        <v>27244.722865139909</v>
      </c>
      <c r="AO2704" s="13">
        <f>IFERROR(INDEX(Mapping!$B:$B,MATCH(in!$Y2704,Mapping!$A:$A,0)),0)</f>
        <v>0</v>
      </c>
    </row>
    <row r="2705" spans="1:41" x14ac:dyDescent="0.3">
      <c r="A2705" t="s">
        <v>5474</v>
      </c>
      <c r="B2705">
        <v>3646</v>
      </c>
      <c r="C2705">
        <v>18</v>
      </c>
      <c r="D2705">
        <v>62.125244229241098</v>
      </c>
      <c r="E2705">
        <v>100</v>
      </c>
      <c r="F2705">
        <v>105.80328</v>
      </c>
      <c r="G2705">
        <v>14</v>
      </c>
      <c r="H2705">
        <v>3.7116211607224399</v>
      </c>
      <c r="I2705">
        <v>4.3031255321370203</v>
      </c>
      <c r="J2705">
        <v>7.53153879278236</v>
      </c>
      <c r="K2705">
        <v>6.5895204410885005E-2</v>
      </c>
      <c r="L2705">
        <v>1.10082172495978</v>
      </c>
      <c r="M2705">
        <v>2.7643804920038999</v>
      </c>
      <c r="N2705">
        <v>1</v>
      </c>
      <c r="O2705" s="1">
        <v>8.1299050016968097E-7</v>
      </c>
      <c r="P2705" s="1">
        <v>3.4589543537728203E-5</v>
      </c>
      <c r="Q2705">
        <v>0.18</v>
      </c>
      <c r="R2705">
        <v>0.58717690095933395</v>
      </c>
      <c r="S2705" t="s">
        <v>6314</v>
      </c>
      <c r="T2705">
        <v>14341105</v>
      </c>
      <c r="U2705" t="s">
        <v>6315</v>
      </c>
      <c r="V2705" t="s">
        <v>6316</v>
      </c>
      <c r="W2705">
        <v>37.983695397532998</v>
      </c>
      <c r="X2705">
        <v>-122.29658553295199</v>
      </c>
      <c r="Y2705" t="s">
        <v>6317</v>
      </c>
      <c r="Z2705">
        <v>60</v>
      </c>
      <c r="AA2705">
        <v>293</v>
      </c>
      <c r="AB2705">
        <v>16465.641685297898</v>
      </c>
      <c r="AC2705">
        <v>3297.3508278316199</v>
      </c>
      <c r="AD2705">
        <v>13168.2908574663</v>
      </c>
      <c r="AE2705">
        <v>1553.97049087453</v>
      </c>
      <c r="AF2705">
        <v>4424.5498118423102</v>
      </c>
      <c r="AG2705">
        <v>4.8425360952819498E-4</v>
      </c>
      <c r="AH2705">
        <v>1.7133171286332001E-4</v>
      </c>
      <c r="AI2705">
        <v>3.4514024571800599</v>
      </c>
      <c r="AJ2705">
        <v>7.1428571428571397</v>
      </c>
      <c r="AK2705">
        <v>2406</v>
      </c>
      <c r="AL2705" s="4">
        <f t="shared" si="42"/>
        <v>1.1381867002375534E-5</v>
      </c>
      <c r="AM2705" s="12">
        <f>$AM$2-SUM(AL$2:AL2704)</f>
        <v>14.315177027285245</v>
      </c>
      <c r="AN2705" s="12">
        <f>SUM(AE$2:AE2705)*0.621/1000</f>
        <v>27245.687880814741</v>
      </c>
      <c r="AO2705" s="13">
        <f>IFERROR(INDEX(Mapping!$B:$B,MATCH(in!$Y2705,Mapping!$A:$A,0)),0)</f>
        <v>0</v>
      </c>
    </row>
    <row r="2706" spans="1:41" x14ac:dyDescent="0.3">
      <c r="A2706" t="s">
        <v>5474</v>
      </c>
      <c r="B2706">
        <v>6006</v>
      </c>
      <c r="C2706">
        <v>8</v>
      </c>
      <c r="D2706">
        <v>30.408439718418698</v>
      </c>
      <c r="E2706">
        <v>10</v>
      </c>
      <c r="F2706">
        <v>31.31991</v>
      </c>
      <c r="G2706">
        <v>3</v>
      </c>
      <c r="H2706">
        <v>0.934625744819641</v>
      </c>
      <c r="I2706">
        <v>0.36467063426971402</v>
      </c>
      <c r="J2706">
        <v>0.88930763117969003</v>
      </c>
      <c r="K2706">
        <v>6.9552355807900304E-3</v>
      </c>
      <c r="L2706">
        <v>0</v>
      </c>
      <c r="M2706">
        <v>0</v>
      </c>
      <c r="N2706">
        <v>0</v>
      </c>
      <c r="O2706" s="1">
        <v>2.3992880075666899E-6</v>
      </c>
      <c r="P2706" s="1">
        <v>3.4546877335136097E-5</v>
      </c>
      <c r="Q2706">
        <v>0.8</v>
      </c>
      <c r="R2706">
        <v>0.97089805399884699</v>
      </c>
      <c r="S2706" t="s">
        <v>6318</v>
      </c>
      <c r="T2706">
        <v>13380401</v>
      </c>
      <c r="U2706" t="s">
        <v>6319</v>
      </c>
      <c r="V2706" t="s">
        <v>43</v>
      </c>
      <c r="W2706">
        <v>37.826464660740299</v>
      </c>
      <c r="X2706">
        <v>-122.21624981283</v>
      </c>
      <c r="Y2706" t="s">
        <v>6320</v>
      </c>
      <c r="Z2706">
        <v>109</v>
      </c>
      <c r="AA2706">
        <v>780</v>
      </c>
      <c r="AB2706">
        <v>37630.722393797601</v>
      </c>
      <c r="AC2706">
        <v>5314.1762973798304</v>
      </c>
      <c r="AD2706">
        <v>32316.546096417798</v>
      </c>
      <c r="AE2706">
        <v>198.803254206926</v>
      </c>
      <c r="AF2706">
        <v>1735.24805683459</v>
      </c>
      <c r="AG2706">
        <v>1.03640632005408E-4</v>
      </c>
      <c r="AH2706">
        <v>1.08349497168092E-4</v>
      </c>
      <c r="AI2706">
        <v>3.80105496480234</v>
      </c>
      <c r="AJ2706">
        <v>3.3333333333333299</v>
      </c>
      <c r="AK2706">
        <v>2407</v>
      </c>
      <c r="AL2706" s="4">
        <f t="shared" si="42"/>
        <v>7.1978640227000696E-6</v>
      </c>
      <c r="AM2706" s="12">
        <f>$AM$2-SUM(AL$2:AL2705)</f>
        <v>14.315165645418347</v>
      </c>
      <c r="AN2706" s="12">
        <f>SUM(AE$2:AE2706)*0.621/1000</f>
        <v>27245.811337635605</v>
      </c>
      <c r="AO2706" s="13">
        <f>IFERROR(INDEX(Mapping!$B:$B,MATCH(in!$Y2706,Mapping!$A:$A,0)),0)</f>
        <v>0</v>
      </c>
    </row>
    <row r="2707" spans="1:41" x14ac:dyDescent="0.3">
      <c r="A2707" t="s">
        <v>5474</v>
      </c>
      <c r="B2707">
        <v>548</v>
      </c>
      <c r="C2707">
        <v>461</v>
      </c>
      <c r="D2707">
        <v>1076.47163726083</v>
      </c>
      <c r="E2707">
        <v>1902</v>
      </c>
      <c r="F2707">
        <v>1909.8770999999999</v>
      </c>
      <c r="G2707">
        <v>90</v>
      </c>
      <c r="H2707">
        <v>0.144343641998532</v>
      </c>
      <c r="I2707">
        <v>6.0938878896801399E-2</v>
      </c>
      <c r="J2707">
        <v>0.22493021927967199</v>
      </c>
      <c r="K2707">
        <v>2.2883902755820799E-4</v>
      </c>
      <c r="L2707">
        <v>0.34906587840784697</v>
      </c>
      <c r="M2707">
        <v>0.110314652158156</v>
      </c>
      <c r="N2707">
        <v>0.60000000000002496</v>
      </c>
      <c r="O2707" s="1">
        <v>3.6288544762780002E-6</v>
      </c>
      <c r="P2707" s="1">
        <v>3.4427022706672101E-5</v>
      </c>
      <c r="Q2707">
        <v>0.242376445846477</v>
      </c>
      <c r="R2707">
        <v>0.56363399050211205</v>
      </c>
      <c r="S2707" t="s">
        <v>6321</v>
      </c>
      <c r="T2707">
        <v>43091102</v>
      </c>
      <c r="U2707" t="s">
        <v>6322</v>
      </c>
      <c r="V2707">
        <v>1254</v>
      </c>
      <c r="W2707">
        <v>37.945071693977702</v>
      </c>
      <c r="X2707">
        <v>-122.518457839669</v>
      </c>
      <c r="Y2707" t="s">
        <v>6323</v>
      </c>
      <c r="Z2707">
        <v>285</v>
      </c>
      <c r="AA2707">
        <v>1800</v>
      </c>
      <c r="AB2707">
        <v>93085.229993789399</v>
      </c>
      <c r="AC2707">
        <v>15162.361198094501</v>
      </c>
      <c r="AD2707">
        <v>77922.8687956949</v>
      </c>
      <c r="AE2707">
        <v>9494.3832413746895</v>
      </c>
      <c r="AF2707">
        <v>37359.334338786299</v>
      </c>
      <c r="AG2707">
        <v>3.0984320436004899E-3</v>
      </c>
      <c r="AH2707">
        <v>4.9163045932800698E-3</v>
      </c>
      <c r="AI2707">
        <v>2.3350794734508402</v>
      </c>
      <c r="AJ2707">
        <v>21.133333333333301</v>
      </c>
      <c r="AK2707">
        <v>2409</v>
      </c>
      <c r="AL2707" s="4">
        <f t="shared" si="42"/>
        <v>3.2659690286502001E-4</v>
      </c>
      <c r="AM2707" s="12">
        <f>$AM$2-SUM(AL$2:AL2706)</f>
        <v>14.315158447554495</v>
      </c>
      <c r="AN2707" s="12">
        <f>SUM(AE$2:AE2707)*0.621/1000</f>
        <v>27251.707349628501</v>
      </c>
      <c r="AO2707" s="13">
        <f>IFERROR(INDEX(Mapping!$B:$B,MATCH(in!$Y2707,Mapping!$A:$A,0)),0)</f>
        <v>0</v>
      </c>
    </row>
    <row r="2708" spans="1:41" x14ac:dyDescent="0.3">
      <c r="A2708" t="s">
        <v>5474</v>
      </c>
      <c r="B2708">
        <v>1683</v>
      </c>
      <c r="C2708">
        <v>1045</v>
      </c>
      <c r="D2708">
        <v>2102.2774762041599</v>
      </c>
      <c r="E2708">
        <v>2683</v>
      </c>
      <c r="F2708">
        <v>3015.3247000000001</v>
      </c>
      <c r="G2708">
        <v>241</v>
      </c>
      <c r="H2708">
        <v>1.34118461244328</v>
      </c>
      <c r="I2708">
        <v>87.782713309802901</v>
      </c>
      <c r="J2708">
        <v>419.48928540655498</v>
      </c>
      <c r="K2708">
        <v>1.5106996199519001</v>
      </c>
      <c r="L2708">
        <v>1.2651654219533199</v>
      </c>
      <c r="M2708">
        <v>50.128977354786301</v>
      </c>
      <c r="N2708">
        <v>1.0522711460026399</v>
      </c>
      <c r="O2708">
        <v>4.5323539138775301E-4</v>
      </c>
      <c r="P2708" s="1">
        <v>3.4109072276184801E-5</v>
      </c>
      <c r="Q2708">
        <v>0.38948937756243002</v>
      </c>
      <c r="R2708">
        <v>0.69719770852604901</v>
      </c>
      <c r="S2708" t="s">
        <v>6324</v>
      </c>
      <c r="T2708">
        <v>24101103</v>
      </c>
      <c r="U2708" t="s">
        <v>4829</v>
      </c>
      <c r="V2708" t="s">
        <v>6325</v>
      </c>
      <c r="W2708">
        <v>37.330249640313198</v>
      </c>
      <c r="X2708">
        <v>-122.3749714259</v>
      </c>
      <c r="Y2708" t="s">
        <v>6326</v>
      </c>
      <c r="Z2708">
        <v>245</v>
      </c>
      <c r="AA2708">
        <v>246</v>
      </c>
      <c r="AB2708">
        <v>51130.284749775303</v>
      </c>
      <c r="AC2708">
        <v>31887.835365239502</v>
      </c>
      <c r="AD2708">
        <v>19242.449384535699</v>
      </c>
      <c r="AE2708">
        <v>31887.835365239502</v>
      </c>
      <c r="AF2708">
        <v>19242.449384535699</v>
      </c>
      <c r="AG2708">
        <v>8.2202864185605407E-3</v>
      </c>
      <c r="AH2708">
        <v>7.0432549318866196E-3</v>
      </c>
      <c r="AI2708">
        <v>2.0117487810566099</v>
      </c>
      <c r="AJ2708">
        <v>11.1327800829875</v>
      </c>
      <c r="AK2708">
        <v>2412</v>
      </c>
      <c r="AL2708" s="4">
        <f t="shared" si="42"/>
        <v>0.10922972932444848</v>
      </c>
      <c r="AM2708" s="12">
        <f>$AM$2-SUM(AL$2:AL2707)</f>
        <v>14.314831850651899</v>
      </c>
      <c r="AN2708" s="12">
        <f>SUM(AE$2:AE2708)*0.621/1000</f>
        <v>27271.509695390312</v>
      </c>
      <c r="AO2708" s="13">
        <f>IFERROR(INDEX(Mapping!$B:$B,MATCH(in!$Y2708,Mapping!$A:$A,0)),0)</f>
        <v>0</v>
      </c>
    </row>
    <row r="2709" spans="1:41" x14ac:dyDescent="0.3">
      <c r="A2709" t="s">
        <v>5474</v>
      </c>
      <c r="B2709">
        <v>2509</v>
      </c>
      <c r="C2709">
        <v>6</v>
      </c>
      <c r="D2709">
        <v>19.221266044935</v>
      </c>
      <c r="E2709">
        <v>18</v>
      </c>
      <c r="F2709">
        <v>26.601631000000001</v>
      </c>
      <c r="G2709">
        <v>5</v>
      </c>
      <c r="H2709">
        <v>1.41850201661388</v>
      </c>
      <c r="I2709">
        <v>0.95490110355118896</v>
      </c>
      <c r="J2709">
        <v>4.15706461978455</v>
      </c>
      <c r="K2709">
        <v>1.30541523097538E-2</v>
      </c>
      <c r="L2709">
        <v>0.65154866874217898</v>
      </c>
      <c r="M2709">
        <v>2.33429206907749</v>
      </c>
      <c r="N2709">
        <v>1</v>
      </c>
      <c r="O2709" s="1">
        <v>1.78222892299728E-6</v>
      </c>
      <c r="P2709" s="1">
        <v>3.3947865199479503E-5</v>
      </c>
      <c r="Q2709">
        <v>0.33333333333333298</v>
      </c>
      <c r="R2709">
        <v>0.72255967786476305</v>
      </c>
      <c r="S2709" t="s">
        <v>6327</v>
      </c>
      <c r="T2709">
        <v>14091101</v>
      </c>
      <c r="U2709" t="s">
        <v>6328</v>
      </c>
      <c r="V2709" t="s">
        <v>6329</v>
      </c>
      <c r="W2709">
        <v>37.661306325858803</v>
      </c>
      <c r="X2709">
        <v>-122.05572941567399</v>
      </c>
      <c r="Y2709" t="s">
        <v>6330</v>
      </c>
      <c r="Z2709">
        <v>122</v>
      </c>
      <c r="AA2709">
        <v>288</v>
      </c>
      <c r="AB2709">
        <v>17336.792459482502</v>
      </c>
      <c r="AC2709">
        <v>4709.4304190104504</v>
      </c>
      <c r="AD2709">
        <v>12627.3620404721</v>
      </c>
      <c r="AE2709">
        <v>232.960434193282</v>
      </c>
      <c r="AF2709">
        <v>2742.9840606210601</v>
      </c>
      <c r="AG2709">
        <v>1.6973932599739699E-4</v>
      </c>
      <c r="AH2709">
        <v>1.34139521833276E-4</v>
      </c>
      <c r="AI2709">
        <v>3.2035443408224999</v>
      </c>
      <c r="AJ2709">
        <v>3.6</v>
      </c>
      <c r="AK2709">
        <v>2414</v>
      </c>
      <c r="AL2709" s="4">
        <f t="shared" si="42"/>
        <v>8.9111446149863999E-6</v>
      </c>
      <c r="AM2709" s="12">
        <f>$AM$2-SUM(AL$2:AL2708)</f>
        <v>14.205602121327502</v>
      </c>
      <c r="AN2709" s="12">
        <f>SUM(AE$2:AE2709)*0.621/1000</f>
        <v>27271.654363819947</v>
      </c>
      <c r="AO2709" s="13">
        <f>IFERROR(INDEX(Mapping!$B:$B,MATCH(in!$Y2709,Mapping!$A:$A,0)),0)</f>
        <v>0</v>
      </c>
    </row>
    <row r="2710" spans="1:41" x14ac:dyDescent="0.3">
      <c r="A2710" t="s">
        <v>5474</v>
      </c>
      <c r="B2710">
        <v>4320</v>
      </c>
      <c r="C2710">
        <v>25</v>
      </c>
      <c r="D2710">
        <v>69.526418761650802</v>
      </c>
      <c r="E2710">
        <v>66</v>
      </c>
      <c r="F2710">
        <v>88.039770000000004</v>
      </c>
      <c r="G2710">
        <v>9</v>
      </c>
      <c r="H2710">
        <v>1.8404275576273601</v>
      </c>
      <c r="I2710">
        <v>0.44478901227315198</v>
      </c>
      <c r="J2710">
        <v>2.1701790491739898</v>
      </c>
      <c r="K2710">
        <v>1.1982172727584801E-2</v>
      </c>
      <c r="L2710">
        <v>4.9164208273092902E-4</v>
      </c>
      <c r="M2710">
        <v>0.13625860048670099</v>
      </c>
      <c r="N2710">
        <v>0.333333333333383</v>
      </c>
      <c r="O2710" s="1">
        <v>1.5431738038885499E-6</v>
      </c>
      <c r="P2710" s="1">
        <v>3.3876105084750098E-5</v>
      </c>
      <c r="Q2710">
        <v>0.37878787878787801</v>
      </c>
      <c r="R2710">
        <v>0.78971602442410005</v>
      </c>
      <c r="S2710" t="s">
        <v>6331</v>
      </c>
      <c r="T2710">
        <v>12541101</v>
      </c>
      <c r="U2710" t="s">
        <v>6332</v>
      </c>
      <c r="V2710" t="s">
        <v>6333</v>
      </c>
      <c r="W2710">
        <v>37.815312164946697</v>
      </c>
      <c r="X2710">
        <v>-122.22240803148</v>
      </c>
      <c r="Y2710" t="s">
        <v>6334</v>
      </c>
      <c r="Z2710">
        <v>41</v>
      </c>
      <c r="AA2710">
        <v>139</v>
      </c>
      <c r="AB2710">
        <v>7479.7990412976696</v>
      </c>
      <c r="AC2710">
        <v>1751.2849885503299</v>
      </c>
      <c r="AD2710">
        <v>5728.5140527473404</v>
      </c>
      <c r="AE2710">
        <v>791.86197879317797</v>
      </c>
      <c r="AF2710">
        <v>3025.2785352004298</v>
      </c>
      <c r="AG2710">
        <v>3.04884945762751E-4</v>
      </c>
      <c r="AH2710">
        <v>2.0906465397274501E-4</v>
      </c>
      <c r="AI2710">
        <v>2.7810567504660302</v>
      </c>
      <c r="AJ2710">
        <v>7.3333333333333304</v>
      </c>
      <c r="AK2710">
        <v>2415</v>
      </c>
      <c r="AL2710" s="4">
        <f t="shared" si="42"/>
        <v>1.3888564234996949E-5</v>
      </c>
      <c r="AM2710" s="12">
        <f>$AM$2-SUM(AL$2:AL2709)</f>
        <v>14.205593210182997</v>
      </c>
      <c r="AN2710" s="12">
        <f>SUM(AE$2:AE2710)*0.621/1000</f>
        <v>27272.146110108773</v>
      </c>
      <c r="AO2710" s="13">
        <f>IFERROR(INDEX(Mapping!$B:$B,MATCH(in!$Y2710,Mapping!$A:$A,0)),0)</f>
        <v>0</v>
      </c>
    </row>
    <row r="2711" spans="1:41" x14ac:dyDescent="0.3">
      <c r="A2711" t="s">
        <v>5474</v>
      </c>
      <c r="B2711">
        <v>9756</v>
      </c>
      <c r="C2711">
        <v>0</v>
      </c>
      <c r="D2711">
        <v>0</v>
      </c>
      <c r="E2711">
        <v>5</v>
      </c>
      <c r="F2711">
        <v>3.398863</v>
      </c>
      <c r="G2711">
        <v>1</v>
      </c>
      <c r="L2711">
        <v>0</v>
      </c>
      <c r="M2711">
        <v>4.6460176818072796E-3</v>
      </c>
      <c r="N2711">
        <v>1</v>
      </c>
      <c r="O2711" s="1">
        <v>2.23885850252978E-6</v>
      </c>
      <c r="P2711" s="1">
        <v>3.37018209393136E-5</v>
      </c>
      <c r="Q2711">
        <v>0</v>
      </c>
      <c r="R2711">
        <v>0</v>
      </c>
      <c r="S2711" t="s">
        <v>6335</v>
      </c>
      <c r="T2711">
        <v>42011109</v>
      </c>
      <c r="U2711" t="s">
        <v>5716</v>
      </c>
      <c r="V2711">
        <v>2213</v>
      </c>
      <c r="W2711">
        <v>38.009009699866098</v>
      </c>
      <c r="X2711">
        <v>-122.519449580318</v>
      </c>
      <c r="Y2711" t="s">
        <v>6336</v>
      </c>
      <c r="Z2711">
        <v>8</v>
      </c>
      <c r="AA2711">
        <v>38</v>
      </c>
      <c r="AB2711">
        <v>2524.7315526716998</v>
      </c>
      <c r="AC2711">
        <v>689.851306057241</v>
      </c>
      <c r="AD2711">
        <v>1834.88024661446</v>
      </c>
      <c r="AE2711">
        <v>666.43007619176001</v>
      </c>
      <c r="AF2711">
        <v>1371.05668267551</v>
      </c>
      <c r="AG2711" s="1">
        <v>3.37018209393136E-5</v>
      </c>
      <c r="AH2711" s="1">
        <v>3.37018209393136E-5</v>
      </c>
      <c r="AJ2711">
        <v>5</v>
      </c>
      <c r="AK2711">
        <v>2417</v>
      </c>
      <c r="AL2711" s="4">
        <f t="shared" si="42"/>
        <v>2.23885850252978E-6</v>
      </c>
      <c r="AM2711" s="12">
        <f>$AM$2-SUM(AL$2:AL2710)</f>
        <v>14.205579321618643</v>
      </c>
      <c r="AN2711" s="12">
        <f>SUM(AE$2:AE2711)*0.621/1000</f>
        <v>27272.55996318609</v>
      </c>
      <c r="AO2711" s="13">
        <f>IFERROR(INDEX(Mapping!$B:$B,MATCH(in!$Y2711,Mapping!$A:$A,0)),0)</f>
        <v>0</v>
      </c>
    </row>
    <row r="2712" spans="1:41" x14ac:dyDescent="0.3">
      <c r="A2712" t="s">
        <v>5474</v>
      </c>
      <c r="B2712">
        <v>383</v>
      </c>
      <c r="C2712">
        <v>152</v>
      </c>
      <c r="D2712">
        <v>312.721550648478</v>
      </c>
      <c r="E2712">
        <v>555</v>
      </c>
      <c r="F2712">
        <v>449.13547</v>
      </c>
      <c r="G2712">
        <v>152</v>
      </c>
      <c r="H2712">
        <v>3.0278852072237399</v>
      </c>
      <c r="I2712">
        <v>732.65631509778098</v>
      </c>
      <c r="J2712">
        <v>3826.1913418163599</v>
      </c>
      <c r="K2712">
        <v>31.199859850213102</v>
      </c>
      <c r="L2712">
        <v>14.29119119303</v>
      </c>
      <c r="M2712">
        <v>1124.60777151466</v>
      </c>
      <c r="N2712">
        <v>1.5704762457232699</v>
      </c>
      <c r="O2712">
        <v>1.9342671193668601E-2</v>
      </c>
      <c r="P2712" s="1">
        <v>3.3666365105588502E-5</v>
      </c>
      <c r="Q2712">
        <v>0.27387387387387302</v>
      </c>
      <c r="R2712">
        <v>0.696274450042358</v>
      </c>
      <c r="S2712" t="s">
        <v>6337</v>
      </c>
      <c r="T2712">
        <v>13751102</v>
      </c>
      <c r="U2712" t="s">
        <v>5982</v>
      </c>
      <c r="V2712" t="s">
        <v>6338</v>
      </c>
      <c r="W2712">
        <v>37.664150294806902</v>
      </c>
      <c r="X2712">
        <v>-121.732910131807</v>
      </c>
      <c r="Y2712" t="s">
        <v>6339</v>
      </c>
      <c r="Z2712">
        <v>327</v>
      </c>
      <c r="AA2712">
        <v>222</v>
      </c>
      <c r="AB2712">
        <v>87611.345521239695</v>
      </c>
      <c r="AC2712">
        <v>68431.276894041803</v>
      </c>
      <c r="AD2712">
        <v>19180.068627197801</v>
      </c>
      <c r="AE2712">
        <v>62221.133504451398</v>
      </c>
      <c r="AF2712">
        <v>18126.433605431201</v>
      </c>
      <c r="AG2712">
        <v>5.1172874960494601E-3</v>
      </c>
      <c r="AH2712">
        <v>1.8387113768767399E-3</v>
      </c>
      <c r="AI2712">
        <v>2.0573786226873598</v>
      </c>
      <c r="AJ2712">
        <v>3.6513157894736801</v>
      </c>
      <c r="AK2712">
        <v>2418</v>
      </c>
      <c r="AL2712" s="4">
        <f t="shared" si="42"/>
        <v>2.9400860214376272</v>
      </c>
      <c r="AM2712" s="12">
        <f>$AM$2-SUM(AL$2:AL2711)</f>
        <v>14.205577082760101</v>
      </c>
      <c r="AN2712" s="12">
        <f>SUM(AE$2:AE2712)*0.621/1000</f>
        <v>27311.199287092353</v>
      </c>
      <c r="AO2712" s="13">
        <f>IFERROR(INDEX(Mapping!$B:$B,MATCH(in!$Y2712,Mapping!$A:$A,0)),0)</f>
        <v>0</v>
      </c>
    </row>
    <row r="2713" spans="1:41" x14ac:dyDescent="0.3">
      <c r="A2713" t="s">
        <v>5474</v>
      </c>
      <c r="B2713">
        <v>7788</v>
      </c>
      <c r="C2713">
        <v>76</v>
      </c>
      <c r="D2713">
        <v>114.541322686299</v>
      </c>
      <c r="E2713">
        <v>182</v>
      </c>
      <c r="F2713">
        <v>169.56485000000001</v>
      </c>
      <c r="G2713">
        <v>8</v>
      </c>
      <c r="H2713">
        <v>0.235132877901196</v>
      </c>
      <c r="I2713">
        <v>2.2441316843032801</v>
      </c>
      <c r="J2713">
        <v>9.9999485373497006</v>
      </c>
      <c r="K2713">
        <v>8.9936308570031497E-3</v>
      </c>
      <c r="L2713">
        <v>0.110619470244273</v>
      </c>
      <c r="M2713">
        <v>0.98650443257065401</v>
      </c>
      <c r="N2713">
        <v>1</v>
      </c>
      <c r="O2713" s="1">
        <v>4.3390725613190803E-6</v>
      </c>
      <c r="P2713" s="1">
        <v>3.3624057053316297E-5</v>
      </c>
      <c r="Q2713">
        <v>0.41758241758241699</v>
      </c>
      <c r="R2713">
        <v>0.67550157232026398</v>
      </c>
      <c r="S2713" t="s">
        <v>4828</v>
      </c>
      <c r="T2713">
        <v>24101103</v>
      </c>
      <c r="U2713" t="s">
        <v>4829</v>
      </c>
      <c r="V2713">
        <v>8898</v>
      </c>
      <c r="W2713">
        <v>37.313545190868602</v>
      </c>
      <c r="X2713">
        <v>-122.27563196317401</v>
      </c>
      <c r="Y2713" t="s">
        <v>4830</v>
      </c>
      <c r="Z2713">
        <v>17</v>
      </c>
      <c r="AA2713">
        <v>31</v>
      </c>
      <c r="AB2713">
        <v>2159.51638217964</v>
      </c>
      <c r="AC2713">
        <v>1026.3244004005401</v>
      </c>
      <c r="AD2713">
        <v>1133.1919817790899</v>
      </c>
      <c r="AE2713">
        <v>1026.3244004005401</v>
      </c>
      <c r="AF2713">
        <v>1133.1919817790899</v>
      </c>
      <c r="AG2713">
        <v>2.6899245642653103E-4</v>
      </c>
      <c r="AH2713">
        <v>5.2253406465751996E-4</v>
      </c>
      <c r="AI2713">
        <v>1.50712266692499</v>
      </c>
      <c r="AJ2713">
        <v>22.75</v>
      </c>
      <c r="AK2713">
        <v>2419</v>
      </c>
      <c r="AL2713" s="4">
        <f t="shared" si="42"/>
        <v>3.4712580490552642E-5</v>
      </c>
      <c r="AM2713" s="12">
        <f>$AM$2-SUM(AL$2:AL2712)</f>
        <v>11.265491061322791</v>
      </c>
      <c r="AN2713" s="12">
        <f>SUM(AE$2:AE2713)*0.621/1000</f>
        <v>27311.836634545001</v>
      </c>
      <c r="AO2713" s="13">
        <f>IFERROR(INDEX(Mapping!$B:$B,MATCH(in!$Y2713,Mapping!$A:$A,0)),0)</f>
        <v>0</v>
      </c>
    </row>
    <row r="2714" spans="1:41" x14ac:dyDescent="0.3">
      <c r="A2714" t="s">
        <v>5474</v>
      </c>
      <c r="B2714">
        <v>5814</v>
      </c>
      <c r="C2714">
        <v>21</v>
      </c>
      <c r="D2714">
        <v>65.615153896107302</v>
      </c>
      <c r="E2714">
        <v>167</v>
      </c>
      <c r="F2714">
        <v>151.66570999999999</v>
      </c>
      <c r="G2714">
        <v>16</v>
      </c>
      <c r="H2714">
        <v>1.6820586681365901</v>
      </c>
      <c r="I2714">
        <v>0.65007394105196004</v>
      </c>
      <c r="J2714">
        <v>1.9756318168714599</v>
      </c>
      <c r="K2714">
        <v>1.9202860364384799E-2</v>
      </c>
      <c r="L2714">
        <v>0.35633295081789301</v>
      </c>
      <c r="M2714">
        <v>1.4804203520761801</v>
      </c>
      <c r="N2714">
        <v>1</v>
      </c>
      <c r="O2714" s="1">
        <v>1.2744074625233501E-6</v>
      </c>
      <c r="P2714" s="1">
        <v>3.3524152399877399E-5</v>
      </c>
      <c r="Q2714">
        <v>0.125748502994011</v>
      </c>
      <c r="R2714">
        <v>0.43263011594223699</v>
      </c>
      <c r="S2714" t="s">
        <v>6340</v>
      </c>
      <c r="T2714">
        <v>12091105</v>
      </c>
      <c r="U2714" t="s">
        <v>6341</v>
      </c>
      <c r="V2714" t="s">
        <v>6342</v>
      </c>
      <c r="W2714">
        <v>37.777886651741703</v>
      </c>
      <c r="X2714">
        <v>-122.169309224416</v>
      </c>
      <c r="Y2714" t="s">
        <v>6343</v>
      </c>
      <c r="Z2714">
        <v>49</v>
      </c>
      <c r="AA2714">
        <v>386</v>
      </c>
      <c r="AB2714">
        <v>18417.7278118344</v>
      </c>
      <c r="AC2714">
        <v>2967.1611622026198</v>
      </c>
      <c r="AD2714">
        <v>15450.566649631801</v>
      </c>
      <c r="AE2714">
        <v>1245.6021581683201</v>
      </c>
      <c r="AF2714">
        <v>7785.06387413429</v>
      </c>
      <c r="AG2714">
        <v>5.3638643839803903E-4</v>
      </c>
      <c r="AH2714">
        <v>3.0693863027408898E-4</v>
      </c>
      <c r="AI2714">
        <v>3.1245311379098699</v>
      </c>
      <c r="AJ2714">
        <v>10.4375</v>
      </c>
      <c r="AK2714">
        <v>2421</v>
      </c>
      <c r="AL2714" s="4">
        <f t="shared" si="42"/>
        <v>2.0390519400373602E-5</v>
      </c>
      <c r="AM2714" s="12">
        <f>$AM$2-SUM(AL$2:AL2713)</f>
        <v>11.265456348742191</v>
      </c>
      <c r="AN2714" s="12">
        <f>SUM(AE$2:AE2714)*0.621/1000</f>
        <v>27312.610153485224</v>
      </c>
      <c r="AO2714" s="13">
        <f>IFERROR(INDEX(Mapping!$B:$B,MATCH(in!$Y2714,Mapping!$A:$A,0)),0)</f>
        <v>0</v>
      </c>
    </row>
    <row r="2715" spans="1:41" x14ac:dyDescent="0.3">
      <c r="A2715" t="s">
        <v>5474</v>
      </c>
      <c r="B2715">
        <v>6087</v>
      </c>
      <c r="C2715">
        <v>11</v>
      </c>
      <c r="D2715">
        <v>23.375848848774101</v>
      </c>
      <c r="E2715">
        <v>22</v>
      </c>
      <c r="F2715">
        <v>29.061053999999999</v>
      </c>
      <c r="G2715">
        <v>7</v>
      </c>
      <c r="L2715">
        <v>1.4721871103559201</v>
      </c>
      <c r="M2715">
        <v>1.5040138448987601</v>
      </c>
      <c r="N2715">
        <v>1</v>
      </c>
      <c r="O2715" s="1">
        <v>2.2045788397221702E-6</v>
      </c>
      <c r="P2715" s="1">
        <v>3.3185804828203101E-5</v>
      </c>
      <c r="Q2715">
        <v>0.5</v>
      </c>
      <c r="R2715">
        <v>0.80437029792453796</v>
      </c>
      <c r="S2715" t="s">
        <v>6344</v>
      </c>
      <c r="T2715">
        <v>42011101</v>
      </c>
      <c r="U2715" t="s">
        <v>5985</v>
      </c>
      <c r="V2715">
        <v>310</v>
      </c>
      <c r="W2715">
        <v>37.9777920905522</v>
      </c>
      <c r="X2715">
        <v>-122.552666734767</v>
      </c>
      <c r="Y2715" t="s">
        <v>6345</v>
      </c>
      <c r="Z2715">
        <v>94</v>
      </c>
      <c r="AA2715">
        <v>698</v>
      </c>
      <c r="AB2715">
        <v>36448.547453867999</v>
      </c>
      <c r="AC2715">
        <v>5721.8801325425402</v>
      </c>
      <c r="AD2715">
        <v>30726.6673213254</v>
      </c>
      <c r="AE2715">
        <v>395.86992313328699</v>
      </c>
      <c r="AF2715">
        <v>2734.0524920889402</v>
      </c>
      <c r="AG2715">
        <v>2.32300633797422E-4</v>
      </c>
      <c r="AH2715">
        <v>2.32300633797422E-4</v>
      </c>
      <c r="AI2715">
        <v>2.1250771680703702</v>
      </c>
      <c r="AJ2715">
        <v>3.1428571428571401</v>
      </c>
      <c r="AK2715">
        <v>2422</v>
      </c>
      <c r="AL2715" s="4">
        <f t="shared" si="42"/>
        <v>1.543205187805519E-5</v>
      </c>
      <c r="AM2715" s="12">
        <f>$AM$2-SUM(AL$2:AL2714)</f>
        <v>11.265435958222952</v>
      </c>
      <c r="AN2715" s="12">
        <f>SUM(AE$2:AE2715)*0.621/1000</f>
        <v>27312.855988707488</v>
      </c>
      <c r="AO2715" s="13">
        <f>IFERROR(INDEX(Mapping!$B:$B,MATCH(in!$Y2715,Mapping!$A:$A,0)),0)</f>
        <v>0</v>
      </c>
    </row>
    <row r="2716" spans="1:41" x14ac:dyDescent="0.3">
      <c r="A2716" t="s">
        <v>5474</v>
      </c>
      <c r="B2716">
        <v>4494</v>
      </c>
      <c r="C2716">
        <v>142</v>
      </c>
      <c r="D2716">
        <v>380.796503900701</v>
      </c>
      <c r="E2716">
        <v>281</v>
      </c>
      <c r="F2716">
        <v>458.16489999999999</v>
      </c>
      <c r="G2716">
        <v>40</v>
      </c>
      <c r="H2716">
        <v>2.0291343447519399</v>
      </c>
      <c r="I2716">
        <v>1.1367358270799699</v>
      </c>
      <c r="J2716">
        <v>5.7219700287794604</v>
      </c>
      <c r="K2716">
        <v>6.3518657825801406E-2</v>
      </c>
      <c r="L2716">
        <v>0.14260942589593201</v>
      </c>
      <c r="M2716">
        <v>0.23611576875319301</v>
      </c>
      <c r="N2716">
        <v>1.175</v>
      </c>
      <c r="O2716" s="1">
        <v>9.2443658238626505E-7</v>
      </c>
      <c r="P2716" s="1">
        <v>3.2890766760118497E-5</v>
      </c>
      <c r="Q2716">
        <v>0.50533807829181498</v>
      </c>
      <c r="R2716">
        <v>0.83113419457081095</v>
      </c>
      <c r="S2716" t="s">
        <v>6346</v>
      </c>
      <c r="T2716">
        <v>12501105</v>
      </c>
      <c r="U2716" t="s">
        <v>4988</v>
      </c>
      <c r="V2716" t="s">
        <v>6347</v>
      </c>
      <c r="W2716">
        <v>37.920161512071701</v>
      </c>
      <c r="X2716">
        <v>-122.287297994185</v>
      </c>
      <c r="Y2716" t="s">
        <v>6348</v>
      </c>
      <c r="Z2716">
        <v>155</v>
      </c>
      <c r="AA2716">
        <v>792</v>
      </c>
      <c r="AB2716">
        <v>40630.295479723201</v>
      </c>
      <c r="AC2716">
        <v>8523.5206578678699</v>
      </c>
      <c r="AD2716">
        <v>32106.774821855299</v>
      </c>
      <c r="AE2716">
        <v>5780.6277717415796</v>
      </c>
      <c r="AF2716">
        <v>22521.025646360999</v>
      </c>
      <c r="AG2716">
        <v>1.3156306704047399E-3</v>
      </c>
      <c r="AH2716">
        <v>6.1882417639935695E-4</v>
      </c>
      <c r="AI2716">
        <v>2.6816655204274702</v>
      </c>
      <c r="AJ2716">
        <v>7.0250000000000004</v>
      </c>
      <c r="AK2716">
        <v>2427</v>
      </c>
      <c r="AL2716" s="4">
        <f t="shared" si="42"/>
        <v>3.6977463295450603E-5</v>
      </c>
      <c r="AM2716" s="12">
        <f>$AM$2-SUM(AL$2:AL2715)</f>
        <v>11.265420526171511</v>
      </c>
      <c r="AN2716" s="12">
        <f>SUM(AE$2:AE2716)*0.621/1000</f>
        <v>27316.445758553738</v>
      </c>
      <c r="AO2716" s="13">
        <f>IFERROR(INDEX(Mapping!$B:$B,MATCH(in!$Y2716,Mapping!$A:$A,0)),0)</f>
        <v>0</v>
      </c>
    </row>
    <row r="2717" spans="1:41" x14ac:dyDescent="0.3">
      <c r="A2717" t="s">
        <v>5474</v>
      </c>
      <c r="B2717">
        <v>2705</v>
      </c>
      <c r="C2717">
        <v>385</v>
      </c>
      <c r="D2717">
        <v>1206.5066048244</v>
      </c>
      <c r="E2717">
        <v>851</v>
      </c>
      <c r="F2717">
        <v>1411.0491</v>
      </c>
      <c r="G2717">
        <v>122</v>
      </c>
      <c r="H2717">
        <v>2.14489157466596</v>
      </c>
      <c r="I2717">
        <v>159.69065125440699</v>
      </c>
      <c r="J2717">
        <v>844.94870469690204</v>
      </c>
      <c r="K2717">
        <v>3.8580241399608401</v>
      </c>
      <c r="L2717">
        <v>2.4092920195233698</v>
      </c>
      <c r="M2717">
        <v>99.269590644290005</v>
      </c>
      <c r="N2717">
        <v>1.1612868064739601</v>
      </c>
      <c r="O2717">
        <v>6.7235844072915604E-4</v>
      </c>
      <c r="P2717" s="1">
        <v>3.2779163737407102E-5</v>
      </c>
      <c r="Q2717">
        <v>0.45240893066979998</v>
      </c>
      <c r="R2717">
        <v>0.85504227212112105</v>
      </c>
      <c r="S2717" t="s">
        <v>6349</v>
      </c>
      <c r="T2717">
        <v>24101103</v>
      </c>
      <c r="U2717" t="s">
        <v>4829</v>
      </c>
      <c r="V2717">
        <v>6018</v>
      </c>
      <c r="W2717">
        <v>37.326501895095703</v>
      </c>
      <c r="X2717">
        <v>-122.38754102210601</v>
      </c>
      <c r="Y2717" t="s">
        <v>6350</v>
      </c>
      <c r="Z2717">
        <v>230</v>
      </c>
      <c r="AA2717">
        <v>321</v>
      </c>
      <c r="AB2717">
        <v>51975.903969470601</v>
      </c>
      <c r="AC2717">
        <v>30588.368959395499</v>
      </c>
      <c r="AD2717">
        <v>21387.535010075</v>
      </c>
      <c r="AE2717">
        <v>24500.2785141403</v>
      </c>
      <c r="AF2717">
        <v>11457.7685939647</v>
      </c>
      <c r="AG2717">
        <v>3.9990579759636704E-3</v>
      </c>
      <c r="AH2717">
        <v>2.4667714769748199E-3</v>
      </c>
      <c r="AI2717">
        <v>3.1337833891542801</v>
      </c>
      <c r="AJ2717">
        <v>6.9754098360655696</v>
      </c>
      <c r="AK2717">
        <v>2428</v>
      </c>
      <c r="AL2717" s="4">
        <f t="shared" si="42"/>
        <v>8.2027729768957031E-2</v>
      </c>
      <c r="AM2717" s="12">
        <f>$AM$2-SUM(AL$2:AL2716)</f>
        <v>11.265383548708087</v>
      </c>
      <c r="AN2717" s="12">
        <f>SUM(AE$2:AE2717)*0.621/1000</f>
        <v>27331.66043151102</v>
      </c>
      <c r="AO2717" s="13">
        <f>IFERROR(INDEX(Mapping!$B:$B,MATCH(in!$Y2717,Mapping!$A:$A,0)),0)</f>
        <v>0</v>
      </c>
    </row>
    <row r="2718" spans="1:41" x14ac:dyDescent="0.3">
      <c r="A2718" t="s">
        <v>5474</v>
      </c>
      <c r="B2718">
        <v>6362</v>
      </c>
      <c r="C2718">
        <v>0</v>
      </c>
      <c r="D2718">
        <v>0</v>
      </c>
      <c r="E2718">
        <v>2</v>
      </c>
      <c r="F2718">
        <v>0.9114717</v>
      </c>
      <c r="G2718">
        <v>1</v>
      </c>
      <c r="L2718">
        <v>0</v>
      </c>
      <c r="M2718">
        <v>1.21371686458587</v>
      </c>
      <c r="N2718">
        <v>1</v>
      </c>
      <c r="O2718" s="1">
        <v>2.1732543903537899E-6</v>
      </c>
      <c r="P2718" s="1">
        <v>3.2714087865315303E-5</v>
      </c>
      <c r="Q2718">
        <v>0</v>
      </c>
      <c r="R2718">
        <v>0</v>
      </c>
      <c r="S2718" t="s">
        <v>6351</v>
      </c>
      <c r="T2718">
        <v>14341106</v>
      </c>
      <c r="U2718" t="s">
        <v>6003</v>
      </c>
      <c r="V2718" t="s">
        <v>6352</v>
      </c>
      <c r="W2718">
        <v>37.981551288371499</v>
      </c>
      <c r="X2718">
        <v>-122.268428309318</v>
      </c>
      <c r="Y2718" t="s">
        <v>6353</v>
      </c>
      <c r="Z2718">
        <v>100</v>
      </c>
      <c r="AA2718">
        <v>329</v>
      </c>
      <c r="AB2718">
        <v>19639.302333322801</v>
      </c>
      <c r="AC2718">
        <v>3522.4568660816799</v>
      </c>
      <c r="AD2718">
        <v>16116.845467241101</v>
      </c>
      <c r="AE2718">
        <v>133.40757937508101</v>
      </c>
      <c r="AF2718">
        <v>574.04580935737101</v>
      </c>
      <c r="AG2718" s="1">
        <v>3.2714087865315303E-5</v>
      </c>
      <c r="AH2718" s="1">
        <v>3.2714087865315303E-5</v>
      </c>
      <c r="AJ2718">
        <v>2</v>
      </c>
      <c r="AK2718">
        <v>2430</v>
      </c>
      <c r="AL2718" s="4">
        <f t="shared" si="42"/>
        <v>2.1732543903537899E-6</v>
      </c>
      <c r="AM2718" s="12">
        <f>$AM$2-SUM(AL$2:AL2717)</f>
        <v>11.183355818939162</v>
      </c>
      <c r="AN2718" s="12">
        <f>SUM(AE$2:AE2718)*0.621/1000</f>
        <v>27331.743277617814</v>
      </c>
      <c r="AO2718" s="13">
        <f>IFERROR(INDEX(Mapping!$B:$B,MATCH(in!$Y2718,Mapping!$A:$A,0)),0)</f>
        <v>0</v>
      </c>
    </row>
    <row r="2719" spans="1:41" x14ac:dyDescent="0.3">
      <c r="A2719" t="s">
        <v>5474</v>
      </c>
      <c r="B2719">
        <v>7506</v>
      </c>
      <c r="C2719">
        <v>46</v>
      </c>
      <c r="D2719">
        <v>104.97703005813599</v>
      </c>
      <c r="E2719">
        <v>99</v>
      </c>
      <c r="F2719">
        <v>138.80069</v>
      </c>
      <c r="G2719">
        <v>20</v>
      </c>
      <c r="H2719">
        <v>0.19325955677777501</v>
      </c>
      <c r="I2719">
        <v>23.502380656078401</v>
      </c>
      <c r="J2719">
        <v>99.7121860533952</v>
      </c>
      <c r="K2719">
        <v>3.50789106014417E-2</v>
      </c>
      <c r="L2719">
        <v>0.54469027197922004</v>
      </c>
      <c r="M2719">
        <v>42.064868235588001</v>
      </c>
      <c r="N2719">
        <v>1.1584070861339499</v>
      </c>
      <c r="O2719">
        <v>4.7745680780442298E-4</v>
      </c>
      <c r="P2719" s="1">
        <v>3.2362293001142398E-5</v>
      </c>
      <c r="Q2719">
        <v>0.46464646464646397</v>
      </c>
      <c r="R2719">
        <v>0.75631490223210696</v>
      </c>
      <c r="S2719" t="s">
        <v>6354</v>
      </c>
      <c r="T2719">
        <v>12101102</v>
      </c>
      <c r="U2719" t="s">
        <v>5705</v>
      </c>
      <c r="V2719">
        <v>17430</v>
      </c>
      <c r="W2719">
        <v>37.861069518427399</v>
      </c>
      <c r="X2719">
        <v>-122.208961080706</v>
      </c>
      <c r="Y2719" t="s">
        <v>6355</v>
      </c>
      <c r="Z2719">
        <v>24</v>
      </c>
      <c r="AA2719">
        <v>4</v>
      </c>
      <c r="AB2719">
        <v>2434.0427562791501</v>
      </c>
      <c r="AC2719">
        <v>2362.1685257389299</v>
      </c>
      <c r="AD2719">
        <v>71.874230540219401</v>
      </c>
      <c r="AE2719">
        <v>2362.1685257389299</v>
      </c>
      <c r="AF2719">
        <v>71.874230540219401</v>
      </c>
      <c r="AG2719">
        <v>6.4724586002284901E-4</v>
      </c>
      <c r="AH2719">
        <v>1.0012639722844999E-3</v>
      </c>
      <c r="AI2719">
        <v>2.2821093490899198</v>
      </c>
      <c r="AJ2719">
        <v>4.95</v>
      </c>
      <c r="AK2719">
        <v>2436</v>
      </c>
      <c r="AL2719" s="4">
        <f t="shared" si="42"/>
        <v>9.5491361560884596E-3</v>
      </c>
      <c r="AM2719" s="12">
        <f>$AM$2-SUM(AL$2:AL2718)</f>
        <v>11.183353645685202</v>
      </c>
      <c r="AN2719" s="12">
        <f>SUM(AE$2:AE2719)*0.621/1000</f>
        <v>27333.210184272295</v>
      </c>
      <c r="AO2719" s="13">
        <f>IFERROR(INDEX(Mapping!$B:$B,MATCH(in!$Y2719,Mapping!$A:$A,0)),0)</f>
        <v>0</v>
      </c>
    </row>
    <row r="2720" spans="1:41" x14ac:dyDescent="0.3">
      <c r="A2720" t="s">
        <v>5474</v>
      </c>
      <c r="B2720">
        <v>59</v>
      </c>
      <c r="C2720">
        <v>13</v>
      </c>
      <c r="D2720">
        <v>47.060445347225503</v>
      </c>
      <c r="E2720">
        <v>15</v>
      </c>
      <c r="F2720">
        <v>47.971916</v>
      </c>
      <c r="G2720">
        <v>1</v>
      </c>
      <c r="L2720">
        <v>0</v>
      </c>
      <c r="M2720">
        <v>0</v>
      </c>
      <c r="N2720">
        <v>0</v>
      </c>
      <c r="O2720" s="1">
        <v>2.1437028545578799E-6</v>
      </c>
      <c r="P2720" s="1">
        <v>3.2269173971144401E-5</v>
      </c>
      <c r="Q2720">
        <v>0.86666666666666603</v>
      </c>
      <c r="R2720">
        <v>0.98099990736811304</v>
      </c>
      <c r="S2720" t="s">
        <v>6356</v>
      </c>
      <c r="T2720">
        <v>24012102</v>
      </c>
      <c r="U2720" t="s">
        <v>6357</v>
      </c>
      <c r="V2720" t="s">
        <v>43</v>
      </c>
      <c r="W2720">
        <v>37.551629321319403</v>
      </c>
      <c r="X2720">
        <v>-122.293003450347</v>
      </c>
      <c r="Y2720" t="s">
        <v>6358</v>
      </c>
      <c r="Z2720">
        <v>250</v>
      </c>
      <c r="AA2720">
        <v>1354</v>
      </c>
      <c r="AB2720">
        <v>64556.382771201199</v>
      </c>
      <c r="AC2720">
        <v>11130.487735327601</v>
      </c>
      <c r="AD2720">
        <v>53425.895035873502</v>
      </c>
      <c r="AE2720">
        <v>5.1180003131836997</v>
      </c>
      <c r="AF2720">
        <v>87.739249310257406</v>
      </c>
      <c r="AG2720" s="1">
        <v>3.2269173971144401E-5</v>
      </c>
      <c r="AH2720" s="1">
        <v>3.2269173971144401E-5</v>
      </c>
      <c r="AI2720">
        <v>3.62003425747888</v>
      </c>
      <c r="AJ2720">
        <v>15</v>
      </c>
      <c r="AK2720">
        <v>2437</v>
      </c>
      <c r="AL2720" s="4">
        <f t="shared" si="42"/>
        <v>2.1437028545578799E-6</v>
      </c>
      <c r="AM2720" s="12">
        <f>$AM$2-SUM(AL$2:AL2719)</f>
        <v>11.173804509528964</v>
      </c>
      <c r="AN2720" s="12">
        <f>SUM(AE$2:AE2720)*0.621/1000</f>
        <v>27333.213362550494</v>
      </c>
      <c r="AO2720" s="13">
        <f>IFERROR(INDEX(Mapping!$B:$B,MATCH(in!$Y2720,Mapping!$A:$A,0)),0)</f>
        <v>0</v>
      </c>
    </row>
    <row r="2721" spans="1:41" x14ac:dyDescent="0.3">
      <c r="A2721" t="s">
        <v>5474</v>
      </c>
      <c r="B2721">
        <v>7712</v>
      </c>
      <c r="C2721">
        <v>12</v>
      </c>
      <c r="D2721">
        <v>44.057108938823099</v>
      </c>
      <c r="E2721">
        <v>21</v>
      </c>
      <c r="F2721">
        <v>48.189673999999997</v>
      </c>
      <c r="G2721">
        <v>5</v>
      </c>
      <c r="H2721">
        <v>8.7124738693237305</v>
      </c>
      <c r="I2721">
        <v>73.920258529484201</v>
      </c>
      <c r="J2721">
        <v>151.82006881380201</v>
      </c>
      <c r="K2721">
        <v>3.1684682369232098</v>
      </c>
      <c r="L2721">
        <v>3.7393805265426598</v>
      </c>
      <c r="M2721">
        <v>54.205308870971201</v>
      </c>
      <c r="N2721">
        <v>1.01769912242889</v>
      </c>
      <c r="O2721" s="1">
        <v>6.0933166945761996E-7</v>
      </c>
      <c r="P2721" s="1">
        <v>3.2149794969882302E-5</v>
      </c>
      <c r="Q2721">
        <v>0.57142857142857095</v>
      </c>
      <c r="R2721">
        <v>0.91424375673821101</v>
      </c>
      <c r="S2721" t="s">
        <v>6359</v>
      </c>
      <c r="T2721">
        <v>13921101</v>
      </c>
      <c r="U2721" t="s">
        <v>6360</v>
      </c>
      <c r="V2721" t="s">
        <v>6361</v>
      </c>
      <c r="W2721">
        <v>38.048386194536697</v>
      </c>
      <c r="X2721">
        <v>-122.248125258022</v>
      </c>
      <c r="Y2721" t="s">
        <v>6362</v>
      </c>
      <c r="Z2721">
        <v>40</v>
      </c>
      <c r="AA2721">
        <v>51</v>
      </c>
      <c r="AB2721">
        <v>3981.2584147487</v>
      </c>
      <c r="AC2721">
        <v>2470.0231534229101</v>
      </c>
      <c r="AD2721">
        <v>1511.2352613257899</v>
      </c>
      <c r="AE2721">
        <v>2364.7361848471301</v>
      </c>
      <c r="AF2721">
        <v>1102.4839042418901</v>
      </c>
      <c r="AG2721">
        <v>1.6074897484941099E-4</v>
      </c>
      <c r="AH2721" s="1">
        <v>4.5861473608965698E-5</v>
      </c>
      <c r="AI2721">
        <v>3.6714257449019301</v>
      </c>
      <c r="AJ2721">
        <v>4.2</v>
      </c>
      <c r="AK2721">
        <v>2439</v>
      </c>
      <c r="AL2721" s="4">
        <f t="shared" si="42"/>
        <v>3.0466583472880998E-6</v>
      </c>
      <c r="AM2721" s="12">
        <f>$AM$2-SUM(AL$2:AL2720)</f>
        <v>11.173802365826305</v>
      </c>
      <c r="AN2721" s="12">
        <f>SUM(AE$2:AE2721)*0.621/1000</f>
        <v>27334.681863721285</v>
      </c>
      <c r="AO2721" s="13">
        <f>IFERROR(INDEX(Mapping!$B:$B,MATCH(in!$Y2721,Mapping!$A:$A,0)),0)</f>
        <v>0</v>
      </c>
    </row>
    <row r="2722" spans="1:41" x14ac:dyDescent="0.3">
      <c r="A2722" t="s">
        <v>5474</v>
      </c>
      <c r="B2722">
        <v>1986</v>
      </c>
      <c r="C2722">
        <v>510</v>
      </c>
      <c r="D2722">
        <v>1057.5990267966999</v>
      </c>
      <c r="E2722">
        <v>1357</v>
      </c>
      <c r="F2722">
        <v>1550.383</v>
      </c>
      <c r="G2722">
        <v>124</v>
      </c>
      <c r="H2722">
        <v>0.12729929689209801</v>
      </c>
      <c r="I2722">
        <v>0.14607081868338601</v>
      </c>
      <c r="J2722">
        <v>9.8550552206936398E-2</v>
      </c>
      <c r="K2722">
        <v>1.01939822462673E-4</v>
      </c>
      <c r="L2722">
        <v>1.8031151700058901</v>
      </c>
      <c r="M2722">
        <v>9.6287131072735601</v>
      </c>
      <c r="N2722">
        <v>0.965476019728575</v>
      </c>
      <c r="O2722">
        <v>2.2488497506437102E-3</v>
      </c>
      <c r="P2722" s="1">
        <v>3.1760377363990202E-5</v>
      </c>
      <c r="Q2722">
        <v>0.37582903463522399</v>
      </c>
      <c r="R2722">
        <v>0.68215336994736697</v>
      </c>
      <c r="S2722" t="s">
        <v>6363</v>
      </c>
      <c r="T2722">
        <v>43021102</v>
      </c>
      <c r="U2722" t="s">
        <v>5570</v>
      </c>
      <c r="V2722">
        <v>1280</v>
      </c>
      <c r="W2722">
        <v>37.996218150474299</v>
      </c>
      <c r="X2722">
        <v>-122.595620688659</v>
      </c>
      <c r="Y2722" t="s">
        <v>6364</v>
      </c>
      <c r="Z2722">
        <v>213</v>
      </c>
      <c r="AA2722">
        <v>927</v>
      </c>
      <c r="AB2722">
        <v>63841.2571739013</v>
      </c>
      <c r="AC2722">
        <v>13839.643654383201</v>
      </c>
      <c r="AD2722">
        <v>50001.613519518098</v>
      </c>
      <c r="AE2722">
        <v>13606.709615102</v>
      </c>
      <c r="AF2722">
        <v>49335.005644195597</v>
      </c>
      <c r="AG2722">
        <v>3.9382867931347897E-3</v>
      </c>
      <c r="AH2722">
        <v>6.4971117244567696E-3</v>
      </c>
      <c r="AI2722">
        <v>2.0737235819543098</v>
      </c>
      <c r="AJ2722">
        <v>10.943548387096699</v>
      </c>
      <c r="AK2722">
        <v>2442</v>
      </c>
      <c r="AL2722" s="4">
        <f t="shared" si="42"/>
        <v>0.27885736907982006</v>
      </c>
      <c r="AM2722" s="12">
        <f>$AM$2-SUM(AL$2:AL2721)</f>
        <v>11.173799319168211</v>
      </c>
      <c r="AN2722" s="12">
        <f>SUM(AE$2:AE2722)*0.621/1000</f>
        <v>27343.131630392265</v>
      </c>
      <c r="AO2722" s="13">
        <f>IFERROR(INDEX(Mapping!$B:$B,MATCH(in!$Y2722,Mapping!$A:$A,0)),0)</f>
        <v>0</v>
      </c>
    </row>
    <row r="2723" spans="1:41" x14ac:dyDescent="0.3">
      <c r="A2723" t="s">
        <v>5474</v>
      </c>
      <c r="B2723">
        <v>1800</v>
      </c>
      <c r="C2723">
        <v>134</v>
      </c>
      <c r="D2723">
        <v>267.970668163092</v>
      </c>
      <c r="E2723">
        <v>842</v>
      </c>
      <c r="F2723">
        <v>683.13415999999995</v>
      </c>
      <c r="G2723">
        <v>97</v>
      </c>
      <c r="H2723">
        <v>0.15255569802546801</v>
      </c>
      <c r="I2723">
        <v>8.0643692119802104</v>
      </c>
      <c r="J2723">
        <v>26.306887487943602</v>
      </c>
      <c r="K2723">
        <v>2.8250422971862199E-2</v>
      </c>
      <c r="L2723">
        <v>2.8157786686434201</v>
      </c>
      <c r="M2723">
        <v>126.76309453772799</v>
      </c>
      <c r="N2723">
        <v>1.11410910812849</v>
      </c>
      <c r="O2723">
        <v>1.62617744843165E-3</v>
      </c>
      <c r="P2723" s="1">
        <v>3.16087212935978E-5</v>
      </c>
      <c r="Q2723">
        <v>0.15914489311163799</v>
      </c>
      <c r="R2723">
        <v>0.39226653519590399</v>
      </c>
      <c r="S2723" t="s">
        <v>6365</v>
      </c>
      <c r="T2723">
        <v>14091108</v>
      </c>
      <c r="U2723" t="s">
        <v>5753</v>
      </c>
      <c r="V2723" t="s">
        <v>6366</v>
      </c>
      <c r="W2723">
        <v>37.695265497840602</v>
      </c>
      <c r="X2723">
        <v>-122.024042516569</v>
      </c>
      <c r="Y2723" t="s">
        <v>6367</v>
      </c>
      <c r="Z2723">
        <v>148</v>
      </c>
      <c r="AA2723">
        <v>149</v>
      </c>
      <c r="AB2723">
        <v>21801.2890265641</v>
      </c>
      <c r="AC2723">
        <v>10026.112536651999</v>
      </c>
      <c r="AD2723">
        <v>11775.176489912101</v>
      </c>
      <c r="AE2723">
        <v>10026.112536651999</v>
      </c>
      <c r="AF2723">
        <v>11775.176489912101</v>
      </c>
      <c r="AG2723">
        <v>3.06604596547899E-3</v>
      </c>
      <c r="AH2723">
        <v>4.4726569412887303E-3</v>
      </c>
      <c r="AI2723">
        <v>1.9997811056947199</v>
      </c>
      <c r="AJ2723">
        <v>8.68041237113402</v>
      </c>
      <c r="AK2723">
        <v>2447</v>
      </c>
      <c r="AL2723" s="4">
        <f t="shared" si="42"/>
        <v>0.15773921249787004</v>
      </c>
      <c r="AM2723" s="12">
        <f>$AM$2-SUM(AL$2:AL2722)</f>
        <v>10.894941950088651</v>
      </c>
      <c r="AN2723" s="12">
        <f>SUM(AE$2:AE2723)*0.621/1000</f>
        <v>27349.357846277526</v>
      </c>
      <c r="AO2723" s="13">
        <f>IFERROR(INDEX(Mapping!$B:$B,MATCH(in!$Y2723,Mapping!$A:$A,0)),0)</f>
        <v>1</v>
      </c>
    </row>
    <row r="2724" spans="1:41" x14ac:dyDescent="0.3">
      <c r="A2724" t="s">
        <v>5474</v>
      </c>
      <c r="B2724">
        <v>7759</v>
      </c>
      <c r="C2724">
        <v>118</v>
      </c>
      <c r="D2724">
        <v>316.034858059638</v>
      </c>
      <c r="E2724">
        <v>192</v>
      </c>
      <c r="F2724">
        <v>344.53075999999999</v>
      </c>
      <c r="G2724">
        <v>42</v>
      </c>
      <c r="H2724">
        <v>8.7774948688571601E-3</v>
      </c>
      <c r="I2724">
        <v>0.61222619818229396</v>
      </c>
      <c r="J2724">
        <v>3.4024691985189399</v>
      </c>
      <c r="K2724" s="1">
        <v>3.4932895727234203E-5</v>
      </c>
      <c r="L2724">
        <v>0.73825325994264501</v>
      </c>
      <c r="M2724">
        <v>27.611999804065299</v>
      </c>
      <c r="N2724">
        <v>1.0370311822210001</v>
      </c>
      <c r="O2724" s="1">
        <v>4.5551182914526202E-5</v>
      </c>
      <c r="P2724" s="1">
        <v>3.1535925360428998E-5</v>
      </c>
      <c r="Q2724">
        <v>0.61458333333333304</v>
      </c>
      <c r="R2724">
        <v>0.91729068395241398</v>
      </c>
      <c r="S2724" t="s">
        <v>6368</v>
      </c>
      <c r="T2724">
        <v>42491102</v>
      </c>
      <c r="U2724" t="s">
        <v>6224</v>
      </c>
      <c r="V2724">
        <v>1268</v>
      </c>
      <c r="W2724">
        <v>37.842172377528399</v>
      </c>
      <c r="X2724">
        <v>-122.49432717840401</v>
      </c>
      <c r="Y2724" t="s">
        <v>6369</v>
      </c>
      <c r="Z2724">
        <v>75</v>
      </c>
      <c r="AA2724">
        <v>117</v>
      </c>
      <c r="AB2724">
        <v>10945.555636135699</v>
      </c>
      <c r="AC2724">
        <v>8059.3403463801997</v>
      </c>
      <c r="AD2724">
        <v>2886.2152897555202</v>
      </c>
      <c r="AE2724">
        <v>8059.3403463801997</v>
      </c>
      <c r="AF2724">
        <v>2886.2152897555202</v>
      </c>
      <c r="AG2724">
        <v>1.3245088651380099E-3</v>
      </c>
      <c r="AH2724">
        <v>2.3515449374826801E-3</v>
      </c>
      <c r="AI2724">
        <v>2.6782615089799799</v>
      </c>
      <c r="AJ2724">
        <v>4.5714285714285703</v>
      </c>
      <c r="AK2724">
        <v>2448</v>
      </c>
      <c r="AL2724" s="4">
        <f t="shared" si="42"/>
        <v>1.9131496824101005E-3</v>
      </c>
      <c r="AM2724" s="12">
        <f>$AM$2-SUM(AL$2:AL2723)</f>
        <v>10.737202737590451</v>
      </c>
      <c r="AN2724" s="12">
        <f>SUM(AE$2:AE2724)*0.621/1000</f>
        <v>27354.362696632626</v>
      </c>
      <c r="AO2724" s="13">
        <f>IFERROR(INDEX(Mapping!$B:$B,MATCH(in!$Y2724,Mapping!$A:$A,0)),0)</f>
        <v>0</v>
      </c>
    </row>
    <row r="2725" spans="1:41" x14ac:dyDescent="0.3">
      <c r="A2725" t="s">
        <v>5474</v>
      </c>
      <c r="B2725">
        <v>774</v>
      </c>
      <c r="C2725">
        <v>149</v>
      </c>
      <c r="D2725">
        <v>423.289538198922</v>
      </c>
      <c r="E2725">
        <v>347</v>
      </c>
      <c r="F2725">
        <v>526.93079999999998</v>
      </c>
      <c r="G2725">
        <v>36</v>
      </c>
      <c r="H2725">
        <v>0.86951520670360505</v>
      </c>
      <c r="I2725">
        <v>0.207295237048917</v>
      </c>
      <c r="J2725">
        <v>0.90909800299365695</v>
      </c>
      <c r="K2725">
        <v>3.0168592239732499E-3</v>
      </c>
      <c r="L2725">
        <v>3.2079646363854401E-2</v>
      </c>
      <c r="M2725">
        <v>1.0992809664458E-2</v>
      </c>
      <c r="N2725">
        <v>0.25000000000006301</v>
      </c>
      <c r="O2725" s="1">
        <v>2.1858320199985499E-6</v>
      </c>
      <c r="P2725" s="1">
        <v>3.1424067756358198E-5</v>
      </c>
      <c r="Q2725">
        <v>0.42939481268011498</v>
      </c>
      <c r="R2725">
        <v>0.80331145823814498</v>
      </c>
      <c r="S2725" t="s">
        <v>6370</v>
      </c>
      <c r="T2725">
        <v>12101104</v>
      </c>
      <c r="U2725" t="s">
        <v>5731</v>
      </c>
      <c r="V2725" t="s">
        <v>6371</v>
      </c>
      <c r="W2725">
        <v>37.829865956943898</v>
      </c>
      <c r="X2725">
        <v>-122.21057210938901</v>
      </c>
      <c r="Y2725" t="s">
        <v>6372</v>
      </c>
      <c r="Z2725">
        <v>80</v>
      </c>
      <c r="AA2725">
        <v>519</v>
      </c>
      <c r="AB2725">
        <v>26424.804986200099</v>
      </c>
      <c r="AC2725">
        <v>4546.5469607376099</v>
      </c>
      <c r="AD2725">
        <v>21878.258025462499</v>
      </c>
      <c r="AE2725">
        <v>4546.5469607376099</v>
      </c>
      <c r="AF2725">
        <v>21878.258025462499</v>
      </c>
      <c r="AG2725">
        <v>1.1312664392288899E-3</v>
      </c>
      <c r="AH2725">
        <v>1.22124667268508E-3</v>
      </c>
      <c r="AI2725">
        <v>2.84086938388538</v>
      </c>
      <c r="AJ2725">
        <v>9.6388888888888893</v>
      </c>
      <c r="AK2725">
        <v>2450</v>
      </c>
      <c r="AL2725" s="4">
        <f t="shared" si="42"/>
        <v>7.8689952719947792E-5</v>
      </c>
      <c r="AM2725" s="12">
        <f>$AM$2-SUM(AL$2:AL2724)</f>
        <v>10.735289587908483</v>
      </c>
      <c r="AN2725" s="12">
        <f>SUM(AE$2:AE2725)*0.621/1000</f>
        <v>27357.186102295251</v>
      </c>
      <c r="AO2725" s="13">
        <f>IFERROR(INDEX(Mapping!$B:$B,MATCH(in!$Y2725,Mapping!$A:$A,0)),0)</f>
        <v>0</v>
      </c>
    </row>
    <row r="2726" spans="1:41" x14ac:dyDescent="0.3">
      <c r="A2726" t="s">
        <v>5474</v>
      </c>
      <c r="B2726">
        <v>71</v>
      </c>
      <c r="C2726">
        <v>5</v>
      </c>
      <c r="D2726">
        <v>11.2971606461532</v>
      </c>
      <c r="E2726">
        <v>10</v>
      </c>
      <c r="F2726">
        <v>14.471987</v>
      </c>
      <c r="G2726">
        <v>1</v>
      </c>
      <c r="L2726">
        <v>0</v>
      </c>
      <c r="M2726">
        <v>0</v>
      </c>
      <c r="N2726">
        <v>0</v>
      </c>
      <c r="O2726" s="1">
        <v>2.0339143939586801E-6</v>
      </c>
      <c r="P2726" s="1">
        <v>3.0616527510573999E-5</v>
      </c>
      <c r="Q2726">
        <v>0.5</v>
      </c>
      <c r="R2726">
        <v>0.78062264879071097</v>
      </c>
      <c r="S2726" t="s">
        <v>6373</v>
      </c>
      <c r="T2726">
        <v>24110404</v>
      </c>
      <c r="U2726" t="s">
        <v>6374</v>
      </c>
      <c r="V2726">
        <v>85812</v>
      </c>
      <c r="W2726">
        <v>37.536501989475198</v>
      </c>
      <c r="X2726">
        <v>-122.32180485805701</v>
      </c>
      <c r="Y2726" t="s">
        <v>6375</v>
      </c>
      <c r="Z2726">
        <v>159</v>
      </c>
      <c r="AA2726">
        <v>780</v>
      </c>
      <c r="AB2726">
        <v>39548.156438655802</v>
      </c>
      <c r="AC2726">
        <v>9120.3732759471295</v>
      </c>
      <c r="AD2726">
        <v>30427.7831627087</v>
      </c>
      <c r="AE2726">
        <v>0</v>
      </c>
      <c r="AF2726">
        <v>31.181107923759701</v>
      </c>
      <c r="AG2726" s="1">
        <v>3.0616527510573999E-5</v>
      </c>
      <c r="AH2726" s="1">
        <v>3.0616527510573999E-5</v>
      </c>
      <c r="AI2726">
        <v>2.2594321292306399</v>
      </c>
      <c r="AJ2726">
        <v>10</v>
      </c>
      <c r="AK2726">
        <v>2463</v>
      </c>
      <c r="AL2726" s="4">
        <f t="shared" si="42"/>
        <v>2.0339143939586801E-6</v>
      </c>
      <c r="AM2726" s="12">
        <f>$AM$2-SUM(AL$2:AL2725)</f>
        <v>10.735210897955767</v>
      </c>
      <c r="AN2726" s="12">
        <f>SUM(AE$2:AE2726)*0.621/1000</f>
        <v>27357.186102295251</v>
      </c>
      <c r="AO2726" s="13">
        <f>IFERROR(INDEX(Mapping!$B:$B,MATCH(in!$Y2726,Mapping!$A:$A,0)),0)</f>
        <v>0</v>
      </c>
    </row>
    <row r="2727" spans="1:41" x14ac:dyDescent="0.3">
      <c r="A2727" t="s">
        <v>5474</v>
      </c>
      <c r="B2727">
        <v>1059</v>
      </c>
      <c r="C2727">
        <v>242</v>
      </c>
      <c r="D2727">
        <v>408.15351507303097</v>
      </c>
      <c r="E2727">
        <v>831</v>
      </c>
      <c r="F2727">
        <v>668.93677000000002</v>
      </c>
      <c r="G2727">
        <v>115</v>
      </c>
      <c r="H2727">
        <v>1.1946503579865599</v>
      </c>
      <c r="I2727">
        <v>140.85868568865001</v>
      </c>
      <c r="J2727">
        <v>727.74028472303098</v>
      </c>
      <c r="K2727">
        <v>8.0543401627916804</v>
      </c>
      <c r="L2727">
        <v>11.8740546897646</v>
      </c>
      <c r="M2727">
        <v>619.11598095978502</v>
      </c>
      <c r="N2727">
        <v>1.50808003985363</v>
      </c>
      <c r="O2727">
        <v>2.1220022166882801E-2</v>
      </c>
      <c r="P2727" s="1">
        <v>3.0536568614968899E-5</v>
      </c>
      <c r="Q2727">
        <v>0.29121540312875999</v>
      </c>
      <c r="R2727">
        <v>0.61015261061332304</v>
      </c>
      <c r="S2727" t="s">
        <v>6376</v>
      </c>
      <c r="T2727">
        <v>12022212</v>
      </c>
      <c r="U2727" t="s">
        <v>5529</v>
      </c>
      <c r="V2727" t="s">
        <v>6377</v>
      </c>
      <c r="W2727">
        <v>37.924493836881702</v>
      </c>
      <c r="X2727">
        <v>-121.912502197623</v>
      </c>
      <c r="Y2727" t="s">
        <v>6378</v>
      </c>
      <c r="Z2727">
        <v>187</v>
      </c>
      <c r="AA2727">
        <v>222</v>
      </c>
      <c r="AB2727">
        <v>39040.846612659101</v>
      </c>
      <c r="AC2727">
        <v>18903.0652791301</v>
      </c>
      <c r="AD2727">
        <v>20137.781333529001</v>
      </c>
      <c r="AE2727">
        <v>18903.0652791301</v>
      </c>
      <c r="AF2727">
        <v>19929.257115233198</v>
      </c>
      <c r="AG2727">
        <v>3.51170539072143E-3</v>
      </c>
      <c r="AH2727">
        <v>3.04689095082721E-3</v>
      </c>
      <c r="AI2727">
        <v>1.68658477302905</v>
      </c>
      <c r="AJ2727">
        <v>7.2260869565217298</v>
      </c>
      <c r="AK2727">
        <v>2465</v>
      </c>
      <c r="AL2727" s="4">
        <f t="shared" si="42"/>
        <v>2.440302549191522</v>
      </c>
      <c r="AM2727" s="12">
        <f>$AM$2-SUM(AL$2:AL2726)</f>
        <v>10.735208864040942</v>
      </c>
      <c r="AN2727" s="12">
        <f>SUM(AE$2:AE2727)*0.621/1000</f>
        <v>27368.924905833592</v>
      </c>
      <c r="AO2727" s="13">
        <f>IFERROR(INDEX(Mapping!$B:$B,MATCH(in!$Y2727,Mapping!$A:$A,0)),0)</f>
        <v>0</v>
      </c>
    </row>
    <row r="2728" spans="1:41" x14ac:dyDescent="0.3">
      <c r="A2728" t="s">
        <v>5474</v>
      </c>
      <c r="B2728">
        <v>226</v>
      </c>
      <c r="C2728">
        <v>39</v>
      </c>
      <c r="D2728">
        <v>87.785255211179901</v>
      </c>
      <c r="E2728">
        <v>158</v>
      </c>
      <c r="F2728">
        <v>153.56021000000001</v>
      </c>
      <c r="G2728">
        <v>12</v>
      </c>
      <c r="H2728">
        <v>1.7385035057862599</v>
      </c>
      <c r="I2728">
        <v>1.6641993621985101</v>
      </c>
      <c r="J2728">
        <v>10.901057602158501</v>
      </c>
      <c r="K2728">
        <v>6.3043197552872202E-2</v>
      </c>
      <c r="L2728">
        <v>0.28742625781645298</v>
      </c>
      <c r="M2728">
        <v>1.1117072356864801</v>
      </c>
      <c r="N2728">
        <v>1</v>
      </c>
      <c r="O2728" s="1">
        <v>1.62653227083561E-6</v>
      </c>
      <c r="P2728" s="1">
        <v>3.0415226319746499E-5</v>
      </c>
      <c r="Q2728">
        <v>0.246835443037974</v>
      </c>
      <c r="R2728">
        <v>0.57166667417083705</v>
      </c>
      <c r="S2728" t="s">
        <v>6379</v>
      </c>
      <c r="T2728">
        <v>24060404</v>
      </c>
      <c r="U2728" t="s">
        <v>6380</v>
      </c>
      <c r="V2728">
        <v>9026</v>
      </c>
      <c r="W2728">
        <v>37.558594208977198</v>
      </c>
      <c r="X2728">
        <v>-122.356616538757</v>
      </c>
      <c r="Y2728" t="s">
        <v>6381</v>
      </c>
      <c r="Z2728">
        <v>172</v>
      </c>
      <c r="AA2728">
        <v>595</v>
      </c>
      <c r="AB2728">
        <v>33567.224712674397</v>
      </c>
      <c r="AC2728">
        <v>8105.2330159036401</v>
      </c>
      <c r="AD2728">
        <v>25461.991696770801</v>
      </c>
      <c r="AE2728">
        <v>1254.4035555875</v>
      </c>
      <c r="AF2728">
        <v>2191.47030211741</v>
      </c>
      <c r="AG2728">
        <v>3.6498271583695798E-4</v>
      </c>
      <c r="AH2728">
        <v>2.93810418952489E-4</v>
      </c>
      <c r="AI2728">
        <v>2.2509039797738399</v>
      </c>
      <c r="AJ2728">
        <v>13.1666666666666</v>
      </c>
      <c r="AK2728">
        <v>2467</v>
      </c>
      <c r="AL2728" s="4">
        <f t="shared" si="42"/>
        <v>1.9518387250027321E-5</v>
      </c>
      <c r="AM2728" s="12">
        <f>$AM$2-SUM(AL$2:AL2727)</f>
        <v>8.2949063148498681</v>
      </c>
      <c r="AN2728" s="12">
        <f>SUM(AE$2:AE2728)*0.621/1000</f>
        <v>27369.703890441611</v>
      </c>
      <c r="AO2728" s="13">
        <f>IFERROR(INDEX(Mapping!$B:$B,MATCH(in!$Y2728,Mapping!$A:$A,0)),0)</f>
        <v>0</v>
      </c>
    </row>
    <row r="2729" spans="1:41" x14ac:dyDescent="0.3">
      <c r="A2729" t="s">
        <v>5474</v>
      </c>
      <c r="B2729">
        <v>726</v>
      </c>
      <c r="C2729">
        <v>141</v>
      </c>
      <c r="D2729">
        <v>280.722990519897</v>
      </c>
      <c r="E2729">
        <v>370</v>
      </c>
      <c r="F2729">
        <v>407.82330000000002</v>
      </c>
      <c r="G2729">
        <v>48</v>
      </c>
      <c r="H2729">
        <v>7.1901519833456495E-2</v>
      </c>
      <c r="I2729">
        <v>1.7148123121486301E-2</v>
      </c>
      <c r="J2729">
        <v>2.9955546478563702E-4</v>
      </c>
      <c r="K2729" s="1">
        <v>2.9414263650860098E-7</v>
      </c>
      <c r="L2729">
        <v>0.18307522063471901</v>
      </c>
      <c r="M2729">
        <v>0.24453355732839699</v>
      </c>
      <c r="N2729">
        <v>0.62500000000000899</v>
      </c>
      <c r="O2729" s="1">
        <v>4.0751038973652197E-6</v>
      </c>
      <c r="P2729" s="1">
        <v>2.9746424364003999E-5</v>
      </c>
      <c r="Q2729">
        <v>0.38108108108108102</v>
      </c>
      <c r="R2729">
        <v>0.68834465392634403</v>
      </c>
      <c r="S2729" t="s">
        <v>6382</v>
      </c>
      <c r="T2729">
        <v>42011104</v>
      </c>
      <c r="U2729" t="s">
        <v>5820</v>
      </c>
      <c r="V2729" t="s">
        <v>43</v>
      </c>
      <c r="W2729">
        <v>37.970813203189799</v>
      </c>
      <c r="X2729">
        <v>-122.527077925307</v>
      </c>
      <c r="Y2729" t="s">
        <v>6383</v>
      </c>
      <c r="Z2729">
        <v>337</v>
      </c>
      <c r="AA2729">
        <v>2111</v>
      </c>
      <c r="AB2729">
        <v>103250.00153459</v>
      </c>
      <c r="AC2729">
        <v>16837.454091283002</v>
      </c>
      <c r="AD2729">
        <v>86412.547443307805</v>
      </c>
      <c r="AE2729">
        <v>5364.61384749025</v>
      </c>
      <c r="AF2729">
        <v>30453.6796670275</v>
      </c>
      <c r="AG2729">
        <v>1.4278283694721899E-3</v>
      </c>
      <c r="AH2729">
        <v>2.9444666743074699E-3</v>
      </c>
      <c r="AI2729">
        <v>1.9909431951765799</v>
      </c>
      <c r="AJ2729">
        <v>7.7083333333333304</v>
      </c>
      <c r="AK2729">
        <v>2470</v>
      </c>
      <c r="AL2729" s="4">
        <f t="shared" si="42"/>
        <v>1.9560498707353054E-4</v>
      </c>
      <c r="AM2729" s="12">
        <f>$AM$2-SUM(AL$2:AL2728)</f>
        <v>8.2948867964623787</v>
      </c>
      <c r="AN2729" s="12">
        <f>SUM(AE$2:AE2729)*0.621/1000</f>
        <v>27373.0353156409</v>
      </c>
      <c r="AO2729" s="13">
        <f>IFERROR(INDEX(Mapping!$B:$B,MATCH(in!$Y2729,Mapping!$A:$A,0)),0)</f>
        <v>0</v>
      </c>
    </row>
    <row r="2730" spans="1:41" x14ac:dyDescent="0.3">
      <c r="A2730" t="s">
        <v>5474</v>
      </c>
      <c r="B2730">
        <v>1814</v>
      </c>
      <c r="C2730">
        <v>125</v>
      </c>
      <c r="D2730">
        <v>367.091853727596</v>
      </c>
      <c r="E2730">
        <v>284</v>
      </c>
      <c r="F2730">
        <v>452.42984000000001</v>
      </c>
      <c r="G2730">
        <v>24</v>
      </c>
      <c r="H2730">
        <v>7.6395323027908302E-2</v>
      </c>
      <c r="I2730">
        <v>9.2977481933000095E-2</v>
      </c>
      <c r="J2730">
        <v>5.0729736435540698E-2</v>
      </c>
      <c r="K2730" s="1">
        <v>9.9907270796093195E-6</v>
      </c>
      <c r="L2730">
        <v>0.40953785905407503</v>
      </c>
      <c r="M2730">
        <v>0.475331861525774</v>
      </c>
      <c r="N2730">
        <v>1.5</v>
      </c>
      <c r="O2730" s="1">
        <v>2.5237330535005402E-6</v>
      </c>
      <c r="P2730" s="1">
        <v>2.9466694266844198E-5</v>
      </c>
      <c r="Q2730">
        <v>0.440140845070422</v>
      </c>
      <c r="R2730">
        <v>0.81137851927778204</v>
      </c>
      <c r="S2730" t="s">
        <v>6384</v>
      </c>
      <c r="T2730">
        <v>42031122</v>
      </c>
      <c r="U2730" t="s">
        <v>5674</v>
      </c>
      <c r="V2730" t="s">
        <v>43</v>
      </c>
      <c r="W2730">
        <v>37.898644185536497</v>
      </c>
      <c r="X2730">
        <v>-122.52498735608199</v>
      </c>
      <c r="Y2730" t="s">
        <v>6385</v>
      </c>
      <c r="Z2730">
        <v>80</v>
      </c>
      <c r="AA2730">
        <v>257</v>
      </c>
      <c r="AB2730">
        <v>21085.3392415491</v>
      </c>
      <c r="AC2730">
        <v>5576.1235687855497</v>
      </c>
      <c r="AD2730">
        <v>15509.215672763599</v>
      </c>
      <c r="AE2730">
        <v>3067.3601141250001</v>
      </c>
      <c r="AF2730">
        <v>9199.1510799195294</v>
      </c>
      <c r="AG2730">
        <v>7.0720066240426095E-4</v>
      </c>
      <c r="AH2730">
        <v>1.0741822716226999E-3</v>
      </c>
      <c r="AI2730">
        <v>2.9367348298207698</v>
      </c>
      <c r="AJ2730">
        <v>11.8333333333333</v>
      </c>
      <c r="AK2730">
        <v>2472</v>
      </c>
      <c r="AL2730" s="4">
        <f t="shared" si="42"/>
        <v>6.0569593284012964E-5</v>
      </c>
      <c r="AM2730" s="12">
        <f>$AM$2-SUM(AL$2:AL2729)</f>
        <v>8.2946911914750672</v>
      </c>
      <c r="AN2730" s="12">
        <f>SUM(AE$2:AE2730)*0.621/1000</f>
        <v>27374.940146271772</v>
      </c>
      <c r="AO2730" s="13">
        <f>IFERROR(INDEX(Mapping!$B:$B,MATCH(in!$Y2730,Mapping!$A:$A,0)),0)</f>
        <v>0</v>
      </c>
    </row>
    <row r="2731" spans="1:41" x14ac:dyDescent="0.3">
      <c r="A2731" t="s">
        <v>5474</v>
      </c>
      <c r="B2731">
        <v>5332</v>
      </c>
      <c r="C2731">
        <v>258</v>
      </c>
      <c r="D2731">
        <v>503.063118034306</v>
      </c>
      <c r="E2731">
        <v>906</v>
      </c>
      <c r="F2731">
        <v>837.54503999999997</v>
      </c>
      <c r="G2731">
        <v>98</v>
      </c>
      <c r="H2731">
        <v>0.45390211933195901</v>
      </c>
      <c r="I2731">
        <v>25.265724404487798</v>
      </c>
      <c r="J2731">
        <v>58.836971024541903</v>
      </c>
      <c r="K2731">
        <v>0.261880675857875</v>
      </c>
      <c r="L2731">
        <v>3.9473993584456601</v>
      </c>
      <c r="M2731">
        <v>62.689188056150201</v>
      </c>
      <c r="N2731">
        <v>1.0464376016538901</v>
      </c>
      <c r="O2731">
        <v>1.72162900900521E-4</v>
      </c>
      <c r="P2731" s="1">
        <v>2.91565133698949E-5</v>
      </c>
      <c r="Q2731">
        <v>0.28476821192052898</v>
      </c>
      <c r="R2731">
        <v>0.60064007502759897</v>
      </c>
      <c r="S2731" t="s">
        <v>6386</v>
      </c>
      <c r="T2731">
        <v>14101105</v>
      </c>
      <c r="U2731" t="s">
        <v>5907</v>
      </c>
      <c r="V2731">
        <v>8302</v>
      </c>
      <c r="W2731">
        <v>37.989012297297997</v>
      </c>
      <c r="X2731">
        <v>-122.134536891197</v>
      </c>
      <c r="Y2731" t="s">
        <v>6387</v>
      </c>
      <c r="Z2731">
        <v>134</v>
      </c>
      <c r="AA2731">
        <v>155</v>
      </c>
      <c r="AB2731">
        <v>25821.250423482299</v>
      </c>
      <c r="AC2731">
        <v>13278.333193168901</v>
      </c>
      <c r="AD2731">
        <v>12542.9172303133</v>
      </c>
      <c r="AE2731">
        <v>13278.333193168901</v>
      </c>
      <c r="AF2731">
        <v>12542.9172303133</v>
      </c>
      <c r="AG2731">
        <v>2.8573383102497001E-3</v>
      </c>
      <c r="AH2731">
        <v>3.7330043051042499E-3</v>
      </c>
      <c r="AI2731">
        <v>1.9498570466445899</v>
      </c>
      <c r="AJ2731">
        <v>9.2448979591836693</v>
      </c>
      <c r="AK2731">
        <v>2473</v>
      </c>
      <c r="AL2731" s="4">
        <f t="shared" si="42"/>
        <v>1.6871964288251058E-2</v>
      </c>
      <c r="AM2731" s="12">
        <f>$AM$2-SUM(AL$2:AL2730)</f>
        <v>8.2946306218818791</v>
      </c>
      <c r="AN2731" s="12">
        <f>SUM(AE$2:AE2731)*0.621/1000</f>
        <v>27383.185991184731</v>
      </c>
      <c r="AO2731" s="13">
        <f>IFERROR(INDEX(Mapping!$B:$B,MATCH(in!$Y2731,Mapping!$A:$A,0)),0)</f>
        <v>0</v>
      </c>
    </row>
    <row r="2732" spans="1:41" x14ac:dyDescent="0.3">
      <c r="A2732" t="s">
        <v>5474</v>
      </c>
      <c r="B2732">
        <v>6889</v>
      </c>
      <c r="C2732">
        <v>12</v>
      </c>
      <c r="D2732">
        <v>19.5136839989264</v>
      </c>
      <c r="E2732">
        <v>134</v>
      </c>
      <c r="F2732">
        <v>90.449160000000006</v>
      </c>
      <c r="G2732">
        <v>10</v>
      </c>
      <c r="H2732">
        <v>4.9180294786180703E-2</v>
      </c>
      <c r="I2732">
        <v>3.1045011776898501E-2</v>
      </c>
      <c r="J2732">
        <v>3.6582033914912999E-4</v>
      </c>
      <c r="K2732" s="1">
        <v>1.28908281128912E-7</v>
      </c>
      <c r="L2732">
        <v>0.86172568686306406</v>
      </c>
      <c r="M2732">
        <v>2.7221680575981702</v>
      </c>
      <c r="N2732">
        <v>1.00309734344482</v>
      </c>
      <c r="O2732">
        <v>3.3735164634160302E-4</v>
      </c>
      <c r="P2732" s="1">
        <v>2.8819572401062001E-5</v>
      </c>
      <c r="Q2732">
        <v>8.9552238805970102E-2</v>
      </c>
      <c r="R2732">
        <v>0.21574202006884999</v>
      </c>
      <c r="S2732" t="s">
        <v>6388</v>
      </c>
      <c r="T2732">
        <v>42011107</v>
      </c>
      <c r="U2732" t="s">
        <v>5937</v>
      </c>
      <c r="V2732">
        <v>1415</v>
      </c>
      <c r="W2732">
        <v>37.967325798597599</v>
      </c>
      <c r="X2732">
        <v>-122.537841229191</v>
      </c>
      <c r="Y2732" t="s">
        <v>6389</v>
      </c>
      <c r="Z2732">
        <v>41</v>
      </c>
      <c r="AA2732">
        <v>225</v>
      </c>
      <c r="AB2732">
        <v>12418.1603197103</v>
      </c>
      <c r="AC2732">
        <v>1913.26956959207</v>
      </c>
      <c r="AD2732">
        <v>10504.8907501182</v>
      </c>
      <c r="AE2732">
        <v>1054.2426778872</v>
      </c>
      <c r="AF2732">
        <v>7130.0121706346599</v>
      </c>
      <c r="AG2732">
        <v>2.8819572401062E-4</v>
      </c>
      <c r="AH2732">
        <v>8.6861516319913703E-4</v>
      </c>
      <c r="AI2732">
        <v>1.62614033324387</v>
      </c>
      <c r="AJ2732">
        <v>13.4</v>
      </c>
      <c r="AK2732">
        <v>2479</v>
      </c>
      <c r="AL2732" s="4">
        <f t="shared" si="42"/>
        <v>3.3735164634160304E-3</v>
      </c>
      <c r="AM2732" s="12">
        <f>$AM$2-SUM(AL$2:AL2731)</f>
        <v>8.2777586575939495</v>
      </c>
      <c r="AN2732" s="12">
        <f>SUM(AE$2:AE2732)*0.621/1000</f>
        <v>27383.840675887699</v>
      </c>
      <c r="AO2732" s="13">
        <f>IFERROR(INDEX(Mapping!$B:$B,MATCH(in!$Y2732,Mapping!$A:$A,0)),0)</f>
        <v>0</v>
      </c>
    </row>
    <row r="2733" spans="1:41" x14ac:dyDescent="0.3">
      <c r="A2733" t="s">
        <v>5474</v>
      </c>
      <c r="B2733">
        <v>474</v>
      </c>
      <c r="C2733">
        <v>224</v>
      </c>
      <c r="D2733">
        <v>499.90265950721999</v>
      </c>
      <c r="E2733">
        <v>422</v>
      </c>
      <c r="F2733">
        <v>603.67769999999996</v>
      </c>
      <c r="G2733">
        <v>77</v>
      </c>
      <c r="H2733">
        <v>1.4074551022989901</v>
      </c>
      <c r="I2733">
        <v>0.91726035162137098</v>
      </c>
      <c r="J2733">
        <v>3.18262682405111</v>
      </c>
      <c r="K2733">
        <v>2.4406459633066199E-2</v>
      </c>
      <c r="L2733">
        <v>1.1889380600769099</v>
      </c>
      <c r="M2733">
        <v>2.1790265481337001</v>
      </c>
      <c r="N2733">
        <v>1.96560740161257</v>
      </c>
      <c r="O2733" s="1">
        <v>1.1456607494811E-6</v>
      </c>
      <c r="P2733" s="1">
        <v>2.81705461232012E-5</v>
      </c>
      <c r="Q2733">
        <v>0.53080568720379095</v>
      </c>
      <c r="R2733">
        <v>0.82809532567522504</v>
      </c>
      <c r="S2733" t="s">
        <v>6390</v>
      </c>
      <c r="T2733">
        <v>12501105</v>
      </c>
      <c r="U2733" t="s">
        <v>4988</v>
      </c>
      <c r="V2733" t="s">
        <v>43</v>
      </c>
      <c r="W2733">
        <v>37.9162204410529</v>
      </c>
      <c r="X2733">
        <v>-122.302771712959</v>
      </c>
      <c r="Y2733" t="s">
        <v>6391</v>
      </c>
      <c r="Z2733">
        <v>210</v>
      </c>
      <c r="AA2733">
        <v>1314</v>
      </c>
      <c r="AB2733">
        <v>66304.626400796304</v>
      </c>
      <c r="AC2733">
        <v>11881.4228147698</v>
      </c>
      <c r="AD2733">
        <v>54423.203586026502</v>
      </c>
      <c r="AE2733">
        <v>11881.4228147698</v>
      </c>
      <c r="AF2733">
        <v>54423.203586026502</v>
      </c>
      <c r="AG2733">
        <v>2.1691320514864998E-3</v>
      </c>
      <c r="AH2733">
        <v>1.7564111803949299E-3</v>
      </c>
      <c r="AI2733">
        <v>2.2317083013715102</v>
      </c>
      <c r="AJ2733">
        <v>5.4805194805194803</v>
      </c>
      <c r="AK2733">
        <v>2488</v>
      </c>
      <c r="AL2733" s="4">
        <f t="shared" si="42"/>
        <v>8.8215877710044695E-5</v>
      </c>
      <c r="AM2733" s="12">
        <f>$AM$2-SUM(AL$2:AL2732)</f>
        <v>8.2743851411305513</v>
      </c>
      <c r="AN2733" s="12">
        <f>SUM(AE$2:AE2733)*0.621/1000</f>
        <v>27391.219039455675</v>
      </c>
      <c r="AO2733" s="13">
        <f>IFERROR(INDEX(Mapping!$B:$B,MATCH(in!$Y2733,Mapping!$A:$A,0)),0)</f>
        <v>0</v>
      </c>
    </row>
    <row r="2734" spans="1:41" x14ac:dyDescent="0.3">
      <c r="A2734" t="s">
        <v>5474</v>
      </c>
      <c r="B2734">
        <v>2068</v>
      </c>
      <c r="C2734">
        <v>71</v>
      </c>
      <c r="D2734">
        <v>146.68373013147499</v>
      </c>
      <c r="E2734">
        <v>135</v>
      </c>
      <c r="F2734">
        <v>180.71871999999999</v>
      </c>
      <c r="G2734">
        <v>19</v>
      </c>
      <c r="H2734">
        <v>0.90126307844184295</v>
      </c>
      <c r="I2734">
        <v>0.222770593944005</v>
      </c>
      <c r="J2734">
        <v>0.31938106207235201</v>
      </c>
      <c r="K2734">
        <v>1.74073882821534E-3</v>
      </c>
      <c r="L2734">
        <v>7.8084330348434206E-2</v>
      </c>
      <c r="M2734">
        <v>0.13158511458075101</v>
      </c>
      <c r="N2734">
        <v>0.78947368421059805</v>
      </c>
      <c r="O2734" s="1">
        <v>1.9350978737919802E-6</v>
      </c>
      <c r="P2734" s="1">
        <v>2.8077094115312598E-5</v>
      </c>
      <c r="Q2734">
        <v>0.52592592592592502</v>
      </c>
      <c r="R2734">
        <v>0.81166871119702999</v>
      </c>
      <c r="S2734" t="s">
        <v>6392</v>
      </c>
      <c r="T2734">
        <v>13340402</v>
      </c>
      <c r="U2734" t="s">
        <v>6393</v>
      </c>
      <c r="V2734" t="s">
        <v>6394</v>
      </c>
      <c r="W2734">
        <v>37.9038571682457</v>
      </c>
      <c r="X2734">
        <v>-122.26582436135899</v>
      </c>
      <c r="Y2734" t="s">
        <v>6395</v>
      </c>
      <c r="Z2734">
        <v>124</v>
      </c>
      <c r="AA2734">
        <v>838</v>
      </c>
      <c r="AB2734">
        <v>40095.824481744603</v>
      </c>
      <c r="AC2734">
        <v>5836.8582709116899</v>
      </c>
      <c r="AD2734">
        <v>34258.966210832899</v>
      </c>
      <c r="AE2734">
        <v>2445.8735826229799</v>
      </c>
      <c r="AF2734">
        <v>14021.620260588899</v>
      </c>
      <c r="AG2734">
        <v>5.3346478819094002E-4</v>
      </c>
      <c r="AH2734">
        <v>5.8749923300638297E-4</v>
      </c>
      <c r="AI2734">
        <v>2.0659680300207701</v>
      </c>
      <c r="AJ2734">
        <v>7.1052631578947301</v>
      </c>
      <c r="AK2734">
        <v>2490</v>
      </c>
      <c r="AL2734" s="4">
        <f t="shared" si="42"/>
        <v>3.6766859602047624E-5</v>
      </c>
      <c r="AM2734" s="12">
        <f>$AM$2-SUM(AL$2:AL2733)</f>
        <v>8.2742969252531111</v>
      </c>
      <c r="AN2734" s="12">
        <f>SUM(AE$2:AE2734)*0.621/1000</f>
        <v>27392.737926950485</v>
      </c>
      <c r="AO2734" s="13">
        <f>IFERROR(INDEX(Mapping!$B:$B,MATCH(in!$Y2734,Mapping!$A:$A,0)),0)</f>
        <v>0</v>
      </c>
    </row>
    <row r="2735" spans="1:41" x14ac:dyDescent="0.3">
      <c r="A2735" t="s">
        <v>5474</v>
      </c>
      <c r="B2735">
        <v>2783</v>
      </c>
      <c r="C2735">
        <v>21</v>
      </c>
      <c r="D2735">
        <v>26.8153503442785</v>
      </c>
      <c r="E2735">
        <v>108</v>
      </c>
      <c r="F2735">
        <v>78.996979999999994</v>
      </c>
      <c r="G2735">
        <v>10</v>
      </c>
      <c r="H2735">
        <v>3.48966138481046E-2</v>
      </c>
      <c r="I2735">
        <v>0.22239449620246801</v>
      </c>
      <c r="J2735">
        <v>0.15842312219319801</v>
      </c>
      <c r="K2735" s="1">
        <v>6.94855581673259E-6</v>
      </c>
      <c r="L2735">
        <v>2.01703538894653</v>
      </c>
      <c r="M2735">
        <v>30.998607641458499</v>
      </c>
      <c r="N2735">
        <v>1.0084070801734899</v>
      </c>
      <c r="O2735">
        <v>5.4598569840914098E-4</v>
      </c>
      <c r="P2735" s="1">
        <v>2.7728471019727798E-5</v>
      </c>
      <c r="Q2735">
        <v>0.194444444444444</v>
      </c>
      <c r="R2735">
        <v>0.33944779617237703</v>
      </c>
      <c r="S2735" t="s">
        <v>6396</v>
      </c>
      <c r="T2735">
        <v>24131102</v>
      </c>
      <c r="U2735" t="s">
        <v>4845</v>
      </c>
      <c r="V2735">
        <v>9110</v>
      </c>
      <c r="W2735">
        <v>37.387340062200998</v>
      </c>
      <c r="X2735">
        <v>-122.191890783554</v>
      </c>
      <c r="Y2735" t="s">
        <v>6397</v>
      </c>
      <c r="Z2735">
        <v>259</v>
      </c>
      <c r="AA2735">
        <v>294</v>
      </c>
      <c r="AB2735">
        <v>28980.979919879901</v>
      </c>
      <c r="AC2735">
        <v>15093.0142156647</v>
      </c>
      <c r="AD2735">
        <v>13887.965704215099</v>
      </c>
      <c r="AE2735">
        <v>1403.5030338705999</v>
      </c>
      <c r="AF2735">
        <v>253.388862534325</v>
      </c>
      <c r="AG2735">
        <v>2.7728471019727798E-4</v>
      </c>
      <c r="AH2735">
        <v>4.7478976557613302E-4</v>
      </c>
      <c r="AI2735">
        <v>1.2769214449656401</v>
      </c>
      <c r="AJ2735">
        <v>10.8</v>
      </c>
      <c r="AK2735">
        <v>2494</v>
      </c>
      <c r="AL2735" s="4">
        <f t="shared" si="42"/>
        <v>5.4598569840914098E-3</v>
      </c>
      <c r="AM2735" s="12">
        <f>$AM$2-SUM(AL$2:AL2734)</f>
        <v>8.2742601583931901</v>
      </c>
      <c r="AN2735" s="12">
        <f>SUM(AE$2:AE2735)*0.621/1000</f>
        <v>27393.609502334515</v>
      </c>
      <c r="AO2735" s="13">
        <f>IFERROR(INDEX(Mapping!$B:$B,MATCH(in!$Y2735,Mapping!$A:$A,0)),0)</f>
        <v>0</v>
      </c>
    </row>
    <row r="2736" spans="1:41" x14ac:dyDescent="0.3">
      <c r="A2736" t="s">
        <v>5474</v>
      </c>
      <c r="B2736">
        <v>2007</v>
      </c>
      <c r="C2736">
        <v>143</v>
      </c>
      <c r="D2736">
        <v>325.29648491015001</v>
      </c>
      <c r="E2736">
        <v>336</v>
      </c>
      <c r="F2736">
        <v>433.69305000000003</v>
      </c>
      <c r="G2736">
        <v>49</v>
      </c>
      <c r="H2736">
        <v>0.52495968773176704</v>
      </c>
      <c r="I2736">
        <v>0.19331391185129901</v>
      </c>
      <c r="J2736">
        <v>0.93170417271750505</v>
      </c>
      <c r="K2736">
        <v>2.07534670035831E-3</v>
      </c>
      <c r="L2736">
        <v>0.15701985354159501</v>
      </c>
      <c r="M2736">
        <v>0.90972255069662</v>
      </c>
      <c r="N2736">
        <v>1.10226656952698</v>
      </c>
      <c r="O2736" s="1">
        <v>1.80659896839168E-5</v>
      </c>
      <c r="P2736" s="1">
        <v>2.7696797253750499E-5</v>
      </c>
      <c r="Q2736">
        <v>0.42559523809523803</v>
      </c>
      <c r="R2736">
        <v>0.75006155104509498</v>
      </c>
      <c r="S2736" t="s">
        <v>6398</v>
      </c>
      <c r="T2736">
        <v>13340401</v>
      </c>
      <c r="U2736" t="s">
        <v>6399</v>
      </c>
      <c r="V2736" t="s">
        <v>6400</v>
      </c>
      <c r="W2736">
        <v>37.903781985889701</v>
      </c>
      <c r="X2736">
        <v>-122.266194074396</v>
      </c>
      <c r="Y2736" t="s">
        <v>6401</v>
      </c>
      <c r="Z2736">
        <v>111</v>
      </c>
      <c r="AA2736">
        <v>960</v>
      </c>
      <c r="AB2736">
        <v>46873.870219483702</v>
      </c>
      <c r="AC2736">
        <v>6628.9852136735099</v>
      </c>
      <c r="AD2736">
        <v>40244.885005810102</v>
      </c>
      <c r="AE2736">
        <v>6628.9852136735099</v>
      </c>
      <c r="AF2736">
        <v>39980.913099484103</v>
      </c>
      <c r="AG2736">
        <v>1.3571430654337701E-3</v>
      </c>
      <c r="AH2736">
        <v>1.42588788912689E-3</v>
      </c>
      <c r="AI2736">
        <v>2.27480059377727</v>
      </c>
      <c r="AJ2736">
        <v>6.8571428571428497</v>
      </c>
      <c r="AK2736">
        <v>2495</v>
      </c>
      <c r="AL2736" s="4">
        <f t="shared" si="42"/>
        <v>8.8523349451192319E-4</v>
      </c>
      <c r="AM2736" s="12">
        <f>$AM$2-SUM(AL$2:AL2735)</f>
        <v>8.2688003014091009</v>
      </c>
      <c r="AN2736" s="12">
        <f>SUM(AE$2:AE2736)*0.621/1000</f>
        <v>27397.726102152206</v>
      </c>
      <c r="AO2736" s="13">
        <f>IFERROR(INDEX(Mapping!$B:$B,MATCH(in!$Y2736,Mapping!$A:$A,0)),0)</f>
        <v>0</v>
      </c>
    </row>
    <row r="2737" spans="1:41" x14ac:dyDescent="0.3">
      <c r="A2737" t="s">
        <v>5474</v>
      </c>
      <c r="B2737">
        <v>4062</v>
      </c>
      <c r="C2737">
        <v>16</v>
      </c>
      <c r="D2737">
        <v>26.782266564005699</v>
      </c>
      <c r="E2737">
        <v>48</v>
      </c>
      <c r="F2737">
        <v>45.294196999999997</v>
      </c>
      <c r="G2737">
        <v>8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2.77931417804211E-2</v>
      </c>
      <c r="N2737">
        <v>1</v>
      </c>
      <c r="O2737" s="1">
        <v>2.5032242959572601E-6</v>
      </c>
      <c r="P2737" s="1">
        <v>2.7675136607285801E-5</v>
      </c>
      <c r="Q2737">
        <v>0.33333333333333298</v>
      </c>
      <c r="R2737">
        <v>0.59129575727354799</v>
      </c>
      <c r="S2737" t="s">
        <v>6402</v>
      </c>
      <c r="T2737">
        <v>42011104</v>
      </c>
      <c r="U2737" t="s">
        <v>5820</v>
      </c>
      <c r="V2737">
        <v>2651</v>
      </c>
      <c r="W2737">
        <v>37.998974236346299</v>
      </c>
      <c r="X2737">
        <v>-122.57764896437099</v>
      </c>
      <c r="Y2737" t="s">
        <v>6403</v>
      </c>
      <c r="Z2737">
        <v>16</v>
      </c>
      <c r="AA2737">
        <v>133</v>
      </c>
      <c r="AB2737">
        <v>7511.0196538534001</v>
      </c>
      <c r="AC2737">
        <v>1244.9562365475001</v>
      </c>
      <c r="AD2737">
        <v>6266.0634173058997</v>
      </c>
      <c r="AE2737">
        <v>1083.75442907261</v>
      </c>
      <c r="AF2737">
        <v>4852.9808704967299</v>
      </c>
      <c r="AG2737">
        <v>2.2140109285828601E-4</v>
      </c>
      <c r="AH2737">
        <v>3.0145082200760899E-4</v>
      </c>
      <c r="AI2737">
        <v>1.67389166025035</v>
      </c>
      <c r="AJ2737">
        <v>6</v>
      </c>
      <c r="AK2737">
        <v>2497</v>
      </c>
      <c r="AL2737" s="4">
        <f t="shared" si="42"/>
        <v>2.002579436765808E-5</v>
      </c>
      <c r="AM2737" s="12">
        <f>$AM$2-SUM(AL$2:AL2736)</f>
        <v>8.2679150679141458</v>
      </c>
      <c r="AN2737" s="12">
        <f>SUM(AE$2:AE2737)*0.621/1000</f>
        <v>27398.39911365266</v>
      </c>
      <c r="AO2737" s="13">
        <f>IFERROR(INDEX(Mapping!$B:$B,MATCH(in!$Y2737,Mapping!$A:$A,0)),0)</f>
        <v>0</v>
      </c>
    </row>
    <row r="2738" spans="1:41" x14ac:dyDescent="0.3">
      <c r="A2738" t="s">
        <v>5474</v>
      </c>
      <c r="B2738">
        <v>3718</v>
      </c>
      <c r="C2738">
        <v>257</v>
      </c>
      <c r="D2738">
        <v>961.057308326098</v>
      </c>
      <c r="E2738">
        <v>348</v>
      </c>
      <c r="F2738">
        <v>1009.73254</v>
      </c>
      <c r="G2738">
        <v>46</v>
      </c>
      <c r="H2738">
        <v>0.40024038019501301</v>
      </c>
      <c r="I2738">
        <v>0.92695883033974502</v>
      </c>
      <c r="J2738">
        <v>4.0362947288456397</v>
      </c>
      <c r="K2738">
        <v>8.6544939991344393E-3</v>
      </c>
      <c r="L2738">
        <v>0.52076628848656303</v>
      </c>
      <c r="M2738">
        <v>1.59152251616416</v>
      </c>
      <c r="N2738">
        <v>1.0454982674640101</v>
      </c>
      <c r="O2738" s="1">
        <v>2.29375842712219E-6</v>
      </c>
      <c r="P2738" s="1">
        <v>2.70035494628967E-5</v>
      </c>
      <c r="Q2738">
        <v>0.73850574712643602</v>
      </c>
      <c r="R2738">
        <v>0.95179393205548601</v>
      </c>
      <c r="S2738" t="s">
        <v>6404</v>
      </c>
      <c r="T2738">
        <v>12541106</v>
      </c>
      <c r="U2738" t="s">
        <v>6130</v>
      </c>
      <c r="V2738" t="s">
        <v>6405</v>
      </c>
      <c r="W2738">
        <v>37.795258497492703</v>
      </c>
      <c r="X2738">
        <v>-122.157600375919</v>
      </c>
      <c r="Y2738" t="s">
        <v>6406</v>
      </c>
      <c r="Z2738">
        <v>99</v>
      </c>
      <c r="AA2738">
        <v>303</v>
      </c>
      <c r="AB2738">
        <v>23862.714452518299</v>
      </c>
      <c r="AC2738">
        <v>5810.98245503006</v>
      </c>
      <c r="AD2738">
        <v>18051.731997488201</v>
      </c>
      <c r="AE2738">
        <v>5810.98245503006</v>
      </c>
      <c r="AF2738">
        <v>18051.731997488201</v>
      </c>
      <c r="AG2738">
        <v>1.2421632752932499E-3</v>
      </c>
      <c r="AH2738">
        <v>1.61736603695317E-3</v>
      </c>
      <c r="AI2738">
        <v>3.7395226004906501</v>
      </c>
      <c r="AJ2738">
        <v>7.5652173913043397</v>
      </c>
      <c r="AK2738">
        <v>2505</v>
      </c>
      <c r="AL2738" s="4">
        <f t="shared" si="42"/>
        <v>1.0551288764762075E-4</v>
      </c>
      <c r="AM2738" s="12">
        <f>$AM$2-SUM(AL$2:AL2737)</f>
        <v>8.2678950421195623</v>
      </c>
      <c r="AN2738" s="12">
        <f>SUM(AE$2:AE2738)*0.621/1000</f>
        <v>27402.007733757237</v>
      </c>
      <c r="AO2738" s="13">
        <f>IFERROR(INDEX(Mapping!$B:$B,MATCH(in!$Y2738,Mapping!$A:$A,0)),0)</f>
        <v>0</v>
      </c>
    </row>
    <row r="2739" spans="1:41" x14ac:dyDescent="0.3">
      <c r="A2739" t="s">
        <v>5474</v>
      </c>
      <c r="B2739">
        <v>4662</v>
      </c>
      <c r="C2739">
        <v>16</v>
      </c>
      <c r="D2739">
        <v>32.788474615064501</v>
      </c>
      <c r="E2739">
        <v>77</v>
      </c>
      <c r="F2739">
        <v>68.692350000000005</v>
      </c>
      <c r="G2739">
        <v>8</v>
      </c>
      <c r="H2739">
        <v>0.82462475821375802</v>
      </c>
      <c r="I2739">
        <v>0.30930448044091402</v>
      </c>
      <c r="J2739">
        <v>2.0184659259393798</v>
      </c>
      <c r="K2739">
        <v>4.6889091360071602E-3</v>
      </c>
      <c r="L2739">
        <v>6.2223451212048503E-2</v>
      </c>
      <c r="M2739">
        <v>0.21916482225060399</v>
      </c>
      <c r="N2739">
        <v>0.875</v>
      </c>
      <c r="O2739" s="1">
        <v>1.8545168390797799E-6</v>
      </c>
      <c r="P2739" s="1">
        <v>2.6917908186874202E-5</v>
      </c>
      <c r="Q2739">
        <v>0.207792207792207</v>
      </c>
      <c r="R2739">
        <v>0.47732350865335499</v>
      </c>
      <c r="S2739" t="s">
        <v>6407</v>
      </c>
      <c r="T2739">
        <v>42031125</v>
      </c>
      <c r="U2739" t="s">
        <v>5757</v>
      </c>
      <c r="V2739" t="s">
        <v>43</v>
      </c>
      <c r="W2739">
        <v>37.898305859860997</v>
      </c>
      <c r="X2739">
        <v>-122.524798654557</v>
      </c>
      <c r="Y2739" t="s">
        <v>6408</v>
      </c>
      <c r="Z2739">
        <v>89</v>
      </c>
      <c r="AA2739">
        <v>454</v>
      </c>
      <c r="AB2739">
        <v>23314.028021149501</v>
      </c>
      <c r="AC2739">
        <v>3665.4998872527899</v>
      </c>
      <c r="AD2739">
        <v>19648.5281338967</v>
      </c>
      <c r="AE2739">
        <v>831.76024564071702</v>
      </c>
      <c r="AF2739">
        <v>3402.4741911630999</v>
      </c>
      <c r="AG2739">
        <v>2.1534326549499299E-4</v>
      </c>
      <c r="AH2739">
        <v>2.2332856133289099E-4</v>
      </c>
      <c r="AI2739">
        <v>2.04927966344153</v>
      </c>
      <c r="AJ2739">
        <v>9.625</v>
      </c>
      <c r="AK2739">
        <v>2507</v>
      </c>
      <c r="AL2739" s="4">
        <f t="shared" si="42"/>
        <v>1.4836134712638239E-5</v>
      </c>
      <c r="AM2739" s="12">
        <f>$AM$2-SUM(AL$2:AL2738)</f>
        <v>8.2677895292317771</v>
      </c>
      <c r="AN2739" s="12">
        <f>SUM(AE$2:AE2739)*0.621/1000</f>
        <v>27402.524256869779</v>
      </c>
      <c r="AO2739" s="13">
        <f>IFERROR(INDEX(Mapping!$B:$B,MATCH(in!$Y2739,Mapping!$A:$A,0)),0)</f>
        <v>0</v>
      </c>
    </row>
    <row r="2740" spans="1:41" x14ac:dyDescent="0.3">
      <c r="A2740" t="s">
        <v>5474</v>
      </c>
      <c r="B2740">
        <v>1347</v>
      </c>
      <c r="C2740">
        <v>21</v>
      </c>
      <c r="D2740">
        <v>34.354041758915201</v>
      </c>
      <c r="E2740">
        <v>29</v>
      </c>
      <c r="F2740">
        <v>39.792225000000002</v>
      </c>
      <c r="G2740">
        <v>3</v>
      </c>
      <c r="L2740">
        <v>5.7079645792643197</v>
      </c>
      <c r="M2740">
        <v>69.453984146316799</v>
      </c>
      <c r="N2740">
        <v>1.2522123654683399</v>
      </c>
      <c r="O2740">
        <v>9.7065672898917195E-4</v>
      </c>
      <c r="P2740" s="1">
        <v>2.6874648028751801E-5</v>
      </c>
      <c r="Q2740">
        <v>0.72413793103448199</v>
      </c>
      <c r="R2740">
        <v>0.86333553499542903</v>
      </c>
      <c r="S2740" t="s">
        <v>6409</v>
      </c>
      <c r="T2740">
        <v>14662112</v>
      </c>
      <c r="U2740" t="s">
        <v>5665</v>
      </c>
      <c r="V2740" t="s">
        <v>43</v>
      </c>
      <c r="W2740">
        <v>37.799812123538601</v>
      </c>
      <c r="X2740">
        <v>-121.90756603515599</v>
      </c>
      <c r="Y2740" t="s">
        <v>6410</v>
      </c>
      <c r="Z2740">
        <v>60</v>
      </c>
      <c r="AA2740">
        <v>11</v>
      </c>
      <c r="AB2740">
        <v>2508.1579886968002</v>
      </c>
      <c r="AC2740">
        <v>2118.64971206779</v>
      </c>
      <c r="AD2740">
        <v>389.50827662901003</v>
      </c>
      <c r="AE2740">
        <v>219.08371603809999</v>
      </c>
      <c r="AF2740">
        <v>95.735809556103405</v>
      </c>
      <c r="AG2740" s="1">
        <v>8.0623944086255506E-5</v>
      </c>
      <c r="AH2740" s="1">
        <v>8.0623944086255506E-5</v>
      </c>
      <c r="AI2740">
        <v>1.6359067504245299</v>
      </c>
      <c r="AJ2740">
        <v>9.6666666666666607</v>
      </c>
      <c r="AK2740">
        <v>2508</v>
      </c>
      <c r="AL2740" s="4">
        <f t="shared" si="42"/>
        <v>2.911970186967516E-3</v>
      </c>
      <c r="AM2740" s="12">
        <f>$AM$2-SUM(AL$2:AL2739)</f>
        <v>8.267774693096726</v>
      </c>
      <c r="AN2740" s="12">
        <f>SUM(AE$2:AE2740)*0.621/1000</f>
        <v>27402.660307857437</v>
      </c>
      <c r="AO2740" s="13">
        <f>IFERROR(INDEX(Mapping!$B:$B,MATCH(in!$Y2740,Mapping!$A:$A,0)),0)</f>
        <v>0</v>
      </c>
    </row>
    <row r="2741" spans="1:41" x14ac:dyDescent="0.3">
      <c r="A2741" t="s">
        <v>5474</v>
      </c>
      <c r="B2741">
        <v>6923</v>
      </c>
      <c r="C2741">
        <v>244</v>
      </c>
      <c r="D2741">
        <v>524.35076464447104</v>
      </c>
      <c r="E2741">
        <v>756</v>
      </c>
      <c r="F2741">
        <v>809.24805000000003</v>
      </c>
      <c r="G2741">
        <v>33</v>
      </c>
      <c r="H2741">
        <v>0.35535689518572</v>
      </c>
      <c r="I2741">
        <v>1.48856763326777</v>
      </c>
      <c r="J2741">
        <v>7.0076947855408296</v>
      </c>
      <c r="K2741">
        <v>1.9064731105980101E-2</v>
      </c>
      <c r="L2741">
        <v>2.75857304222881E-2</v>
      </c>
      <c r="M2741">
        <v>0.16144220030400899</v>
      </c>
      <c r="N2741">
        <v>1</v>
      </c>
      <c r="O2741" s="1">
        <v>2.4507133919529202E-6</v>
      </c>
      <c r="P2741" s="1">
        <v>2.6430349979195299E-5</v>
      </c>
      <c r="Q2741">
        <v>0.32275132275132201</v>
      </c>
      <c r="R2741">
        <v>0.64794813737185897</v>
      </c>
      <c r="S2741" t="s">
        <v>6411</v>
      </c>
      <c r="T2741">
        <v>42031122</v>
      </c>
      <c r="U2741" t="s">
        <v>5674</v>
      </c>
      <c r="V2741">
        <v>65474</v>
      </c>
      <c r="W2741">
        <v>37.912631601963803</v>
      </c>
      <c r="X2741">
        <v>-122.522624749359</v>
      </c>
      <c r="Y2741" t="s">
        <v>6412</v>
      </c>
      <c r="Z2741">
        <v>143</v>
      </c>
      <c r="AA2741">
        <v>214</v>
      </c>
      <c r="AB2741">
        <v>15827.668981626101</v>
      </c>
      <c r="AC2741">
        <v>5874.8397245034603</v>
      </c>
      <c r="AD2741">
        <v>9952.8292571226702</v>
      </c>
      <c r="AE2741">
        <v>4236.5188620025201</v>
      </c>
      <c r="AF2741">
        <v>7614.2458094577596</v>
      </c>
      <c r="AG2741">
        <v>8.7220154931344496E-4</v>
      </c>
      <c r="AH2741">
        <v>1.21739968199108E-3</v>
      </c>
      <c r="AI2741">
        <v>2.1489785436248798</v>
      </c>
      <c r="AJ2741">
        <v>22.909090909090899</v>
      </c>
      <c r="AK2741">
        <v>2511</v>
      </c>
      <c r="AL2741" s="4">
        <f t="shared" si="42"/>
        <v>8.0873541934446371E-5</v>
      </c>
      <c r="AM2741" s="12">
        <f>$AM$2-SUM(AL$2:AL2740)</f>
        <v>8.2648627229100384</v>
      </c>
      <c r="AN2741" s="12">
        <f>SUM(AE$2:AE2741)*0.621/1000</f>
        <v>27405.291186070739</v>
      </c>
      <c r="AO2741" s="13">
        <f>IFERROR(INDEX(Mapping!$B:$B,MATCH(in!$Y2741,Mapping!$A:$A,0)),0)</f>
        <v>0</v>
      </c>
    </row>
    <row r="2742" spans="1:41" x14ac:dyDescent="0.3">
      <c r="A2742" t="s">
        <v>5474</v>
      </c>
      <c r="B2742">
        <v>2921</v>
      </c>
      <c r="C2742">
        <v>33</v>
      </c>
      <c r="D2742">
        <v>57.057587783069103</v>
      </c>
      <c r="E2742">
        <v>78</v>
      </c>
      <c r="F2742">
        <v>80.302189999999996</v>
      </c>
      <c r="G2742">
        <v>20</v>
      </c>
      <c r="H2742">
        <v>2.4791941531002499</v>
      </c>
      <c r="I2742">
        <v>2.14126477837562</v>
      </c>
      <c r="J2742">
        <v>4.1912616072222502</v>
      </c>
      <c r="K2742">
        <v>0.110165976067992</v>
      </c>
      <c r="L2742">
        <v>1.3519000629072599</v>
      </c>
      <c r="M2742">
        <v>2.8835372547619</v>
      </c>
      <c r="N2742">
        <v>1.0161504447460099</v>
      </c>
      <c r="O2742" s="1">
        <v>1.2577722777695601E-6</v>
      </c>
      <c r="P2742" s="1">
        <v>2.5974874574785601E-5</v>
      </c>
      <c r="Q2742">
        <v>0.42307692307692302</v>
      </c>
      <c r="R2742">
        <v>0.71053586300893001</v>
      </c>
      <c r="S2742" t="s">
        <v>6413</v>
      </c>
      <c r="T2742">
        <v>43201101</v>
      </c>
      <c r="U2742" t="s">
        <v>5526</v>
      </c>
      <c r="V2742">
        <v>1298</v>
      </c>
      <c r="W2742">
        <v>38.1199237333024</v>
      </c>
      <c r="X2742">
        <v>-122.58577395508399</v>
      </c>
      <c r="Y2742" t="s">
        <v>6414</v>
      </c>
      <c r="Z2742">
        <v>256</v>
      </c>
      <c r="AA2742">
        <v>942</v>
      </c>
      <c r="AB2742">
        <v>54315.980349285397</v>
      </c>
      <c r="AC2742">
        <v>10849.9389391471</v>
      </c>
      <c r="AD2742">
        <v>43466.041410138299</v>
      </c>
      <c r="AE2742">
        <v>2037.2045365690699</v>
      </c>
      <c r="AF2742">
        <v>6390.3279710802699</v>
      </c>
      <c r="AG2742">
        <v>5.1949749149571203E-4</v>
      </c>
      <c r="AH2742">
        <v>3.9132304846134502E-4</v>
      </c>
      <c r="AI2742">
        <v>1.72901781160815</v>
      </c>
      <c r="AJ2742">
        <v>3.9</v>
      </c>
      <c r="AK2742">
        <v>2516</v>
      </c>
      <c r="AL2742" s="4">
        <f t="shared" si="42"/>
        <v>2.5155445555391202E-5</v>
      </c>
      <c r="AM2742" s="12">
        <f>$AM$2-SUM(AL$2:AL2741)</f>
        <v>8.2647818493678642</v>
      </c>
      <c r="AN2742" s="12">
        <f>SUM(AE$2:AE2742)*0.621/1000</f>
        <v>27406.556290087952</v>
      </c>
      <c r="AO2742" s="13">
        <f>IFERROR(INDEX(Mapping!$B:$B,MATCH(in!$Y2742,Mapping!$A:$A,0)),0)</f>
        <v>0</v>
      </c>
    </row>
    <row r="2743" spans="1:41" x14ac:dyDescent="0.3">
      <c r="A2743" t="s">
        <v>5474</v>
      </c>
      <c r="B2743">
        <v>1235</v>
      </c>
      <c r="C2743">
        <v>245</v>
      </c>
      <c r="D2743">
        <v>655.75805918644505</v>
      </c>
      <c r="E2743">
        <v>888</v>
      </c>
      <c r="F2743">
        <v>1013.0035</v>
      </c>
      <c r="G2743">
        <v>47</v>
      </c>
      <c r="H2743">
        <v>0.64597291827556602</v>
      </c>
      <c r="I2743">
        <v>0.30398476398771701</v>
      </c>
      <c r="J2743">
        <v>1.8812373704820899</v>
      </c>
      <c r="K2743">
        <v>5.3735519977700799E-3</v>
      </c>
      <c r="L2743">
        <v>1.0846827502580301</v>
      </c>
      <c r="M2743">
        <v>0.71792035454765402</v>
      </c>
      <c r="N2743">
        <v>0.78723404255320095</v>
      </c>
      <c r="O2743" s="1">
        <v>1.9770869115936E-6</v>
      </c>
      <c r="P2743" s="1">
        <v>2.59316559223368E-5</v>
      </c>
      <c r="Q2743">
        <v>0.27590090090090003</v>
      </c>
      <c r="R2743">
        <v>0.64734038211917799</v>
      </c>
      <c r="S2743" t="s">
        <v>6415</v>
      </c>
      <c r="T2743">
        <v>13180401</v>
      </c>
      <c r="U2743" t="s">
        <v>6416</v>
      </c>
      <c r="V2743" t="s">
        <v>43</v>
      </c>
      <c r="W2743">
        <v>37.8192787142534</v>
      </c>
      <c r="X2743">
        <v>-122.206202670905</v>
      </c>
      <c r="Y2743" t="s">
        <v>6417</v>
      </c>
      <c r="Z2743">
        <v>105</v>
      </c>
      <c r="AA2743">
        <v>474</v>
      </c>
      <c r="AB2743">
        <v>28300.183745938499</v>
      </c>
      <c r="AC2743">
        <v>7522.6270150074397</v>
      </c>
      <c r="AD2743">
        <v>20777.556730930999</v>
      </c>
      <c r="AE2743">
        <v>7450.9364351325703</v>
      </c>
      <c r="AF2743">
        <v>20758.661724952399</v>
      </c>
      <c r="AG2743">
        <v>1.21878782834983E-3</v>
      </c>
      <c r="AH2743">
        <v>1.3987718421049E-3</v>
      </c>
      <c r="AI2743">
        <v>2.6765635068834501</v>
      </c>
      <c r="AJ2743">
        <v>18.893617021276501</v>
      </c>
      <c r="AK2743">
        <v>2517</v>
      </c>
      <c r="AL2743" s="4">
        <f t="shared" si="42"/>
        <v>9.2923084844899205E-5</v>
      </c>
      <c r="AM2743" s="12">
        <f>$AM$2-SUM(AL$2:AL2742)</f>
        <v>8.2647566939222088</v>
      </c>
      <c r="AN2743" s="12">
        <f>SUM(AE$2:AE2743)*0.621/1000</f>
        <v>27411.183321614168</v>
      </c>
      <c r="AO2743" s="13">
        <f>IFERROR(INDEX(Mapping!$B:$B,MATCH(in!$Y2743,Mapping!$A:$A,0)),0)</f>
        <v>0</v>
      </c>
    </row>
    <row r="2744" spans="1:41" x14ac:dyDescent="0.3">
      <c r="A2744" t="s">
        <v>5474</v>
      </c>
      <c r="B2744">
        <v>3378</v>
      </c>
      <c r="C2744">
        <v>18</v>
      </c>
      <c r="D2744">
        <v>36.0640954344329</v>
      </c>
      <c r="E2744">
        <v>51</v>
      </c>
      <c r="F2744">
        <v>52.02431</v>
      </c>
      <c r="G2744">
        <v>3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 s="1">
        <v>2.4002592706866299E-6</v>
      </c>
      <c r="P2744" s="1">
        <v>2.5728488859992101E-5</v>
      </c>
      <c r="Q2744">
        <v>0.35294117647058798</v>
      </c>
      <c r="R2744">
        <v>0.69321620403404904</v>
      </c>
      <c r="S2744" t="s">
        <v>6418</v>
      </c>
      <c r="T2744">
        <v>12101101</v>
      </c>
      <c r="U2744" t="s">
        <v>5020</v>
      </c>
      <c r="V2744" t="s">
        <v>6419</v>
      </c>
      <c r="W2744">
        <v>37.854102157689901</v>
      </c>
      <c r="X2744">
        <v>-122.236547198577</v>
      </c>
      <c r="Y2744" t="s">
        <v>6420</v>
      </c>
      <c r="Z2744">
        <v>21</v>
      </c>
      <c r="AA2744">
        <v>20</v>
      </c>
      <c r="AB2744">
        <v>1455.1301737037199</v>
      </c>
      <c r="AC2744">
        <v>529.886155044058</v>
      </c>
      <c r="AD2744">
        <v>925.24401865966195</v>
      </c>
      <c r="AE2744">
        <v>529.886155044058</v>
      </c>
      <c r="AF2744">
        <v>925.24401865966195</v>
      </c>
      <c r="AG2744" s="1">
        <v>7.7185466579976397E-5</v>
      </c>
      <c r="AH2744">
        <v>1.08393358459579E-4</v>
      </c>
      <c r="AI2744">
        <v>2.0035608574684902</v>
      </c>
      <c r="AJ2744">
        <v>17</v>
      </c>
      <c r="AK2744">
        <v>2521</v>
      </c>
      <c r="AL2744" s="4">
        <f t="shared" si="42"/>
        <v>7.2007778120598896E-6</v>
      </c>
      <c r="AM2744" s="12">
        <f>$AM$2-SUM(AL$2:AL2743)</f>
        <v>8.2646637708376147</v>
      </c>
      <c r="AN2744" s="12">
        <f>SUM(AE$2:AE2744)*0.621/1000</f>
        <v>27411.512380916454</v>
      </c>
      <c r="AO2744" s="13">
        <f>IFERROR(INDEX(Mapping!$B:$B,MATCH(in!$Y2744,Mapping!$A:$A,0)),0)</f>
        <v>0</v>
      </c>
    </row>
    <row r="2745" spans="1:41" x14ac:dyDescent="0.3">
      <c r="A2745" t="s">
        <v>5474</v>
      </c>
      <c r="B2745">
        <v>1961</v>
      </c>
      <c r="C2745">
        <v>14</v>
      </c>
      <c r="D2745">
        <v>38.453116616653197</v>
      </c>
      <c r="E2745">
        <v>40</v>
      </c>
      <c r="F2745">
        <v>50.197453000000003</v>
      </c>
      <c r="G2745">
        <v>9</v>
      </c>
      <c r="H2745">
        <v>0.14600671920925301</v>
      </c>
      <c r="I2745">
        <v>0.185201680287718</v>
      </c>
      <c r="J2745">
        <v>2.50097882002592</v>
      </c>
      <c r="K2745">
        <v>1.79499702062457E-3</v>
      </c>
      <c r="L2745">
        <v>3.2694199350148598</v>
      </c>
      <c r="M2745">
        <v>18.213028578294601</v>
      </c>
      <c r="N2745">
        <v>1.04006882508595</v>
      </c>
      <c r="O2745" s="1">
        <v>2.6941143379621299E-6</v>
      </c>
      <c r="P2745" s="1">
        <v>2.5686672693660101E-5</v>
      </c>
      <c r="Q2745">
        <v>0.35</v>
      </c>
      <c r="R2745">
        <v>0.76603721238750899</v>
      </c>
      <c r="S2745" t="s">
        <v>6421</v>
      </c>
      <c r="T2745">
        <v>13801103</v>
      </c>
      <c r="U2745" t="s">
        <v>6156</v>
      </c>
      <c r="V2745" t="s">
        <v>6422</v>
      </c>
      <c r="W2745">
        <v>37.841115927359503</v>
      </c>
      <c r="X2745">
        <v>-122.141921917348</v>
      </c>
      <c r="Y2745" t="s">
        <v>6423</v>
      </c>
      <c r="Z2745">
        <v>145</v>
      </c>
      <c r="AA2745">
        <v>478</v>
      </c>
      <c r="AB2745">
        <v>33394.1092757765</v>
      </c>
      <c r="AC2745">
        <v>9824.4750186209694</v>
      </c>
      <c r="AD2745">
        <v>23569.634257155602</v>
      </c>
      <c r="AE2745">
        <v>662.33465524709595</v>
      </c>
      <c r="AF2745">
        <v>970.60531066672195</v>
      </c>
      <c r="AG2745">
        <v>2.3118005424293999E-4</v>
      </c>
      <c r="AH2745">
        <v>3.6499152702162898E-4</v>
      </c>
      <c r="AI2745">
        <v>2.7466511869037999</v>
      </c>
      <c r="AJ2745">
        <v>4.4444444444444402</v>
      </c>
      <c r="AK2745">
        <v>2523</v>
      </c>
      <c r="AL2745" s="4">
        <f t="shared" si="42"/>
        <v>2.424702904165917E-5</v>
      </c>
      <c r="AM2745" s="12">
        <f>$AM$2-SUM(AL$2:AL2744)</f>
        <v>8.2646565700597421</v>
      </c>
      <c r="AN2745" s="12">
        <f>SUM(AE$2:AE2745)*0.621/1000</f>
        <v>27411.923690737363</v>
      </c>
      <c r="AO2745" s="13">
        <f>IFERROR(INDEX(Mapping!$B:$B,MATCH(in!$Y2745,Mapping!$A:$A,0)),0)</f>
        <v>0</v>
      </c>
    </row>
    <row r="2746" spans="1:41" x14ac:dyDescent="0.3">
      <c r="A2746" t="s">
        <v>5474</v>
      </c>
      <c r="B2746">
        <v>3517</v>
      </c>
      <c r="C2746">
        <v>109</v>
      </c>
      <c r="D2746">
        <v>218.968252480936</v>
      </c>
      <c r="E2746">
        <v>249</v>
      </c>
      <c r="F2746">
        <v>290.16214000000002</v>
      </c>
      <c r="G2746">
        <v>39</v>
      </c>
      <c r="H2746">
        <v>1.28883476569575</v>
      </c>
      <c r="I2746">
        <v>0.87260542404126396</v>
      </c>
      <c r="J2746">
        <v>3.17965530558204</v>
      </c>
      <c r="K2746">
        <v>2.7691133442383799E-2</v>
      </c>
      <c r="L2746">
        <v>0.55296720301403701</v>
      </c>
      <c r="M2746">
        <v>9.0870640733662703E-2</v>
      </c>
      <c r="N2746">
        <v>0.74358974358980101</v>
      </c>
      <c r="O2746" s="1">
        <v>1.13951995866354E-6</v>
      </c>
      <c r="P2746" s="1">
        <v>2.5603683363581598E-5</v>
      </c>
      <c r="Q2746">
        <v>0.43775100401606398</v>
      </c>
      <c r="R2746">
        <v>0.75464101747388901</v>
      </c>
      <c r="S2746" t="s">
        <v>6424</v>
      </c>
      <c r="T2746">
        <v>12600401</v>
      </c>
      <c r="U2746" t="s">
        <v>6425</v>
      </c>
      <c r="V2746" t="s">
        <v>43</v>
      </c>
      <c r="W2746">
        <v>37.9011583453822</v>
      </c>
      <c r="X2746">
        <v>-122.28671992341</v>
      </c>
      <c r="Y2746" t="s">
        <v>6426</v>
      </c>
      <c r="Z2746">
        <v>150</v>
      </c>
      <c r="AA2746">
        <v>1383</v>
      </c>
      <c r="AB2746">
        <v>63793.917608952899</v>
      </c>
      <c r="AC2746">
        <v>8444.2885803296595</v>
      </c>
      <c r="AD2746">
        <v>55349.629028623203</v>
      </c>
      <c r="AE2746">
        <v>5406.3145279580103</v>
      </c>
      <c r="AF2746">
        <v>35040.399460232496</v>
      </c>
      <c r="AG2746">
        <v>9.9854365117968392E-4</v>
      </c>
      <c r="AH2746">
        <v>7.3914102995331599E-4</v>
      </c>
      <c r="AI2746">
        <v>2.00888305028381</v>
      </c>
      <c r="AJ2746">
        <v>6.3846153846153797</v>
      </c>
      <c r="AK2746">
        <v>2526</v>
      </c>
      <c r="AL2746" s="4">
        <f t="shared" si="42"/>
        <v>4.4441278387878061E-5</v>
      </c>
      <c r="AM2746" s="12">
        <f>$AM$2-SUM(AL$2:AL2745)</f>
        <v>8.2646323230310372</v>
      </c>
      <c r="AN2746" s="12">
        <f>SUM(AE$2:AE2746)*0.621/1000</f>
        <v>27415.281012059222</v>
      </c>
      <c r="AO2746" s="13">
        <f>IFERROR(INDEX(Mapping!$B:$B,MATCH(in!$Y2746,Mapping!$A:$A,0)),0)</f>
        <v>0</v>
      </c>
    </row>
    <row r="2747" spans="1:41" x14ac:dyDescent="0.3">
      <c r="A2747" t="s">
        <v>5474</v>
      </c>
      <c r="B2747">
        <v>420</v>
      </c>
      <c r="C2747">
        <v>37</v>
      </c>
      <c r="D2747">
        <v>92.969472576301897</v>
      </c>
      <c r="E2747">
        <v>166</v>
      </c>
      <c r="F2747">
        <v>169.60883999999999</v>
      </c>
      <c r="G2747">
        <v>11</v>
      </c>
      <c r="H2747">
        <v>0.57290592132734897</v>
      </c>
      <c r="I2747">
        <v>6.7494576131658796E-2</v>
      </c>
      <c r="J2747">
        <v>1.3565182598540501E-3</v>
      </c>
      <c r="K2747" s="1">
        <v>2.40100398382229E-6</v>
      </c>
      <c r="L2747">
        <v>0.179605788297275</v>
      </c>
      <c r="M2747">
        <v>3.4369469838724802</v>
      </c>
      <c r="N2747">
        <v>1.0012067556381199</v>
      </c>
      <c r="O2747">
        <v>2.36814984004022E-4</v>
      </c>
      <c r="P2747" s="1">
        <v>2.5523823092044001E-5</v>
      </c>
      <c r="Q2747">
        <v>0.22289156626505999</v>
      </c>
      <c r="R2747">
        <v>0.54814048642596502</v>
      </c>
      <c r="S2747" t="s">
        <v>6427</v>
      </c>
      <c r="T2747">
        <v>42491101</v>
      </c>
      <c r="U2747" t="s">
        <v>6428</v>
      </c>
      <c r="V2747" t="s">
        <v>43</v>
      </c>
      <c r="W2747">
        <v>37.863451143916102</v>
      </c>
      <c r="X2747">
        <v>-122.49859918108901</v>
      </c>
      <c r="Y2747" t="s">
        <v>6429</v>
      </c>
      <c r="Z2747">
        <v>299</v>
      </c>
      <c r="AA2747">
        <v>841</v>
      </c>
      <c r="AB2747">
        <v>37940.567908387202</v>
      </c>
      <c r="AC2747">
        <v>9339.6058483757497</v>
      </c>
      <c r="AD2747">
        <v>28600.962060011399</v>
      </c>
      <c r="AE2747">
        <v>1238.4515675472401</v>
      </c>
      <c r="AF2747">
        <v>2959.47652593063</v>
      </c>
      <c r="AG2747">
        <v>2.8076205401248399E-4</v>
      </c>
      <c r="AH2747">
        <v>3.4857588489103301E-4</v>
      </c>
      <c r="AI2747">
        <v>2.5126884480081602</v>
      </c>
      <c r="AJ2747">
        <v>15.090909090908999</v>
      </c>
      <c r="AK2747">
        <v>2528</v>
      </c>
      <c r="AL2747" s="4">
        <f t="shared" si="42"/>
        <v>2.6049648240442421E-3</v>
      </c>
      <c r="AM2747" s="12">
        <f>$AM$2-SUM(AL$2:AL2746)</f>
        <v>8.2645878817529592</v>
      </c>
      <c r="AN2747" s="12">
        <f>SUM(AE$2:AE2747)*0.621/1000</f>
        <v>27416.050090482669</v>
      </c>
      <c r="AO2747" s="13">
        <f>IFERROR(INDEX(Mapping!$B:$B,MATCH(in!$Y2747,Mapping!$A:$A,0)),0)</f>
        <v>0</v>
      </c>
    </row>
    <row r="2748" spans="1:41" x14ac:dyDescent="0.3">
      <c r="A2748" t="s">
        <v>5474</v>
      </c>
      <c r="B2748">
        <v>5120</v>
      </c>
      <c r="C2748">
        <v>232</v>
      </c>
      <c r="D2748">
        <v>795.67273145492902</v>
      </c>
      <c r="E2748">
        <v>367</v>
      </c>
      <c r="F2748">
        <v>865.49132999999995</v>
      </c>
      <c r="G2748">
        <v>52</v>
      </c>
      <c r="H2748">
        <v>0.70500726459547802</v>
      </c>
      <c r="I2748">
        <v>3.3542327400669398</v>
      </c>
      <c r="J2748">
        <v>9.0929308900423305</v>
      </c>
      <c r="K2748">
        <v>9.9889239255141996E-2</v>
      </c>
      <c r="L2748">
        <v>0.51582709864651199</v>
      </c>
      <c r="M2748">
        <v>4.7255914378195003</v>
      </c>
      <c r="N2748">
        <v>0.90401633656944502</v>
      </c>
      <c r="O2748" s="1">
        <v>1.8741879493644899E-6</v>
      </c>
      <c r="P2748" s="1">
        <v>2.5450192697899801E-5</v>
      </c>
      <c r="Q2748">
        <v>0.63215258855585799</v>
      </c>
      <c r="R2748">
        <v>0.91933067508573996</v>
      </c>
      <c r="S2748" t="s">
        <v>6430</v>
      </c>
      <c r="T2748">
        <v>13111109</v>
      </c>
      <c r="U2748" t="s">
        <v>6431</v>
      </c>
      <c r="V2748" t="s">
        <v>6432</v>
      </c>
      <c r="W2748">
        <v>37.752154736567903</v>
      </c>
      <c r="X2748">
        <v>-122.126673381492</v>
      </c>
      <c r="Y2748" t="s">
        <v>6433</v>
      </c>
      <c r="Z2748">
        <v>128</v>
      </c>
      <c r="AA2748">
        <v>565</v>
      </c>
      <c r="AB2748">
        <v>35907.914153046499</v>
      </c>
      <c r="AC2748">
        <v>7762.1288709844603</v>
      </c>
      <c r="AD2748">
        <v>28145.785282062101</v>
      </c>
      <c r="AE2748">
        <v>7762.1288709844603</v>
      </c>
      <c r="AF2748">
        <v>28145.785282062101</v>
      </c>
      <c r="AG2748">
        <v>1.32341002029079E-3</v>
      </c>
      <c r="AH2748">
        <v>1.46703253994928E-3</v>
      </c>
      <c r="AI2748">
        <v>3.42962384247814</v>
      </c>
      <c r="AJ2748">
        <v>7.0576923076923004</v>
      </c>
      <c r="AK2748">
        <v>2529</v>
      </c>
      <c r="AL2748" s="4">
        <f t="shared" si="42"/>
        <v>9.745777336695347E-5</v>
      </c>
      <c r="AM2748" s="12">
        <f>$AM$2-SUM(AL$2:AL2747)</f>
        <v>8.2619829169289005</v>
      </c>
      <c r="AN2748" s="12">
        <f>SUM(AE$2:AE2748)*0.621/1000</f>
        <v>27420.870372511552</v>
      </c>
      <c r="AO2748" s="13">
        <f>IFERROR(INDEX(Mapping!$B:$B,MATCH(in!$Y2748,Mapping!$A:$A,0)),0)</f>
        <v>0</v>
      </c>
    </row>
    <row r="2749" spans="1:41" x14ac:dyDescent="0.3">
      <c r="A2749" t="s">
        <v>5474</v>
      </c>
      <c r="B2749">
        <v>9368</v>
      </c>
      <c r="C2749">
        <v>1</v>
      </c>
      <c r="D2749">
        <v>1.6135250444624201</v>
      </c>
      <c r="E2749">
        <v>11</v>
      </c>
      <c r="F2749">
        <v>8.1278819999999996</v>
      </c>
      <c r="G2749">
        <v>2</v>
      </c>
      <c r="L2749">
        <v>4.4269909858703604</v>
      </c>
      <c r="M2749">
        <v>28.147344589233398</v>
      </c>
      <c r="N2749">
        <v>1.0044248104095399</v>
      </c>
      <c r="O2749" s="1">
        <v>1.68837604927273E-6</v>
      </c>
      <c r="P2749" s="1">
        <v>2.5415136406081702E-5</v>
      </c>
      <c r="Q2749">
        <v>9.0909090909090898E-2</v>
      </c>
      <c r="R2749">
        <v>0.198517282080522</v>
      </c>
      <c r="S2749" t="s">
        <v>6434</v>
      </c>
      <c r="T2749">
        <v>14091106</v>
      </c>
      <c r="U2749" t="s">
        <v>5131</v>
      </c>
      <c r="V2749" t="s">
        <v>6435</v>
      </c>
      <c r="W2749">
        <v>37.704856921475098</v>
      </c>
      <c r="X2749">
        <v>-122.054832618771</v>
      </c>
      <c r="Y2749" t="s">
        <v>6436</v>
      </c>
      <c r="Z2749">
        <v>22</v>
      </c>
      <c r="AA2749">
        <v>16</v>
      </c>
      <c r="AB2749">
        <v>1811.70342428</v>
      </c>
      <c r="AC2749">
        <v>1023.3374981614199</v>
      </c>
      <c r="AD2749">
        <v>788.36592611858202</v>
      </c>
      <c r="AE2749">
        <v>164.99755384355299</v>
      </c>
      <c r="AF2749">
        <v>231.890064997553</v>
      </c>
      <c r="AG2749" s="1">
        <v>5.0830272812163403E-5</v>
      </c>
      <c r="AH2749" s="1">
        <v>5.0830272812163403E-5</v>
      </c>
      <c r="AI2749">
        <v>1.6135250444624201</v>
      </c>
      <c r="AJ2749">
        <v>5.5</v>
      </c>
      <c r="AK2749">
        <v>2530</v>
      </c>
      <c r="AL2749" s="4">
        <f t="shared" si="42"/>
        <v>3.3767520985454601E-6</v>
      </c>
      <c r="AM2749" s="12">
        <f>$AM$2-SUM(AL$2:AL2748)</f>
        <v>8.2618854591555646</v>
      </c>
      <c r="AN2749" s="12">
        <f>SUM(AE$2:AE2749)*0.621/1000</f>
        <v>27420.972835992488</v>
      </c>
      <c r="AO2749" s="13">
        <f>IFERROR(INDEX(Mapping!$B:$B,MATCH(in!$Y2749,Mapping!$A:$A,0)),0)</f>
        <v>0</v>
      </c>
    </row>
    <row r="2750" spans="1:41" x14ac:dyDescent="0.3">
      <c r="A2750" t="s">
        <v>5474</v>
      </c>
      <c r="B2750">
        <v>4698</v>
      </c>
      <c r="C2750">
        <v>34</v>
      </c>
      <c r="D2750">
        <v>106.968024938231</v>
      </c>
      <c r="E2750">
        <v>59</v>
      </c>
      <c r="F2750">
        <v>119.98114</v>
      </c>
      <c r="G2750">
        <v>6</v>
      </c>
      <c r="H2750">
        <v>0.12560578063130301</v>
      </c>
      <c r="I2750">
        <v>139.54378382364899</v>
      </c>
      <c r="J2750">
        <v>381.82673645019503</v>
      </c>
      <c r="K2750">
        <v>5.8658747623364101E-2</v>
      </c>
      <c r="L2750">
        <v>9.8082596125701998E-2</v>
      </c>
      <c r="M2750">
        <v>10.016924754561201</v>
      </c>
      <c r="N2750">
        <v>1.0058997074762901</v>
      </c>
      <c r="O2750" s="1">
        <v>3.3780958920260901E-6</v>
      </c>
      <c r="P2750" s="1">
        <v>2.5286768220667E-5</v>
      </c>
      <c r="Q2750">
        <v>0.57627118644067798</v>
      </c>
      <c r="R2750">
        <v>0.89154032722427201</v>
      </c>
      <c r="S2750" t="s">
        <v>6437</v>
      </c>
      <c r="T2750">
        <v>14341103</v>
      </c>
      <c r="U2750" t="s">
        <v>6438</v>
      </c>
      <c r="V2750" t="s">
        <v>6439</v>
      </c>
      <c r="W2750">
        <v>37.966667927948301</v>
      </c>
      <c r="X2750">
        <v>-122.305794238883</v>
      </c>
      <c r="Y2750" t="s">
        <v>6440</v>
      </c>
      <c r="Z2750">
        <v>236</v>
      </c>
      <c r="AA2750">
        <v>1152</v>
      </c>
      <c r="AB2750">
        <v>59568.8822739221</v>
      </c>
      <c r="AC2750">
        <v>11104.799482455701</v>
      </c>
      <c r="AD2750">
        <v>48464.082791466302</v>
      </c>
      <c r="AE2750">
        <v>868.23480563024202</v>
      </c>
      <c r="AF2750">
        <v>0</v>
      </c>
      <c r="AG2750">
        <v>1.51720609324002E-4</v>
      </c>
      <c r="AH2750">
        <v>3.0200190303730703E-4</v>
      </c>
      <c r="AI2750">
        <v>3.1461183805362198</v>
      </c>
      <c r="AJ2750">
        <v>9.8333333333333304</v>
      </c>
      <c r="AK2750">
        <v>2532</v>
      </c>
      <c r="AL2750" s="4">
        <f t="shared" si="42"/>
        <v>2.0268575352156539E-5</v>
      </c>
      <c r="AM2750" s="12">
        <f>$AM$2-SUM(AL$2:AL2749)</f>
        <v>8.2618820824036447</v>
      </c>
      <c r="AN2750" s="12">
        <f>SUM(AE$2:AE2750)*0.621/1000</f>
        <v>27421.512009806782</v>
      </c>
      <c r="AO2750" s="13">
        <f>IFERROR(INDEX(Mapping!$B:$B,MATCH(in!$Y2750,Mapping!$A:$A,0)),0)</f>
        <v>0</v>
      </c>
    </row>
    <row r="2751" spans="1:41" x14ac:dyDescent="0.3">
      <c r="A2751" t="s">
        <v>5474</v>
      </c>
      <c r="B2751">
        <v>8383</v>
      </c>
      <c r="C2751">
        <v>39</v>
      </c>
      <c r="D2751">
        <v>49.452202142360399</v>
      </c>
      <c r="E2751">
        <v>196</v>
      </c>
      <c r="F2751">
        <v>132.00171</v>
      </c>
      <c r="G2751">
        <v>37</v>
      </c>
      <c r="H2751">
        <v>0.69864847956207299</v>
      </c>
      <c r="I2751">
        <v>88.332039258244293</v>
      </c>
      <c r="J2751">
        <v>253.84105288994999</v>
      </c>
      <c r="K2751">
        <v>0.47760829759517798</v>
      </c>
      <c r="L2751">
        <v>3.9768596126424098</v>
      </c>
      <c r="M2751">
        <v>588.97098845042001</v>
      </c>
      <c r="N2751">
        <v>1.3957187388394301</v>
      </c>
      <c r="O2751">
        <v>1.18496053321938E-3</v>
      </c>
      <c r="P2751" s="1">
        <v>2.5267410143517301E-5</v>
      </c>
      <c r="Q2751">
        <v>0.198979591836734</v>
      </c>
      <c r="R2751">
        <v>0.37463304469955</v>
      </c>
      <c r="S2751" t="s">
        <v>6441</v>
      </c>
      <c r="T2751">
        <v>14241101</v>
      </c>
      <c r="U2751" t="s">
        <v>5517</v>
      </c>
      <c r="V2751" t="s">
        <v>43</v>
      </c>
      <c r="W2751">
        <v>37.5869847700246</v>
      </c>
      <c r="X2751">
        <v>-121.86947301609</v>
      </c>
      <c r="Y2751" t="s">
        <v>6442</v>
      </c>
      <c r="Z2751">
        <v>85</v>
      </c>
      <c r="AA2751">
        <v>45</v>
      </c>
      <c r="AB2751">
        <v>10668.636566958799</v>
      </c>
      <c r="AC2751">
        <v>9328.3658587464997</v>
      </c>
      <c r="AD2751">
        <v>1340.27070821232</v>
      </c>
      <c r="AE2751">
        <v>4242.1562355925298</v>
      </c>
      <c r="AF2751">
        <v>356.30291218633602</v>
      </c>
      <c r="AG2751">
        <v>9.3489417531014295E-4</v>
      </c>
      <c r="AH2751">
        <v>6.8145625027682399E-4</v>
      </c>
      <c r="AI2751">
        <v>1.2680051831374399</v>
      </c>
      <c r="AJ2751">
        <v>5.2972972972972903</v>
      </c>
      <c r="AK2751">
        <v>2533</v>
      </c>
      <c r="AL2751" s="4">
        <f t="shared" si="42"/>
        <v>4.3843539729117059E-2</v>
      </c>
      <c r="AM2751" s="12">
        <f>$AM$2-SUM(AL$2:AL2750)</f>
        <v>8.2618618138285456</v>
      </c>
      <c r="AN2751" s="12">
        <f>SUM(AE$2:AE2751)*0.621/1000</f>
        <v>27424.146388829085</v>
      </c>
      <c r="AO2751" s="13">
        <f>IFERROR(INDEX(Mapping!$B:$B,MATCH(in!$Y2751,Mapping!$A:$A,0)),0)</f>
        <v>0</v>
      </c>
    </row>
    <row r="2752" spans="1:41" x14ac:dyDescent="0.3">
      <c r="A2752" t="s">
        <v>5474</v>
      </c>
      <c r="B2752">
        <v>2549</v>
      </c>
      <c r="C2752">
        <v>481</v>
      </c>
      <c r="D2752">
        <v>812.66696738247799</v>
      </c>
      <c r="E2752">
        <v>1269</v>
      </c>
      <c r="F2752">
        <v>1280.4650999999999</v>
      </c>
      <c r="G2752">
        <v>117</v>
      </c>
      <c r="H2752">
        <v>0.41808569817996699</v>
      </c>
      <c r="I2752">
        <v>27.801524429170499</v>
      </c>
      <c r="J2752">
        <v>292.07881928001098</v>
      </c>
      <c r="K2752">
        <v>0.74988661717253702</v>
      </c>
      <c r="L2752">
        <v>0.78477422311169898</v>
      </c>
      <c r="M2752">
        <v>34.358304779701903</v>
      </c>
      <c r="N2752">
        <v>1.13756523173079</v>
      </c>
      <c r="O2752">
        <v>1.3172987205943101E-3</v>
      </c>
      <c r="P2752" s="1">
        <v>2.5241040232164799E-5</v>
      </c>
      <c r="Q2752">
        <v>0.37903861308116599</v>
      </c>
      <c r="R2752">
        <v>0.63466546262594803</v>
      </c>
      <c r="S2752" t="s">
        <v>6443</v>
      </c>
      <c r="T2752">
        <v>24131103</v>
      </c>
      <c r="U2752" t="s">
        <v>5823</v>
      </c>
      <c r="V2752">
        <v>1721</v>
      </c>
      <c r="W2752">
        <v>37.315188455142</v>
      </c>
      <c r="X2752">
        <v>-122.187896179204</v>
      </c>
      <c r="Y2752" t="s">
        <v>6444</v>
      </c>
      <c r="Z2752">
        <v>58</v>
      </c>
      <c r="AA2752">
        <v>46</v>
      </c>
      <c r="AB2752">
        <v>17688.393307691898</v>
      </c>
      <c r="AC2752">
        <v>10927.297294354001</v>
      </c>
      <c r="AD2752">
        <v>6761.0960133379203</v>
      </c>
      <c r="AE2752">
        <v>10927.297294354001</v>
      </c>
      <c r="AF2752">
        <v>6761.0960133379203</v>
      </c>
      <c r="AG2752">
        <v>2.9532017071632801E-3</v>
      </c>
      <c r="AH2752">
        <v>3.67887048560078E-3</v>
      </c>
      <c r="AI2752">
        <v>1.68953631472448</v>
      </c>
      <c r="AJ2752">
        <v>10.846153846153801</v>
      </c>
      <c r="AK2752">
        <v>2534</v>
      </c>
      <c r="AL2752" s="4">
        <f t="shared" si="42"/>
        <v>0.15412395030953427</v>
      </c>
      <c r="AM2752" s="12">
        <f>$AM$2-SUM(AL$2:AL2751)</f>
        <v>8.2180182740994496</v>
      </c>
      <c r="AN2752" s="12">
        <f>SUM(AE$2:AE2752)*0.621/1000</f>
        <v>27430.932240448881</v>
      </c>
      <c r="AO2752" s="13">
        <f>IFERROR(INDEX(Mapping!$B:$B,MATCH(in!$Y2752,Mapping!$A:$A,0)),0)</f>
        <v>0</v>
      </c>
    </row>
    <row r="2753" spans="1:41" x14ac:dyDescent="0.3">
      <c r="A2753" t="s">
        <v>5474</v>
      </c>
      <c r="B2753">
        <v>196</v>
      </c>
      <c r="C2753">
        <v>16</v>
      </c>
      <c r="D2753">
        <v>32.868111858691698</v>
      </c>
      <c r="E2753">
        <v>33</v>
      </c>
      <c r="F2753">
        <v>43.281779999999998</v>
      </c>
      <c r="G2753">
        <v>6</v>
      </c>
      <c r="H2753">
        <v>0.82295979093760196</v>
      </c>
      <c r="I2753">
        <v>0.77946944953873698</v>
      </c>
      <c r="J2753">
        <v>6.0399380363523898</v>
      </c>
      <c r="K2753">
        <v>1.1345563412760299E-2</v>
      </c>
      <c r="L2753">
        <v>0.102507372697241</v>
      </c>
      <c r="M2753">
        <v>0.52743362387021298</v>
      </c>
      <c r="N2753">
        <v>2.3333333333333299</v>
      </c>
      <c r="O2753" s="1">
        <v>7.5579561388281702E-7</v>
      </c>
      <c r="P2753" s="1">
        <v>2.4414852366779301E-5</v>
      </c>
      <c r="Q2753">
        <v>0.48484848484848397</v>
      </c>
      <c r="R2753">
        <v>0.75939833514746402</v>
      </c>
      <c r="S2753" t="s">
        <v>6445</v>
      </c>
      <c r="T2753">
        <v>12101103</v>
      </c>
      <c r="U2753" t="s">
        <v>5833</v>
      </c>
      <c r="V2753" t="s">
        <v>43</v>
      </c>
      <c r="W2753">
        <v>37.847823810236498</v>
      </c>
      <c r="X2753">
        <v>-122.229108023075</v>
      </c>
      <c r="Y2753" t="s">
        <v>6446</v>
      </c>
      <c r="Z2753">
        <v>172</v>
      </c>
      <c r="AA2753">
        <v>1153</v>
      </c>
      <c r="AB2753">
        <v>54391.079488964497</v>
      </c>
      <c r="AC2753">
        <v>7913.1283999232501</v>
      </c>
      <c r="AD2753">
        <v>46477.951089041198</v>
      </c>
      <c r="AE2753">
        <v>859.41490421562003</v>
      </c>
      <c r="AF2753">
        <v>378.77658599735702</v>
      </c>
      <c r="AG2753">
        <v>1.4648911420067599E-4</v>
      </c>
      <c r="AH2753">
        <v>1.3597034057966E-4</v>
      </c>
      <c r="AI2753">
        <v>2.0542569911682298</v>
      </c>
      <c r="AJ2753">
        <v>5.5</v>
      </c>
      <c r="AK2753">
        <v>2540</v>
      </c>
      <c r="AL2753" s="4">
        <f t="shared" si="42"/>
        <v>4.5347736832969017E-6</v>
      </c>
      <c r="AM2753" s="12">
        <f>$AM$2-SUM(AL$2:AL2752)</f>
        <v>8.0638943237900094</v>
      </c>
      <c r="AN2753" s="12">
        <f>SUM(AE$2:AE2753)*0.621/1000</f>
        <v>27431.465937104396</v>
      </c>
      <c r="AO2753" s="13">
        <f>IFERROR(INDEX(Mapping!$B:$B,MATCH(in!$Y2753,Mapping!$A:$A,0)),0)</f>
        <v>0</v>
      </c>
    </row>
    <row r="2754" spans="1:41" x14ac:dyDescent="0.3">
      <c r="A2754" t="s">
        <v>5474</v>
      </c>
      <c r="B2754">
        <v>6115</v>
      </c>
      <c r="C2754">
        <v>270</v>
      </c>
      <c r="D2754">
        <v>739.48158692259096</v>
      </c>
      <c r="E2754">
        <v>574</v>
      </c>
      <c r="F2754">
        <v>908.66189999999995</v>
      </c>
      <c r="G2754">
        <v>66</v>
      </c>
      <c r="H2754">
        <v>1.2275298696316299</v>
      </c>
      <c r="I2754">
        <v>2.49488352248766</v>
      </c>
      <c r="J2754">
        <v>4.2146210783951297</v>
      </c>
      <c r="K2754">
        <v>4.5604446544415603E-2</v>
      </c>
      <c r="L2754">
        <v>0.73149638377468695</v>
      </c>
      <c r="M2754">
        <v>2.7504055878486402</v>
      </c>
      <c r="N2754">
        <v>0.94150576266376096</v>
      </c>
      <c r="O2754" s="1">
        <v>1.1294771073860399E-6</v>
      </c>
      <c r="P2754" s="1">
        <v>2.4376939774441099E-5</v>
      </c>
      <c r="Q2754">
        <v>0.47038327526132401</v>
      </c>
      <c r="R2754">
        <v>0.81381376895420099</v>
      </c>
      <c r="S2754" t="s">
        <v>6447</v>
      </c>
      <c r="T2754">
        <v>24012102</v>
      </c>
      <c r="U2754" t="s">
        <v>6357</v>
      </c>
      <c r="V2754">
        <v>57886</v>
      </c>
      <c r="W2754">
        <v>37.546219090174198</v>
      </c>
      <c r="X2754">
        <v>-122.333662490854</v>
      </c>
      <c r="Y2754" t="s">
        <v>6448</v>
      </c>
      <c r="Z2754">
        <v>145</v>
      </c>
      <c r="AA2754">
        <v>384</v>
      </c>
      <c r="AB2754">
        <v>25543.718616107901</v>
      </c>
      <c r="AC2754">
        <v>8466.0843061737996</v>
      </c>
      <c r="AD2754">
        <v>17077.634309934099</v>
      </c>
      <c r="AE2754">
        <v>6347.2399142908098</v>
      </c>
      <c r="AF2754">
        <v>13396.369215983899</v>
      </c>
      <c r="AG2754">
        <v>1.6088780251131099E-3</v>
      </c>
      <c r="AH2754">
        <v>1.12213376542058E-3</v>
      </c>
      <c r="AI2754">
        <v>2.73882069230589</v>
      </c>
      <c r="AJ2754">
        <v>8.6969696969696901</v>
      </c>
      <c r="AK2754">
        <v>2541</v>
      </c>
      <c r="AL2754" s="4">
        <f t="shared" ref="AL2754:AL2817" si="43">O2754*G2754</f>
        <v>7.4545489087478632E-5</v>
      </c>
      <c r="AM2754" s="12">
        <f>$AM$2-SUM(AL$2:AL2753)</f>
        <v>8.0638897890166845</v>
      </c>
      <c r="AN2754" s="12">
        <f>SUM(AE$2:AE2754)*0.621/1000</f>
        <v>27435.407573091172</v>
      </c>
      <c r="AO2754" s="13">
        <f>IFERROR(INDEX(Mapping!$B:$B,MATCH(in!$Y2754,Mapping!$A:$A,0)),0)</f>
        <v>0</v>
      </c>
    </row>
    <row r="2755" spans="1:41" x14ac:dyDescent="0.3">
      <c r="A2755" t="s">
        <v>5474</v>
      </c>
      <c r="B2755">
        <v>8829</v>
      </c>
      <c r="C2755">
        <v>9</v>
      </c>
      <c r="D2755">
        <v>33.608904900209403</v>
      </c>
      <c r="E2755">
        <v>18</v>
      </c>
      <c r="F2755">
        <v>36.498897999999997</v>
      </c>
      <c r="G2755">
        <v>7</v>
      </c>
      <c r="H2755">
        <v>2.8196550731857601</v>
      </c>
      <c r="I2755">
        <v>9.5629633367061597</v>
      </c>
      <c r="J2755">
        <v>19.7960663636525</v>
      </c>
      <c r="K2755">
        <v>0.16294397595872001</v>
      </c>
      <c r="L2755">
        <v>9.8094184866973304</v>
      </c>
      <c r="M2755">
        <v>130.98046691076999</v>
      </c>
      <c r="N2755">
        <v>1.04867255687713</v>
      </c>
      <c r="O2755">
        <v>1.4576253345387701E-3</v>
      </c>
      <c r="P2755" s="1">
        <v>2.3998587469772501E-5</v>
      </c>
      <c r="Q2755">
        <v>0.5</v>
      </c>
      <c r="R2755">
        <v>0.92081972755137098</v>
      </c>
      <c r="S2755" t="s">
        <v>6449</v>
      </c>
      <c r="T2755">
        <v>14502107</v>
      </c>
      <c r="U2755" t="s">
        <v>5606</v>
      </c>
      <c r="V2755" t="s">
        <v>6450</v>
      </c>
      <c r="W2755">
        <v>37.665908000534998</v>
      </c>
      <c r="X2755">
        <v>-121.841564329438</v>
      </c>
      <c r="Y2755" t="s">
        <v>6451</v>
      </c>
      <c r="Z2755">
        <v>72</v>
      </c>
      <c r="AA2755">
        <v>20</v>
      </c>
      <c r="AB2755">
        <v>6038.8452610979002</v>
      </c>
      <c r="AC2755">
        <v>5273.2665880212198</v>
      </c>
      <c r="AD2755">
        <v>765.578673076678</v>
      </c>
      <c r="AE2755">
        <v>460.84845556583002</v>
      </c>
      <c r="AF2755">
        <v>25.026641921124799</v>
      </c>
      <c r="AG2755">
        <v>1.67990112288407E-4</v>
      </c>
      <c r="AH2755">
        <v>1.21599204248923E-4</v>
      </c>
      <c r="AI2755">
        <v>3.7343227666899401</v>
      </c>
      <c r="AJ2755">
        <v>2.5714285714285698</v>
      </c>
      <c r="AK2755">
        <v>2543</v>
      </c>
      <c r="AL2755" s="4">
        <f t="shared" si="43"/>
        <v>1.020337734177139E-2</v>
      </c>
      <c r="AM2755" s="12">
        <f>$AM$2-SUM(AL$2:AL2754)</f>
        <v>8.0638152435276425</v>
      </c>
      <c r="AN2755" s="12">
        <f>SUM(AE$2:AE2755)*0.621/1000</f>
        <v>27435.693759982074</v>
      </c>
      <c r="AO2755" s="13">
        <f>IFERROR(INDEX(Mapping!$B:$B,MATCH(in!$Y2755,Mapping!$A:$A,0)),0)</f>
        <v>0</v>
      </c>
    </row>
    <row r="2756" spans="1:41" x14ac:dyDescent="0.3">
      <c r="A2756" t="s">
        <v>5474</v>
      </c>
      <c r="B2756">
        <v>5893</v>
      </c>
      <c r="C2756">
        <v>191</v>
      </c>
      <c r="D2756">
        <v>573.03550702768803</v>
      </c>
      <c r="E2756">
        <v>618</v>
      </c>
      <c r="F2756">
        <v>824.83234000000004</v>
      </c>
      <c r="G2756">
        <v>54</v>
      </c>
      <c r="H2756">
        <v>0.25176933518655198</v>
      </c>
      <c r="I2756">
        <v>0.18447019667586401</v>
      </c>
      <c r="J2756">
        <v>0.92547894903111105</v>
      </c>
      <c r="K2756">
        <v>2.9603509682624199E-3</v>
      </c>
      <c r="L2756">
        <v>0.223410350925968</v>
      </c>
      <c r="M2756">
        <v>0.355027041622196</v>
      </c>
      <c r="N2756">
        <v>0.96296296296297101</v>
      </c>
      <c r="O2756" s="1">
        <v>2.19058628886939E-6</v>
      </c>
      <c r="P2756" s="1">
        <v>2.3996295465246299E-5</v>
      </c>
      <c r="Q2756">
        <v>0.30906148867313898</v>
      </c>
      <c r="R2756">
        <v>0.69472968229010501</v>
      </c>
      <c r="S2756" t="s">
        <v>6452</v>
      </c>
      <c r="T2756">
        <v>24060404</v>
      </c>
      <c r="U2756" t="s">
        <v>6380</v>
      </c>
      <c r="V2756">
        <v>9024</v>
      </c>
      <c r="W2756">
        <v>37.544476399451902</v>
      </c>
      <c r="X2756">
        <v>-122.36435974355599</v>
      </c>
      <c r="Y2756" t="s">
        <v>6453</v>
      </c>
      <c r="Z2756">
        <v>124</v>
      </c>
      <c r="AA2756">
        <v>268</v>
      </c>
      <c r="AB2756">
        <v>17564.663891896998</v>
      </c>
      <c r="AC2756">
        <v>6139.8959350041796</v>
      </c>
      <c r="AD2756">
        <v>11424.7679568927</v>
      </c>
      <c r="AE2756">
        <v>5539.7320615366098</v>
      </c>
      <c r="AF2756">
        <v>10964.771524038</v>
      </c>
      <c r="AG2756">
        <v>1.2957999551232999E-3</v>
      </c>
      <c r="AH2756">
        <v>1.7806451742217099E-3</v>
      </c>
      <c r="AI2756">
        <v>3.0001859006685199</v>
      </c>
      <c r="AJ2756">
        <v>11.4444444444444</v>
      </c>
      <c r="AK2756">
        <v>2544</v>
      </c>
      <c r="AL2756" s="4">
        <f t="shared" si="43"/>
        <v>1.1829165959894706E-4</v>
      </c>
      <c r="AM2756" s="12">
        <f>$AM$2-SUM(AL$2:AL2755)</f>
        <v>8.0536118661857472</v>
      </c>
      <c r="AN2756" s="12">
        <f>SUM(AE$2:AE2756)*0.621/1000</f>
        <v>27439.133933592289</v>
      </c>
      <c r="AO2756" s="13">
        <f>IFERROR(INDEX(Mapping!$B:$B,MATCH(in!$Y2756,Mapping!$A:$A,0)),0)</f>
        <v>0</v>
      </c>
    </row>
    <row r="2757" spans="1:41" x14ac:dyDescent="0.3">
      <c r="A2757" t="s">
        <v>5474</v>
      </c>
      <c r="B2757">
        <v>8536</v>
      </c>
      <c r="C2757">
        <v>152</v>
      </c>
      <c r="D2757">
        <v>337.63209565617001</v>
      </c>
      <c r="E2757">
        <v>477</v>
      </c>
      <c r="F2757">
        <v>511.67385999999999</v>
      </c>
      <c r="G2757">
        <v>25</v>
      </c>
      <c r="H2757">
        <v>0.43886586516880599</v>
      </c>
      <c r="I2757">
        <v>0.16410834577758401</v>
      </c>
      <c r="J2757">
        <v>0.93407705761245896</v>
      </c>
      <c r="K2757">
        <v>3.1190047102859098E-3</v>
      </c>
      <c r="L2757">
        <v>0</v>
      </c>
      <c r="M2757">
        <v>4.2090706954091402E-2</v>
      </c>
      <c r="N2757">
        <v>0.60000000000001796</v>
      </c>
      <c r="O2757" s="1">
        <v>2.18698974097004E-6</v>
      </c>
      <c r="P2757" s="1">
        <v>2.3766054595881699E-5</v>
      </c>
      <c r="Q2757">
        <v>0.31865828092243098</v>
      </c>
      <c r="R2757">
        <v>0.65985801297700797</v>
      </c>
      <c r="S2757" t="s">
        <v>6454</v>
      </c>
      <c r="T2757">
        <v>12101103</v>
      </c>
      <c r="U2757" t="s">
        <v>5833</v>
      </c>
      <c r="V2757" t="s">
        <v>6455</v>
      </c>
      <c r="W2757">
        <v>37.8411517279824</v>
      </c>
      <c r="X2757">
        <v>-122.224695424085</v>
      </c>
      <c r="Y2757" t="s">
        <v>6456</v>
      </c>
      <c r="Z2757">
        <v>54</v>
      </c>
      <c r="AA2757">
        <v>240</v>
      </c>
      <c r="AB2757">
        <v>13508.1509209507</v>
      </c>
      <c r="AC2757">
        <v>3299.61088705463</v>
      </c>
      <c r="AD2757">
        <v>10208.540033896101</v>
      </c>
      <c r="AE2757">
        <v>3148.3595039986899</v>
      </c>
      <c r="AF2757">
        <v>9692.7796294548098</v>
      </c>
      <c r="AG2757">
        <v>5.9415136489704401E-4</v>
      </c>
      <c r="AH2757">
        <v>8.6059771274449304E-4</v>
      </c>
      <c r="AI2757">
        <v>2.2212637872116399</v>
      </c>
      <c r="AJ2757">
        <v>19.079999999999998</v>
      </c>
      <c r="AK2757">
        <v>2546</v>
      </c>
      <c r="AL2757" s="4">
        <f t="shared" si="43"/>
        <v>5.4674743524250996E-5</v>
      </c>
      <c r="AM2757" s="12">
        <f>$AM$2-SUM(AL$2:AL2756)</f>
        <v>8.0534935745263283</v>
      </c>
      <c r="AN2757" s="12">
        <f>SUM(AE$2:AE2757)*0.621/1000</f>
        <v>27441.089064844273</v>
      </c>
      <c r="AO2757" s="13">
        <f>IFERROR(INDEX(Mapping!$B:$B,MATCH(in!$Y2757,Mapping!$A:$A,0)),0)</f>
        <v>0</v>
      </c>
    </row>
    <row r="2758" spans="1:41" x14ac:dyDescent="0.3">
      <c r="A2758" t="s">
        <v>5474</v>
      </c>
      <c r="B2758">
        <v>9585</v>
      </c>
      <c r="C2758">
        <v>17</v>
      </c>
      <c r="D2758">
        <v>34.118355344624398</v>
      </c>
      <c r="E2758">
        <v>50</v>
      </c>
      <c r="F2758">
        <v>51.923977000000001</v>
      </c>
      <c r="G2758">
        <v>10</v>
      </c>
      <c r="H2758">
        <v>1.2416119527603899</v>
      </c>
      <c r="I2758">
        <v>4.2436367464917</v>
      </c>
      <c r="J2758">
        <v>26.035401229347499</v>
      </c>
      <c r="K2758">
        <v>0.114195639544699</v>
      </c>
      <c r="L2758">
        <v>1.52876110076904</v>
      </c>
      <c r="M2758">
        <v>5.5232744606211703</v>
      </c>
      <c r="N2758">
        <v>1</v>
      </c>
      <c r="O2758" s="1">
        <v>1.40514140662164E-6</v>
      </c>
      <c r="P2758" s="1">
        <v>2.3709477744660001E-5</v>
      </c>
      <c r="Q2758">
        <v>0.34</v>
      </c>
      <c r="R2758">
        <v>0.65708286196028198</v>
      </c>
      <c r="S2758" t="s">
        <v>6457</v>
      </c>
      <c r="T2758">
        <v>12091102</v>
      </c>
      <c r="U2758" t="s">
        <v>6458</v>
      </c>
      <c r="V2758" t="s">
        <v>6459</v>
      </c>
      <c r="W2758">
        <v>37.796412128721798</v>
      </c>
      <c r="X2758">
        <v>-122.183972532369</v>
      </c>
      <c r="Y2758" t="s">
        <v>6460</v>
      </c>
      <c r="Z2758">
        <v>26</v>
      </c>
      <c r="AA2758">
        <v>18</v>
      </c>
      <c r="AB2758">
        <v>1634.8771702808399</v>
      </c>
      <c r="AC2758">
        <v>846.04262933758002</v>
      </c>
      <c r="AD2758">
        <v>788.83454094326498</v>
      </c>
      <c r="AE2758">
        <v>846.04262933758002</v>
      </c>
      <c r="AF2758">
        <v>788.83454094326498</v>
      </c>
      <c r="AG2758">
        <v>2.3709477744659999E-4</v>
      </c>
      <c r="AH2758">
        <v>2.11520256016228E-4</v>
      </c>
      <c r="AI2758">
        <v>2.0069620790955498</v>
      </c>
      <c r="AJ2758">
        <v>5</v>
      </c>
      <c r="AK2758">
        <v>2548</v>
      </c>
      <c r="AL2758" s="4">
        <f t="shared" si="43"/>
        <v>1.40514140662164E-5</v>
      </c>
      <c r="AM2758" s="12">
        <f>$AM$2-SUM(AL$2:AL2757)</f>
        <v>8.053438899783032</v>
      </c>
      <c r="AN2758" s="12">
        <f>SUM(AE$2:AE2758)*0.621/1000</f>
        <v>27441.614457317093</v>
      </c>
      <c r="AO2758" s="13">
        <f>IFERROR(INDEX(Mapping!$B:$B,MATCH(in!$Y2758,Mapping!$A:$A,0)),0)</f>
        <v>0</v>
      </c>
    </row>
    <row r="2759" spans="1:41" x14ac:dyDescent="0.3">
      <c r="A2759" t="s">
        <v>5474</v>
      </c>
      <c r="B2759">
        <v>994</v>
      </c>
      <c r="C2759">
        <v>142</v>
      </c>
      <c r="D2759">
        <v>381.32976357994698</v>
      </c>
      <c r="E2759">
        <v>809</v>
      </c>
      <c r="F2759">
        <v>767.51900000000001</v>
      </c>
      <c r="G2759">
        <v>107</v>
      </c>
      <c r="H2759">
        <v>0.21220837087056801</v>
      </c>
      <c r="I2759">
        <v>5.1284080420297604</v>
      </c>
      <c r="J2759">
        <v>18.0105216543948</v>
      </c>
      <c r="K2759">
        <v>6.9859733276721198E-3</v>
      </c>
      <c r="L2759">
        <v>0.35315265394576001</v>
      </c>
      <c r="M2759">
        <v>16.135315301254899</v>
      </c>
      <c r="N2759">
        <v>1.12432801723481</v>
      </c>
      <c r="O2759">
        <v>4.5418394368755799E-4</v>
      </c>
      <c r="P2759" s="1">
        <v>2.35035124386242E-5</v>
      </c>
      <c r="Q2759">
        <v>0.175525339925834</v>
      </c>
      <c r="R2759">
        <v>0.49683430971214698</v>
      </c>
      <c r="S2759" t="s">
        <v>5130</v>
      </c>
      <c r="T2759">
        <v>14091106</v>
      </c>
      <c r="U2759" t="s">
        <v>5131</v>
      </c>
      <c r="V2759" t="s">
        <v>5132</v>
      </c>
      <c r="W2759">
        <v>37.705155563432697</v>
      </c>
      <c r="X2759">
        <v>-122.06229861209199</v>
      </c>
      <c r="Y2759" t="s">
        <v>5133</v>
      </c>
      <c r="Z2759">
        <v>453</v>
      </c>
      <c r="AA2759">
        <v>2862</v>
      </c>
      <c r="AB2759">
        <v>149629.94948884801</v>
      </c>
      <c r="AC2759">
        <v>30443.3195625796</v>
      </c>
      <c r="AD2759">
        <v>119186.629926269</v>
      </c>
      <c r="AE2759">
        <v>13193.922194725899</v>
      </c>
      <c r="AF2759">
        <v>26359.195119606899</v>
      </c>
      <c r="AG2759">
        <v>2.5148758309327902E-3</v>
      </c>
      <c r="AH2759">
        <v>3.7861618025090099E-3</v>
      </c>
      <c r="AI2759">
        <v>2.68542087028132</v>
      </c>
      <c r="AJ2759">
        <v>7.5607476635513997</v>
      </c>
      <c r="AK2759">
        <v>2556</v>
      </c>
      <c r="AL2759" s="4">
        <f t="shared" si="43"/>
        <v>4.8597681974568707E-2</v>
      </c>
      <c r="AM2759" s="12">
        <f>$AM$2-SUM(AL$2:AL2758)</f>
        <v>8.0534248483691044</v>
      </c>
      <c r="AN2759" s="12">
        <f>SUM(AE$2:AE2759)*0.621/1000</f>
        <v>27449.807883000016</v>
      </c>
      <c r="AO2759" s="13">
        <f>IFERROR(INDEX(Mapping!$B:$B,MATCH(in!$Y2759,Mapping!$A:$A,0)),0)</f>
        <v>0</v>
      </c>
    </row>
    <row r="2760" spans="1:41" x14ac:dyDescent="0.3">
      <c r="A2760" t="s">
        <v>5474</v>
      </c>
      <c r="B2760">
        <v>391</v>
      </c>
      <c r="C2760">
        <v>3</v>
      </c>
      <c r="D2760">
        <v>4.7307042290204597</v>
      </c>
      <c r="E2760">
        <v>4</v>
      </c>
      <c r="F2760">
        <v>5.1864400000000002</v>
      </c>
      <c r="G2760">
        <v>2</v>
      </c>
      <c r="H2760">
        <v>0.31631222483701998</v>
      </c>
      <c r="I2760">
        <v>0.11246868991293001</v>
      </c>
      <c r="J2760">
        <v>0.29009961686097002</v>
      </c>
      <c r="K2760">
        <v>1.8144940850106601E-4</v>
      </c>
      <c r="L2760">
        <v>0</v>
      </c>
      <c r="M2760">
        <v>0</v>
      </c>
      <c r="N2760">
        <v>0</v>
      </c>
      <c r="O2760" s="1">
        <v>4.8821220552018703E-6</v>
      </c>
      <c r="P2760" s="1">
        <v>2.34873433271332E-5</v>
      </c>
      <c r="Q2760">
        <v>0.75</v>
      </c>
      <c r="R2760">
        <v>0.91212936758780006</v>
      </c>
      <c r="S2760" t="s">
        <v>6461</v>
      </c>
      <c r="T2760">
        <v>14161104</v>
      </c>
      <c r="U2760" t="s">
        <v>6462</v>
      </c>
      <c r="V2760" t="s">
        <v>43</v>
      </c>
      <c r="W2760">
        <v>37.865194841906202</v>
      </c>
      <c r="X2760">
        <v>-122.080701531429</v>
      </c>
      <c r="Y2760" t="s">
        <v>6463</v>
      </c>
      <c r="Z2760">
        <v>360</v>
      </c>
      <c r="AA2760">
        <v>984</v>
      </c>
      <c r="AB2760">
        <v>60297.381120069098</v>
      </c>
      <c r="AC2760">
        <v>17858.6714031431</v>
      </c>
      <c r="AD2760">
        <v>42438.709716926001</v>
      </c>
      <c r="AE2760">
        <v>0</v>
      </c>
      <c r="AF2760">
        <v>77.905069062218999</v>
      </c>
      <c r="AG2760" s="1">
        <v>4.69746866542664E-5</v>
      </c>
      <c r="AH2760">
        <v>1.4698156883241601E-4</v>
      </c>
      <c r="AI2760">
        <v>1.5769014096734799</v>
      </c>
      <c r="AJ2760">
        <v>2</v>
      </c>
      <c r="AK2760">
        <v>2557</v>
      </c>
      <c r="AL2760" s="4">
        <f t="shared" si="43"/>
        <v>9.7642441104037405E-6</v>
      </c>
      <c r="AM2760" s="12">
        <f>$AM$2-SUM(AL$2:AL2759)</f>
        <v>8.0048271663945343</v>
      </c>
      <c r="AN2760" s="12">
        <f>SUM(AE$2:AE2760)*0.621/1000</f>
        <v>27449.807883000016</v>
      </c>
      <c r="AO2760" s="13">
        <f>IFERROR(INDEX(Mapping!$B:$B,MATCH(in!$Y2760,Mapping!$A:$A,0)),0)</f>
        <v>0</v>
      </c>
    </row>
    <row r="2761" spans="1:41" x14ac:dyDescent="0.3">
      <c r="A2761" t="s">
        <v>5474</v>
      </c>
      <c r="B2761">
        <v>1013</v>
      </c>
      <c r="C2761">
        <v>66</v>
      </c>
      <c r="D2761">
        <v>202.796223679722</v>
      </c>
      <c r="E2761">
        <v>140</v>
      </c>
      <c r="F2761">
        <v>240.53588999999999</v>
      </c>
      <c r="G2761">
        <v>8</v>
      </c>
      <c r="H2761">
        <v>1.53200083877891E-3</v>
      </c>
      <c r="I2761">
        <v>3.4972995519637999E-2</v>
      </c>
      <c r="J2761">
        <v>4.9286748981103301E-4</v>
      </c>
      <c r="K2761" s="1">
        <v>4.8015387221766998E-9</v>
      </c>
      <c r="L2761">
        <v>0.17662241201234799</v>
      </c>
      <c r="M2761">
        <v>9.2256636048356697E-2</v>
      </c>
      <c r="N2761">
        <v>2</v>
      </c>
      <c r="O2761" s="1">
        <v>1.3761270366843701E-6</v>
      </c>
      <c r="P2761" s="1">
        <v>2.3296484400248102E-5</v>
      </c>
      <c r="Q2761">
        <v>0.47142857142857097</v>
      </c>
      <c r="R2761">
        <v>0.84310172922413595</v>
      </c>
      <c r="S2761" t="s">
        <v>6464</v>
      </c>
      <c r="T2761">
        <v>42031123</v>
      </c>
      <c r="U2761" t="s">
        <v>6465</v>
      </c>
      <c r="V2761" t="s">
        <v>43</v>
      </c>
      <c r="W2761">
        <v>37.898673113813402</v>
      </c>
      <c r="X2761">
        <v>-122.52500777783</v>
      </c>
      <c r="Y2761" t="s">
        <v>6466</v>
      </c>
      <c r="Z2761">
        <v>195</v>
      </c>
      <c r="AA2761">
        <v>833</v>
      </c>
      <c r="AB2761">
        <v>47418.178098261596</v>
      </c>
      <c r="AC2761">
        <v>9495.0920462237991</v>
      </c>
      <c r="AD2761">
        <v>37923.086052037797</v>
      </c>
      <c r="AE2761">
        <v>1041.5153208059301</v>
      </c>
      <c r="AF2761">
        <v>4215.1177194861102</v>
      </c>
      <c r="AG2761">
        <v>1.86371875201984E-4</v>
      </c>
      <c r="AH2761">
        <v>2.0271405992389099E-4</v>
      </c>
      <c r="AI2761">
        <v>3.0726700557533602</v>
      </c>
      <c r="AJ2761">
        <v>17.5</v>
      </c>
      <c r="AK2761">
        <v>2560</v>
      </c>
      <c r="AL2761" s="4">
        <f t="shared" si="43"/>
        <v>1.1009016293474961E-5</v>
      </c>
      <c r="AM2761" s="12">
        <f>$AM$2-SUM(AL$2:AL2760)</f>
        <v>8.0048174021503655</v>
      </c>
      <c r="AN2761" s="12">
        <f>SUM(AE$2:AE2761)*0.621/1000</f>
        <v>27450.45466401424</v>
      </c>
      <c r="AO2761" s="13">
        <f>IFERROR(INDEX(Mapping!$B:$B,MATCH(in!$Y2761,Mapping!$A:$A,0)),0)</f>
        <v>0</v>
      </c>
    </row>
    <row r="2762" spans="1:41" x14ac:dyDescent="0.3">
      <c r="A2762" t="s">
        <v>5474</v>
      </c>
      <c r="B2762">
        <v>2893</v>
      </c>
      <c r="C2762">
        <v>16</v>
      </c>
      <c r="D2762">
        <v>58.040796103529402</v>
      </c>
      <c r="E2762">
        <v>42</v>
      </c>
      <c r="F2762">
        <v>72.271299999999997</v>
      </c>
      <c r="G2762">
        <v>5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 s="1">
        <v>2.13600647746366E-6</v>
      </c>
      <c r="P2762" s="1">
        <v>2.3192744993139001E-5</v>
      </c>
      <c r="Q2762">
        <v>0.38095238095237999</v>
      </c>
      <c r="R2762">
        <v>0.80309604343596797</v>
      </c>
      <c r="S2762" t="s">
        <v>6467</v>
      </c>
      <c r="T2762">
        <v>24251104</v>
      </c>
      <c r="U2762" t="s">
        <v>5739</v>
      </c>
      <c r="V2762">
        <v>9116</v>
      </c>
      <c r="W2762">
        <v>37.4397258985978</v>
      </c>
      <c r="X2762">
        <v>-122.264370078556</v>
      </c>
      <c r="Y2762" t="s">
        <v>6468</v>
      </c>
      <c r="Z2762">
        <v>140</v>
      </c>
      <c r="AA2762">
        <v>613</v>
      </c>
      <c r="AB2762">
        <v>32462.548531868499</v>
      </c>
      <c r="AC2762">
        <v>6807.6295511481403</v>
      </c>
      <c r="AD2762">
        <v>25654.918980720398</v>
      </c>
      <c r="AE2762">
        <v>1213.09942012087</v>
      </c>
      <c r="AF2762">
        <v>4763.5053786073304</v>
      </c>
      <c r="AG2762">
        <v>1.1596372496569499E-4</v>
      </c>
      <c r="AH2762">
        <v>1.60766601766226E-4</v>
      </c>
      <c r="AI2762">
        <v>3.6275497564705801</v>
      </c>
      <c r="AJ2762">
        <v>8.4</v>
      </c>
      <c r="AK2762">
        <v>2561</v>
      </c>
      <c r="AL2762" s="4">
        <f t="shared" si="43"/>
        <v>1.0680032387318301E-5</v>
      </c>
      <c r="AM2762" s="12">
        <f>$AM$2-SUM(AL$2:AL2761)</f>
        <v>8.0048063931344586</v>
      </c>
      <c r="AN2762" s="12">
        <f>SUM(AE$2:AE2762)*0.621/1000</f>
        <v>27451.207998754136</v>
      </c>
      <c r="AO2762" s="13">
        <f>IFERROR(INDEX(Mapping!$B:$B,MATCH(in!$Y2762,Mapping!$A:$A,0)),0)</f>
        <v>0</v>
      </c>
    </row>
    <row r="2763" spans="1:41" x14ac:dyDescent="0.3">
      <c r="A2763" t="s">
        <v>5474</v>
      </c>
      <c r="B2763">
        <v>1605</v>
      </c>
      <c r="C2763">
        <v>21</v>
      </c>
      <c r="D2763">
        <v>32.401116303200901</v>
      </c>
      <c r="E2763">
        <v>51</v>
      </c>
      <c r="F2763">
        <v>47.857964000000003</v>
      </c>
      <c r="G2763">
        <v>7</v>
      </c>
      <c r="H2763">
        <v>0.41997124943882203</v>
      </c>
      <c r="I2763">
        <v>0.21097503672353901</v>
      </c>
      <c r="J2763">
        <v>1.25718872919678</v>
      </c>
      <c r="K2763">
        <v>2.7828064819914199E-3</v>
      </c>
      <c r="L2763">
        <v>0</v>
      </c>
      <c r="M2763">
        <v>0</v>
      </c>
      <c r="N2763">
        <v>0</v>
      </c>
      <c r="O2763" s="1">
        <v>2.4042801001010199E-6</v>
      </c>
      <c r="P2763" s="1">
        <v>2.3112610969227299E-5</v>
      </c>
      <c r="Q2763">
        <v>0.41176470588235198</v>
      </c>
      <c r="R2763">
        <v>0.67702664074323404</v>
      </c>
      <c r="S2763" t="s">
        <v>6469</v>
      </c>
      <c r="T2763">
        <v>12101101</v>
      </c>
      <c r="U2763" t="s">
        <v>5020</v>
      </c>
      <c r="V2763" t="s">
        <v>6470</v>
      </c>
      <c r="W2763">
        <v>37.850559619545301</v>
      </c>
      <c r="X2763">
        <v>-122.243728897027</v>
      </c>
      <c r="Y2763" t="s">
        <v>6471</v>
      </c>
      <c r="Z2763">
        <v>63</v>
      </c>
      <c r="AA2763">
        <v>557</v>
      </c>
      <c r="AB2763">
        <v>23757.4927986972</v>
      </c>
      <c r="AC2763">
        <v>3350.0951214655702</v>
      </c>
      <c r="AD2763">
        <v>20407.3976772317</v>
      </c>
      <c r="AE2763">
        <v>572.87204913559799</v>
      </c>
      <c r="AF2763">
        <v>4578.4238824596596</v>
      </c>
      <c r="AG2763">
        <v>1.6178827678459099E-4</v>
      </c>
      <c r="AH2763">
        <v>2.5334151541756E-4</v>
      </c>
      <c r="AI2763">
        <v>1.54291030015242</v>
      </c>
      <c r="AJ2763">
        <v>7.2857142857142803</v>
      </c>
      <c r="AK2763">
        <v>2564</v>
      </c>
      <c r="AL2763" s="4">
        <f t="shared" si="43"/>
        <v>1.6829960700707139E-5</v>
      </c>
      <c r="AM2763" s="12">
        <f>$AM$2-SUM(AL$2:AL2762)</f>
        <v>8.0047957131018848</v>
      </c>
      <c r="AN2763" s="12">
        <f>SUM(AE$2:AE2763)*0.621/1000</f>
        <v>27451.56375229665</v>
      </c>
      <c r="AO2763" s="13">
        <f>IFERROR(INDEX(Mapping!$B:$B,MATCH(in!$Y2763,Mapping!$A:$A,0)),0)</f>
        <v>0</v>
      </c>
    </row>
    <row r="2764" spans="1:41" x14ac:dyDescent="0.3">
      <c r="A2764" t="s">
        <v>5474</v>
      </c>
      <c r="B2764">
        <v>7820</v>
      </c>
      <c r="C2764">
        <v>74</v>
      </c>
      <c r="D2764">
        <v>144.212538299653</v>
      </c>
      <c r="E2764">
        <v>217</v>
      </c>
      <c r="F2764">
        <v>224.01769999999999</v>
      </c>
      <c r="G2764">
        <v>44</v>
      </c>
      <c r="H2764">
        <v>0.70191988688681906</v>
      </c>
      <c r="I2764">
        <v>977.56075379116896</v>
      </c>
      <c r="J2764">
        <v>4167.4308884794</v>
      </c>
      <c r="K2764">
        <v>6.2434485810378</v>
      </c>
      <c r="L2764">
        <v>5.0797967280853804</v>
      </c>
      <c r="M2764">
        <v>403.46976597149899</v>
      </c>
      <c r="N2764">
        <v>1.2281275093555399</v>
      </c>
      <c r="O2764">
        <v>2.8362490248306301E-3</v>
      </c>
      <c r="P2764" s="1">
        <v>2.3084227590584201E-5</v>
      </c>
      <c r="Q2764">
        <v>0.34101382488479198</v>
      </c>
      <c r="R2764">
        <v>0.64375510584172502</v>
      </c>
      <c r="S2764" t="s">
        <v>6472</v>
      </c>
      <c r="T2764">
        <v>14402108</v>
      </c>
      <c r="U2764" t="s">
        <v>6473</v>
      </c>
      <c r="V2764" t="s">
        <v>6474</v>
      </c>
      <c r="W2764">
        <v>37.644475910234704</v>
      </c>
      <c r="X2764">
        <v>-121.767923738371</v>
      </c>
      <c r="Y2764" t="s">
        <v>6475</v>
      </c>
      <c r="Z2764">
        <v>92</v>
      </c>
      <c r="AA2764">
        <v>95</v>
      </c>
      <c r="AB2764">
        <v>18077.468434113602</v>
      </c>
      <c r="AC2764">
        <v>11548.6883930903</v>
      </c>
      <c r="AD2764">
        <v>6528.7800410232603</v>
      </c>
      <c r="AE2764">
        <v>10768.775860330499</v>
      </c>
      <c r="AF2764">
        <v>6272.4728262156996</v>
      </c>
      <c r="AG2764">
        <v>1.0157060139857001E-3</v>
      </c>
      <c r="AH2764">
        <v>1.22879429045497E-3</v>
      </c>
      <c r="AI2764">
        <v>1.94881808513045</v>
      </c>
      <c r="AJ2764">
        <v>4.9318181818181799</v>
      </c>
      <c r="AK2764">
        <v>2565</v>
      </c>
      <c r="AL2764" s="4">
        <f t="shared" si="43"/>
        <v>0.12479495709254772</v>
      </c>
      <c r="AM2764" s="12">
        <f>$AM$2-SUM(AL$2:AL2763)</f>
        <v>8.0047788831416256</v>
      </c>
      <c r="AN2764" s="12">
        <f>SUM(AE$2:AE2764)*0.621/1000</f>
        <v>27458.251162105913</v>
      </c>
      <c r="AO2764" s="13">
        <f>IFERROR(INDEX(Mapping!$B:$B,MATCH(in!$Y2764,Mapping!$A:$A,0)),0)</f>
        <v>0</v>
      </c>
    </row>
    <row r="2765" spans="1:41" x14ac:dyDescent="0.3">
      <c r="A2765" t="s">
        <v>5474</v>
      </c>
      <c r="B2765">
        <v>181</v>
      </c>
      <c r="C2765">
        <v>7</v>
      </c>
      <c r="D2765">
        <v>18.359904312578099</v>
      </c>
      <c r="E2765">
        <v>50</v>
      </c>
      <c r="F2765">
        <v>43.757294000000002</v>
      </c>
      <c r="G2765">
        <v>9</v>
      </c>
      <c r="H2765">
        <v>0.77643533547719301</v>
      </c>
      <c r="I2765">
        <v>1.19020620981852</v>
      </c>
      <c r="J2765">
        <v>4.4128100474675396</v>
      </c>
      <c r="K2765">
        <v>2.25340190033117E-2</v>
      </c>
      <c r="L2765">
        <v>7.3008849389037997E-2</v>
      </c>
      <c r="M2765">
        <v>1.02711406143175</v>
      </c>
      <c r="N2765">
        <v>1</v>
      </c>
      <c r="O2765" s="1">
        <v>1.6946242817689699E-6</v>
      </c>
      <c r="P2765" s="1">
        <v>2.3065873594734699E-5</v>
      </c>
      <c r="Q2765">
        <v>0.14000000000000001</v>
      </c>
      <c r="R2765">
        <v>0.41958500536989202</v>
      </c>
      <c r="S2765" t="s">
        <v>6476</v>
      </c>
      <c r="T2765">
        <v>13480401</v>
      </c>
      <c r="U2765" t="s">
        <v>6477</v>
      </c>
      <c r="V2765" t="s">
        <v>43</v>
      </c>
      <c r="W2765">
        <v>37.7271523947731</v>
      </c>
      <c r="X2765">
        <v>-122.13871708865901</v>
      </c>
      <c r="Y2765" t="s">
        <v>6478</v>
      </c>
      <c r="Z2765">
        <v>115</v>
      </c>
      <c r="AA2765">
        <v>983</v>
      </c>
      <c r="AB2765">
        <v>47201.837592878102</v>
      </c>
      <c r="AC2765">
        <v>7573.1192711494296</v>
      </c>
      <c r="AD2765">
        <v>39628.718321728702</v>
      </c>
      <c r="AE2765">
        <v>1368.0825001543101</v>
      </c>
      <c r="AF2765">
        <v>3038.74829740016</v>
      </c>
      <c r="AG2765">
        <v>2.0759286235261199E-4</v>
      </c>
      <c r="AH2765">
        <v>2.29582719839527E-4</v>
      </c>
      <c r="AI2765">
        <v>2.62284347322545</v>
      </c>
      <c r="AJ2765">
        <v>5.55555555555555</v>
      </c>
      <c r="AK2765">
        <v>2567</v>
      </c>
      <c r="AL2765" s="4">
        <f t="shared" si="43"/>
        <v>1.525161853592073E-5</v>
      </c>
      <c r="AM2765" s="12">
        <f>$AM$2-SUM(AL$2:AL2764)</f>
        <v>7.8799839260491353</v>
      </c>
      <c r="AN2765" s="12">
        <f>SUM(AE$2:AE2765)*0.621/1000</f>
        <v>27459.100741338509</v>
      </c>
      <c r="AO2765" s="13">
        <f>IFERROR(INDEX(Mapping!$B:$B,MATCH(in!$Y2765,Mapping!$A:$A,0)),0)</f>
        <v>0</v>
      </c>
    </row>
    <row r="2766" spans="1:41" x14ac:dyDescent="0.3">
      <c r="A2766" t="s">
        <v>5474</v>
      </c>
      <c r="B2766">
        <v>3182</v>
      </c>
      <c r="C2766">
        <v>23</v>
      </c>
      <c r="D2766">
        <v>39.360834223635599</v>
      </c>
      <c r="E2766">
        <v>63</v>
      </c>
      <c r="F2766">
        <v>61.936436</v>
      </c>
      <c r="G2766">
        <v>8</v>
      </c>
      <c r="H2766">
        <v>2.66903067628542E-2</v>
      </c>
      <c r="I2766">
        <v>2.12163012474775E-2</v>
      </c>
      <c r="J2766">
        <v>0.15618628511826099</v>
      </c>
      <c r="K2766">
        <v>3.0254801094997598E-4</v>
      </c>
      <c r="L2766">
        <v>0.126935839653015</v>
      </c>
      <c r="M2766">
        <v>1.43528757616877E-2</v>
      </c>
      <c r="N2766">
        <v>0.125</v>
      </c>
      <c r="O2766" s="1">
        <v>2.3745830804120101E-6</v>
      </c>
      <c r="P2766" s="1">
        <v>2.2352942480097199E-5</v>
      </c>
      <c r="Q2766">
        <v>0.365079365079365</v>
      </c>
      <c r="R2766">
        <v>0.63550370277405199</v>
      </c>
      <c r="S2766" t="s">
        <v>5019</v>
      </c>
      <c r="T2766">
        <v>12101101</v>
      </c>
      <c r="U2766" t="s">
        <v>5020</v>
      </c>
      <c r="V2766" t="s">
        <v>43</v>
      </c>
      <c r="W2766">
        <v>37.847926661080699</v>
      </c>
      <c r="X2766">
        <v>-122.22911699006301</v>
      </c>
      <c r="Y2766" t="s">
        <v>5021</v>
      </c>
      <c r="Z2766">
        <v>105</v>
      </c>
      <c r="AA2766">
        <v>514</v>
      </c>
      <c r="AB2766">
        <v>24145.6711280905</v>
      </c>
      <c r="AC2766">
        <v>3826.4614969633099</v>
      </c>
      <c r="AD2766">
        <v>20319.2096311272</v>
      </c>
      <c r="AE2766">
        <v>559.18836879181299</v>
      </c>
      <c r="AF2766">
        <v>538.157701962293</v>
      </c>
      <c r="AG2766">
        <v>1.78823539840777E-4</v>
      </c>
      <c r="AH2766">
        <v>2.8595692492672199E-4</v>
      </c>
      <c r="AI2766">
        <v>1.7113406184189399</v>
      </c>
      <c r="AJ2766">
        <v>7.875</v>
      </c>
      <c r="AK2766">
        <v>2575</v>
      </c>
      <c r="AL2766" s="4">
        <f t="shared" si="43"/>
        <v>1.8996664643296081E-5</v>
      </c>
      <c r="AM2766" s="12">
        <f>$AM$2-SUM(AL$2:AL2765)</f>
        <v>7.8799686744305291</v>
      </c>
      <c r="AN2766" s="12">
        <f>SUM(AE$2:AE2766)*0.621/1000</f>
        <v>27459.447997315528</v>
      </c>
      <c r="AO2766" s="13">
        <f>IFERROR(INDEX(Mapping!$B:$B,MATCH(in!$Y2766,Mapping!$A:$A,0)),0)</f>
        <v>0</v>
      </c>
    </row>
    <row r="2767" spans="1:41" x14ac:dyDescent="0.3">
      <c r="A2767" t="s">
        <v>5474</v>
      </c>
      <c r="B2767">
        <v>2319</v>
      </c>
      <c r="C2767">
        <v>3</v>
      </c>
      <c r="D2767">
        <v>6.4548461974253204</v>
      </c>
      <c r="E2767">
        <v>9</v>
      </c>
      <c r="F2767">
        <v>9.1892610000000001</v>
      </c>
      <c r="G2767">
        <v>5</v>
      </c>
      <c r="H2767">
        <v>3.41419950127601E-2</v>
      </c>
      <c r="I2767">
        <v>0.11119724810123401</v>
      </c>
      <c r="J2767">
        <v>0.120460614562034</v>
      </c>
      <c r="K2767" s="1">
        <v>8.2255319284740802E-6</v>
      </c>
      <c r="L2767">
        <v>2.6070796966552701</v>
      </c>
      <c r="M2767">
        <v>12.4541153088212</v>
      </c>
      <c r="N2767">
        <v>1.00442476272583</v>
      </c>
      <c r="O2767" s="1">
        <v>6.0567369593086604E-6</v>
      </c>
      <c r="P2767" s="1">
        <v>2.2233150230022099E-5</v>
      </c>
      <c r="Q2767">
        <v>0.33333333333333298</v>
      </c>
      <c r="R2767">
        <v>0.70243362233801598</v>
      </c>
      <c r="S2767" t="s">
        <v>6479</v>
      </c>
      <c r="T2767">
        <v>22811101</v>
      </c>
      <c r="U2767" t="s">
        <v>6170</v>
      </c>
      <c r="V2767">
        <v>5001</v>
      </c>
      <c r="W2767">
        <v>37.5925263979479</v>
      </c>
      <c r="X2767">
        <v>-122.47413494057599</v>
      </c>
      <c r="Y2767" t="s">
        <v>6480</v>
      </c>
      <c r="Z2767">
        <v>147</v>
      </c>
      <c r="AA2767">
        <v>349</v>
      </c>
      <c r="AB2767">
        <v>21321.731053513999</v>
      </c>
      <c r="AC2767">
        <v>8433.2827433460698</v>
      </c>
      <c r="AD2767">
        <v>12888.4483101679</v>
      </c>
      <c r="AE2767">
        <v>1174.86358814602</v>
      </c>
      <c r="AF2767">
        <v>1671.2619502973801</v>
      </c>
      <c r="AG2767">
        <v>1.1116575115011E-4</v>
      </c>
      <c r="AH2767">
        <v>2.71473905741004E-4</v>
      </c>
      <c r="AI2767">
        <v>2.1516153991417699</v>
      </c>
      <c r="AJ2767">
        <v>1.8</v>
      </c>
      <c r="AK2767">
        <v>2576</v>
      </c>
      <c r="AL2767" s="4">
        <f t="shared" si="43"/>
        <v>3.0283684796543301E-5</v>
      </c>
      <c r="AM2767" s="12">
        <f>$AM$2-SUM(AL$2:AL2766)</f>
        <v>7.8799496777655804</v>
      </c>
      <c r="AN2767" s="12">
        <f>SUM(AE$2:AE2767)*0.621/1000</f>
        <v>27460.177587603768</v>
      </c>
      <c r="AO2767" s="13">
        <f>IFERROR(INDEX(Mapping!$B:$B,MATCH(in!$Y2767,Mapping!$A:$A,0)),0)</f>
        <v>0</v>
      </c>
    </row>
    <row r="2768" spans="1:41" x14ac:dyDescent="0.3">
      <c r="A2768" t="s">
        <v>5474</v>
      </c>
      <c r="B2768">
        <v>1645</v>
      </c>
      <c r="C2768">
        <v>3</v>
      </c>
      <c r="D2768">
        <v>6.969586679182</v>
      </c>
      <c r="E2768">
        <v>13</v>
      </c>
      <c r="F2768">
        <v>13.000747</v>
      </c>
      <c r="G2768">
        <v>1</v>
      </c>
      <c r="L2768">
        <v>0</v>
      </c>
      <c r="M2768">
        <v>1.3006637096405</v>
      </c>
      <c r="N2768">
        <v>1</v>
      </c>
      <c r="O2768" s="1">
        <v>1.42929929537277E-6</v>
      </c>
      <c r="P2768" s="1">
        <v>2.1515252228709801E-5</v>
      </c>
      <c r="Q2768">
        <v>0.23076923076923</v>
      </c>
      <c r="R2768">
        <v>0.53609125887461795</v>
      </c>
      <c r="S2768" t="s">
        <v>6481</v>
      </c>
      <c r="T2768">
        <v>14091109</v>
      </c>
      <c r="U2768" t="s">
        <v>6175</v>
      </c>
      <c r="V2768" t="s">
        <v>43</v>
      </c>
      <c r="W2768">
        <v>37.691263195849501</v>
      </c>
      <c r="X2768">
        <v>-122.060890973337</v>
      </c>
      <c r="Y2768" t="s">
        <v>6482</v>
      </c>
      <c r="Z2768">
        <v>50</v>
      </c>
      <c r="AA2768">
        <v>134</v>
      </c>
      <c r="AB2768">
        <v>10596.3229418304</v>
      </c>
      <c r="AC2768">
        <v>3040.0219356088501</v>
      </c>
      <c r="AD2768">
        <v>7556.3010062215799</v>
      </c>
      <c r="AE2768">
        <v>222.293944574097</v>
      </c>
      <c r="AF2768">
        <v>200.44168169037599</v>
      </c>
      <c r="AG2768" s="1">
        <v>2.1515252228709801E-5</v>
      </c>
      <c r="AH2768" s="1">
        <v>2.1515252228709801E-5</v>
      </c>
      <c r="AI2768">
        <v>2.3231955597273299</v>
      </c>
      <c r="AJ2768">
        <v>13</v>
      </c>
      <c r="AK2768">
        <v>2580</v>
      </c>
      <c r="AL2768" s="4">
        <f t="shared" si="43"/>
        <v>1.42929929537277E-6</v>
      </c>
      <c r="AM2768" s="12">
        <f>$AM$2-SUM(AL$2:AL2767)</f>
        <v>7.8799193940803889</v>
      </c>
      <c r="AN2768" s="12">
        <f>SUM(AE$2:AE2768)*0.621/1000</f>
        <v>27460.315632143349</v>
      </c>
      <c r="AO2768" s="13">
        <f>IFERROR(INDEX(Mapping!$B:$B,MATCH(in!$Y2768,Mapping!$A:$A,0)),0)</f>
        <v>0</v>
      </c>
    </row>
    <row r="2769" spans="1:41" x14ac:dyDescent="0.3">
      <c r="A2769" t="s">
        <v>5474</v>
      </c>
      <c r="B2769">
        <v>5207</v>
      </c>
      <c r="C2769">
        <v>27</v>
      </c>
      <c r="D2769">
        <v>90.090260248875893</v>
      </c>
      <c r="E2769">
        <v>65</v>
      </c>
      <c r="F2769">
        <v>108.043724</v>
      </c>
      <c r="G2769">
        <v>6</v>
      </c>
      <c r="H2769">
        <v>9.2375499196350505E-2</v>
      </c>
      <c r="I2769">
        <v>0.123232419602572</v>
      </c>
      <c r="J2769">
        <v>8.4089155658148201E-2</v>
      </c>
      <c r="K2769">
        <v>4.8052385959351698E-4</v>
      </c>
      <c r="L2769">
        <v>0.56637169917432195</v>
      </c>
      <c r="M2769">
        <v>1.9248524780074701</v>
      </c>
      <c r="N2769">
        <v>1</v>
      </c>
      <c r="O2769" s="1">
        <v>2.0674746906627402E-6</v>
      </c>
      <c r="P2769" s="1">
        <v>2.1449832587450099E-5</v>
      </c>
      <c r="Q2769">
        <v>0.41538461538461502</v>
      </c>
      <c r="R2769">
        <v>0.83383149768881704</v>
      </c>
      <c r="S2769" t="s">
        <v>6483</v>
      </c>
      <c r="T2769">
        <v>24060404</v>
      </c>
      <c r="U2769" t="s">
        <v>6380</v>
      </c>
      <c r="V2769">
        <v>84797</v>
      </c>
      <c r="W2769">
        <v>37.550395302318201</v>
      </c>
      <c r="X2769">
        <v>-122.37386113560299</v>
      </c>
      <c r="Y2769" t="s">
        <v>6484</v>
      </c>
      <c r="Z2769">
        <v>52</v>
      </c>
      <c r="AA2769">
        <v>41</v>
      </c>
      <c r="AB2769">
        <v>4273.8621685136604</v>
      </c>
      <c r="AC2769">
        <v>2172.9792837538298</v>
      </c>
      <c r="AD2769">
        <v>2100.8828847598202</v>
      </c>
      <c r="AE2769">
        <v>159.014724708627</v>
      </c>
      <c r="AF2769">
        <v>552.07789271301203</v>
      </c>
      <c r="AG2769">
        <v>1.2869899552470001E-4</v>
      </c>
      <c r="AH2769">
        <v>1.86730265340884E-4</v>
      </c>
      <c r="AI2769">
        <v>3.3366763055139201</v>
      </c>
      <c r="AJ2769">
        <v>10.8333333333333</v>
      </c>
      <c r="AK2769">
        <v>2581</v>
      </c>
      <c r="AL2769" s="4">
        <f t="shared" si="43"/>
        <v>1.2404848143976441E-5</v>
      </c>
      <c r="AM2769" s="12">
        <f>$AM$2-SUM(AL$2:AL2768)</f>
        <v>7.8799179647812707</v>
      </c>
      <c r="AN2769" s="12">
        <f>SUM(AE$2:AE2769)*0.621/1000</f>
        <v>27460.414380287395</v>
      </c>
      <c r="AO2769" s="13">
        <f>IFERROR(INDEX(Mapping!$B:$B,MATCH(in!$Y2769,Mapping!$A:$A,0)),0)</f>
        <v>0</v>
      </c>
    </row>
    <row r="2770" spans="1:41" x14ac:dyDescent="0.3">
      <c r="A2770" t="s">
        <v>5474</v>
      </c>
      <c r="B2770">
        <v>4400</v>
      </c>
      <c r="C2770">
        <v>36</v>
      </c>
      <c r="D2770">
        <v>81.094018359179998</v>
      </c>
      <c r="E2770">
        <v>72</v>
      </c>
      <c r="F2770">
        <v>97.500510000000006</v>
      </c>
      <c r="G2770">
        <v>13</v>
      </c>
      <c r="H2770">
        <v>0</v>
      </c>
      <c r="I2770">
        <v>0.11119724810123401</v>
      </c>
      <c r="J2770">
        <v>9.4480416737496799E-4</v>
      </c>
      <c r="K2770">
        <v>0</v>
      </c>
      <c r="L2770">
        <v>10.5793058780544</v>
      </c>
      <c r="M2770">
        <v>522.75472826145301</v>
      </c>
      <c r="N2770">
        <v>1.15367595966045</v>
      </c>
      <c r="O2770">
        <v>1.09161129237488E-2</v>
      </c>
      <c r="P2770" s="1">
        <v>2.1259425921016302E-5</v>
      </c>
      <c r="Q2770">
        <v>0.5</v>
      </c>
      <c r="R2770">
        <v>0.83172916107339301</v>
      </c>
      <c r="S2770" t="s">
        <v>6485</v>
      </c>
      <c r="T2770">
        <v>14652106</v>
      </c>
      <c r="U2770" t="s">
        <v>6137</v>
      </c>
      <c r="V2770">
        <v>65866</v>
      </c>
      <c r="W2770">
        <v>38.010632017112698</v>
      </c>
      <c r="X2770">
        <v>-122.00406957956</v>
      </c>
      <c r="Y2770" t="s">
        <v>6486</v>
      </c>
      <c r="Z2770">
        <v>192</v>
      </c>
      <c r="AA2770">
        <v>309</v>
      </c>
      <c r="AB2770">
        <v>29277.661141898301</v>
      </c>
      <c r="AC2770">
        <v>14341.4660385894</v>
      </c>
      <c r="AD2770">
        <v>14936.195103308901</v>
      </c>
      <c r="AE2770">
        <v>2331.7066195039001</v>
      </c>
      <c r="AF2770">
        <v>1562.7128341697801</v>
      </c>
      <c r="AG2770">
        <v>2.7637253697321198E-4</v>
      </c>
      <c r="AH2770">
        <v>3.2543622455705098E-4</v>
      </c>
      <c r="AI2770">
        <v>2.25261162108833</v>
      </c>
      <c r="AJ2770">
        <v>5.5384615384615303</v>
      </c>
      <c r="AK2770">
        <v>2582</v>
      </c>
      <c r="AL2770" s="4">
        <f t="shared" si="43"/>
        <v>0.14190946800873441</v>
      </c>
      <c r="AM2770" s="12">
        <f>$AM$2-SUM(AL$2:AL2769)</f>
        <v>7.8799055599329222</v>
      </c>
      <c r="AN2770" s="12">
        <f>SUM(AE$2:AE2770)*0.621/1000</f>
        <v>27461.862370098104</v>
      </c>
      <c r="AO2770" s="13">
        <f>IFERROR(INDEX(Mapping!$B:$B,MATCH(in!$Y2770,Mapping!$A:$A,0)),0)</f>
        <v>0</v>
      </c>
    </row>
    <row r="2771" spans="1:41" x14ac:dyDescent="0.3">
      <c r="A2771" t="s">
        <v>5474</v>
      </c>
      <c r="B2771">
        <v>1446</v>
      </c>
      <c r="C2771">
        <v>51</v>
      </c>
      <c r="D2771">
        <v>112.73495514273</v>
      </c>
      <c r="E2771">
        <v>114</v>
      </c>
      <c r="F2771">
        <v>143.01050000000001</v>
      </c>
      <c r="G2771">
        <v>19</v>
      </c>
      <c r="H2771">
        <v>8.1293475038061499E-3</v>
      </c>
      <c r="I2771">
        <v>0.19359022254745101</v>
      </c>
      <c r="J2771">
        <v>0.87361155450343997</v>
      </c>
      <c r="K2771" s="1">
        <v>7.3427229532777903E-5</v>
      </c>
      <c r="L2771">
        <v>0.46739637851717902</v>
      </c>
      <c r="M2771">
        <v>0.40865160642486598</v>
      </c>
      <c r="N2771">
        <v>0.89473684210528703</v>
      </c>
      <c r="O2771" s="1">
        <v>3.9045266415905802E-6</v>
      </c>
      <c r="P2771" s="1">
        <v>2.1243113022101599E-5</v>
      </c>
      <c r="Q2771">
        <v>0.44736842105263103</v>
      </c>
      <c r="R2771">
        <v>0.78829845838155499</v>
      </c>
      <c r="S2771" t="s">
        <v>6487</v>
      </c>
      <c r="T2771">
        <v>42261101</v>
      </c>
      <c r="U2771" t="s">
        <v>5793</v>
      </c>
      <c r="V2771">
        <v>528</v>
      </c>
      <c r="W2771">
        <v>37.899333118989802</v>
      </c>
      <c r="X2771">
        <v>-122.634748254294</v>
      </c>
      <c r="Y2771" t="s">
        <v>6488</v>
      </c>
      <c r="Z2771">
        <v>124</v>
      </c>
      <c r="AA2771">
        <v>458</v>
      </c>
      <c r="AB2771">
        <v>21723.468497463899</v>
      </c>
      <c r="AC2771">
        <v>4938.4037740496096</v>
      </c>
      <c r="AD2771">
        <v>16785.0647234143</v>
      </c>
      <c r="AE2771">
        <v>2645.4949162277298</v>
      </c>
      <c r="AF2771">
        <v>7166.2038668136101</v>
      </c>
      <c r="AG2771">
        <v>4.03619147419931E-4</v>
      </c>
      <c r="AH2771">
        <v>1.11674268555361E-3</v>
      </c>
      <c r="AI2771">
        <v>2.21048931652411</v>
      </c>
      <c r="AJ2771">
        <v>6</v>
      </c>
      <c r="AK2771">
        <v>2583</v>
      </c>
      <c r="AL2771" s="4">
        <f t="shared" si="43"/>
        <v>7.4186006190221022E-5</v>
      </c>
      <c r="AM2771" s="12">
        <f>$AM$2-SUM(AL$2:AL2770)</f>
        <v>7.7379960919242876</v>
      </c>
      <c r="AN2771" s="12">
        <f>SUM(AE$2:AE2771)*0.621/1000</f>
        <v>27463.505222441083</v>
      </c>
      <c r="AO2771" s="13">
        <f>IFERROR(INDEX(Mapping!$B:$B,MATCH(in!$Y2771,Mapping!$A:$A,0)),0)</f>
        <v>0</v>
      </c>
    </row>
    <row r="2772" spans="1:41" x14ac:dyDescent="0.3">
      <c r="A2772" t="s">
        <v>5474</v>
      </c>
      <c r="B2772">
        <v>4383</v>
      </c>
      <c r="C2772">
        <v>0</v>
      </c>
      <c r="D2772">
        <v>0</v>
      </c>
      <c r="E2772">
        <v>2</v>
      </c>
      <c r="F2772">
        <v>0.9114717</v>
      </c>
      <c r="G2772">
        <v>1</v>
      </c>
      <c r="L2772">
        <v>16.4402656555175</v>
      </c>
      <c r="M2772">
        <v>730.77453613281205</v>
      </c>
      <c r="N2772">
        <v>1.5774335861205999</v>
      </c>
      <c r="O2772">
        <v>1.7734734852034799E-2</v>
      </c>
      <c r="P2772" s="1">
        <v>2.1189938706811501E-5</v>
      </c>
      <c r="Q2772">
        <v>0</v>
      </c>
      <c r="R2772">
        <v>0</v>
      </c>
      <c r="S2772" t="s">
        <v>6489</v>
      </c>
      <c r="T2772">
        <v>14652106</v>
      </c>
      <c r="U2772" t="s">
        <v>6137</v>
      </c>
      <c r="V2772">
        <v>57926</v>
      </c>
      <c r="W2772">
        <v>38.033469558472099</v>
      </c>
      <c r="X2772">
        <v>-122.073131523638</v>
      </c>
      <c r="Y2772" t="s">
        <v>6490</v>
      </c>
      <c r="Z2772">
        <v>197</v>
      </c>
      <c r="AA2772">
        <v>278</v>
      </c>
      <c r="AB2772">
        <v>29296.937974943099</v>
      </c>
      <c r="AC2772">
        <v>18927.228324697699</v>
      </c>
      <c r="AD2772">
        <v>10369.709650245301</v>
      </c>
      <c r="AE2772">
        <v>0</v>
      </c>
      <c r="AF2772">
        <v>12.9316341421387</v>
      </c>
      <c r="AG2772" s="1">
        <v>2.1189938706811501E-5</v>
      </c>
      <c r="AH2772" s="1">
        <v>2.1189938706811501E-5</v>
      </c>
      <c r="AJ2772">
        <v>2</v>
      </c>
      <c r="AK2772">
        <v>2584</v>
      </c>
      <c r="AL2772" s="4">
        <f t="shared" si="43"/>
        <v>1.7734734852034799E-2</v>
      </c>
      <c r="AM2772" s="12">
        <f>$AM$2-SUM(AL$2:AL2771)</f>
        <v>7.7379219059184834</v>
      </c>
      <c r="AN2772" s="12">
        <f>SUM(AE$2:AE2772)*0.621/1000</f>
        <v>27463.505222441083</v>
      </c>
      <c r="AO2772" s="13">
        <f>IFERROR(INDEX(Mapping!$B:$B,MATCH(in!$Y2772,Mapping!$A:$A,0)),0)</f>
        <v>0</v>
      </c>
    </row>
    <row r="2773" spans="1:41" x14ac:dyDescent="0.3">
      <c r="A2773" t="s">
        <v>5474</v>
      </c>
      <c r="B2773">
        <v>3120</v>
      </c>
      <c r="C2773">
        <v>20</v>
      </c>
      <c r="D2773">
        <v>43.750988911609802</v>
      </c>
      <c r="E2773">
        <v>40</v>
      </c>
      <c r="F2773">
        <v>52.950282999999999</v>
      </c>
      <c r="G2773">
        <v>7</v>
      </c>
      <c r="H2773">
        <v>0</v>
      </c>
      <c r="I2773">
        <v>0</v>
      </c>
      <c r="J2773">
        <v>0</v>
      </c>
      <c r="K2773">
        <v>0</v>
      </c>
      <c r="L2773">
        <v>1.01137799876104E-2</v>
      </c>
      <c r="M2773">
        <v>5.3002527781895403E-2</v>
      </c>
      <c r="N2773">
        <v>0.85714285714292204</v>
      </c>
      <c r="O2773" s="1">
        <v>1.89217862519755E-6</v>
      </c>
      <c r="P2773" s="1">
        <v>2.1050854879181899E-5</v>
      </c>
      <c r="Q2773">
        <v>0.5</v>
      </c>
      <c r="R2773">
        <v>0.82626543978722</v>
      </c>
      <c r="S2773" t="s">
        <v>6491</v>
      </c>
      <c r="T2773">
        <v>43201102</v>
      </c>
      <c r="U2773" t="s">
        <v>5532</v>
      </c>
      <c r="V2773">
        <v>42542</v>
      </c>
      <c r="W2773">
        <v>38.117572004959897</v>
      </c>
      <c r="X2773">
        <v>-122.608567323389</v>
      </c>
      <c r="Y2773" t="s">
        <v>6492</v>
      </c>
      <c r="Z2773">
        <v>129</v>
      </c>
      <c r="AA2773">
        <v>406</v>
      </c>
      <c r="AB2773">
        <v>24319.7226165795</v>
      </c>
      <c r="AC2773">
        <v>5615.2120918079299</v>
      </c>
      <c r="AD2773">
        <v>18704.510524771598</v>
      </c>
      <c r="AE2773">
        <v>623.24085567636996</v>
      </c>
      <c r="AF2773">
        <v>873.17510991830204</v>
      </c>
      <c r="AG2773">
        <v>1.47355984154273E-4</v>
      </c>
      <c r="AH2773">
        <v>1.9938243349315501E-4</v>
      </c>
      <c r="AI2773">
        <v>2.18754944558049</v>
      </c>
      <c r="AJ2773">
        <v>5.71428571428571</v>
      </c>
      <c r="AK2773">
        <v>2588</v>
      </c>
      <c r="AL2773" s="4">
        <f t="shared" si="43"/>
        <v>1.3245250376382851E-5</v>
      </c>
      <c r="AM2773" s="12">
        <f>$AM$2-SUM(AL$2:AL2772)</f>
        <v>7.7201871710667547</v>
      </c>
      <c r="AN2773" s="12">
        <f>SUM(AE$2:AE2773)*0.621/1000</f>
        <v>27463.892255012459</v>
      </c>
      <c r="AO2773" s="13">
        <f>IFERROR(INDEX(Mapping!$B:$B,MATCH(in!$Y2773,Mapping!$A:$A,0)),0)</f>
        <v>0</v>
      </c>
    </row>
    <row r="2774" spans="1:41" x14ac:dyDescent="0.3">
      <c r="A2774" t="s">
        <v>5474</v>
      </c>
      <c r="B2774">
        <v>2322</v>
      </c>
      <c r="C2774">
        <v>51</v>
      </c>
      <c r="D2774">
        <v>130.85701483048601</v>
      </c>
      <c r="E2774">
        <v>197</v>
      </c>
      <c r="F2774">
        <v>210.58922000000001</v>
      </c>
      <c r="G2774">
        <v>8</v>
      </c>
      <c r="H2774">
        <v>7.2476036846637698E-2</v>
      </c>
      <c r="I2774">
        <v>0.21357813477516099</v>
      </c>
      <c r="J2774">
        <v>2.09159183502197</v>
      </c>
      <c r="K2774">
        <v>3.1569565180688999E-4</v>
      </c>
      <c r="L2774">
        <v>1.7345133130438599</v>
      </c>
      <c r="M2774">
        <v>0.98166480567306202</v>
      </c>
      <c r="N2774">
        <v>1</v>
      </c>
      <c r="O2774" s="1">
        <v>1.90428128683219E-6</v>
      </c>
      <c r="P2774" s="1">
        <v>2.1042087666955898E-5</v>
      </c>
      <c r="Q2774">
        <v>0.25888324873096402</v>
      </c>
      <c r="R2774">
        <v>0.62138515915715498</v>
      </c>
      <c r="S2774" t="s">
        <v>6493</v>
      </c>
      <c r="T2774">
        <v>12541104</v>
      </c>
      <c r="U2774" t="s">
        <v>5638</v>
      </c>
      <c r="V2774" t="s">
        <v>43</v>
      </c>
      <c r="W2774">
        <v>37.805321948586702</v>
      </c>
      <c r="X2774">
        <v>-122.23129918073199</v>
      </c>
      <c r="Y2774" t="s">
        <v>6494</v>
      </c>
      <c r="Z2774">
        <v>72</v>
      </c>
      <c r="AA2774">
        <v>390</v>
      </c>
      <c r="AB2774">
        <v>19709.8520782663</v>
      </c>
      <c r="AC2774">
        <v>3923.3157203990099</v>
      </c>
      <c r="AD2774">
        <v>15786.5363578672</v>
      </c>
      <c r="AE2774">
        <v>2011.6074201323299</v>
      </c>
      <c r="AF2774">
        <v>3851.2741615346499</v>
      </c>
      <c r="AG2774">
        <v>1.68336701335647E-4</v>
      </c>
      <c r="AH2774">
        <v>2.2932127558306E-4</v>
      </c>
      <c r="AI2774">
        <v>2.5658238202056101</v>
      </c>
      <c r="AJ2774">
        <v>24.625</v>
      </c>
      <c r="AK2774">
        <v>2589</v>
      </c>
      <c r="AL2774" s="4">
        <f t="shared" si="43"/>
        <v>1.523425029465752E-5</v>
      </c>
      <c r="AM2774" s="12">
        <f>$AM$2-SUM(AL$2:AL2773)</f>
        <v>7.7201739258161979</v>
      </c>
      <c r="AN2774" s="12">
        <f>SUM(AE$2:AE2774)*0.621/1000</f>
        <v>27465.141463220363</v>
      </c>
      <c r="AO2774" s="13">
        <f>IFERROR(INDEX(Mapping!$B:$B,MATCH(in!$Y2774,Mapping!$A:$A,0)),0)</f>
        <v>0</v>
      </c>
    </row>
    <row r="2775" spans="1:41" x14ac:dyDescent="0.3">
      <c r="A2775" t="s">
        <v>5474</v>
      </c>
      <c r="B2775">
        <v>2603</v>
      </c>
      <c r="C2775">
        <v>48</v>
      </c>
      <c r="D2775">
        <v>145.67054933076</v>
      </c>
      <c r="E2775">
        <v>119</v>
      </c>
      <c r="F2775">
        <v>185.14070000000001</v>
      </c>
      <c r="G2775">
        <v>17</v>
      </c>
      <c r="H2775">
        <v>0.360993521554129</v>
      </c>
      <c r="I2775">
        <v>0.158853207315717</v>
      </c>
      <c r="J2775">
        <v>2.3016283852713402</v>
      </c>
      <c r="K2775">
        <v>5.81611107502664E-3</v>
      </c>
      <c r="L2775">
        <v>0.229177510091925</v>
      </c>
      <c r="M2775">
        <v>0.700871936127762</v>
      </c>
      <c r="N2775">
        <v>1</v>
      </c>
      <c r="O2775" s="1">
        <v>1.74395781404588E-6</v>
      </c>
      <c r="P2775" s="1">
        <v>2.07827377059455E-5</v>
      </c>
      <c r="Q2775">
        <v>0.40336134453781503</v>
      </c>
      <c r="R2775">
        <v>0.78680996837902695</v>
      </c>
      <c r="S2775" t="s">
        <v>6495</v>
      </c>
      <c r="T2775">
        <v>12091106</v>
      </c>
      <c r="U2775" t="s">
        <v>6496</v>
      </c>
      <c r="V2775" t="s">
        <v>6497</v>
      </c>
      <c r="W2775">
        <v>37.766355609813601</v>
      </c>
      <c r="X2775">
        <v>-122.171535655705</v>
      </c>
      <c r="Y2775" t="s">
        <v>6498</v>
      </c>
      <c r="Z2775">
        <v>217</v>
      </c>
      <c r="AA2775">
        <v>1734</v>
      </c>
      <c r="AB2775">
        <v>80854.506534993503</v>
      </c>
      <c r="AC2775">
        <v>10525.9252557768</v>
      </c>
      <c r="AD2775">
        <v>70328.5812792168</v>
      </c>
      <c r="AE2775">
        <v>2328.9296452793001</v>
      </c>
      <c r="AF2775">
        <v>10556.1286183635</v>
      </c>
      <c r="AG2775">
        <v>3.5330654100107403E-4</v>
      </c>
      <c r="AH2775">
        <v>4.4628075465880102E-4</v>
      </c>
      <c r="AI2775">
        <v>3.0348031110574998</v>
      </c>
      <c r="AJ2775">
        <v>7</v>
      </c>
      <c r="AK2775">
        <v>2592</v>
      </c>
      <c r="AL2775" s="4">
        <f t="shared" si="43"/>
        <v>2.964728283877996E-5</v>
      </c>
      <c r="AM2775" s="12">
        <f>$AM$2-SUM(AL$2:AL2774)</f>
        <v>7.7201586915662119</v>
      </c>
      <c r="AN2775" s="12">
        <f>SUM(AE$2:AE2775)*0.621/1000</f>
        <v>27466.587728530078</v>
      </c>
      <c r="AO2775" s="13">
        <f>IFERROR(INDEX(Mapping!$B:$B,MATCH(in!$Y2775,Mapping!$A:$A,0)),0)</f>
        <v>0</v>
      </c>
    </row>
    <row r="2776" spans="1:41" x14ac:dyDescent="0.3">
      <c r="A2776" t="s">
        <v>5474</v>
      </c>
      <c r="B2776">
        <v>7251</v>
      </c>
      <c r="C2776">
        <v>89</v>
      </c>
      <c r="D2776">
        <v>288.56812760440198</v>
      </c>
      <c r="E2776">
        <v>261</v>
      </c>
      <c r="F2776">
        <v>394.39749999999998</v>
      </c>
      <c r="G2776">
        <v>30</v>
      </c>
      <c r="H2776">
        <v>0.120003788460356</v>
      </c>
      <c r="I2776">
        <v>0.28477991395629898</v>
      </c>
      <c r="J2776">
        <v>0.532061913283845</v>
      </c>
      <c r="K2776">
        <v>9.2083535874518604E-3</v>
      </c>
      <c r="L2776">
        <v>8.1421091536681196</v>
      </c>
      <c r="M2776">
        <v>46.495190957933602</v>
      </c>
      <c r="N2776">
        <v>1.03620944023132</v>
      </c>
      <c r="O2776">
        <v>1.2616692379001501E-3</v>
      </c>
      <c r="P2776" s="1">
        <v>2.0697447474068001E-5</v>
      </c>
      <c r="Q2776">
        <v>0.34099616858237503</v>
      </c>
      <c r="R2776">
        <v>0.73166826325331802</v>
      </c>
      <c r="S2776" t="s">
        <v>6499</v>
      </c>
      <c r="T2776">
        <v>14091108</v>
      </c>
      <c r="U2776" t="s">
        <v>5753</v>
      </c>
      <c r="V2776" t="s">
        <v>6500</v>
      </c>
      <c r="W2776">
        <v>37.697300710425601</v>
      </c>
      <c r="X2776">
        <v>-122.046883694605</v>
      </c>
      <c r="Y2776" t="s">
        <v>6501</v>
      </c>
      <c r="Z2776">
        <v>78</v>
      </c>
      <c r="AA2776">
        <v>104</v>
      </c>
      <c r="AB2776">
        <v>11176.5508497192</v>
      </c>
      <c r="AC2776">
        <v>5102.7493774242903</v>
      </c>
      <c r="AD2776">
        <v>6073.8014722949601</v>
      </c>
      <c r="AE2776">
        <v>3784.8751071342799</v>
      </c>
      <c r="AF2776">
        <v>5454.1465965687803</v>
      </c>
      <c r="AG2776">
        <v>6.2092342422204096E-4</v>
      </c>
      <c r="AH2776">
        <v>9.33680244997958E-4</v>
      </c>
      <c r="AI2776">
        <v>3.2423385124090101</v>
      </c>
      <c r="AJ2776">
        <v>8.6999999999999993</v>
      </c>
      <c r="AK2776">
        <v>2594</v>
      </c>
      <c r="AL2776" s="4">
        <f t="shared" si="43"/>
        <v>3.7850077137004501E-2</v>
      </c>
      <c r="AM2776" s="12">
        <f>$AM$2-SUM(AL$2:AL2775)</f>
        <v>7.7201290442835671</v>
      </c>
      <c r="AN2776" s="12">
        <f>SUM(AE$2:AE2776)*0.621/1000</f>
        <v>27468.938135971606</v>
      </c>
      <c r="AO2776" s="13">
        <f>IFERROR(INDEX(Mapping!$B:$B,MATCH(in!$Y2776,Mapping!$A:$A,0)),0)</f>
        <v>0</v>
      </c>
    </row>
    <row r="2777" spans="1:41" x14ac:dyDescent="0.3">
      <c r="A2777" t="s">
        <v>5474</v>
      </c>
      <c r="B2777">
        <v>5028</v>
      </c>
      <c r="C2777">
        <v>35</v>
      </c>
      <c r="D2777">
        <v>50.126732300456702</v>
      </c>
      <c r="E2777">
        <v>74</v>
      </c>
      <c r="F2777">
        <v>70.519199999999998</v>
      </c>
      <c r="G2777">
        <v>11</v>
      </c>
      <c r="H2777">
        <v>9.6490067616104999E-2</v>
      </c>
      <c r="I2777">
        <v>3.91930186189711E-2</v>
      </c>
      <c r="J2777">
        <v>2.3188519757241E-2</v>
      </c>
      <c r="K2777" s="1">
        <v>1.2696118596977599E-5</v>
      </c>
      <c r="L2777">
        <v>7.5422363355757596E-2</v>
      </c>
      <c r="M2777">
        <v>0.45201125605539799</v>
      </c>
      <c r="N2777">
        <v>1</v>
      </c>
      <c r="O2777" s="1">
        <v>2.5166492614453098E-6</v>
      </c>
      <c r="P2777" s="1">
        <v>2.05707211633084E-5</v>
      </c>
      <c r="Q2777">
        <v>0.47297297297297197</v>
      </c>
      <c r="R2777">
        <v>0.71082386124271002</v>
      </c>
      <c r="S2777" t="s">
        <v>6502</v>
      </c>
      <c r="T2777">
        <v>12061105</v>
      </c>
      <c r="U2777" t="s">
        <v>5934</v>
      </c>
      <c r="V2777" t="s">
        <v>6503</v>
      </c>
      <c r="W2777">
        <v>37.882976072648603</v>
      </c>
      <c r="X2777">
        <v>-122.26629452293599</v>
      </c>
      <c r="Y2777" t="s">
        <v>6504</v>
      </c>
      <c r="Z2777">
        <v>110</v>
      </c>
      <c r="AA2777">
        <v>783</v>
      </c>
      <c r="AB2777">
        <v>36358.458901064303</v>
      </c>
      <c r="AC2777">
        <v>4175.3411971401702</v>
      </c>
      <c r="AD2777">
        <v>32183.117703924101</v>
      </c>
      <c r="AE2777">
        <v>1156.96596049651</v>
      </c>
      <c r="AF2777">
        <v>6505.2271850684801</v>
      </c>
      <c r="AG2777">
        <v>2.2627793279639201E-4</v>
      </c>
      <c r="AH2777">
        <v>4.1671452709124402E-4</v>
      </c>
      <c r="AI2777">
        <v>1.4321923514416199</v>
      </c>
      <c r="AJ2777">
        <v>6.7272727272727204</v>
      </c>
      <c r="AK2777">
        <v>2597</v>
      </c>
      <c r="AL2777" s="4">
        <f t="shared" si="43"/>
        <v>2.7683141875898409E-5</v>
      </c>
      <c r="AM2777" s="12">
        <f>$AM$2-SUM(AL$2:AL2776)</f>
        <v>7.6822789671468854</v>
      </c>
      <c r="AN2777" s="12">
        <f>SUM(AE$2:AE2777)*0.621/1000</f>
        <v>27469.656611833074</v>
      </c>
      <c r="AO2777" s="13">
        <f>IFERROR(INDEX(Mapping!$B:$B,MATCH(in!$Y2777,Mapping!$A:$A,0)),0)</f>
        <v>0</v>
      </c>
    </row>
    <row r="2778" spans="1:41" x14ac:dyDescent="0.3">
      <c r="A2778" t="s">
        <v>5474</v>
      </c>
      <c r="B2778">
        <v>2622</v>
      </c>
      <c r="C2778">
        <v>148</v>
      </c>
      <c r="D2778">
        <v>407.29401933637001</v>
      </c>
      <c r="E2778">
        <v>637</v>
      </c>
      <c r="F2778">
        <v>689.69889999999998</v>
      </c>
      <c r="G2778">
        <v>49</v>
      </c>
      <c r="H2778">
        <v>1.7607606870122201</v>
      </c>
      <c r="I2778">
        <v>1.6537078410387001</v>
      </c>
      <c r="J2778">
        <v>4.3988027778745096</v>
      </c>
      <c r="K2778">
        <v>3.2049056793926799E-2</v>
      </c>
      <c r="L2778">
        <v>0.36312296589547399</v>
      </c>
      <c r="M2778">
        <v>1.24110969352094</v>
      </c>
      <c r="N2778">
        <v>1.40816326530612</v>
      </c>
      <c r="O2778" s="1">
        <v>1.1418907820802399E-6</v>
      </c>
      <c r="P2778" s="1">
        <v>2.0524515517137102E-5</v>
      </c>
      <c r="Q2778">
        <v>0.23233908948194601</v>
      </c>
      <c r="R2778">
        <v>0.59053887329712496</v>
      </c>
      <c r="S2778" t="s">
        <v>6505</v>
      </c>
      <c r="T2778">
        <v>14341105</v>
      </c>
      <c r="U2778" t="s">
        <v>6315</v>
      </c>
      <c r="V2778" t="s">
        <v>6506</v>
      </c>
      <c r="W2778">
        <v>37.976348057865003</v>
      </c>
      <c r="X2778">
        <v>-122.291478976389</v>
      </c>
      <c r="Y2778" t="s">
        <v>6507</v>
      </c>
      <c r="Z2778">
        <v>168</v>
      </c>
      <c r="AA2778">
        <v>678</v>
      </c>
      <c r="AB2778">
        <v>38550.040624595298</v>
      </c>
      <c r="AC2778">
        <v>9490.8504332206794</v>
      </c>
      <c r="AD2778">
        <v>29059.190191374699</v>
      </c>
      <c r="AE2778">
        <v>4841.3797835208497</v>
      </c>
      <c r="AF2778">
        <v>9746.1876848925294</v>
      </c>
      <c r="AG2778">
        <v>1.00570126033971E-3</v>
      </c>
      <c r="AH2778">
        <v>9.2870815842616096E-4</v>
      </c>
      <c r="AI2778">
        <v>2.7519866171376401</v>
      </c>
      <c r="AJ2778">
        <v>13</v>
      </c>
      <c r="AK2778">
        <v>2598</v>
      </c>
      <c r="AL2778" s="4">
        <f t="shared" si="43"/>
        <v>5.5952648321931753E-5</v>
      </c>
      <c r="AM2778" s="12">
        <f>$AM$2-SUM(AL$2:AL2777)</f>
        <v>7.6822512840053605</v>
      </c>
      <c r="AN2778" s="12">
        <f>SUM(AE$2:AE2778)*0.621/1000</f>
        <v>27472.66310867864</v>
      </c>
      <c r="AO2778" s="13">
        <f>IFERROR(INDEX(Mapping!$B:$B,MATCH(in!$Y2778,Mapping!$A:$A,0)),0)</f>
        <v>0</v>
      </c>
    </row>
    <row r="2779" spans="1:41" x14ac:dyDescent="0.3">
      <c r="A2779" t="s">
        <v>5474</v>
      </c>
      <c r="B2779">
        <v>3199</v>
      </c>
      <c r="C2779">
        <v>16</v>
      </c>
      <c r="D2779">
        <v>35.717356104157702</v>
      </c>
      <c r="E2779">
        <v>23</v>
      </c>
      <c r="F2779">
        <v>39.355583000000003</v>
      </c>
      <c r="G2779">
        <v>5</v>
      </c>
      <c r="H2779">
        <v>1.3247754932381199</v>
      </c>
      <c r="I2779">
        <v>1.0706788781098999</v>
      </c>
      <c r="J2779">
        <v>2.2096875658098698</v>
      </c>
      <c r="K2779">
        <v>0.13069851449917599</v>
      </c>
      <c r="L2779">
        <v>4.4247787445783599E-4</v>
      </c>
      <c r="M2779">
        <v>9.8451328277587805E-2</v>
      </c>
      <c r="N2779">
        <v>1</v>
      </c>
      <c r="O2779" s="1">
        <v>1.11039688611641E-6</v>
      </c>
      <c r="P2779" s="1">
        <v>2.0484890137595298E-5</v>
      </c>
      <c r="Q2779">
        <v>0.69565217391304301</v>
      </c>
      <c r="R2779">
        <v>0.90755499495177405</v>
      </c>
      <c r="S2779" t="s">
        <v>6508</v>
      </c>
      <c r="T2779">
        <v>12091106</v>
      </c>
      <c r="U2779" t="s">
        <v>6496</v>
      </c>
      <c r="V2779" t="s">
        <v>6509</v>
      </c>
      <c r="W2779">
        <v>37.764797366223803</v>
      </c>
      <c r="X2779">
        <v>-122.16068567252999</v>
      </c>
      <c r="Y2779" t="s">
        <v>6510</v>
      </c>
      <c r="Z2779">
        <v>65</v>
      </c>
      <c r="AA2779">
        <v>507</v>
      </c>
      <c r="AB2779">
        <v>26986.499552227098</v>
      </c>
      <c r="AC2779">
        <v>3874.5760355789098</v>
      </c>
      <c r="AD2779">
        <v>23111.923516648199</v>
      </c>
      <c r="AE2779">
        <v>845.05703276863903</v>
      </c>
      <c r="AF2779">
        <v>3745.2205684146202</v>
      </c>
      <c r="AG2779">
        <v>1.02424450687976E-4</v>
      </c>
      <c r="AH2779" s="1">
        <v>8.3574060226965203E-5</v>
      </c>
      <c r="AI2779">
        <v>2.2323347565098501</v>
      </c>
      <c r="AJ2779">
        <v>4.5999999999999996</v>
      </c>
      <c r="AK2779">
        <v>2599</v>
      </c>
      <c r="AL2779" s="4">
        <f t="shared" si="43"/>
        <v>5.5519844305820497E-6</v>
      </c>
      <c r="AM2779" s="12">
        <f>$AM$2-SUM(AL$2:AL2778)</f>
        <v>7.682195331357434</v>
      </c>
      <c r="AN2779" s="12">
        <f>SUM(AE$2:AE2779)*0.621/1000</f>
        <v>27473.187889095992</v>
      </c>
      <c r="AO2779" s="13">
        <f>IFERROR(INDEX(Mapping!$B:$B,MATCH(in!$Y2779,Mapping!$A:$A,0)),0)</f>
        <v>0</v>
      </c>
    </row>
    <row r="2780" spans="1:41" x14ac:dyDescent="0.3">
      <c r="A2780" t="s">
        <v>5474</v>
      </c>
      <c r="B2780">
        <v>1112</v>
      </c>
      <c r="C2780">
        <v>128</v>
      </c>
      <c r="D2780">
        <v>286.07457681591501</v>
      </c>
      <c r="E2780">
        <v>407</v>
      </c>
      <c r="F2780">
        <v>441.77654999999999</v>
      </c>
      <c r="G2780">
        <v>54</v>
      </c>
      <c r="H2780">
        <v>0.42570064914980299</v>
      </c>
      <c r="I2780">
        <v>0.262577440576023</v>
      </c>
      <c r="J2780">
        <v>0.47709189856181999</v>
      </c>
      <c r="K2780">
        <v>4.5021410344632902E-3</v>
      </c>
      <c r="L2780">
        <v>0.71755162705839703</v>
      </c>
      <c r="M2780">
        <v>1.4332063565789499</v>
      </c>
      <c r="N2780">
        <v>0.72222222222222199</v>
      </c>
      <c r="O2780" s="1">
        <v>1.7525695767019501E-6</v>
      </c>
      <c r="P2780" s="1">
        <v>2.0455533639796401E-5</v>
      </c>
      <c r="Q2780">
        <v>0.31449631449631399</v>
      </c>
      <c r="R2780">
        <v>0.647554915774054</v>
      </c>
      <c r="S2780" t="s">
        <v>6511</v>
      </c>
      <c r="T2780">
        <v>24181103</v>
      </c>
      <c r="U2780" t="s">
        <v>6512</v>
      </c>
      <c r="V2780">
        <v>9148</v>
      </c>
      <c r="W2780">
        <v>37.4782665031817</v>
      </c>
      <c r="X2780">
        <v>-122.24739206327899</v>
      </c>
      <c r="Y2780" t="s">
        <v>6513</v>
      </c>
      <c r="Z2780">
        <v>292</v>
      </c>
      <c r="AA2780">
        <v>1209</v>
      </c>
      <c r="AB2780">
        <v>65871.226712504795</v>
      </c>
      <c r="AC2780">
        <v>14673.955499216399</v>
      </c>
      <c r="AD2780">
        <v>51197.271213288303</v>
      </c>
      <c r="AE2780">
        <v>6379.4044361132101</v>
      </c>
      <c r="AF2780">
        <v>18535.0319841983</v>
      </c>
      <c r="AG2780">
        <v>1.1045988165489999E-3</v>
      </c>
      <c r="AH2780">
        <v>1.42459786911786E-3</v>
      </c>
      <c r="AI2780">
        <v>2.23495763137434</v>
      </c>
      <c r="AJ2780">
        <v>7.5370370370370301</v>
      </c>
      <c r="AK2780">
        <v>2600</v>
      </c>
      <c r="AL2780" s="4">
        <f t="shared" si="43"/>
        <v>9.4638757141905308E-5</v>
      </c>
      <c r="AM2780" s="12">
        <f>$AM$2-SUM(AL$2:AL2779)</f>
        <v>7.6821897793734024</v>
      </c>
      <c r="AN2780" s="12">
        <f>SUM(AE$2:AE2780)*0.621/1000</f>
        <v>27477.14949925082</v>
      </c>
      <c r="AO2780" s="13">
        <f>IFERROR(INDEX(Mapping!$B:$B,MATCH(in!$Y2780,Mapping!$A:$A,0)),0)</f>
        <v>0</v>
      </c>
    </row>
    <row r="2781" spans="1:41" x14ac:dyDescent="0.3">
      <c r="A2781" t="s">
        <v>5474</v>
      </c>
      <c r="B2781">
        <v>7987</v>
      </c>
      <c r="C2781">
        <v>74</v>
      </c>
      <c r="D2781">
        <v>192.09334752946799</v>
      </c>
      <c r="E2781">
        <v>241</v>
      </c>
      <c r="F2781">
        <v>272.39031999999997</v>
      </c>
      <c r="G2781">
        <v>62</v>
      </c>
      <c r="H2781">
        <v>1.1868173432906399</v>
      </c>
      <c r="I2781">
        <v>768.55498961572096</v>
      </c>
      <c r="J2781">
        <v>5724.9752733409396</v>
      </c>
      <c r="K2781">
        <v>23.5000117209098</v>
      </c>
      <c r="L2781">
        <v>14.243041652029399</v>
      </c>
      <c r="M2781">
        <v>1190.8723624444699</v>
      </c>
      <c r="N2781">
        <v>1.5857122463564699</v>
      </c>
      <c r="O2781">
        <v>3.9949263187994397E-2</v>
      </c>
      <c r="P2781" s="1">
        <v>2.0289108314996199E-5</v>
      </c>
      <c r="Q2781">
        <v>0.30705394190871299</v>
      </c>
      <c r="R2781">
        <v>0.70521356138291402</v>
      </c>
      <c r="S2781" t="s">
        <v>6514</v>
      </c>
      <c r="T2781">
        <v>14422109</v>
      </c>
      <c r="U2781" t="s">
        <v>6515</v>
      </c>
      <c r="V2781">
        <v>9504</v>
      </c>
      <c r="W2781">
        <v>37.7526440401559</v>
      </c>
      <c r="X2781">
        <v>-121.77901426547599</v>
      </c>
      <c r="Y2781" t="s">
        <v>6516</v>
      </c>
      <c r="Z2781">
        <v>137</v>
      </c>
      <c r="AA2781">
        <v>74</v>
      </c>
      <c r="AB2781">
        <v>29441.951854200099</v>
      </c>
      <c r="AC2781">
        <v>23311.732408936401</v>
      </c>
      <c r="AD2781">
        <v>6130.2194452636904</v>
      </c>
      <c r="AE2781">
        <v>23307.0461394138</v>
      </c>
      <c r="AF2781">
        <v>6118.6832976195501</v>
      </c>
      <c r="AG2781">
        <v>1.2579247155297599E-3</v>
      </c>
      <c r="AH2781">
        <v>1.50729598408361E-3</v>
      </c>
      <c r="AI2781">
        <v>2.5958560476955101</v>
      </c>
      <c r="AJ2781">
        <v>3.88709677419354</v>
      </c>
      <c r="AK2781">
        <v>2604</v>
      </c>
      <c r="AL2781" s="4">
        <f t="shared" si="43"/>
        <v>2.4768543176556528</v>
      </c>
      <c r="AM2781" s="12">
        <f>$AM$2-SUM(AL$2:AL2780)</f>
        <v>7.6820951406161839</v>
      </c>
      <c r="AN2781" s="12">
        <f>SUM(AE$2:AE2781)*0.621/1000</f>
        <v>27491.623174903394</v>
      </c>
      <c r="AO2781" s="13">
        <f>IFERROR(INDEX(Mapping!$B:$B,MATCH(in!$Y2781,Mapping!$A:$A,0)),0)</f>
        <v>0</v>
      </c>
    </row>
    <row r="2782" spans="1:41" x14ac:dyDescent="0.3">
      <c r="A2782" t="s">
        <v>5474</v>
      </c>
      <c r="B2782">
        <v>3555</v>
      </c>
      <c r="C2782">
        <v>0</v>
      </c>
      <c r="D2782">
        <v>0</v>
      </c>
      <c r="E2782">
        <v>60</v>
      </c>
      <c r="F2782">
        <v>27.514278000000001</v>
      </c>
      <c r="G2782">
        <v>8</v>
      </c>
      <c r="H2782">
        <v>1.51157536605993</v>
      </c>
      <c r="I2782">
        <v>2.4764123608668598</v>
      </c>
      <c r="J2782">
        <v>9.1641617317994406</v>
      </c>
      <c r="K2782">
        <v>4.7950626312134099E-2</v>
      </c>
      <c r="L2782">
        <v>1.4807205881391201</v>
      </c>
      <c r="M2782">
        <v>6.0382110880953901</v>
      </c>
      <c r="N2782">
        <v>1.5005531013011899</v>
      </c>
      <c r="O2782" s="1">
        <v>8.7795460473962596E-7</v>
      </c>
      <c r="P2782" s="1">
        <v>2.0039298902929601E-5</v>
      </c>
      <c r="Q2782">
        <v>0</v>
      </c>
      <c r="R2782">
        <v>0</v>
      </c>
      <c r="S2782" t="s">
        <v>6517</v>
      </c>
      <c r="T2782">
        <v>12650401</v>
      </c>
      <c r="U2782" t="s">
        <v>6518</v>
      </c>
      <c r="V2782" t="s">
        <v>43</v>
      </c>
      <c r="W2782">
        <v>37.902173514341598</v>
      </c>
      <c r="X2782">
        <v>-122.296669156311</v>
      </c>
      <c r="Y2782" t="s">
        <v>6519</v>
      </c>
      <c r="Z2782">
        <v>150</v>
      </c>
      <c r="AA2782">
        <v>1596</v>
      </c>
      <c r="AB2782">
        <v>70259.991361577398</v>
      </c>
      <c r="AC2782">
        <v>9236.8515835143298</v>
      </c>
      <c r="AD2782">
        <v>61023.139778063203</v>
      </c>
      <c r="AE2782">
        <v>2166.00199553935</v>
      </c>
      <c r="AF2782">
        <v>11933.000966068599</v>
      </c>
      <c r="AG2782">
        <v>1.60314391223437E-4</v>
      </c>
      <c r="AH2782">
        <v>1.10945371943671E-4</v>
      </c>
      <c r="AJ2782">
        <v>7.5</v>
      </c>
      <c r="AK2782">
        <v>2606</v>
      </c>
      <c r="AL2782" s="4">
        <f t="shared" si="43"/>
        <v>7.0236368379170077E-6</v>
      </c>
      <c r="AM2782" s="12">
        <f>$AM$2-SUM(AL$2:AL2781)</f>
        <v>5.2052408229601497</v>
      </c>
      <c r="AN2782" s="12">
        <f>SUM(AE$2:AE2782)*0.621/1000</f>
        <v>27492.968262142622</v>
      </c>
      <c r="AO2782" s="13">
        <f>IFERROR(INDEX(Mapping!$B:$B,MATCH(in!$Y2782,Mapping!$A:$A,0)),0)</f>
        <v>0</v>
      </c>
    </row>
    <row r="2783" spans="1:41" x14ac:dyDescent="0.3">
      <c r="A2783" t="s">
        <v>5474</v>
      </c>
      <c r="B2783">
        <v>3434</v>
      </c>
      <c r="C2783">
        <v>1</v>
      </c>
      <c r="D2783">
        <v>4.0490758241220401</v>
      </c>
      <c r="E2783">
        <v>23</v>
      </c>
      <c r="F2783">
        <v>15.023220999999999</v>
      </c>
      <c r="G2783">
        <v>3</v>
      </c>
      <c r="H2783">
        <v>4.9161512404680197E-2</v>
      </c>
      <c r="I2783">
        <v>3.5078026354312897E-2</v>
      </c>
      <c r="J2783">
        <v>0.46573030948638899</v>
      </c>
      <c r="K2783">
        <v>5.9350783703848698E-4</v>
      </c>
      <c r="L2783">
        <v>0</v>
      </c>
      <c r="M2783">
        <v>0</v>
      </c>
      <c r="N2783">
        <v>0</v>
      </c>
      <c r="O2783" s="1">
        <v>1.89661972796803E-6</v>
      </c>
      <c r="P2783" s="1">
        <v>1.9910514879484199E-5</v>
      </c>
      <c r="Q2783">
        <v>4.3478260869565202E-2</v>
      </c>
      <c r="R2783">
        <v>0.269521151278312</v>
      </c>
      <c r="S2783" t="s">
        <v>6520</v>
      </c>
      <c r="T2783">
        <v>12690401</v>
      </c>
      <c r="U2783" t="s">
        <v>6209</v>
      </c>
      <c r="V2783" t="s">
        <v>6521</v>
      </c>
      <c r="W2783">
        <v>37.8331204712416</v>
      </c>
      <c r="X2783">
        <v>-122.219542985958</v>
      </c>
      <c r="Y2783" t="s">
        <v>6522</v>
      </c>
      <c r="Z2783">
        <v>35</v>
      </c>
      <c r="AA2783">
        <v>155</v>
      </c>
      <c r="AB2783">
        <v>9433.1965822646398</v>
      </c>
      <c r="AC2783">
        <v>2216.0779498189299</v>
      </c>
      <c r="AD2783">
        <v>7217.1186324457103</v>
      </c>
      <c r="AE2783">
        <v>350.26746264241302</v>
      </c>
      <c r="AF2783">
        <v>2026.33315250333</v>
      </c>
      <c r="AG2783" s="1">
        <v>5.9731544638452699E-5</v>
      </c>
      <c r="AH2783" s="1">
        <v>8.5649489847128198E-5</v>
      </c>
      <c r="AI2783">
        <v>4.0490758241220401</v>
      </c>
      <c r="AJ2783">
        <v>7.6666666666666599</v>
      </c>
      <c r="AK2783">
        <v>2611</v>
      </c>
      <c r="AL2783" s="4">
        <f t="shared" si="43"/>
        <v>5.6898591839040901E-6</v>
      </c>
      <c r="AM2783" s="12">
        <f>$AM$2-SUM(AL$2:AL2782)</f>
        <v>5.2052337993236506</v>
      </c>
      <c r="AN2783" s="12">
        <f>SUM(AE$2:AE2783)*0.621/1000</f>
        <v>27493.185778236922</v>
      </c>
      <c r="AO2783" s="13">
        <f>IFERROR(INDEX(Mapping!$B:$B,MATCH(in!$Y2783,Mapping!$A:$A,0)),0)</f>
        <v>0</v>
      </c>
    </row>
    <row r="2784" spans="1:41" x14ac:dyDescent="0.3">
      <c r="A2784" t="s">
        <v>5474</v>
      </c>
      <c r="B2784">
        <v>1950</v>
      </c>
      <c r="C2784">
        <v>947</v>
      </c>
      <c r="D2784">
        <v>2051.56698174443</v>
      </c>
      <c r="E2784">
        <v>1289</v>
      </c>
      <c r="F2784">
        <v>2217.5551999999998</v>
      </c>
      <c r="G2784">
        <v>140</v>
      </c>
      <c r="H2784">
        <v>0.62329296582681804</v>
      </c>
      <c r="I2784">
        <v>73.5019907371112</v>
      </c>
      <c r="J2784">
        <v>415.072504153983</v>
      </c>
      <c r="K2784">
        <v>0.73198149218115105</v>
      </c>
      <c r="L2784">
        <v>0.55148546516764896</v>
      </c>
      <c r="M2784">
        <v>32.382629595430998</v>
      </c>
      <c r="N2784">
        <v>1.0641592996461</v>
      </c>
      <c r="O2784">
        <v>2.8297369056232098E-4</v>
      </c>
      <c r="P2784" s="1">
        <v>1.9799325612928301E-5</v>
      </c>
      <c r="Q2784">
        <v>0.73467804499612099</v>
      </c>
      <c r="R2784">
        <v>0.92514811092430405</v>
      </c>
      <c r="S2784" t="s">
        <v>5037</v>
      </c>
      <c r="T2784">
        <v>24101103</v>
      </c>
      <c r="U2784" t="s">
        <v>4829</v>
      </c>
      <c r="V2784">
        <v>69412</v>
      </c>
      <c r="W2784">
        <v>37.203182085478701</v>
      </c>
      <c r="X2784">
        <v>-122.400958431003</v>
      </c>
      <c r="Y2784" t="s">
        <v>5038</v>
      </c>
      <c r="Z2784">
        <v>203</v>
      </c>
      <c r="AA2784">
        <v>158</v>
      </c>
      <c r="AB2784">
        <v>40214.239163952399</v>
      </c>
      <c r="AC2784">
        <v>34521.685239710103</v>
      </c>
      <c r="AD2784">
        <v>5692.5539242422701</v>
      </c>
      <c r="AE2784">
        <v>21261.309827523299</v>
      </c>
      <c r="AF2784">
        <v>3166.6715710898702</v>
      </c>
      <c r="AG2784">
        <v>2.7719055858099698E-3</v>
      </c>
      <c r="AH2784">
        <v>3.46438118367586E-3</v>
      </c>
      <c r="AI2784">
        <v>2.1663854083890501</v>
      </c>
      <c r="AJ2784">
        <v>9.2071428571428502</v>
      </c>
      <c r="AK2784">
        <v>2613</v>
      </c>
      <c r="AL2784" s="4">
        <f t="shared" si="43"/>
        <v>3.9616316678724936E-2</v>
      </c>
      <c r="AM2784" s="12">
        <f>$AM$2-SUM(AL$2:AL2783)</f>
        <v>5.2052281094647697</v>
      </c>
      <c r="AN2784" s="12">
        <f>SUM(AE$2:AE2784)*0.621/1000</f>
        <v>27506.389051639813</v>
      </c>
      <c r="AO2784" s="13">
        <f>IFERROR(INDEX(Mapping!$B:$B,MATCH(in!$Y2784,Mapping!$A:$A,0)),0)</f>
        <v>1</v>
      </c>
    </row>
    <row r="2785" spans="1:41" x14ac:dyDescent="0.3">
      <c r="A2785" t="s">
        <v>5474</v>
      </c>
      <c r="B2785">
        <v>645</v>
      </c>
      <c r="C2785">
        <v>77</v>
      </c>
      <c r="D2785">
        <v>242.039796065117</v>
      </c>
      <c r="E2785">
        <v>168</v>
      </c>
      <c r="F2785">
        <v>287.72455000000002</v>
      </c>
      <c r="G2785">
        <v>16</v>
      </c>
      <c r="H2785">
        <v>7.5555098429322204E-2</v>
      </c>
      <c r="I2785">
        <v>3.9135262137278901E-2</v>
      </c>
      <c r="J2785">
        <v>6.8163218311383296E-4</v>
      </c>
      <c r="K2785" s="1">
        <v>2.9260332965463901E-7</v>
      </c>
      <c r="L2785">
        <v>1.4298948850484301</v>
      </c>
      <c r="M2785">
        <v>2.5021431879140401</v>
      </c>
      <c r="N2785">
        <v>1</v>
      </c>
      <c r="O2785" s="1">
        <v>1.7973976886161E-6</v>
      </c>
      <c r="P2785" s="1">
        <v>1.9795306707592801E-5</v>
      </c>
      <c r="Q2785">
        <v>0.45833333333333298</v>
      </c>
      <c r="R2785">
        <v>0.84122052658236901</v>
      </c>
      <c r="S2785" t="s">
        <v>6523</v>
      </c>
      <c r="T2785">
        <v>12091102</v>
      </c>
      <c r="U2785" t="s">
        <v>6458</v>
      </c>
      <c r="V2785" t="s">
        <v>6524</v>
      </c>
      <c r="W2785">
        <v>37.787718100827398</v>
      </c>
      <c r="X2785">
        <v>-122.210763425576</v>
      </c>
      <c r="Y2785" t="s">
        <v>6525</v>
      </c>
      <c r="Z2785">
        <v>224</v>
      </c>
      <c r="AA2785">
        <v>1736</v>
      </c>
      <c r="AB2785">
        <v>74767.196712864301</v>
      </c>
      <c r="AC2785">
        <v>9897.4043218929492</v>
      </c>
      <c r="AD2785">
        <v>64869.792390971401</v>
      </c>
      <c r="AE2785">
        <v>1754.2397880349099</v>
      </c>
      <c r="AF2785">
        <v>2370.1318906439501</v>
      </c>
      <c r="AG2785">
        <v>3.1672490732148601E-4</v>
      </c>
      <c r="AH2785">
        <v>4.32899838415323E-4</v>
      </c>
      <c r="AI2785">
        <v>3.1433739748716598</v>
      </c>
      <c r="AJ2785">
        <v>10.5</v>
      </c>
      <c r="AK2785">
        <v>2614</v>
      </c>
      <c r="AL2785" s="4">
        <f t="shared" si="43"/>
        <v>2.87583630178576E-5</v>
      </c>
      <c r="AM2785" s="12">
        <f>$AM$2-SUM(AL$2:AL2784)</f>
        <v>5.1656117927859668</v>
      </c>
      <c r="AN2785" s="12">
        <f>SUM(AE$2:AE2785)*0.621/1000</f>
        <v>27507.478434548182</v>
      </c>
      <c r="AO2785" s="13">
        <f>IFERROR(INDEX(Mapping!$B:$B,MATCH(in!$Y2785,Mapping!$A:$A,0)),0)</f>
        <v>0</v>
      </c>
    </row>
    <row r="2786" spans="1:41" x14ac:dyDescent="0.3">
      <c r="A2786" t="s">
        <v>5474</v>
      </c>
      <c r="B2786">
        <v>4136</v>
      </c>
      <c r="C2786">
        <v>23</v>
      </c>
      <c r="D2786">
        <v>35.787262253125697</v>
      </c>
      <c r="E2786">
        <v>85</v>
      </c>
      <c r="F2786">
        <v>70.97072</v>
      </c>
      <c r="G2786">
        <v>12</v>
      </c>
      <c r="H2786">
        <v>0.166667126884151</v>
      </c>
      <c r="I2786">
        <v>0.151178845670074</v>
      </c>
      <c r="J2786">
        <v>2.4327354826709701E-3</v>
      </c>
      <c r="K2786" s="1">
        <v>5.46354587080014E-7</v>
      </c>
      <c r="L2786">
        <v>0.582595876728495</v>
      </c>
      <c r="M2786">
        <v>1.26921089195335</v>
      </c>
      <c r="N2786">
        <v>1</v>
      </c>
      <c r="O2786" s="1">
        <v>2.7958418978377201E-6</v>
      </c>
      <c r="P2786" s="1">
        <v>1.9701415663912202E-5</v>
      </c>
      <c r="Q2786">
        <v>0.27058823529411702</v>
      </c>
      <c r="R2786">
        <v>0.50425391017741406</v>
      </c>
      <c r="S2786" t="s">
        <v>6526</v>
      </c>
      <c r="T2786">
        <v>42011106</v>
      </c>
      <c r="U2786" t="s">
        <v>6049</v>
      </c>
      <c r="V2786">
        <v>837</v>
      </c>
      <c r="W2786">
        <v>37.987590855515997</v>
      </c>
      <c r="X2786">
        <v>-122.52718650509399</v>
      </c>
      <c r="Y2786" t="s">
        <v>6527</v>
      </c>
      <c r="Z2786">
        <v>42</v>
      </c>
      <c r="AA2786">
        <v>155</v>
      </c>
      <c r="AB2786">
        <v>9221.6010450132508</v>
      </c>
      <c r="AC2786">
        <v>2472.1334296420901</v>
      </c>
      <c r="AD2786">
        <v>6749.4676153711498</v>
      </c>
      <c r="AE2786">
        <v>1084.07639215723</v>
      </c>
      <c r="AF2786">
        <v>2450.77401770608</v>
      </c>
      <c r="AG2786">
        <v>2.36416987966947E-4</v>
      </c>
      <c r="AH2786">
        <v>5.0503395141276997E-4</v>
      </c>
      <c r="AI2786">
        <v>1.5559679240489399</v>
      </c>
      <c r="AJ2786">
        <v>7.0833333333333304</v>
      </c>
      <c r="AK2786">
        <v>2615</v>
      </c>
      <c r="AL2786" s="4">
        <f t="shared" si="43"/>
        <v>3.3550102774052644E-5</v>
      </c>
      <c r="AM2786" s="12">
        <f>$AM$2-SUM(AL$2:AL2785)</f>
        <v>5.1655830344225251</v>
      </c>
      <c r="AN2786" s="12">
        <f>SUM(AE$2:AE2786)*0.621/1000</f>
        <v>27508.151645987713</v>
      </c>
      <c r="AO2786" s="13">
        <f>IFERROR(INDEX(Mapping!$B:$B,MATCH(in!$Y2786,Mapping!$A:$A,0)),0)</f>
        <v>0</v>
      </c>
    </row>
    <row r="2787" spans="1:41" x14ac:dyDescent="0.3">
      <c r="A2787" t="s">
        <v>5474</v>
      </c>
      <c r="B2787">
        <v>8323</v>
      </c>
      <c r="C2787">
        <v>13</v>
      </c>
      <c r="D2787">
        <v>29.304013065166099</v>
      </c>
      <c r="E2787">
        <v>32</v>
      </c>
      <c r="F2787">
        <v>39.979323999999998</v>
      </c>
      <c r="G2787">
        <v>5</v>
      </c>
      <c r="H2787">
        <v>0.26834578874210502</v>
      </c>
      <c r="I2787">
        <v>0.14382913491378199</v>
      </c>
      <c r="J2787">
        <v>6.1098748178968203E-2</v>
      </c>
      <c r="K2787" s="1">
        <v>5.0541343481924601E-5</v>
      </c>
      <c r="L2787">
        <v>0</v>
      </c>
      <c r="M2787">
        <v>0</v>
      </c>
      <c r="N2787">
        <v>0</v>
      </c>
      <c r="O2787" s="1">
        <v>2.0555198889040499E-6</v>
      </c>
      <c r="P2787" s="1">
        <v>1.96476351106866E-5</v>
      </c>
      <c r="Q2787">
        <v>0.40625</v>
      </c>
      <c r="R2787">
        <v>0.732979197330898</v>
      </c>
      <c r="S2787" t="s">
        <v>6528</v>
      </c>
      <c r="T2787">
        <v>24181104</v>
      </c>
      <c r="U2787" t="s">
        <v>6529</v>
      </c>
      <c r="V2787">
        <v>36864</v>
      </c>
      <c r="W2787">
        <v>37.480028108473803</v>
      </c>
      <c r="X2787">
        <v>-122.259979969518</v>
      </c>
      <c r="Y2787" t="s">
        <v>6530</v>
      </c>
      <c r="Z2787">
        <v>44</v>
      </c>
      <c r="AA2787">
        <v>68</v>
      </c>
      <c r="AB2787">
        <v>4018.6704775531698</v>
      </c>
      <c r="AC2787">
        <v>1364.5515112927401</v>
      </c>
      <c r="AD2787">
        <v>2654.1189662604302</v>
      </c>
      <c r="AE2787">
        <v>812.45616041825497</v>
      </c>
      <c r="AF2787">
        <v>1833.49957413125</v>
      </c>
      <c r="AG2787" s="1">
        <v>9.8238175553433393E-5</v>
      </c>
      <c r="AH2787">
        <v>1.5470877588086201E-4</v>
      </c>
      <c r="AI2787">
        <v>2.2541548511666201</v>
      </c>
      <c r="AJ2787">
        <v>6.4</v>
      </c>
      <c r="AK2787">
        <v>2616</v>
      </c>
      <c r="AL2787" s="4">
        <f t="shared" si="43"/>
        <v>1.027759944452025E-5</v>
      </c>
      <c r="AM2787" s="12">
        <f>$AM$2-SUM(AL$2:AL2786)</f>
        <v>5.1655494843198539</v>
      </c>
      <c r="AN2787" s="12">
        <f>SUM(AE$2:AE2787)*0.621/1000</f>
        <v>27508.65618126333</v>
      </c>
      <c r="AO2787" s="13">
        <f>IFERROR(INDEX(Mapping!$B:$B,MATCH(in!$Y2787,Mapping!$A:$A,0)),0)</f>
        <v>0</v>
      </c>
    </row>
    <row r="2788" spans="1:41" x14ac:dyDescent="0.3">
      <c r="A2788" t="s">
        <v>5474</v>
      </c>
      <c r="B2788">
        <v>3539</v>
      </c>
      <c r="C2788">
        <v>109</v>
      </c>
      <c r="D2788">
        <v>253.691627480189</v>
      </c>
      <c r="E2788">
        <v>196</v>
      </c>
      <c r="F2788">
        <v>293.45618000000002</v>
      </c>
      <c r="G2788">
        <v>62</v>
      </c>
      <c r="H2788">
        <v>1.2214004737104001</v>
      </c>
      <c r="I2788">
        <v>349.983605573847</v>
      </c>
      <c r="J2788">
        <v>2554.9480457525101</v>
      </c>
      <c r="K2788">
        <v>45.249501589487501</v>
      </c>
      <c r="L2788">
        <v>32.682236815171798</v>
      </c>
      <c r="M2788">
        <v>2471.9526661247401</v>
      </c>
      <c r="N2788">
        <v>1.62764059151372</v>
      </c>
      <c r="O2788">
        <v>5.70969949001554E-2</v>
      </c>
      <c r="P2788" s="1">
        <v>1.9625458701452001E-5</v>
      </c>
      <c r="Q2788">
        <v>0.55612244897959096</v>
      </c>
      <c r="R2788">
        <v>0.86449578360573998</v>
      </c>
      <c r="S2788" t="s">
        <v>6531</v>
      </c>
      <c r="T2788">
        <v>14422109</v>
      </c>
      <c r="U2788" t="s">
        <v>6515</v>
      </c>
      <c r="V2788" t="s">
        <v>43</v>
      </c>
      <c r="W2788">
        <v>37.738163343616201</v>
      </c>
      <c r="X2788">
        <v>-121.77091872352401</v>
      </c>
      <c r="Y2788" t="s">
        <v>6532</v>
      </c>
      <c r="Z2788">
        <v>275</v>
      </c>
      <c r="AA2788">
        <v>177</v>
      </c>
      <c r="AB2788">
        <v>64446.133147355598</v>
      </c>
      <c r="AC2788">
        <v>46595.639095438601</v>
      </c>
      <c r="AD2788">
        <v>17850.494051917001</v>
      </c>
      <c r="AE2788">
        <v>30595.1389374545</v>
      </c>
      <c r="AF2788">
        <v>13259.5773069431</v>
      </c>
      <c r="AG2788">
        <v>1.2167784394900201E-3</v>
      </c>
      <c r="AH2788">
        <v>1.16448917651723E-3</v>
      </c>
      <c r="AI2788">
        <v>2.3274461236714599</v>
      </c>
      <c r="AJ2788">
        <v>3.1612903225806401</v>
      </c>
      <c r="AK2788">
        <v>2617</v>
      </c>
      <c r="AL2788" s="4">
        <f t="shared" si="43"/>
        <v>3.5400136838096348</v>
      </c>
      <c r="AM2788" s="12">
        <f>$AM$2-SUM(AL$2:AL2787)</f>
        <v>5.1655392067204957</v>
      </c>
      <c r="AN2788" s="12">
        <f>SUM(AE$2:AE2788)*0.621/1000</f>
        <v>27527.655762543487</v>
      </c>
      <c r="AO2788" s="13">
        <f>IFERROR(INDEX(Mapping!$B:$B,MATCH(in!$Y2788,Mapping!$A:$A,0)),0)</f>
        <v>0</v>
      </c>
    </row>
    <row r="2789" spans="1:41" x14ac:dyDescent="0.3">
      <c r="A2789" t="s">
        <v>5474</v>
      </c>
      <c r="B2789">
        <v>6845</v>
      </c>
      <c r="C2789">
        <v>6</v>
      </c>
      <c r="D2789">
        <v>9.3024582753425609</v>
      </c>
      <c r="E2789">
        <v>12</v>
      </c>
      <c r="F2789">
        <v>12.933021</v>
      </c>
      <c r="G2789">
        <v>2</v>
      </c>
      <c r="H2789">
        <v>0.72185963392257602</v>
      </c>
      <c r="I2789">
        <v>0.20400272309780099</v>
      </c>
      <c r="J2789">
        <v>0.36128446459770203</v>
      </c>
      <c r="K2789">
        <v>2.8625858249142701E-4</v>
      </c>
      <c r="L2789">
        <v>0.51991150528192498</v>
      </c>
      <c r="M2789">
        <v>0.247566368430852</v>
      </c>
      <c r="N2789">
        <v>1</v>
      </c>
      <c r="O2789" s="1">
        <v>1.5301465807052999E-6</v>
      </c>
      <c r="P2789" s="1">
        <v>1.94096955965505E-5</v>
      </c>
      <c r="Q2789">
        <v>0.5</v>
      </c>
      <c r="R2789">
        <v>0.71927963072190604</v>
      </c>
      <c r="S2789" t="s">
        <v>6533</v>
      </c>
      <c r="T2789">
        <v>12501112</v>
      </c>
      <c r="U2789" t="s">
        <v>6229</v>
      </c>
      <c r="V2789">
        <v>57953</v>
      </c>
      <c r="W2789">
        <v>37.943538092665001</v>
      </c>
      <c r="X2789">
        <v>-122.31194583441</v>
      </c>
      <c r="Y2789" t="s">
        <v>6534</v>
      </c>
      <c r="Z2789">
        <v>21</v>
      </c>
      <c r="AA2789">
        <v>202</v>
      </c>
      <c r="AB2789">
        <v>8923.1734540283996</v>
      </c>
      <c r="AC2789">
        <v>1217.1907284254601</v>
      </c>
      <c r="AD2789">
        <v>7705.9827256029403</v>
      </c>
      <c r="AE2789">
        <v>188.83535214334799</v>
      </c>
      <c r="AF2789">
        <v>1299.73681725248</v>
      </c>
      <c r="AG2789" s="1">
        <v>3.8819391193101101E-5</v>
      </c>
      <c r="AH2789" s="1">
        <v>4.60666142316767E-5</v>
      </c>
      <c r="AI2789">
        <v>1.5504097125570899</v>
      </c>
      <c r="AJ2789">
        <v>6</v>
      </c>
      <c r="AK2789">
        <v>2620</v>
      </c>
      <c r="AL2789" s="4">
        <f t="shared" si="43"/>
        <v>3.0602931614105999E-6</v>
      </c>
      <c r="AM2789" s="12">
        <f>$AM$2-SUM(AL$2:AL2788)</f>
        <v>1.6255255229107206</v>
      </c>
      <c r="AN2789" s="12">
        <f>SUM(AE$2:AE2789)*0.621/1000</f>
        <v>27527.773029297172</v>
      </c>
      <c r="AO2789" s="13">
        <f>IFERROR(INDEX(Mapping!$B:$B,MATCH(in!$Y2789,Mapping!$A:$A,0)),0)</f>
        <v>0</v>
      </c>
    </row>
    <row r="2790" spans="1:41" x14ac:dyDescent="0.3">
      <c r="A2790" t="s">
        <v>5474</v>
      </c>
      <c r="B2790">
        <v>6936</v>
      </c>
      <c r="C2790">
        <v>210</v>
      </c>
      <c r="D2790">
        <v>626.07969212432295</v>
      </c>
      <c r="E2790">
        <v>620</v>
      </c>
      <c r="F2790">
        <v>863.29870000000005</v>
      </c>
      <c r="G2790">
        <v>69</v>
      </c>
      <c r="H2790">
        <v>0.242010077942268</v>
      </c>
      <c r="I2790">
        <v>0.21286824530307</v>
      </c>
      <c r="J2790">
        <v>0.39895257319245497</v>
      </c>
      <c r="K2790">
        <v>1.2534172924729E-3</v>
      </c>
      <c r="L2790">
        <v>0.41583301184997001</v>
      </c>
      <c r="M2790">
        <v>1.1106194618252601</v>
      </c>
      <c r="N2790">
        <v>0.79710144927537496</v>
      </c>
      <c r="O2790" s="1">
        <v>2.0365500024465598E-6</v>
      </c>
      <c r="P2790" s="1">
        <v>1.9404088734786601E-5</v>
      </c>
      <c r="Q2790">
        <v>0.33870967741935398</v>
      </c>
      <c r="R2790">
        <v>0.72521792020925702</v>
      </c>
      <c r="S2790" t="s">
        <v>6535</v>
      </c>
      <c r="T2790">
        <v>24181104</v>
      </c>
      <c r="U2790" t="s">
        <v>6529</v>
      </c>
      <c r="V2790">
        <v>9052</v>
      </c>
      <c r="W2790">
        <v>37.478140398070202</v>
      </c>
      <c r="X2790">
        <v>-122.26138503242299</v>
      </c>
      <c r="Y2790" t="s">
        <v>6536</v>
      </c>
      <c r="Z2790">
        <v>121</v>
      </c>
      <c r="AA2790">
        <v>428</v>
      </c>
      <c r="AB2790">
        <v>28186.044836231598</v>
      </c>
      <c r="AC2790">
        <v>8312.0914722821399</v>
      </c>
      <c r="AD2790">
        <v>19873.9533639494</v>
      </c>
      <c r="AE2790">
        <v>7726.2126278578398</v>
      </c>
      <c r="AF2790">
        <v>16682.735627276601</v>
      </c>
      <c r="AG2790">
        <v>1.3388821227002801E-3</v>
      </c>
      <c r="AH2790">
        <v>2.11527789269894E-3</v>
      </c>
      <c r="AI2790">
        <v>2.9813318672586799</v>
      </c>
      <c r="AJ2790">
        <v>8.9855072463768106</v>
      </c>
      <c r="AK2790">
        <v>2621</v>
      </c>
      <c r="AL2790" s="4">
        <f t="shared" si="43"/>
        <v>1.4052195016881261E-4</v>
      </c>
      <c r="AM2790" s="12">
        <f>$AM$2-SUM(AL$2:AL2789)</f>
        <v>1.6255224626174822</v>
      </c>
      <c r="AN2790" s="12">
        <f>SUM(AE$2:AE2790)*0.621/1000</f>
        <v>27532.571007339073</v>
      </c>
      <c r="AO2790" s="13">
        <f>IFERROR(INDEX(Mapping!$B:$B,MATCH(in!$Y2790,Mapping!$A:$A,0)),0)</f>
        <v>0</v>
      </c>
    </row>
    <row r="2791" spans="1:41" x14ac:dyDescent="0.3">
      <c r="A2791" t="s">
        <v>5474</v>
      </c>
      <c r="B2791">
        <v>8980</v>
      </c>
      <c r="C2791">
        <v>32</v>
      </c>
      <c r="D2791">
        <v>93.663520509414695</v>
      </c>
      <c r="E2791">
        <v>41</v>
      </c>
      <c r="F2791">
        <v>97.863500000000002</v>
      </c>
      <c r="G2791">
        <v>10</v>
      </c>
      <c r="H2791">
        <v>6.6955440813671802E-2</v>
      </c>
      <c r="I2791">
        <v>0.35328103031497399</v>
      </c>
      <c r="J2791">
        <v>0.63290904881432597</v>
      </c>
      <c r="K2791" s="1">
        <v>8.9658717863372303E-5</v>
      </c>
      <c r="L2791">
        <v>1.1473451121710201</v>
      </c>
      <c r="M2791">
        <v>37.770996750146097</v>
      </c>
      <c r="N2791">
        <v>1.01150443553924</v>
      </c>
      <c r="O2791" s="1">
        <v>7.8955249971530995E-6</v>
      </c>
      <c r="P2791" s="1">
        <v>1.9376377374125102E-5</v>
      </c>
      <c r="Q2791">
        <v>0.78048780487804803</v>
      </c>
      <c r="R2791">
        <v>0.95708326510261599</v>
      </c>
      <c r="S2791" t="s">
        <v>6537</v>
      </c>
      <c r="T2791">
        <v>42291101</v>
      </c>
      <c r="U2791" t="s">
        <v>5497</v>
      </c>
      <c r="V2791">
        <v>49756</v>
      </c>
      <c r="W2791">
        <v>38.109001440368502</v>
      </c>
      <c r="X2791">
        <v>-122.84397885895299</v>
      </c>
      <c r="Y2791" t="s">
        <v>6538</v>
      </c>
      <c r="Z2791">
        <v>69</v>
      </c>
      <c r="AA2791">
        <v>76</v>
      </c>
      <c r="AB2791">
        <v>11899.133104145099</v>
      </c>
      <c r="AC2791">
        <v>9480.1737574775707</v>
      </c>
      <c r="AD2791">
        <v>2418.9593466675501</v>
      </c>
      <c r="AE2791">
        <v>1000.1368833451</v>
      </c>
      <c r="AF2791">
        <v>750.91647583066901</v>
      </c>
      <c r="AG2791">
        <v>1.9376377374125101E-4</v>
      </c>
      <c r="AH2791">
        <v>3.1099775333132102E-4</v>
      </c>
      <c r="AI2791">
        <v>2.9269850159191999</v>
      </c>
      <c r="AJ2791">
        <v>4.0999999999999996</v>
      </c>
      <c r="AK2791">
        <v>2624</v>
      </c>
      <c r="AL2791" s="4">
        <f t="shared" si="43"/>
        <v>7.8955249971530988E-5</v>
      </c>
      <c r="AM2791" s="12">
        <f>$AM$2-SUM(AL$2:AL2790)</f>
        <v>1.6253819406674666</v>
      </c>
      <c r="AN2791" s="12">
        <f>SUM(AE$2:AE2791)*0.621/1000</f>
        <v>27533.192092343634</v>
      </c>
      <c r="AO2791" s="13">
        <f>IFERROR(INDEX(Mapping!$B:$B,MATCH(in!$Y2791,Mapping!$A:$A,0)),0)</f>
        <v>0</v>
      </c>
    </row>
    <row r="2792" spans="1:41" x14ac:dyDescent="0.3">
      <c r="A2792" t="s">
        <v>5474</v>
      </c>
      <c r="B2792">
        <v>3797</v>
      </c>
      <c r="C2792">
        <v>34</v>
      </c>
      <c r="D2792">
        <v>124.349898179828</v>
      </c>
      <c r="E2792">
        <v>256</v>
      </c>
      <c r="F2792">
        <v>256.33987000000002</v>
      </c>
      <c r="G2792">
        <v>35</v>
      </c>
      <c r="H2792">
        <v>0.93600780019150898</v>
      </c>
      <c r="I2792">
        <v>25.717571069598101</v>
      </c>
      <c r="J2792">
        <v>49.465775512852701</v>
      </c>
      <c r="K2792">
        <v>0.135001577016646</v>
      </c>
      <c r="L2792">
        <v>1.4015802932903101</v>
      </c>
      <c r="M2792">
        <v>36.499816314131003</v>
      </c>
      <c r="N2792">
        <v>1.0257901396070199</v>
      </c>
      <c r="O2792" s="1">
        <v>6.1457120969891796E-6</v>
      </c>
      <c r="P2792" s="1">
        <v>1.9267526963857201E-5</v>
      </c>
      <c r="Q2792">
        <v>0.1328125</v>
      </c>
      <c r="R2792">
        <v>0.48509775755771201</v>
      </c>
      <c r="S2792" t="s">
        <v>6539</v>
      </c>
      <c r="T2792">
        <v>13432207</v>
      </c>
      <c r="U2792" t="s">
        <v>5999</v>
      </c>
      <c r="V2792" t="s">
        <v>6540</v>
      </c>
      <c r="W2792">
        <v>38.047829683025803</v>
      </c>
      <c r="X2792">
        <v>-122.20540093845101</v>
      </c>
      <c r="Y2792" t="s">
        <v>6541</v>
      </c>
      <c r="Z2792">
        <v>157</v>
      </c>
      <c r="AA2792">
        <v>176</v>
      </c>
      <c r="AB2792">
        <v>18581.7048781415</v>
      </c>
      <c r="AC2792">
        <v>10027.580402792</v>
      </c>
      <c r="AD2792">
        <v>8554.1244753494793</v>
      </c>
      <c r="AE2792">
        <v>8495.0390311631199</v>
      </c>
      <c r="AF2792">
        <v>8423.1743253502991</v>
      </c>
      <c r="AG2792">
        <v>6.7436344373500402E-4</v>
      </c>
      <c r="AH2792">
        <v>1.2686053660218E-3</v>
      </c>
      <c r="AI2792">
        <v>3.6573499464655299</v>
      </c>
      <c r="AJ2792">
        <v>7.3142857142857096</v>
      </c>
      <c r="AK2792">
        <v>2627</v>
      </c>
      <c r="AL2792" s="4">
        <f t="shared" si="43"/>
        <v>2.150999233946213E-4</v>
      </c>
      <c r="AM2792" s="12">
        <f>$AM$2-SUM(AL$2:AL2791)</f>
        <v>1.6253029854178749</v>
      </c>
      <c r="AN2792" s="12">
        <f>SUM(AE$2:AE2792)*0.621/1000</f>
        <v>27538.467511581985</v>
      </c>
      <c r="AO2792" s="13">
        <f>IFERROR(INDEX(Mapping!$B:$B,MATCH(in!$Y2792,Mapping!$A:$A,0)),0)</f>
        <v>0</v>
      </c>
    </row>
    <row r="2793" spans="1:41" x14ac:dyDescent="0.3">
      <c r="A2793" t="s">
        <v>5474</v>
      </c>
      <c r="B2793">
        <v>8544</v>
      </c>
      <c r="C2793">
        <v>1</v>
      </c>
      <c r="D2793">
        <v>3.0796317925502001</v>
      </c>
      <c r="E2793">
        <v>19</v>
      </c>
      <c r="F2793">
        <v>13.106113000000001</v>
      </c>
      <c r="G2793">
        <v>5</v>
      </c>
      <c r="H2793">
        <v>6.6975312928358705E-2</v>
      </c>
      <c r="I2793">
        <v>6.9398855480055005E-2</v>
      </c>
      <c r="J2793">
        <v>8.3213556596698803E-4</v>
      </c>
      <c r="K2793" s="1">
        <v>1.7859964351885001E-7</v>
      </c>
      <c r="L2793">
        <v>3.4601769268512701</v>
      </c>
      <c r="M2793">
        <v>8.2979205623268992</v>
      </c>
      <c r="N2793">
        <v>1.0265486717224099</v>
      </c>
      <c r="O2793">
        <v>6.7396330825134499E-4</v>
      </c>
      <c r="P2793" s="1">
        <v>1.92577417351458E-5</v>
      </c>
      <c r="Q2793">
        <v>5.2631578947368397E-2</v>
      </c>
      <c r="R2793">
        <v>0.23497673876368899</v>
      </c>
      <c r="S2793" t="s">
        <v>6542</v>
      </c>
      <c r="T2793">
        <v>42991105</v>
      </c>
      <c r="U2793" t="s">
        <v>5550</v>
      </c>
      <c r="V2793" t="s">
        <v>43</v>
      </c>
      <c r="W2793">
        <v>38.022199075160103</v>
      </c>
      <c r="X2793">
        <v>-122.538062575891</v>
      </c>
      <c r="Y2793" t="s">
        <v>6543</v>
      </c>
      <c r="Z2793">
        <v>58</v>
      </c>
      <c r="AA2793">
        <v>148</v>
      </c>
      <c r="AB2793">
        <v>10244.700807741699</v>
      </c>
      <c r="AC2793">
        <v>3345.6945788370899</v>
      </c>
      <c r="AD2793">
        <v>6899.00622890468</v>
      </c>
      <c r="AE2793">
        <v>658.68146604202605</v>
      </c>
      <c r="AF2793">
        <v>697.00616669006797</v>
      </c>
      <c r="AG2793" s="1">
        <v>9.6288708675729099E-5</v>
      </c>
      <c r="AH2793">
        <v>1.98045527213253E-4</v>
      </c>
      <c r="AI2793">
        <v>3.0796317925502001</v>
      </c>
      <c r="AJ2793">
        <v>3.8</v>
      </c>
      <c r="AK2793">
        <v>2628</v>
      </c>
      <c r="AL2793" s="4">
        <f t="shared" si="43"/>
        <v>3.3698165412567251E-3</v>
      </c>
      <c r="AM2793" s="12">
        <f>$AM$2-SUM(AL$2:AL2792)</f>
        <v>1.6250878854943949</v>
      </c>
      <c r="AN2793" s="12">
        <f>SUM(AE$2:AE2793)*0.621/1000</f>
        <v>27538.876552772395</v>
      </c>
      <c r="AO2793" s="13">
        <f>IFERROR(INDEX(Mapping!$B:$B,MATCH(in!$Y2793,Mapping!$A:$A,0)),0)</f>
        <v>0</v>
      </c>
    </row>
    <row r="2794" spans="1:41" x14ac:dyDescent="0.3">
      <c r="A2794" t="s">
        <v>5474</v>
      </c>
      <c r="B2794">
        <v>7965</v>
      </c>
      <c r="C2794">
        <v>21</v>
      </c>
      <c r="D2794">
        <v>46.301913733126803</v>
      </c>
      <c r="E2794">
        <v>22</v>
      </c>
      <c r="F2794">
        <v>46.927776000000001</v>
      </c>
      <c r="G2794">
        <v>4</v>
      </c>
      <c r="H2794">
        <v>0</v>
      </c>
      <c r="I2794">
        <v>0</v>
      </c>
      <c r="J2794">
        <v>0</v>
      </c>
      <c r="K2794">
        <v>0</v>
      </c>
      <c r="L2794">
        <v>0.97234517335891701</v>
      </c>
      <c r="M2794">
        <v>3.1832963824272098</v>
      </c>
      <c r="N2794">
        <v>3.0011062026023798</v>
      </c>
      <c r="O2794" s="1">
        <v>1.01032274644773E-6</v>
      </c>
      <c r="P2794" s="1">
        <v>1.9224457446398399E-5</v>
      </c>
      <c r="Q2794">
        <v>0.95454545454545403</v>
      </c>
      <c r="R2794">
        <v>0.98666328020631</v>
      </c>
      <c r="S2794" t="s">
        <v>6544</v>
      </c>
      <c r="T2794">
        <v>22721107</v>
      </c>
      <c r="U2794" t="s">
        <v>6545</v>
      </c>
      <c r="V2794">
        <v>15341</v>
      </c>
      <c r="W2794">
        <v>37.634827238929603</v>
      </c>
      <c r="X2794">
        <v>-122.469201887887</v>
      </c>
      <c r="Y2794" t="s">
        <v>6546</v>
      </c>
      <c r="Z2794">
        <v>48</v>
      </c>
      <c r="AA2794">
        <v>168</v>
      </c>
      <c r="AB2794">
        <v>8016.0620995633299</v>
      </c>
      <c r="AC2794">
        <v>2071.5107887560898</v>
      </c>
      <c r="AD2794">
        <v>5944.55131080723</v>
      </c>
      <c r="AE2794">
        <v>518.82703062098005</v>
      </c>
      <c r="AF2794">
        <v>111.522035982183</v>
      </c>
      <c r="AG2794" s="1">
        <v>7.6897829785593704E-5</v>
      </c>
      <c r="AH2794">
        <v>1.9782753042818499E-4</v>
      </c>
      <c r="AI2794">
        <v>2.2048530349108</v>
      </c>
      <c r="AJ2794">
        <v>5.5</v>
      </c>
      <c r="AK2794">
        <v>2629</v>
      </c>
      <c r="AL2794" s="4">
        <f t="shared" si="43"/>
        <v>4.04129098579092E-6</v>
      </c>
      <c r="AM2794" s="12">
        <f>$AM$2-SUM(AL$2:AL2793)</f>
        <v>1.6217180689527595</v>
      </c>
      <c r="AN2794" s="12">
        <f>SUM(AE$2:AE2794)*0.621/1000</f>
        <v>27539.198744358411</v>
      </c>
      <c r="AO2794" s="13">
        <f>IFERROR(INDEX(Mapping!$B:$B,MATCH(in!$Y2794,Mapping!$A:$A,0)),0)</f>
        <v>0</v>
      </c>
    </row>
    <row r="2795" spans="1:41" x14ac:dyDescent="0.3">
      <c r="A2795" t="s">
        <v>5474</v>
      </c>
      <c r="B2795">
        <v>1425</v>
      </c>
      <c r="C2795">
        <v>34</v>
      </c>
      <c r="D2795">
        <v>70.401579285477794</v>
      </c>
      <c r="E2795">
        <v>76</v>
      </c>
      <c r="F2795">
        <v>93.763214000000005</v>
      </c>
      <c r="G2795">
        <v>17</v>
      </c>
      <c r="H2795">
        <v>0.155313289165496</v>
      </c>
      <c r="I2795">
        <v>0.17791559696197501</v>
      </c>
      <c r="J2795">
        <v>2.2378246998414398E-3</v>
      </c>
      <c r="K2795" s="1">
        <v>4.25235600687301E-7</v>
      </c>
      <c r="L2795">
        <v>13.259239944465</v>
      </c>
      <c r="M2795">
        <v>50.942177480798797</v>
      </c>
      <c r="N2795">
        <v>1.1162155235514899</v>
      </c>
      <c r="O2795">
        <v>2.0411091637049798E-3</v>
      </c>
      <c r="P2795" s="1">
        <v>1.9122123643790099E-5</v>
      </c>
      <c r="Q2795">
        <v>0.44736842105263103</v>
      </c>
      <c r="R2795">
        <v>0.75084434714330195</v>
      </c>
      <c r="S2795" t="s">
        <v>6547</v>
      </c>
      <c r="T2795">
        <v>42991105</v>
      </c>
      <c r="U2795" t="s">
        <v>5550</v>
      </c>
      <c r="V2795">
        <v>904</v>
      </c>
      <c r="W2795">
        <v>38.025716537063602</v>
      </c>
      <c r="X2795">
        <v>-122.573672123992</v>
      </c>
      <c r="Y2795" t="s">
        <v>6548</v>
      </c>
      <c r="Z2795">
        <v>143</v>
      </c>
      <c r="AA2795">
        <v>1243</v>
      </c>
      <c r="AB2795">
        <v>70862.939667696002</v>
      </c>
      <c r="AC2795">
        <v>11479.982978260399</v>
      </c>
      <c r="AD2795">
        <v>59382.956689435501</v>
      </c>
      <c r="AE2795">
        <v>1736.6554213492</v>
      </c>
      <c r="AF2795">
        <v>6212.5480794812702</v>
      </c>
      <c r="AG2795">
        <v>3.25076101944432E-4</v>
      </c>
      <c r="AH2795">
        <v>4.0477568472851999E-4</v>
      </c>
      <c r="AI2795">
        <v>2.0706346848669899</v>
      </c>
      <c r="AJ2795">
        <v>4.4705882352941098</v>
      </c>
      <c r="AK2795">
        <v>2630</v>
      </c>
      <c r="AL2795" s="4">
        <f t="shared" si="43"/>
        <v>3.4698855782984657E-2</v>
      </c>
      <c r="AM2795" s="12">
        <f>$AM$2-SUM(AL$2:AL2794)</f>
        <v>1.6217140276621649</v>
      </c>
      <c r="AN2795" s="12">
        <f>SUM(AE$2:AE2795)*0.621/1000</f>
        <v>27540.277207375068</v>
      </c>
      <c r="AO2795" s="13">
        <f>IFERROR(INDEX(Mapping!$B:$B,MATCH(in!$Y2795,Mapping!$A:$A,0)),0)</f>
        <v>0</v>
      </c>
    </row>
    <row r="2796" spans="1:41" x14ac:dyDescent="0.3">
      <c r="A2796" t="s">
        <v>5474</v>
      </c>
      <c r="B2796">
        <v>5759</v>
      </c>
      <c r="C2796">
        <v>261</v>
      </c>
      <c r="D2796">
        <v>575.25730758316797</v>
      </c>
      <c r="E2796">
        <v>1087</v>
      </c>
      <c r="F2796">
        <v>1047.9885999999999</v>
      </c>
      <c r="G2796">
        <v>61</v>
      </c>
      <c r="H2796">
        <v>0.16207190300277299</v>
      </c>
      <c r="I2796">
        <v>0.14599300722390199</v>
      </c>
      <c r="J2796">
        <v>0.11226582523550099</v>
      </c>
      <c r="K2796" s="1">
        <v>8.4380201365818295E-5</v>
      </c>
      <c r="L2796">
        <v>0.25366314289877601</v>
      </c>
      <c r="M2796">
        <v>0.88786814479371001</v>
      </c>
      <c r="N2796">
        <v>1</v>
      </c>
      <c r="O2796" s="1">
        <v>1.8857821727396399E-6</v>
      </c>
      <c r="P2796" s="1">
        <v>1.9006459426762402E-5</v>
      </c>
      <c r="Q2796">
        <v>0.24011039558417599</v>
      </c>
      <c r="R2796">
        <v>0.54891559080997598</v>
      </c>
      <c r="S2796" t="s">
        <v>6549</v>
      </c>
      <c r="T2796">
        <v>24040403</v>
      </c>
      <c r="U2796" t="s">
        <v>6550</v>
      </c>
      <c r="V2796">
        <v>9154</v>
      </c>
      <c r="W2796">
        <v>37.5535356102652</v>
      </c>
      <c r="X2796">
        <v>-122.333621934463</v>
      </c>
      <c r="Y2796" t="s">
        <v>6551</v>
      </c>
      <c r="Z2796">
        <v>208</v>
      </c>
      <c r="AA2796">
        <v>683</v>
      </c>
      <c r="AB2796">
        <v>37865.628667408499</v>
      </c>
      <c r="AC2796">
        <v>10532.6811838456</v>
      </c>
      <c r="AD2796">
        <v>27332.947483562799</v>
      </c>
      <c r="AE2796">
        <v>6496.7788681970296</v>
      </c>
      <c r="AF2796">
        <v>12404.5548886385</v>
      </c>
      <c r="AG2796">
        <v>1.1593940250325099E-3</v>
      </c>
      <c r="AH2796">
        <v>1.7315882214461399E-3</v>
      </c>
      <c r="AI2796">
        <v>2.2040509869086899</v>
      </c>
      <c r="AJ2796">
        <v>17.819672131147499</v>
      </c>
      <c r="AK2796">
        <v>2633</v>
      </c>
      <c r="AL2796" s="4">
        <f t="shared" si="43"/>
        <v>1.1503271253711803E-4</v>
      </c>
      <c r="AM2796" s="12">
        <f>$AM$2-SUM(AL$2:AL2795)</f>
        <v>1.5870151718791021</v>
      </c>
      <c r="AN2796" s="12">
        <f>SUM(AE$2:AE2796)*0.621/1000</f>
        <v>27544.31170705222</v>
      </c>
      <c r="AO2796" s="13">
        <f>IFERROR(INDEX(Mapping!$B:$B,MATCH(in!$Y2796,Mapping!$A:$A,0)),0)</f>
        <v>0</v>
      </c>
    </row>
    <row r="2797" spans="1:41" x14ac:dyDescent="0.3">
      <c r="A2797" t="s">
        <v>5474</v>
      </c>
      <c r="B2797">
        <v>6508</v>
      </c>
      <c r="C2797">
        <v>78</v>
      </c>
      <c r="D2797">
        <v>125.267651302343</v>
      </c>
      <c r="E2797">
        <v>290</v>
      </c>
      <c r="F2797">
        <v>255.50202999999999</v>
      </c>
      <c r="G2797">
        <v>25</v>
      </c>
      <c r="H2797">
        <v>0.12050104988641799</v>
      </c>
      <c r="I2797">
        <v>7.9023608350932195E-2</v>
      </c>
      <c r="J2797">
        <v>2.8927943471861301E-2</v>
      </c>
      <c r="K2797" s="1">
        <v>7.1021365731597603E-6</v>
      </c>
      <c r="L2797">
        <v>0.36486725747603899</v>
      </c>
      <c r="M2797">
        <v>0.61540708541870104</v>
      </c>
      <c r="N2797">
        <v>1</v>
      </c>
      <c r="O2797" s="1">
        <v>2.2125596376878799E-6</v>
      </c>
      <c r="P2797" s="1">
        <v>1.8770037223774202E-5</v>
      </c>
      <c r="Q2797">
        <v>0.26896551724137902</v>
      </c>
      <c r="R2797">
        <v>0.49028045525596398</v>
      </c>
      <c r="S2797" t="s">
        <v>6552</v>
      </c>
      <c r="T2797">
        <v>24080402</v>
      </c>
      <c r="U2797" t="s">
        <v>6553</v>
      </c>
      <c r="V2797">
        <v>8858</v>
      </c>
      <c r="W2797">
        <v>37.466659268489103</v>
      </c>
      <c r="X2797">
        <v>-122.273270607786</v>
      </c>
      <c r="Y2797" t="s">
        <v>6554</v>
      </c>
      <c r="Z2797">
        <v>54</v>
      </c>
      <c r="AA2797">
        <v>206</v>
      </c>
      <c r="AB2797">
        <v>11168.7113073944</v>
      </c>
      <c r="AC2797">
        <v>3073.62255186633</v>
      </c>
      <c r="AD2797">
        <v>8095.0887555280797</v>
      </c>
      <c r="AE2797">
        <v>3073.62255186633</v>
      </c>
      <c r="AF2797">
        <v>8095.0887555280797</v>
      </c>
      <c r="AG2797">
        <v>4.6925093059435499E-4</v>
      </c>
      <c r="AH2797">
        <v>8.3264189015608205E-4</v>
      </c>
      <c r="AI2797">
        <v>1.6059955295172199</v>
      </c>
      <c r="AJ2797">
        <v>11.6</v>
      </c>
      <c r="AK2797">
        <v>2637</v>
      </c>
      <c r="AL2797" s="4">
        <f t="shared" si="43"/>
        <v>5.5313990942196996E-5</v>
      </c>
      <c r="AM2797" s="12">
        <f>$AM$2-SUM(AL$2:AL2796)</f>
        <v>1.5869001391665734</v>
      </c>
      <c r="AN2797" s="12">
        <f>SUM(AE$2:AE2797)*0.621/1000</f>
        <v>27546.220426656928</v>
      </c>
      <c r="AO2797" s="13">
        <f>IFERROR(INDEX(Mapping!$B:$B,MATCH(in!$Y2797,Mapping!$A:$A,0)),0)</f>
        <v>0</v>
      </c>
    </row>
    <row r="2798" spans="1:41" x14ac:dyDescent="0.3">
      <c r="A2798" t="s">
        <v>5474</v>
      </c>
      <c r="B2798">
        <v>3239</v>
      </c>
      <c r="C2798">
        <v>154</v>
      </c>
      <c r="D2798">
        <v>546.70868677181102</v>
      </c>
      <c r="E2798">
        <v>199</v>
      </c>
      <c r="F2798">
        <v>568.94415000000004</v>
      </c>
      <c r="G2798">
        <v>20</v>
      </c>
      <c r="H2798">
        <v>0.14223524913541</v>
      </c>
      <c r="I2798">
        <v>0.13911347057728499</v>
      </c>
      <c r="J2798">
        <v>1.35144493515326E-3</v>
      </c>
      <c r="K2798" s="1">
        <v>3.78819098492688E-7</v>
      </c>
      <c r="L2798">
        <v>0.40646509660614799</v>
      </c>
      <c r="M2798">
        <v>18.7829521307204</v>
      </c>
      <c r="N2798">
        <v>1.22212390303611</v>
      </c>
      <c r="O2798">
        <v>2.6581701589588699E-4</v>
      </c>
      <c r="P2798" s="1">
        <v>1.86136547698723E-5</v>
      </c>
      <c r="Q2798">
        <v>0.77386934673366803</v>
      </c>
      <c r="R2798">
        <v>0.96091801638255903</v>
      </c>
      <c r="S2798" t="s">
        <v>6555</v>
      </c>
      <c r="T2798">
        <v>22721106</v>
      </c>
      <c r="U2798" t="s">
        <v>6556</v>
      </c>
      <c r="V2798" t="s">
        <v>43</v>
      </c>
      <c r="W2798">
        <v>37.622119803477602</v>
      </c>
      <c r="X2798">
        <v>-122.446982669733</v>
      </c>
      <c r="Y2798" t="s">
        <v>6557</v>
      </c>
      <c r="Z2798">
        <v>144</v>
      </c>
      <c r="AA2798">
        <v>896</v>
      </c>
      <c r="AB2798">
        <v>48107.177994767997</v>
      </c>
      <c r="AC2798">
        <v>9891.2144651334893</v>
      </c>
      <c r="AD2798">
        <v>38215.9635296345</v>
      </c>
      <c r="AE2798">
        <v>3587.2513134586802</v>
      </c>
      <c r="AF2798">
        <v>6682.0128866279802</v>
      </c>
      <c r="AG2798">
        <v>3.7227309539744602E-4</v>
      </c>
      <c r="AH2798">
        <v>5.0749939555316803E-4</v>
      </c>
      <c r="AI2798">
        <v>3.5500564076091599</v>
      </c>
      <c r="AJ2798">
        <v>9.9499999999999993</v>
      </c>
      <c r="AK2798">
        <v>2638</v>
      </c>
      <c r="AL2798" s="4">
        <f t="shared" si="43"/>
        <v>5.31634031791774E-3</v>
      </c>
      <c r="AM2798" s="12">
        <f>$AM$2-SUM(AL$2:AL2797)</f>
        <v>1.5868448251758309</v>
      </c>
      <c r="AN2798" s="12">
        <f>SUM(AE$2:AE2798)*0.621/1000</f>
        <v>27548.448109722583</v>
      </c>
      <c r="AO2798" s="13">
        <f>IFERROR(INDEX(Mapping!$B:$B,MATCH(in!$Y2798,Mapping!$A:$A,0)),0)</f>
        <v>0</v>
      </c>
    </row>
    <row r="2799" spans="1:41" x14ac:dyDescent="0.3">
      <c r="A2799" t="s">
        <v>5474</v>
      </c>
      <c r="B2799">
        <v>3426</v>
      </c>
      <c r="C2799">
        <v>68</v>
      </c>
      <c r="D2799">
        <v>235.47413543730701</v>
      </c>
      <c r="E2799">
        <v>320</v>
      </c>
      <c r="F2799">
        <v>367.91739999999999</v>
      </c>
      <c r="G2799">
        <v>28</v>
      </c>
      <c r="H2799">
        <v>0.104895751636761</v>
      </c>
      <c r="I2799">
        <v>5.3860750873214902E-2</v>
      </c>
      <c r="J2799">
        <v>3.8486447992069697E-2</v>
      </c>
      <c r="K2799">
        <v>2.28713202716061E-4</v>
      </c>
      <c r="L2799">
        <v>8.3754738526684892E-3</v>
      </c>
      <c r="M2799">
        <v>1.9089759992701599E-2</v>
      </c>
      <c r="N2799">
        <v>0.107142857142857</v>
      </c>
      <c r="O2799" s="1">
        <v>1.7774447703985901E-6</v>
      </c>
      <c r="P2799" s="1">
        <v>1.8298027959368798E-5</v>
      </c>
      <c r="Q2799">
        <v>0.21249999999999999</v>
      </c>
      <c r="R2799">
        <v>0.64001904376163898</v>
      </c>
      <c r="S2799" t="s">
        <v>6558</v>
      </c>
      <c r="T2799">
        <v>24251104</v>
      </c>
      <c r="U2799" t="s">
        <v>5739</v>
      </c>
      <c r="V2799">
        <v>9030</v>
      </c>
      <c r="W2799">
        <v>37.458039168013698</v>
      </c>
      <c r="X2799">
        <v>-122.249040621066</v>
      </c>
      <c r="Y2799" t="s">
        <v>6559</v>
      </c>
      <c r="Z2799">
        <v>76</v>
      </c>
      <c r="AA2799">
        <v>338</v>
      </c>
      <c r="AB2799">
        <v>17426.941221708101</v>
      </c>
      <c r="AC2799">
        <v>4149.4332773548604</v>
      </c>
      <c r="AD2799">
        <v>13277.507944353199</v>
      </c>
      <c r="AE2799">
        <v>3145.1983234568102</v>
      </c>
      <c r="AF2799">
        <v>9177.4556763775108</v>
      </c>
      <c r="AG2799">
        <v>5.12344782862328E-4</v>
      </c>
      <c r="AH2799">
        <v>7.4916487756127004E-4</v>
      </c>
      <c r="AI2799">
        <v>3.4628549329015699</v>
      </c>
      <c r="AJ2799">
        <v>11.4285714285714</v>
      </c>
      <c r="AK2799">
        <v>2643</v>
      </c>
      <c r="AL2799" s="4">
        <f t="shared" si="43"/>
        <v>4.9768453571160524E-5</v>
      </c>
      <c r="AM2799" s="12">
        <f>$AM$2-SUM(AL$2:AL2798)</f>
        <v>1.5815284848576994</v>
      </c>
      <c r="AN2799" s="12">
        <f>SUM(AE$2:AE2799)*0.621/1000</f>
        <v>27550.40127788145</v>
      </c>
      <c r="AO2799" s="13">
        <f>IFERROR(INDEX(Mapping!$B:$B,MATCH(in!$Y2799,Mapping!$A:$A,0)),0)</f>
        <v>0</v>
      </c>
    </row>
    <row r="2800" spans="1:41" x14ac:dyDescent="0.3">
      <c r="A2800" t="s">
        <v>5474</v>
      </c>
      <c r="B2800">
        <v>3736</v>
      </c>
      <c r="C2800">
        <v>11</v>
      </c>
      <c r="D2800">
        <v>24.732162669566399</v>
      </c>
      <c r="E2800">
        <v>30</v>
      </c>
      <c r="F2800">
        <v>35.210692999999999</v>
      </c>
      <c r="G2800">
        <v>3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 s="1">
        <v>1.73010423258687E-6</v>
      </c>
      <c r="P2800" s="1">
        <v>1.8134966012439599E-5</v>
      </c>
      <c r="Q2800">
        <v>0.36666666666666597</v>
      </c>
      <c r="R2800">
        <v>0.702404875051441</v>
      </c>
      <c r="S2800" t="s">
        <v>6560</v>
      </c>
      <c r="T2800">
        <v>42031120</v>
      </c>
      <c r="U2800" t="s">
        <v>6075</v>
      </c>
      <c r="V2800">
        <v>500</v>
      </c>
      <c r="W2800">
        <v>37.8800196263226</v>
      </c>
      <c r="X2800">
        <v>-122.52778545089301</v>
      </c>
      <c r="Y2800" t="s">
        <v>6561</v>
      </c>
      <c r="Z2800">
        <v>95</v>
      </c>
      <c r="AA2800">
        <v>459</v>
      </c>
      <c r="AB2800">
        <v>26563.3805969641</v>
      </c>
      <c r="AC2800">
        <v>5126.8034071092297</v>
      </c>
      <c r="AD2800">
        <v>21436.577189854899</v>
      </c>
      <c r="AE2800">
        <v>498.00826673445999</v>
      </c>
      <c r="AF2800">
        <v>2020.30810488162</v>
      </c>
      <c r="AG2800" s="1">
        <v>5.4404898037318997E-5</v>
      </c>
      <c r="AH2800" s="1">
        <v>7.8129813118721304E-5</v>
      </c>
      <c r="AI2800">
        <v>2.2483784245060301</v>
      </c>
      <c r="AJ2800">
        <v>10</v>
      </c>
      <c r="AK2800">
        <v>2645</v>
      </c>
      <c r="AL2800" s="4">
        <f t="shared" si="43"/>
        <v>5.1903126977606101E-6</v>
      </c>
      <c r="AM2800" s="12">
        <f>$AM$2-SUM(AL$2:AL2799)</f>
        <v>1.5814787164044901</v>
      </c>
      <c r="AN2800" s="12">
        <f>SUM(AE$2:AE2800)*0.621/1000</f>
        <v>27550.710541015091</v>
      </c>
      <c r="AO2800" s="13">
        <f>IFERROR(INDEX(Mapping!$B:$B,MATCH(in!$Y2800,Mapping!$A:$A,0)),0)</f>
        <v>0</v>
      </c>
    </row>
    <row r="2801" spans="1:41" x14ac:dyDescent="0.3">
      <c r="A2801" t="s">
        <v>5474</v>
      </c>
      <c r="B2801">
        <v>7709</v>
      </c>
      <c r="C2801">
        <v>3</v>
      </c>
      <c r="D2801">
        <v>7.5922269626811598</v>
      </c>
      <c r="E2801">
        <v>5</v>
      </c>
      <c r="F2801">
        <v>8.503698</v>
      </c>
      <c r="G2801">
        <v>1</v>
      </c>
      <c r="H2801">
        <v>0.56494456529617298</v>
      </c>
      <c r="I2801">
        <v>0.82160902023315396</v>
      </c>
      <c r="J2801">
        <v>3.07762575149536</v>
      </c>
      <c r="K2801">
        <v>0.203783199191093</v>
      </c>
      <c r="L2801">
        <v>1.29867255687713</v>
      </c>
      <c r="M2801">
        <v>13.6911506652832</v>
      </c>
      <c r="N2801">
        <v>1.0044248104095399</v>
      </c>
      <c r="O2801" s="1">
        <v>2.1301971572091198E-6</v>
      </c>
      <c r="P2801" s="1">
        <v>1.8115480997948901E-5</v>
      </c>
      <c r="Q2801">
        <v>0.6</v>
      </c>
      <c r="R2801">
        <v>0.89281470850560496</v>
      </c>
      <c r="S2801" t="s">
        <v>6562</v>
      </c>
      <c r="T2801">
        <v>13801105</v>
      </c>
      <c r="U2801" t="s">
        <v>5848</v>
      </c>
      <c r="V2801">
        <v>18396</v>
      </c>
      <c r="W2801">
        <v>37.831243828748903</v>
      </c>
      <c r="X2801">
        <v>-122.13005802266299</v>
      </c>
      <c r="Y2801" t="s">
        <v>6563</v>
      </c>
      <c r="Z2801">
        <v>30</v>
      </c>
      <c r="AA2801">
        <v>183</v>
      </c>
      <c r="AB2801">
        <v>10961.623147615101</v>
      </c>
      <c r="AC2801">
        <v>1810.5653820166599</v>
      </c>
      <c r="AD2801">
        <v>9151.0577655984707</v>
      </c>
      <c r="AE2801">
        <v>125.70139484104899</v>
      </c>
      <c r="AF2801">
        <v>851.93577947674498</v>
      </c>
      <c r="AG2801" s="1">
        <v>1.8115480997948901E-5</v>
      </c>
      <c r="AH2801" s="1">
        <v>3.2065945561043898E-5</v>
      </c>
      <c r="AI2801">
        <v>2.5307423208937201</v>
      </c>
      <c r="AJ2801">
        <v>5</v>
      </c>
      <c r="AK2801">
        <v>2646</v>
      </c>
      <c r="AL2801" s="4">
        <f t="shared" si="43"/>
        <v>2.1301971572091198E-6</v>
      </c>
      <c r="AM2801" s="12">
        <f>$AM$2-SUM(AL$2:AL2800)</f>
        <v>1.5814735260919406</v>
      </c>
      <c r="AN2801" s="12">
        <f>SUM(AE$2:AE2801)*0.621/1000</f>
        <v>27550.788601581287</v>
      </c>
      <c r="AO2801" s="13">
        <f>IFERROR(INDEX(Mapping!$B:$B,MATCH(in!$Y2801,Mapping!$A:$A,0)),0)</f>
        <v>0</v>
      </c>
    </row>
    <row r="2802" spans="1:41" x14ac:dyDescent="0.3">
      <c r="A2802" t="s">
        <v>5474</v>
      </c>
      <c r="B2802">
        <v>7080</v>
      </c>
      <c r="C2802">
        <v>5</v>
      </c>
      <c r="D2802">
        <v>10.834628400825199</v>
      </c>
      <c r="E2802">
        <v>96</v>
      </c>
      <c r="F2802">
        <v>63.801825999999998</v>
      </c>
      <c r="G2802">
        <v>11</v>
      </c>
      <c r="H2802">
        <v>6.4395184814929896E-2</v>
      </c>
      <c r="I2802">
        <v>0.12797699272632501</v>
      </c>
      <c r="J2802">
        <v>4.6563933836296201E-2</v>
      </c>
      <c r="K2802" s="1">
        <v>2.02587597897263E-6</v>
      </c>
      <c r="L2802">
        <v>0.55852776020765305</v>
      </c>
      <c r="M2802">
        <v>7.1682822812687199</v>
      </c>
      <c r="N2802">
        <v>1</v>
      </c>
      <c r="O2802" s="1">
        <v>3.02491083715618E-6</v>
      </c>
      <c r="P2802" s="1">
        <v>1.8087462111989999E-5</v>
      </c>
      <c r="Q2802">
        <v>5.2083333333333301E-2</v>
      </c>
      <c r="R2802">
        <v>0.169816900221851</v>
      </c>
      <c r="S2802" t="s">
        <v>6564</v>
      </c>
      <c r="T2802">
        <v>14091108</v>
      </c>
      <c r="U2802" t="s">
        <v>5753</v>
      </c>
      <c r="V2802" t="s">
        <v>6565</v>
      </c>
      <c r="W2802">
        <v>37.697799607013302</v>
      </c>
      <c r="X2802">
        <v>-122.027775468676</v>
      </c>
      <c r="Y2802" t="s">
        <v>6566</v>
      </c>
      <c r="Z2802">
        <v>22</v>
      </c>
      <c r="AA2802">
        <v>26</v>
      </c>
      <c r="AB2802">
        <v>2646.4262439065101</v>
      </c>
      <c r="AC2802">
        <v>1166.5861196097201</v>
      </c>
      <c r="AD2802">
        <v>1479.84012429678</v>
      </c>
      <c r="AE2802">
        <v>1166.5861196097201</v>
      </c>
      <c r="AF2802">
        <v>1479.84012429678</v>
      </c>
      <c r="AG2802">
        <v>1.9896208323189E-4</v>
      </c>
      <c r="AH2802">
        <v>4.5513805162045097E-4</v>
      </c>
      <c r="AI2802">
        <v>2.1669256801650398</v>
      </c>
      <c r="AJ2802">
        <v>8.7272727272727195</v>
      </c>
      <c r="AK2802">
        <v>2649</v>
      </c>
      <c r="AL2802" s="4">
        <f t="shared" si="43"/>
        <v>3.3274019208717984E-5</v>
      </c>
      <c r="AM2802" s="12">
        <f>$AM$2-SUM(AL$2:AL2801)</f>
        <v>1.5814713958943685</v>
      </c>
      <c r="AN2802" s="12">
        <f>SUM(AE$2:AE2802)*0.621/1000</f>
        <v>27551.513051561564</v>
      </c>
      <c r="AO2802" s="13">
        <f>IFERROR(INDEX(Mapping!$B:$B,MATCH(in!$Y2802,Mapping!$A:$A,0)),0)</f>
        <v>0</v>
      </c>
    </row>
    <row r="2803" spans="1:41" x14ac:dyDescent="0.3">
      <c r="A2803" t="s">
        <v>5474</v>
      </c>
      <c r="B2803">
        <v>1341</v>
      </c>
      <c r="C2803">
        <v>95</v>
      </c>
      <c r="D2803">
        <v>336.57983723623801</v>
      </c>
      <c r="E2803">
        <v>173</v>
      </c>
      <c r="F2803">
        <v>366.23500000000001</v>
      </c>
      <c r="G2803">
        <v>22</v>
      </c>
      <c r="H2803">
        <v>0.84526147456684397</v>
      </c>
      <c r="I2803">
        <v>60.329678185284102</v>
      </c>
      <c r="J2803">
        <v>222.373758211731</v>
      </c>
      <c r="K2803">
        <v>0.42590937886744001</v>
      </c>
      <c r="L2803">
        <v>1.1308326677588501</v>
      </c>
      <c r="M2803">
        <v>50.370273952414699</v>
      </c>
      <c r="N2803">
        <v>1.0601367516951099</v>
      </c>
      <c r="O2803">
        <v>4.0811050134734699E-4</v>
      </c>
      <c r="P2803" s="1">
        <v>1.7984896353644699E-5</v>
      </c>
      <c r="Q2803">
        <v>0.54913294797687795</v>
      </c>
      <c r="R2803">
        <v>0.91902699277389699</v>
      </c>
      <c r="S2803" t="s">
        <v>6567</v>
      </c>
      <c r="T2803">
        <v>24101103</v>
      </c>
      <c r="U2803" t="s">
        <v>4829</v>
      </c>
      <c r="V2803">
        <v>6014</v>
      </c>
      <c r="W2803">
        <v>37.251144441113397</v>
      </c>
      <c r="X2803">
        <v>-122.387236107139</v>
      </c>
      <c r="Y2803" t="s">
        <v>6568</v>
      </c>
      <c r="Z2803">
        <v>145</v>
      </c>
      <c r="AA2803">
        <v>141</v>
      </c>
      <c r="AB2803">
        <v>25975.754500166498</v>
      </c>
      <c r="AC2803">
        <v>19926.539279542099</v>
      </c>
      <c r="AD2803">
        <v>6049.21522062441</v>
      </c>
      <c r="AE2803">
        <v>6646.3728343601497</v>
      </c>
      <c r="AF2803">
        <v>612.63646340139599</v>
      </c>
      <c r="AG2803">
        <v>3.9566771978018401E-4</v>
      </c>
      <c r="AH2803">
        <v>4.4860588063567601E-4</v>
      </c>
      <c r="AI2803">
        <v>3.5429456551183001</v>
      </c>
      <c r="AJ2803">
        <v>7.8636363636363598</v>
      </c>
      <c r="AK2803">
        <v>2652</v>
      </c>
      <c r="AL2803" s="4">
        <f t="shared" si="43"/>
        <v>8.9784310296416332E-3</v>
      </c>
      <c r="AM2803" s="12">
        <f>$AM$2-SUM(AL$2:AL2802)</f>
        <v>1.5814381218751805</v>
      </c>
      <c r="AN2803" s="12">
        <f>SUM(AE$2:AE2803)*0.621/1000</f>
        <v>27555.640449091701</v>
      </c>
      <c r="AO2803" s="13">
        <f>IFERROR(INDEX(Mapping!$B:$B,MATCH(in!$Y2803,Mapping!$A:$A,0)),0)</f>
        <v>0</v>
      </c>
    </row>
    <row r="2804" spans="1:41" x14ac:dyDescent="0.3">
      <c r="A2804" t="s">
        <v>5474</v>
      </c>
      <c r="B2804">
        <v>3594</v>
      </c>
      <c r="C2804">
        <v>3</v>
      </c>
      <c r="D2804">
        <v>9.5553178935972696</v>
      </c>
      <c r="E2804">
        <v>5</v>
      </c>
      <c r="F2804">
        <v>9.9821369999999998</v>
      </c>
      <c r="G2804">
        <v>3</v>
      </c>
      <c r="L2804">
        <v>30.809734647472698</v>
      </c>
      <c r="M2804">
        <v>1241.96131896972</v>
      </c>
      <c r="N2804">
        <v>1.43657819430033</v>
      </c>
      <c r="O2804">
        <v>3.9040133986991597E-2</v>
      </c>
      <c r="P2804" s="1">
        <v>1.7689193555270301E-5</v>
      </c>
      <c r="Q2804">
        <v>0.6</v>
      </c>
      <c r="R2804">
        <v>0.957241736465682</v>
      </c>
      <c r="S2804" t="s">
        <v>6569</v>
      </c>
      <c r="T2804">
        <v>13751102</v>
      </c>
      <c r="U2804" t="s">
        <v>5982</v>
      </c>
      <c r="V2804" t="s">
        <v>6570</v>
      </c>
      <c r="W2804">
        <v>37.6665138117027</v>
      </c>
      <c r="X2804">
        <v>-121.696738020114</v>
      </c>
      <c r="Y2804" t="s">
        <v>6571</v>
      </c>
      <c r="Z2804">
        <v>167</v>
      </c>
      <c r="AA2804">
        <v>89</v>
      </c>
      <c r="AB2804">
        <v>31044.322445877799</v>
      </c>
      <c r="AC2804">
        <v>21484.537365631099</v>
      </c>
      <c r="AD2804">
        <v>9559.7850802467001</v>
      </c>
      <c r="AE2804">
        <v>2230.6888950098901</v>
      </c>
      <c r="AF2804">
        <v>1010.53899842089</v>
      </c>
      <c r="AG2804" s="1">
        <v>5.3067580665810897E-5</v>
      </c>
      <c r="AH2804" s="1">
        <v>5.3067580665810897E-5</v>
      </c>
      <c r="AI2804">
        <v>3.1851059645324198</v>
      </c>
      <c r="AJ2804">
        <v>1.6666666666666601</v>
      </c>
      <c r="AK2804">
        <v>2654</v>
      </c>
      <c r="AL2804" s="4">
        <f t="shared" si="43"/>
        <v>0.11712040196097478</v>
      </c>
      <c r="AM2804" s="12">
        <f>$AM$2-SUM(AL$2:AL2803)</f>
        <v>1.5724596908457897</v>
      </c>
      <c r="AN2804" s="12">
        <f>SUM(AE$2:AE2804)*0.621/1000</f>
        <v>27557.025706895503</v>
      </c>
      <c r="AO2804" s="13">
        <f>IFERROR(INDEX(Mapping!$B:$B,MATCH(in!$Y2804,Mapping!$A:$A,0)),0)</f>
        <v>0</v>
      </c>
    </row>
    <row r="2805" spans="1:41" x14ac:dyDescent="0.3">
      <c r="A2805" t="s">
        <v>5474</v>
      </c>
      <c r="B2805">
        <v>4156</v>
      </c>
      <c r="C2805">
        <v>13</v>
      </c>
      <c r="D2805">
        <v>28.034442071017999</v>
      </c>
      <c r="E2805">
        <v>24</v>
      </c>
      <c r="F2805">
        <v>33.441699999999997</v>
      </c>
      <c r="G2805">
        <v>8</v>
      </c>
      <c r="H2805">
        <v>0.119299856014549</v>
      </c>
      <c r="I2805">
        <v>0.119187423959374</v>
      </c>
      <c r="J2805">
        <v>2.00194964418187E-3</v>
      </c>
      <c r="K2805" s="1">
        <v>4.8560381316065104E-7</v>
      </c>
      <c r="L2805">
        <v>2.28622787399292</v>
      </c>
      <c r="M2805">
        <v>8.7900442224345099</v>
      </c>
      <c r="N2805">
        <v>1.0799225717782901</v>
      </c>
      <c r="O2805">
        <v>1.06496569258315E-2</v>
      </c>
      <c r="P2805" s="1">
        <v>1.76198819730188E-5</v>
      </c>
      <c r="Q2805">
        <v>0.54166666666666596</v>
      </c>
      <c r="R2805">
        <v>0.83830792353163597</v>
      </c>
      <c r="S2805" t="s">
        <v>6572</v>
      </c>
      <c r="T2805">
        <v>42991104</v>
      </c>
      <c r="U2805" t="s">
        <v>6573</v>
      </c>
      <c r="V2805">
        <v>304</v>
      </c>
      <c r="W2805">
        <v>38.002720006409703</v>
      </c>
      <c r="X2805">
        <v>-122.552713982851</v>
      </c>
      <c r="Y2805" t="s">
        <v>6574</v>
      </c>
      <c r="Z2805">
        <v>62</v>
      </c>
      <c r="AA2805">
        <v>395</v>
      </c>
      <c r="AB2805">
        <v>24459.4041060581</v>
      </c>
      <c r="AC2805">
        <v>4019.66365045884</v>
      </c>
      <c r="AD2805">
        <v>20439.740455599302</v>
      </c>
      <c r="AE2805">
        <v>683.53111653143299</v>
      </c>
      <c r="AF2805">
        <v>2786.8840176281601</v>
      </c>
      <c r="AG2805">
        <v>1.40959055784151E-4</v>
      </c>
      <c r="AH2805">
        <v>2.3988151770026799E-4</v>
      </c>
      <c r="AI2805">
        <v>2.1564955439244602</v>
      </c>
      <c r="AJ2805">
        <v>3</v>
      </c>
      <c r="AK2805">
        <v>2655</v>
      </c>
      <c r="AL2805" s="4">
        <f t="shared" si="43"/>
        <v>8.5197255406652003E-2</v>
      </c>
      <c r="AM2805" s="12">
        <f>$AM$2-SUM(AL$2:AL2804)</f>
        <v>1.4553392888847156</v>
      </c>
      <c r="AN2805" s="12">
        <f>SUM(AE$2:AE2805)*0.621/1000</f>
        <v>27557.450179718868</v>
      </c>
      <c r="AO2805" s="13">
        <f>IFERROR(INDEX(Mapping!$B:$B,MATCH(in!$Y2805,Mapping!$A:$A,0)),0)</f>
        <v>0</v>
      </c>
    </row>
    <row r="2806" spans="1:41" x14ac:dyDescent="0.3">
      <c r="A2806" t="s">
        <v>5474</v>
      </c>
      <c r="B2806">
        <v>8970</v>
      </c>
      <c r="C2806">
        <v>110</v>
      </c>
      <c r="D2806">
        <v>327.84000369467799</v>
      </c>
      <c r="E2806">
        <v>164</v>
      </c>
      <c r="F2806">
        <v>352.30180000000001</v>
      </c>
      <c r="G2806">
        <v>14</v>
      </c>
      <c r="H2806">
        <v>5.58066872569421E-3</v>
      </c>
      <c r="I2806">
        <v>7.7295070630498203E-2</v>
      </c>
      <c r="J2806">
        <v>1.7993330839089999E-3</v>
      </c>
      <c r="K2806" s="1">
        <v>3.01025677718058E-8</v>
      </c>
      <c r="L2806">
        <v>4.3618837567046196</v>
      </c>
      <c r="M2806">
        <v>18.429503951753802</v>
      </c>
      <c r="N2806">
        <v>1.0554677503449501</v>
      </c>
      <c r="O2806">
        <v>1.17015440846618E-4</v>
      </c>
      <c r="P2806" s="1">
        <v>1.74931767075646E-5</v>
      </c>
      <c r="Q2806">
        <v>0.67073170731707299</v>
      </c>
      <c r="R2806">
        <v>0.93056582326377202</v>
      </c>
      <c r="S2806" t="s">
        <v>6575</v>
      </c>
      <c r="T2806">
        <v>42491102</v>
      </c>
      <c r="U2806" t="s">
        <v>6224</v>
      </c>
      <c r="V2806">
        <v>84278</v>
      </c>
      <c r="W2806">
        <v>37.851366882731703</v>
      </c>
      <c r="X2806">
        <v>-122.489335845082</v>
      </c>
      <c r="Y2806" t="s">
        <v>6576</v>
      </c>
      <c r="Z2806">
        <v>43</v>
      </c>
      <c r="AA2806">
        <v>39</v>
      </c>
      <c r="AB2806">
        <v>4827.9717414986198</v>
      </c>
      <c r="AC2806">
        <v>2442.5589167653502</v>
      </c>
      <c r="AD2806">
        <v>2385.4128247332701</v>
      </c>
      <c r="AE2806">
        <v>2267.2636892742298</v>
      </c>
      <c r="AF2806">
        <v>2385.4128247332701</v>
      </c>
      <c r="AG2806">
        <v>2.4490447390590399E-4</v>
      </c>
      <c r="AH2806">
        <v>4.1116116426564899E-4</v>
      </c>
      <c r="AI2806">
        <v>2.9803636699516201</v>
      </c>
      <c r="AJ2806">
        <v>11.714285714285699</v>
      </c>
      <c r="AK2806">
        <v>2656</v>
      </c>
      <c r="AL2806" s="4">
        <f t="shared" si="43"/>
        <v>1.638216171852652E-3</v>
      </c>
      <c r="AM2806" s="12">
        <f>$AM$2-SUM(AL$2:AL2805)</f>
        <v>1.3701420334782597</v>
      </c>
      <c r="AN2806" s="12">
        <f>SUM(AE$2:AE2806)*0.621/1000</f>
        <v>27558.858150469907</v>
      </c>
      <c r="AO2806" s="13">
        <f>IFERROR(INDEX(Mapping!$B:$B,MATCH(in!$Y2806,Mapping!$A:$A,0)),0)</f>
        <v>0</v>
      </c>
    </row>
    <row r="2807" spans="1:41" x14ac:dyDescent="0.3">
      <c r="A2807" t="s">
        <v>5474</v>
      </c>
      <c r="B2807">
        <v>5376</v>
      </c>
      <c r="C2807">
        <v>46</v>
      </c>
      <c r="D2807">
        <v>130.16973844201601</v>
      </c>
      <c r="E2807">
        <v>92</v>
      </c>
      <c r="F2807">
        <v>152.56598</v>
      </c>
      <c r="G2807">
        <v>27</v>
      </c>
      <c r="H2807">
        <v>0.45372277544811301</v>
      </c>
      <c r="I2807">
        <v>0.218824925343506</v>
      </c>
      <c r="J2807">
        <v>0.43925082020357398</v>
      </c>
      <c r="K2807">
        <v>1.40826657052915E-2</v>
      </c>
      <c r="L2807">
        <v>0.572271405054117</v>
      </c>
      <c r="M2807">
        <v>0.85554148788963003</v>
      </c>
      <c r="N2807">
        <v>1.55555555555555</v>
      </c>
      <c r="O2807" s="1">
        <v>1.2368023716734699E-6</v>
      </c>
      <c r="P2807" s="1">
        <v>1.73344430869277E-5</v>
      </c>
      <c r="Q2807">
        <v>0.5</v>
      </c>
      <c r="R2807">
        <v>0.85320291779259405</v>
      </c>
      <c r="S2807" t="s">
        <v>6577</v>
      </c>
      <c r="T2807">
        <v>24181104</v>
      </c>
      <c r="U2807" t="s">
        <v>6529</v>
      </c>
      <c r="V2807">
        <v>8942</v>
      </c>
      <c r="W2807">
        <v>37.490732539568597</v>
      </c>
      <c r="X2807">
        <v>-122.265891734186</v>
      </c>
      <c r="Y2807" t="s">
        <v>6578</v>
      </c>
      <c r="Z2807">
        <v>70</v>
      </c>
      <c r="AA2807">
        <v>557</v>
      </c>
      <c r="AB2807">
        <v>31453.192911996801</v>
      </c>
      <c r="AC2807">
        <v>4451.9839124878999</v>
      </c>
      <c r="AD2807">
        <v>27001.208999508901</v>
      </c>
      <c r="AE2807">
        <v>3376.0520765225201</v>
      </c>
      <c r="AF2807">
        <v>18993.516091444701</v>
      </c>
      <c r="AG2807">
        <v>4.6802996334704901E-4</v>
      </c>
      <c r="AH2807">
        <v>5.6349978785874501E-4</v>
      </c>
      <c r="AI2807">
        <v>2.8297769226525298</v>
      </c>
      <c r="AJ2807">
        <v>3.4074074074073999</v>
      </c>
      <c r="AK2807">
        <v>2659</v>
      </c>
      <c r="AL2807" s="4">
        <f t="shared" si="43"/>
        <v>3.3393664035183689E-5</v>
      </c>
      <c r="AM2807" s="12">
        <f>$AM$2-SUM(AL$2:AL2806)</f>
        <v>1.3685038173061912</v>
      </c>
      <c r="AN2807" s="12">
        <f>SUM(AE$2:AE2807)*0.621/1000</f>
        <v>27560.95467880943</v>
      </c>
      <c r="AO2807" s="13">
        <f>IFERROR(INDEX(Mapping!$B:$B,MATCH(in!$Y2807,Mapping!$A:$A,0)),0)</f>
        <v>0</v>
      </c>
    </row>
    <row r="2808" spans="1:41" x14ac:dyDescent="0.3">
      <c r="A2808" t="s">
        <v>5474</v>
      </c>
      <c r="B2808">
        <v>6270</v>
      </c>
      <c r="C2808">
        <v>11</v>
      </c>
      <c r="D2808">
        <v>35.582554950401999</v>
      </c>
      <c r="E2808">
        <v>13</v>
      </c>
      <c r="F2808">
        <v>36.689357999999999</v>
      </c>
      <c r="G2808">
        <v>6</v>
      </c>
      <c r="H2808">
        <v>0.34195402497425598</v>
      </c>
      <c r="I2808">
        <v>61.903093159198697</v>
      </c>
      <c r="J2808">
        <v>211.959539592266</v>
      </c>
      <c r="K2808">
        <v>0.14432198750228001</v>
      </c>
      <c r="L2808">
        <v>11.2496315557509</v>
      </c>
      <c r="M2808">
        <v>580.31224695841399</v>
      </c>
      <c r="N2808">
        <v>1.26179939508438</v>
      </c>
      <c r="O2808">
        <v>1.9216385483990302E-2</v>
      </c>
      <c r="P2808" s="1">
        <v>1.6689422129919201E-5</v>
      </c>
      <c r="Q2808">
        <v>0.84615384615384603</v>
      </c>
      <c r="R2808">
        <v>0.96983313759592804</v>
      </c>
      <c r="S2808" t="s">
        <v>6579</v>
      </c>
      <c r="T2808">
        <v>42301101</v>
      </c>
      <c r="U2808" t="s">
        <v>6580</v>
      </c>
      <c r="V2808">
        <v>628</v>
      </c>
      <c r="W2808">
        <v>38.223100858313401</v>
      </c>
      <c r="X2808">
        <v>-122.25595929170601</v>
      </c>
      <c r="Y2808" t="s">
        <v>6581</v>
      </c>
      <c r="Z2808">
        <v>95</v>
      </c>
      <c r="AA2808">
        <v>33</v>
      </c>
      <c r="AB2808">
        <v>12736.4588830864</v>
      </c>
      <c r="AC2808">
        <v>12014.086691495901</v>
      </c>
      <c r="AD2808">
        <v>722.37219159053302</v>
      </c>
      <c r="AE2808">
        <v>3826.9754052298199</v>
      </c>
      <c r="AF2808">
        <v>189.804255022718</v>
      </c>
      <c r="AG2808">
        <v>1.00136532779515E-4</v>
      </c>
      <c r="AH2808">
        <v>1.4014499902259499E-4</v>
      </c>
      <c r="AI2808">
        <v>3.2347777227638201</v>
      </c>
      <c r="AJ2808">
        <v>2.1666666666666599</v>
      </c>
      <c r="AK2808">
        <v>2668</v>
      </c>
      <c r="AL2808" s="4">
        <f t="shared" si="43"/>
        <v>0.11529831290394181</v>
      </c>
      <c r="AM2808" s="12">
        <f>$AM$2-SUM(AL$2:AL2807)</f>
        <v>1.3684704236420657</v>
      </c>
      <c r="AN2808" s="12">
        <f>SUM(AE$2:AE2808)*0.621/1000</f>
        <v>27563.331230536078</v>
      </c>
      <c r="AO2808" s="13">
        <f>IFERROR(INDEX(Mapping!$B:$B,MATCH(in!$Y2808,Mapping!$A:$A,0)),0)</f>
        <v>0</v>
      </c>
    </row>
    <row r="2809" spans="1:41" x14ac:dyDescent="0.3">
      <c r="A2809" t="s">
        <v>5474</v>
      </c>
      <c r="B2809">
        <v>4813</v>
      </c>
      <c r="C2809">
        <v>113</v>
      </c>
      <c r="D2809">
        <v>371.27925418734799</v>
      </c>
      <c r="E2809">
        <v>364</v>
      </c>
      <c r="F2809">
        <v>513.47889999999995</v>
      </c>
      <c r="G2809">
        <v>49</v>
      </c>
      <c r="H2809">
        <v>0.28134281070109501</v>
      </c>
      <c r="I2809">
        <v>0.70363565312732901</v>
      </c>
      <c r="J2809">
        <v>2.2748234226277799</v>
      </c>
      <c r="K2809">
        <v>5.7090171684106E-3</v>
      </c>
      <c r="L2809">
        <v>0.25135452000006397</v>
      </c>
      <c r="M2809">
        <v>1.7092784500148599</v>
      </c>
      <c r="N2809">
        <v>1</v>
      </c>
      <c r="O2809" s="1">
        <v>1.6812747418121799E-6</v>
      </c>
      <c r="P2809" s="1">
        <v>1.65437458973488E-5</v>
      </c>
      <c r="Q2809">
        <v>0.31043956043956</v>
      </c>
      <c r="R2809">
        <v>0.72306625904427402</v>
      </c>
      <c r="S2809" t="s">
        <v>6582</v>
      </c>
      <c r="T2809">
        <v>13681112</v>
      </c>
      <c r="U2809" t="s">
        <v>6311</v>
      </c>
      <c r="V2809" t="s">
        <v>6583</v>
      </c>
      <c r="W2809">
        <v>37.754278239530997</v>
      </c>
      <c r="X2809">
        <v>-122.14815567088</v>
      </c>
      <c r="Y2809" t="s">
        <v>6584</v>
      </c>
      <c r="Z2809">
        <v>89</v>
      </c>
      <c r="AA2809">
        <v>478</v>
      </c>
      <c r="AB2809">
        <v>30294.535854030299</v>
      </c>
      <c r="AC2809">
        <v>6573.0207697860196</v>
      </c>
      <c r="AD2809">
        <v>23721.5150842443</v>
      </c>
      <c r="AE2809">
        <v>6573.0207697860196</v>
      </c>
      <c r="AF2809">
        <v>23721.5150842443</v>
      </c>
      <c r="AG2809">
        <v>8.1064354897009095E-4</v>
      </c>
      <c r="AH2809">
        <v>1.2401037784002199E-3</v>
      </c>
      <c r="AI2809">
        <v>3.2856571167021902</v>
      </c>
      <c r="AJ2809">
        <v>7.4285714285714199</v>
      </c>
      <c r="AK2809">
        <v>2670</v>
      </c>
      <c r="AL2809" s="4">
        <f t="shared" si="43"/>
        <v>8.238246234879682E-5</v>
      </c>
      <c r="AM2809" s="12">
        <f>$AM$2-SUM(AL$2:AL2808)</f>
        <v>1.2531721107379781</v>
      </c>
      <c r="AN2809" s="12">
        <f>SUM(AE$2:AE2809)*0.621/1000</f>
        <v>27567.413076434113</v>
      </c>
      <c r="AO2809" s="13">
        <f>IFERROR(INDEX(Mapping!$B:$B,MATCH(in!$Y2809,Mapping!$A:$A,0)),0)</f>
        <v>0</v>
      </c>
    </row>
    <row r="2810" spans="1:41" x14ac:dyDescent="0.3">
      <c r="A2810" t="s">
        <v>5474</v>
      </c>
      <c r="B2810">
        <v>4178</v>
      </c>
      <c r="C2810">
        <v>80</v>
      </c>
      <c r="D2810">
        <v>202.560027878027</v>
      </c>
      <c r="E2810">
        <v>352</v>
      </c>
      <c r="F2810">
        <v>352.0822</v>
      </c>
      <c r="G2810">
        <v>45</v>
      </c>
      <c r="H2810">
        <v>0.39100677952929203</v>
      </c>
      <c r="I2810">
        <v>0.18367095212279599</v>
      </c>
      <c r="J2810">
        <v>0.49185923464756298</v>
      </c>
      <c r="K2810">
        <v>2.0698631397104601E-3</v>
      </c>
      <c r="L2810">
        <v>4.4346115324252401E-2</v>
      </c>
      <c r="M2810">
        <v>3.7369714015062998E-2</v>
      </c>
      <c r="N2810">
        <v>0.37777777777780802</v>
      </c>
      <c r="O2810" s="1">
        <v>1.5929593283364799E-6</v>
      </c>
      <c r="P2810" s="1">
        <v>1.6456851806938999E-5</v>
      </c>
      <c r="Q2810">
        <v>0.22727272727272699</v>
      </c>
      <c r="R2810">
        <v>0.57532025083641003</v>
      </c>
      <c r="S2810" t="s">
        <v>6585</v>
      </c>
      <c r="T2810">
        <v>24080402</v>
      </c>
      <c r="U2810" t="s">
        <v>6553</v>
      </c>
      <c r="V2810">
        <v>8872</v>
      </c>
      <c r="W2810">
        <v>37.463844281716597</v>
      </c>
      <c r="X2810">
        <v>-122.27188216763</v>
      </c>
      <c r="Y2810" t="s">
        <v>6586</v>
      </c>
      <c r="Z2810">
        <v>167</v>
      </c>
      <c r="AA2810">
        <v>666</v>
      </c>
      <c r="AB2810">
        <v>35999.827667830003</v>
      </c>
      <c r="AC2810">
        <v>9034.3622507444397</v>
      </c>
      <c r="AD2810">
        <v>26965.465417085601</v>
      </c>
      <c r="AE2810">
        <v>7185.3166957155499</v>
      </c>
      <c r="AF2810">
        <v>19415.255050274998</v>
      </c>
      <c r="AG2810">
        <v>7.4055833131225703E-4</v>
      </c>
      <c r="AH2810">
        <v>1.07904725291518E-3</v>
      </c>
      <c r="AI2810">
        <v>2.53200034847533</v>
      </c>
      <c r="AJ2810">
        <v>7.8222222222222202</v>
      </c>
      <c r="AK2810">
        <v>2671</v>
      </c>
      <c r="AL2810" s="4">
        <f t="shared" si="43"/>
        <v>7.1683169775141602E-5</v>
      </c>
      <c r="AM2810" s="12">
        <f>$AM$2-SUM(AL$2:AL2809)</f>
        <v>1.2530897282758815</v>
      </c>
      <c r="AN2810" s="12">
        <f>SUM(AE$2:AE2810)*0.621/1000</f>
        <v>27571.87515810215</v>
      </c>
      <c r="AO2810" s="13">
        <f>IFERROR(INDEX(Mapping!$B:$B,MATCH(in!$Y2810,Mapping!$A:$A,0)),0)</f>
        <v>0</v>
      </c>
    </row>
    <row r="2811" spans="1:41" x14ac:dyDescent="0.3">
      <c r="A2811" t="s">
        <v>5474</v>
      </c>
      <c r="B2811">
        <v>3642</v>
      </c>
      <c r="C2811">
        <v>29</v>
      </c>
      <c r="D2811">
        <v>60.7865630142295</v>
      </c>
      <c r="E2811">
        <v>83</v>
      </c>
      <c r="F2811">
        <v>88.235069999999993</v>
      </c>
      <c r="G2811">
        <v>11</v>
      </c>
      <c r="H2811">
        <v>0.42443676285135201</v>
      </c>
      <c r="I2811">
        <v>0.55759004150362002</v>
      </c>
      <c r="J2811">
        <v>0.92791059849999602</v>
      </c>
      <c r="K2811">
        <v>7.7492866689510198E-3</v>
      </c>
      <c r="L2811">
        <v>1.9442879936911801</v>
      </c>
      <c r="M2811">
        <v>7.5249196595766303</v>
      </c>
      <c r="N2811">
        <v>1.0036202777515699</v>
      </c>
      <c r="O2811" s="1">
        <v>1.28924374544026E-6</v>
      </c>
      <c r="P2811" s="1">
        <v>1.6428033015875501E-5</v>
      </c>
      <c r="Q2811">
        <v>0.34939759036144502</v>
      </c>
      <c r="R2811">
        <v>0.68891613633627702</v>
      </c>
      <c r="S2811" t="s">
        <v>6587</v>
      </c>
      <c r="T2811">
        <v>14671101</v>
      </c>
      <c r="U2811" t="s">
        <v>5879</v>
      </c>
      <c r="V2811" t="s">
        <v>6588</v>
      </c>
      <c r="W2811">
        <v>37.888713736141099</v>
      </c>
      <c r="X2811">
        <v>-122.13299677168</v>
      </c>
      <c r="Y2811" t="s">
        <v>6589</v>
      </c>
      <c r="Z2811">
        <v>100</v>
      </c>
      <c r="AA2811">
        <v>203</v>
      </c>
      <c r="AB2811">
        <v>10576.253007076601</v>
      </c>
      <c r="AC2811">
        <v>2992.4352582927399</v>
      </c>
      <c r="AD2811">
        <v>7583.8177487839002</v>
      </c>
      <c r="AE2811">
        <v>1291.92656252554</v>
      </c>
      <c r="AF2811">
        <v>4666.6810425090998</v>
      </c>
      <c r="AG2811">
        <v>1.8070836317463001E-4</v>
      </c>
      <c r="AH2811">
        <v>2.1347743131627699E-4</v>
      </c>
      <c r="AI2811">
        <v>2.0960883798010101</v>
      </c>
      <c r="AJ2811">
        <v>7.5454545454545396</v>
      </c>
      <c r="AK2811">
        <v>2672</v>
      </c>
      <c r="AL2811" s="4">
        <f t="shared" si="43"/>
        <v>1.418168119984286E-5</v>
      </c>
      <c r="AM2811" s="12">
        <f>$AM$2-SUM(AL$2:AL2810)</f>
        <v>1.2530180451058186</v>
      </c>
      <c r="AN2811" s="12">
        <f>SUM(AE$2:AE2811)*0.621/1000</f>
        <v>27572.677444497476</v>
      </c>
      <c r="AO2811" s="13">
        <f>IFERROR(INDEX(Mapping!$B:$B,MATCH(in!$Y2811,Mapping!$A:$A,0)),0)</f>
        <v>0</v>
      </c>
    </row>
    <row r="2812" spans="1:41" x14ac:dyDescent="0.3">
      <c r="A2812" t="s">
        <v>5474</v>
      </c>
      <c r="B2812">
        <v>6134</v>
      </c>
      <c r="C2812">
        <v>190</v>
      </c>
      <c r="D2812">
        <v>423.360369230336</v>
      </c>
      <c r="E2812">
        <v>508</v>
      </c>
      <c r="F2812">
        <v>564.85310000000004</v>
      </c>
      <c r="G2812">
        <v>44</v>
      </c>
      <c r="H2812">
        <v>1.1531722886720599</v>
      </c>
      <c r="I2812">
        <v>152.59208097122601</v>
      </c>
      <c r="J2812">
        <v>620.42333989590395</v>
      </c>
      <c r="K2812">
        <v>2.38158357107356</v>
      </c>
      <c r="L2812">
        <v>0.82537208666856599</v>
      </c>
      <c r="M2812">
        <v>38.776458879763403</v>
      </c>
      <c r="N2812">
        <v>1.03559935634786</v>
      </c>
      <c r="O2812" s="1">
        <v>4.8900431508206401E-5</v>
      </c>
      <c r="P2812" s="1">
        <v>1.6362141726844399E-5</v>
      </c>
      <c r="Q2812">
        <v>0.37401574803149601</v>
      </c>
      <c r="R2812">
        <v>0.74950527480579898</v>
      </c>
      <c r="S2812" t="s">
        <v>6590</v>
      </c>
      <c r="T2812">
        <v>24101103</v>
      </c>
      <c r="U2812" t="s">
        <v>4829</v>
      </c>
      <c r="V2812">
        <v>6012</v>
      </c>
      <c r="W2812">
        <v>37.242770111499901</v>
      </c>
      <c r="X2812">
        <v>-122.36629919393199</v>
      </c>
      <c r="Y2812" t="s">
        <v>6591</v>
      </c>
      <c r="Z2812">
        <v>100</v>
      </c>
      <c r="AA2812">
        <v>63</v>
      </c>
      <c r="AB2812">
        <v>23308.848988439</v>
      </c>
      <c r="AC2812">
        <v>15443.6389913741</v>
      </c>
      <c r="AD2812">
        <v>7865.2099970648896</v>
      </c>
      <c r="AE2812">
        <v>8085.8324596631801</v>
      </c>
      <c r="AF2812">
        <v>5491.2937895860396</v>
      </c>
      <c r="AG2812">
        <v>7.1993423598115604E-4</v>
      </c>
      <c r="AH2812">
        <v>8.3366381870799203E-4</v>
      </c>
      <c r="AI2812">
        <v>2.2282124696333501</v>
      </c>
      <c r="AJ2812">
        <v>11.545454545454501</v>
      </c>
      <c r="AK2812">
        <v>2673</v>
      </c>
      <c r="AL2812" s="4">
        <f t="shared" si="43"/>
        <v>2.1516189863610815E-3</v>
      </c>
      <c r="AM2812" s="12">
        <f>$AM$2-SUM(AL$2:AL2811)</f>
        <v>1.2530038634249649</v>
      </c>
      <c r="AN2812" s="12">
        <f>SUM(AE$2:AE2812)*0.621/1000</f>
        <v>27577.698746454931</v>
      </c>
      <c r="AO2812" s="13">
        <f>IFERROR(INDEX(Mapping!$B:$B,MATCH(in!$Y2812,Mapping!$A:$A,0)),0)</f>
        <v>1</v>
      </c>
    </row>
    <row r="2813" spans="1:41" x14ac:dyDescent="0.3">
      <c r="A2813" t="s">
        <v>5474</v>
      </c>
      <c r="B2813">
        <v>8049</v>
      </c>
      <c r="C2813">
        <v>9</v>
      </c>
      <c r="D2813">
        <v>14.356772110201501</v>
      </c>
      <c r="E2813">
        <v>22</v>
      </c>
      <c r="F2813">
        <v>21.658688000000001</v>
      </c>
      <c r="G2813">
        <v>5</v>
      </c>
      <c r="L2813">
        <v>3.8938054442441097E-2</v>
      </c>
      <c r="M2813">
        <v>2.1257079645991301</v>
      </c>
      <c r="N2813">
        <v>1</v>
      </c>
      <c r="O2813" s="1">
        <v>1.0861928889306901E-6</v>
      </c>
      <c r="P2813" s="1">
        <v>1.6350506302842399E-5</v>
      </c>
      <c r="Q2813">
        <v>0.40909090909090901</v>
      </c>
      <c r="R2813">
        <v>0.66286436098745505</v>
      </c>
      <c r="S2813" t="s">
        <v>6592</v>
      </c>
      <c r="T2813">
        <v>14161104</v>
      </c>
      <c r="U2813" t="s">
        <v>6462</v>
      </c>
      <c r="V2813">
        <v>79146</v>
      </c>
      <c r="W2813">
        <v>37.903269738397398</v>
      </c>
      <c r="X2813">
        <v>-122.09550101032499</v>
      </c>
      <c r="Y2813" t="s">
        <v>6593</v>
      </c>
      <c r="Z2813">
        <v>79</v>
      </c>
      <c r="AA2813">
        <v>160</v>
      </c>
      <c r="AB2813">
        <v>9989.7567890189694</v>
      </c>
      <c r="AC2813">
        <v>3498.2632803822298</v>
      </c>
      <c r="AD2813">
        <v>6491.4935086367204</v>
      </c>
      <c r="AE2813">
        <v>400.43153819886697</v>
      </c>
      <c r="AF2813">
        <v>465.66298044642099</v>
      </c>
      <c r="AG2813" s="1">
        <v>8.1752531514211996E-5</v>
      </c>
      <c r="AH2813" s="1">
        <v>8.1752531514211996E-5</v>
      </c>
      <c r="AI2813">
        <v>1.5951969011335001</v>
      </c>
      <c r="AJ2813">
        <v>4.4000000000000004</v>
      </c>
      <c r="AK2813">
        <v>2675</v>
      </c>
      <c r="AL2813" s="4">
        <f t="shared" si="43"/>
        <v>5.4309644446534499E-6</v>
      </c>
      <c r="AM2813" s="12">
        <f>$AM$2-SUM(AL$2:AL2812)</f>
        <v>1.2508522444386472</v>
      </c>
      <c r="AN2813" s="12">
        <f>SUM(AE$2:AE2813)*0.621/1000</f>
        <v>27577.947414440154</v>
      </c>
      <c r="AO2813" s="13">
        <f>IFERROR(INDEX(Mapping!$B:$B,MATCH(in!$Y2813,Mapping!$A:$A,0)),0)</f>
        <v>0</v>
      </c>
    </row>
    <row r="2814" spans="1:41" x14ac:dyDescent="0.3">
      <c r="A2814" t="s">
        <v>5474</v>
      </c>
      <c r="B2814">
        <v>4812</v>
      </c>
      <c r="C2814">
        <v>39</v>
      </c>
      <c r="D2814">
        <v>109.16592515739799</v>
      </c>
      <c r="E2814">
        <v>101</v>
      </c>
      <c r="F2814">
        <v>142.79320000000001</v>
      </c>
      <c r="G2814">
        <v>19</v>
      </c>
      <c r="H2814">
        <v>0.23232747278072699</v>
      </c>
      <c r="I2814">
        <v>0.27116532678095001</v>
      </c>
      <c r="J2814">
        <v>0.39636587363444598</v>
      </c>
      <c r="K2814">
        <v>6.1003033162471696E-4</v>
      </c>
      <c r="L2814">
        <v>1.08511191151817</v>
      </c>
      <c r="M2814">
        <v>7.5099425921490504</v>
      </c>
      <c r="N2814">
        <v>1.42314858185617</v>
      </c>
      <c r="O2814" s="1">
        <v>1.4531950780953899E-6</v>
      </c>
      <c r="P2814" s="1">
        <v>1.63361596536497E-5</v>
      </c>
      <c r="Q2814">
        <v>0.38613861386138598</v>
      </c>
      <c r="R2814">
        <v>0.76450368062252405</v>
      </c>
      <c r="S2814" t="s">
        <v>6594</v>
      </c>
      <c r="T2814">
        <v>14091108</v>
      </c>
      <c r="U2814" t="s">
        <v>5753</v>
      </c>
      <c r="V2814" t="s">
        <v>43</v>
      </c>
      <c r="W2814">
        <v>37.691255406637502</v>
      </c>
      <c r="X2814">
        <v>-122.06147842201401</v>
      </c>
      <c r="Y2814" t="s">
        <v>6595</v>
      </c>
      <c r="Z2814">
        <v>115</v>
      </c>
      <c r="AA2814">
        <v>156</v>
      </c>
      <c r="AB2814">
        <v>12990.0712362637</v>
      </c>
      <c r="AC2814">
        <v>4549.64598740786</v>
      </c>
      <c r="AD2814">
        <v>8440.4252488559105</v>
      </c>
      <c r="AE2814">
        <v>2110.9437250978699</v>
      </c>
      <c r="AF2814">
        <v>4182.1089641489098</v>
      </c>
      <c r="AG2814">
        <v>3.10387033419345E-4</v>
      </c>
      <c r="AH2814">
        <v>4.9944622605835299E-4</v>
      </c>
      <c r="AI2814">
        <v>2.7991262860871302</v>
      </c>
      <c r="AJ2814">
        <v>5.3157894736842097</v>
      </c>
      <c r="AK2814">
        <v>2676</v>
      </c>
      <c r="AL2814" s="4">
        <f t="shared" si="43"/>
        <v>2.7610706483812408E-5</v>
      </c>
      <c r="AM2814" s="12">
        <f>$AM$2-SUM(AL$2:AL2813)</f>
        <v>1.2508468134737996</v>
      </c>
      <c r="AN2814" s="12">
        <f>SUM(AE$2:AE2814)*0.621/1000</f>
        <v>27579.258310493438</v>
      </c>
      <c r="AO2814" s="13">
        <f>IFERROR(INDEX(Mapping!$B:$B,MATCH(in!$Y2814,Mapping!$A:$A,0)),0)</f>
        <v>0</v>
      </c>
    </row>
    <row r="2815" spans="1:41" x14ac:dyDescent="0.3">
      <c r="A2815" t="s">
        <v>5474</v>
      </c>
      <c r="B2815">
        <v>9208</v>
      </c>
      <c r="C2815">
        <v>70</v>
      </c>
      <c r="D2815">
        <v>253.20718465312899</v>
      </c>
      <c r="E2815">
        <v>174</v>
      </c>
      <c r="F2815">
        <v>304.02199999999999</v>
      </c>
      <c r="G2815">
        <v>24</v>
      </c>
      <c r="H2815">
        <v>4.41785529041662</v>
      </c>
      <c r="I2815">
        <v>26.051239806599899</v>
      </c>
      <c r="J2815">
        <v>48.561909368442102</v>
      </c>
      <c r="K2815">
        <v>0.78709112969973305</v>
      </c>
      <c r="L2815">
        <v>1.6689844098651601</v>
      </c>
      <c r="M2815">
        <v>20.697660786410101</v>
      </c>
      <c r="N2815">
        <v>1.1726585576931601</v>
      </c>
      <c r="O2815" s="1">
        <v>8.38854511613073E-7</v>
      </c>
      <c r="P2815" s="1">
        <v>1.6319056934814001E-5</v>
      </c>
      <c r="Q2815">
        <v>0.40229885057471199</v>
      </c>
      <c r="R2815">
        <v>0.83285808924940097</v>
      </c>
      <c r="S2815" t="s">
        <v>6596</v>
      </c>
      <c r="T2815">
        <v>13921104</v>
      </c>
      <c r="U2815" t="s">
        <v>5810</v>
      </c>
      <c r="V2815" t="s">
        <v>6597</v>
      </c>
      <c r="W2815">
        <v>38.035525632211503</v>
      </c>
      <c r="X2815">
        <v>-122.25832715038</v>
      </c>
      <c r="Y2815" t="s">
        <v>6598</v>
      </c>
      <c r="Z2815">
        <v>78</v>
      </c>
      <c r="AA2815">
        <v>63</v>
      </c>
      <c r="AB2815">
        <v>11705.669597899499</v>
      </c>
      <c r="AC2815">
        <v>9481.7884196185696</v>
      </c>
      <c r="AD2815">
        <v>2223.8811782810099</v>
      </c>
      <c r="AE2815">
        <v>6756.6357433959001</v>
      </c>
      <c r="AF2815">
        <v>1896.8606711203099</v>
      </c>
      <c r="AG2815">
        <v>3.9165736643553801E-4</v>
      </c>
      <c r="AH2815">
        <v>3.2022756590777102E-4</v>
      </c>
      <c r="AI2815">
        <v>3.6172454950447102</v>
      </c>
      <c r="AJ2815">
        <v>7.25</v>
      </c>
      <c r="AK2815">
        <v>2677</v>
      </c>
      <c r="AL2815" s="4">
        <f t="shared" si="43"/>
        <v>2.0132508278713751E-5</v>
      </c>
      <c r="AM2815" s="12">
        <f>$AM$2-SUM(AL$2:AL2814)</f>
        <v>1.2508192027671612</v>
      </c>
      <c r="AN2815" s="12">
        <f>SUM(AE$2:AE2815)*0.621/1000</f>
        <v>27583.454181290086</v>
      </c>
      <c r="AO2815" s="13">
        <f>IFERROR(INDEX(Mapping!$B:$B,MATCH(in!$Y2815,Mapping!$A:$A,0)),0)</f>
        <v>0</v>
      </c>
    </row>
    <row r="2816" spans="1:41" x14ac:dyDescent="0.3">
      <c r="A2816" t="s">
        <v>5474</v>
      </c>
      <c r="B2816">
        <v>2724</v>
      </c>
      <c r="C2816">
        <v>3</v>
      </c>
      <c r="D2816">
        <v>9.6594499375659595</v>
      </c>
      <c r="E2816">
        <v>26</v>
      </c>
      <c r="F2816">
        <v>21.463937999999999</v>
      </c>
      <c r="G2816">
        <v>4</v>
      </c>
      <c r="H2816">
        <v>0</v>
      </c>
      <c r="I2816">
        <v>0</v>
      </c>
      <c r="J2816">
        <v>0</v>
      </c>
      <c r="K2816">
        <v>0</v>
      </c>
      <c r="L2816">
        <v>1.0790929049253399</v>
      </c>
      <c r="M2816">
        <v>0.236946912016719</v>
      </c>
      <c r="N2816">
        <v>1</v>
      </c>
      <c r="O2816" s="1">
        <v>1.63071138991075E-6</v>
      </c>
      <c r="P2816" s="1">
        <v>1.6273138726319299E-5</v>
      </c>
      <c r="Q2816">
        <v>0.115384615384615</v>
      </c>
      <c r="R2816">
        <v>0.45003158534299798</v>
      </c>
      <c r="S2816" t="s">
        <v>6599</v>
      </c>
      <c r="T2816">
        <v>12501112</v>
      </c>
      <c r="U2816" t="s">
        <v>6229</v>
      </c>
      <c r="V2816" t="s">
        <v>6600</v>
      </c>
      <c r="W2816">
        <v>37.9416451944968</v>
      </c>
      <c r="X2816">
        <v>-122.312697708542</v>
      </c>
      <c r="Y2816" t="s">
        <v>6601</v>
      </c>
      <c r="Z2816">
        <v>66</v>
      </c>
      <c r="AA2816">
        <v>554</v>
      </c>
      <c r="AB2816">
        <v>23117.5742920917</v>
      </c>
      <c r="AC2816">
        <v>3108.6276010244501</v>
      </c>
      <c r="AD2816">
        <v>20008.946691067202</v>
      </c>
      <c r="AE2816">
        <v>850.58895655321805</v>
      </c>
      <c r="AF2816">
        <v>6823.0358295023798</v>
      </c>
      <c r="AG2816" s="1">
        <v>6.5092554905277198E-5</v>
      </c>
      <c r="AH2816" s="1">
        <v>9.8188439551449806E-5</v>
      </c>
      <c r="AI2816">
        <v>3.2198166458553201</v>
      </c>
      <c r="AJ2816">
        <v>6.5</v>
      </c>
      <c r="AK2816">
        <v>2678</v>
      </c>
      <c r="AL2816" s="4">
        <f t="shared" si="43"/>
        <v>6.5228455596429999E-6</v>
      </c>
      <c r="AM2816" s="12">
        <f>$AM$2-SUM(AL$2:AL2815)</f>
        <v>1.2507990702588359</v>
      </c>
      <c r="AN2816" s="12">
        <f>SUM(AE$2:AE2816)*0.621/1000</f>
        <v>27583.982397032105</v>
      </c>
      <c r="AO2816" s="13">
        <f>IFERROR(INDEX(Mapping!$B:$B,MATCH(in!$Y2816,Mapping!$A:$A,0)),0)</f>
        <v>0</v>
      </c>
    </row>
    <row r="2817" spans="1:41" x14ac:dyDescent="0.3">
      <c r="A2817" t="s">
        <v>5474</v>
      </c>
      <c r="B2817">
        <v>7698</v>
      </c>
      <c r="C2817">
        <v>2</v>
      </c>
      <c r="D2817">
        <v>7.6323182769148099</v>
      </c>
      <c r="E2817">
        <v>4</v>
      </c>
      <c r="F2817">
        <v>8.5437899999999996</v>
      </c>
      <c r="G2817">
        <v>2</v>
      </c>
      <c r="H2817">
        <v>4.27785366773605E-2</v>
      </c>
      <c r="I2817">
        <v>3.6282763481140101</v>
      </c>
      <c r="J2817">
        <v>6.4733366966247496</v>
      </c>
      <c r="K2817">
        <v>2.9025112744420702E-3</v>
      </c>
      <c r="L2817">
        <v>59.606195449829102</v>
      </c>
      <c r="M2817">
        <v>4174.6784667968705</v>
      </c>
      <c r="N2817">
        <v>1.7909291982650699</v>
      </c>
      <c r="O2817">
        <v>0.14795206885356599</v>
      </c>
      <c r="P2817" s="1">
        <v>1.624911206477E-5</v>
      </c>
      <c r="Q2817">
        <v>0.5</v>
      </c>
      <c r="R2817">
        <v>0.89331764928391999</v>
      </c>
      <c r="S2817" t="s">
        <v>6602</v>
      </c>
      <c r="T2817">
        <v>14422109</v>
      </c>
      <c r="U2817" t="s">
        <v>6515</v>
      </c>
      <c r="V2817" t="s">
        <v>6603</v>
      </c>
      <c r="W2817">
        <v>37.732377931585198</v>
      </c>
      <c r="X2817">
        <v>-121.712326843165</v>
      </c>
      <c r="Y2817" t="s">
        <v>6604</v>
      </c>
      <c r="Z2817">
        <v>37</v>
      </c>
      <c r="AA2817">
        <v>15</v>
      </c>
      <c r="AB2817">
        <v>4752.4140994019699</v>
      </c>
      <c r="AC2817">
        <v>4135.7533399522499</v>
      </c>
      <c r="AD2817">
        <v>616.66075944972397</v>
      </c>
      <c r="AE2817">
        <v>547.34741146084502</v>
      </c>
      <c r="AF2817">
        <v>153.78430172876901</v>
      </c>
      <c r="AG2817" s="1">
        <v>3.2498224129540102E-5</v>
      </c>
      <c r="AH2817" s="1">
        <v>5.0550317610031898E-5</v>
      </c>
      <c r="AI2817">
        <v>3.8161591384574001</v>
      </c>
      <c r="AJ2817">
        <v>2</v>
      </c>
      <c r="AK2817">
        <v>2680</v>
      </c>
      <c r="AL2817" s="4">
        <f t="shared" si="43"/>
        <v>0.29590413770713198</v>
      </c>
      <c r="AM2817" s="12">
        <f>$AM$2-SUM(AL$2:AL2816)</f>
        <v>1.2507925474128569</v>
      </c>
      <c r="AN2817" s="12">
        <f>SUM(AE$2:AE2817)*0.621/1000</f>
        <v>27584.32229977462</v>
      </c>
      <c r="AO2817" s="13">
        <f>IFERROR(INDEX(Mapping!$B:$B,MATCH(in!$Y2817,Mapping!$A:$A,0)),0)</f>
        <v>0</v>
      </c>
    </row>
    <row r="2818" spans="1:41" x14ac:dyDescent="0.3">
      <c r="A2818" t="s">
        <v>5474</v>
      </c>
      <c r="B2818">
        <v>7613</v>
      </c>
      <c r="C2818">
        <v>18</v>
      </c>
      <c r="D2818">
        <v>39.5948678834067</v>
      </c>
      <c r="E2818">
        <v>40</v>
      </c>
      <c r="F2818">
        <v>50.628825999999997</v>
      </c>
      <c r="G2818">
        <v>9</v>
      </c>
      <c r="H2818">
        <v>9.9915256723761506E-3</v>
      </c>
      <c r="I2818">
        <v>38.000583060085702</v>
      </c>
      <c r="J2818">
        <v>141.920113287866</v>
      </c>
      <c r="K2818" s="1">
        <v>1.87191369604988E-6</v>
      </c>
      <c r="L2818">
        <v>1.3938053333097</v>
      </c>
      <c r="M2818">
        <v>97.621238350868197</v>
      </c>
      <c r="N2818">
        <v>1.0612094402313199</v>
      </c>
      <c r="O2818">
        <v>4.3887104058262203E-4</v>
      </c>
      <c r="P2818" s="1">
        <v>1.61319556658175E-5</v>
      </c>
      <c r="Q2818">
        <v>0.45</v>
      </c>
      <c r="R2818">
        <v>0.78206174033852804</v>
      </c>
      <c r="S2818" t="s">
        <v>6605</v>
      </c>
      <c r="T2818">
        <v>13801105</v>
      </c>
      <c r="U2818" t="s">
        <v>5848</v>
      </c>
      <c r="V2818">
        <v>31512</v>
      </c>
      <c r="W2818">
        <v>37.8264243160042</v>
      </c>
      <c r="X2818">
        <v>-122.129929667396</v>
      </c>
      <c r="Y2818" t="s">
        <v>6606</v>
      </c>
      <c r="Z2818">
        <v>121</v>
      </c>
      <c r="AA2818">
        <v>148</v>
      </c>
      <c r="AB2818">
        <v>18958.637533747598</v>
      </c>
      <c r="AC2818">
        <v>7423.6864755367997</v>
      </c>
      <c r="AD2818">
        <v>11534.9510582108</v>
      </c>
      <c r="AE2818">
        <v>2816.3841615348701</v>
      </c>
      <c r="AF2818">
        <v>5664.3106871110904</v>
      </c>
      <c r="AG2818">
        <v>1.45187600992358E-4</v>
      </c>
      <c r="AH2818">
        <v>3.0055547995289002E-4</v>
      </c>
      <c r="AI2818">
        <v>2.1997148824114801</v>
      </c>
      <c r="AJ2818">
        <v>4.4444444444444402</v>
      </c>
      <c r="AK2818">
        <v>2682</v>
      </c>
      <c r="AL2818" s="4">
        <f t="shared" ref="AL2818:AL2881" si="44">O2818*G2818</f>
        <v>3.9498393652435985E-3</v>
      </c>
      <c r="AM2818" s="12">
        <f>$AM$2-SUM(AL$2:AL2817)</f>
        <v>0.95488840970574529</v>
      </c>
      <c r="AN2818" s="12">
        <f>SUM(AE$2:AE2818)*0.621/1000</f>
        <v>27586.07127433893</v>
      </c>
      <c r="AO2818" s="13">
        <f>IFERROR(INDEX(Mapping!$B:$B,MATCH(in!$Y2818,Mapping!$A:$A,0)),0)</f>
        <v>0</v>
      </c>
    </row>
    <row r="2819" spans="1:41" x14ac:dyDescent="0.3">
      <c r="A2819" t="s">
        <v>5474</v>
      </c>
      <c r="B2819">
        <v>4052</v>
      </c>
      <c r="C2819">
        <v>1</v>
      </c>
      <c r="D2819">
        <v>2.5307423208937201</v>
      </c>
      <c r="E2819">
        <v>4</v>
      </c>
      <c r="F2819">
        <v>3.8979499999999998</v>
      </c>
      <c r="G2819">
        <v>3</v>
      </c>
      <c r="L2819">
        <v>0.31415929396959102</v>
      </c>
      <c r="M2819">
        <v>3.3997048934312601E-2</v>
      </c>
      <c r="N2819">
        <v>0.33333333333348403</v>
      </c>
      <c r="O2819" s="1">
        <v>1.06611403468821E-6</v>
      </c>
      <c r="P2819" s="1">
        <v>1.6048221975021602E-5</v>
      </c>
      <c r="Q2819">
        <v>0.25</v>
      </c>
      <c r="R2819">
        <v>0.64924957060518096</v>
      </c>
      <c r="S2819" t="s">
        <v>6607</v>
      </c>
      <c r="T2819">
        <v>12501110</v>
      </c>
      <c r="U2819" t="s">
        <v>6608</v>
      </c>
      <c r="V2819" t="s">
        <v>43</v>
      </c>
      <c r="W2819">
        <v>37.916115474323398</v>
      </c>
      <c r="X2819">
        <v>-122.302703456838</v>
      </c>
      <c r="Y2819" t="s">
        <v>6609</v>
      </c>
      <c r="Z2819">
        <v>76</v>
      </c>
      <c r="AA2819">
        <v>525</v>
      </c>
      <c r="AB2819">
        <v>23369.460193130701</v>
      </c>
      <c r="AC2819">
        <v>4384.0630366067899</v>
      </c>
      <c r="AD2819">
        <v>18985.397156523901</v>
      </c>
      <c r="AE2819">
        <v>376.253500607653</v>
      </c>
      <c r="AF2819">
        <v>3101.4916035693</v>
      </c>
      <c r="AG2819" s="1">
        <v>4.8144665925065001E-5</v>
      </c>
      <c r="AH2819" s="1">
        <v>4.8144665925065001E-5</v>
      </c>
      <c r="AI2819">
        <v>2.5307423208937201</v>
      </c>
      <c r="AJ2819">
        <v>1.3333333333333299</v>
      </c>
      <c r="AK2819">
        <v>2683</v>
      </c>
      <c r="AL2819" s="4">
        <f t="shared" si="44"/>
        <v>3.1983421040646301E-6</v>
      </c>
      <c r="AM2819" s="12">
        <f>$AM$2-SUM(AL$2:AL2818)</f>
        <v>0.95093857034044049</v>
      </c>
      <c r="AN2819" s="12">
        <f>SUM(AE$2:AE2819)*0.621/1000</f>
        <v>27586.304927762809</v>
      </c>
      <c r="AO2819" s="13">
        <f>IFERROR(INDEX(Mapping!$B:$B,MATCH(in!$Y2819,Mapping!$A:$A,0)),0)</f>
        <v>0</v>
      </c>
    </row>
    <row r="2820" spans="1:41" x14ac:dyDescent="0.3">
      <c r="A2820" t="s">
        <v>5474</v>
      </c>
      <c r="B2820">
        <v>4871</v>
      </c>
      <c r="C2820">
        <v>81</v>
      </c>
      <c r="D2820">
        <v>242.77504533382199</v>
      </c>
      <c r="E2820">
        <v>318</v>
      </c>
      <c r="F2820">
        <v>359.32170000000002</v>
      </c>
      <c r="G2820">
        <v>41</v>
      </c>
      <c r="H2820">
        <v>0.39213820057667997</v>
      </c>
      <c r="I2820">
        <v>0.36052377265371799</v>
      </c>
      <c r="J2820">
        <v>1.15016771400611</v>
      </c>
      <c r="K2820">
        <v>3.15178263381217E-3</v>
      </c>
      <c r="L2820">
        <v>0.12124973081234799</v>
      </c>
      <c r="M2820">
        <v>0.43515000375351098</v>
      </c>
      <c r="N2820">
        <v>0.95121951219512102</v>
      </c>
      <c r="O2820" s="1">
        <v>1.44119626995146E-6</v>
      </c>
      <c r="P2820" s="1">
        <v>1.60346264520197E-5</v>
      </c>
      <c r="Q2820">
        <v>0.25471698113207503</v>
      </c>
      <c r="R2820">
        <v>0.67564818638589597</v>
      </c>
      <c r="S2820" t="s">
        <v>6610</v>
      </c>
      <c r="T2820">
        <v>12091102</v>
      </c>
      <c r="U2820" t="s">
        <v>6458</v>
      </c>
      <c r="V2820" t="s">
        <v>6611</v>
      </c>
      <c r="W2820">
        <v>37.795639804490897</v>
      </c>
      <c r="X2820">
        <v>-122.183400278034</v>
      </c>
      <c r="Y2820" t="s">
        <v>6612</v>
      </c>
      <c r="Z2820">
        <v>92</v>
      </c>
      <c r="AA2820">
        <v>463</v>
      </c>
      <c r="AB2820">
        <v>25097.616267429199</v>
      </c>
      <c r="AC2820">
        <v>5568.9905949225904</v>
      </c>
      <c r="AD2820">
        <v>19528.625672506601</v>
      </c>
      <c r="AE2820">
        <v>5568.9905949225904</v>
      </c>
      <c r="AF2820">
        <v>19528.625672506601</v>
      </c>
      <c r="AG2820">
        <v>6.5741968453281098E-4</v>
      </c>
      <c r="AH2820">
        <v>8.8946783625942695E-4</v>
      </c>
      <c r="AI2820">
        <v>2.99722278189904</v>
      </c>
      <c r="AJ2820">
        <v>7.7560975609755998</v>
      </c>
      <c r="AK2820">
        <v>2684</v>
      </c>
      <c r="AL2820" s="4">
        <f t="shared" si="44"/>
        <v>5.9089047068009859E-5</v>
      </c>
      <c r="AM2820" s="12">
        <f>$AM$2-SUM(AL$2:AL2819)</f>
        <v>0.95093537199863931</v>
      </c>
      <c r="AN2820" s="12">
        <f>SUM(AE$2:AE2820)*0.621/1000</f>
        <v>27589.76327092226</v>
      </c>
      <c r="AO2820" s="13">
        <f>IFERROR(INDEX(Mapping!$B:$B,MATCH(in!$Y2820,Mapping!$A:$A,0)),0)</f>
        <v>0</v>
      </c>
    </row>
    <row r="2821" spans="1:41" x14ac:dyDescent="0.3">
      <c r="A2821" t="s">
        <v>5474</v>
      </c>
      <c r="B2821">
        <v>5193</v>
      </c>
      <c r="C2821">
        <v>19</v>
      </c>
      <c r="D2821">
        <v>23.473025125133201</v>
      </c>
      <c r="E2821">
        <v>73</v>
      </c>
      <c r="F2821">
        <v>49.877293000000002</v>
      </c>
      <c r="G2821">
        <v>14</v>
      </c>
      <c r="H2821">
        <v>0.187874433584511</v>
      </c>
      <c r="I2821">
        <v>86.710013896226798</v>
      </c>
      <c r="J2821">
        <v>260.81534752249701</v>
      </c>
      <c r="K2821">
        <v>2.5806910256505899E-2</v>
      </c>
      <c r="L2821">
        <v>16.029867630984398</v>
      </c>
      <c r="M2821">
        <v>944.58915267671796</v>
      </c>
      <c r="N2821">
        <v>1.5074273092406101</v>
      </c>
      <c r="O2821">
        <v>3.24538178133532E-2</v>
      </c>
      <c r="P2821" s="1">
        <v>1.5808529385351099E-5</v>
      </c>
      <c r="Q2821">
        <v>0.26027397260273899</v>
      </c>
      <c r="R2821">
        <v>0.47061546218682099</v>
      </c>
      <c r="S2821" t="s">
        <v>6613</v>
      </c>
      <c r="T2821">
        <v>14241101</v>
      </c>
      <c r="U2821" t="s">
        <v>5517</v>
      </c>
      <c r="V2821" t="s">
        <v>6614</v>
      </c>
      <c r="W2821">
        <v>37.589184792758203</v>
      </c>
      <c r="X2821">
        <v>-121.870058176485</v>
      </c>
      <c r="Y2821" t="s">
        <v>6615</v>
      </c>
      <c r="Z2821">
        <v>128</v>
      </c>
      <c r="AA2821">
        <v>43</v>
      </c>
      <c r="AB2821">
        <v>16562.701122360799</v>
      </c>
      <c r="AC2821">
        <v>14971.435510363501</v>
      </c>
      <c r="AD2821">
        <v>1591.2656119973301</v>
      </c>
      <c r="AE2821">
        <v>4614.9373706463502</v>
      </c>
      <c r="AF2821">
        <v>280.78593423563098</v>
      </c>
      <c r="AG2821">
        <v>2.21319411394915E-4</v>
      </c>
      <c r="AH2821">
        <v>2.7228838916926098E-4</v>
      </c>
      <c r="AI2821">
        <v>1.2354223750070099</v>
      </c>
      <c r="AJ2821">
        <v>5.21428571428571</v>
      </c>
      <c r="AK2821">
        <v>2687</v>
      </c>
      <c r="AL2821" s="4">
        <f t="shared" si="44"/>
        <v>0.45435344938694477</v>
      </c>
      <c r="AM2821" s="12">
        <f>$AM$2-SUM(AL$2:AL2820)</f>
        <v>0.95087628295186732</v>
      </c>
      <c r="AN2821" s="12">
        <f>SUM(AE$2:AE2821)*0.621/1000</f>
        <v>27592.629147029427</v>
      </c>
      <c r="AO2821" s="13">
        <f>IFERROR(INDEX(Mapping!$B:$B,MATCH(in!$Y2821,Mapping!$A:$A,0)),0)</f>
        <v>1</v>
      </c>
    </row>
    <row r="2822" spans="1:41" x14ac:dyDescent="0.3">
      <c r="A2822" t="s">
        <v>5474</v>
      </c>
      <c r="B2822">
        <v>5793</v>
      </c>
      <c r="C2822">
        <v>1</v>
      </c>
      <c r="D2822">
        <v>1.6135250444624201</v>
      </c>
      <c r="E2822">
        <v>6</v>
      </c>
      <c r="F2822">
        <v>3.8347954999999998</v>
      </c>
      <c r="G2822">
        <v>2</v>
      </c>
      <c r="H2822">
        <v>0.68840254098176901</v>
      </c>
      <c r="I2822">
        <v>0.12668463494628601</v>
      </c>
      <c r="J2822">
        <v>5.1790069788694298E-2</v>
      </c>
      <c r="K2822" s="1">
        <v>6.2587711909145501E-5</v>
      </c>
      <c r="L2822">
        <v>0</v>
      </c>
      <c r="M2822">
        <v>0</v>
      </c>
      <c r="N2822">
        <v>0</v>
      </c>
      <c r="O2822" s="1">
        <v>1.4816191728949799E-6</v>
      </c>
      <c r="P2822" s="1">
        <v>1.5580373315060502E-5</v>
      </c>
      <c r="Q2822">
        <v>0.16666666666666599</v>
      </c>
      <c r="R2822">
        <v>0.42075908740865903</v>
      </c>
      <c r="S2822" t="s">
        <v>6616</v>
      </c>
      <c r="T2822">
        <v>24251102</v>
      </c>
      <c r="U2822" t="s">
        <v>6617</v>
      </c>
      <c r="V2822">
        <v>8862</v>
      </c>
      <c r="W2822">
        <v>37.458547742572399</v>
      </c>
      <c r="X2822">
        <v>-122.243709601954</v>
      </c>
      <c r="Y2822" t="s">
        <v>6618</v>
      </c>
      <c r="Z2822">
        <v>103</v>
      </c>
      <c r="AA2822">
        <v>770</v>
      </c>
      <c r="AB2822">
        <v>38463.368435976801</v>
      </c>
      <c r="AC2822">
        <v>6135.6911071258701</v>
      </c>
      <c r="AD2822">
        <v>32327.677328850899</v>
      </c>
      <c r="AE2822">
        <v>97.310023100488706</v>
      </c>
      <c r="AF2822">
        <v>522.56726903021195</v>
      </c>
      <c r="AG2822" s="1">
        <v>3.1160746630121098E-5</v>
      </c>
      <c r="AH2822" s="1">
        <v>4.4605647417483797E-5</v>
      </c>
      <c r="AI2822">
        <v>1.6135250444624201</v>
      </c>
      <c r="AJ2822">
        <v>3</v>
      </c>
      <c r="AK2822">
        <v>2692</v>
      </c>
      <c r="AL2822" s="4">
        <f t="shared" si="44"/>
        <v>2.9632383457899598E-6</v>
      </c>
      <c r="AM2822" s="12">
        <f>$AM$2-SUM(AL$2:AL2821)</f>
        <v>0.49652283356499538</v>
      </c>
      <c r="AN2822" s="12">
        <f>SUM(AE$2:AE2822)*0.621/1000</f>
        <v>27592.689576553774</v>
      </c>
      <c r="AO2822" s="13">
        <f>IFERROR(INDEX(Mapping!$B:$B,MATCH(in!$Y2822,Mapping!$A:$A,0)),0)</f>
        <v>0</v>
      </c>
    </row>
    <row r="2823" spans="1:41" x14ac:dyDescent="0.3">
      <c r="A2823" t="s">
        <v>5474</v>
      </c>
      <c r="B2823">
        <v>386</v>
      </c>
      <c r="C2823">
        <v>118</v>
      </c>
      <c r="D2823">
        <v>279.21539173191599</v>
      </c>
      <c r="E2823">
        <v>425</v>
      </c>
      <c r="F2823">
        <v>469.37889999999999</v>
      </c>
      <c r="G2823">
        <v>40</v>
      </c>
      <c r="H2823">
        <v>0.12629124558197799</v>
      </c>
      <c r="I2823">
        <v>8.9942673127961795E-2</v>
      </c>
      <c r="J2823">
        <v>3.1902137299604401E-2</v>
      </c>
      <c r="K2823" s="1">
        <v>5.03053185196417E-6</v>
      </c>
      <c r="L2823">
        <v>0.65278894363931095</v>
      </c>
      <c r="M2823">
        <v>1.3991820986636601</v>
      </c>
      <c r="N2823">
        <v>0.92500000000000004</v>
      </c>
      <c r="O2823" s="1">
        <v>1.74978111186834E-6</v>
      </c>
      <c r="P2823" s="1">
        <v>1.55361429631753E-5</v>
      </c>
      <c r="Q2823">
        <v>0.27764705882352902</v>
      </c>
      <c r="R2823">
        <v>0.59486139665424298</v>
      </c>
      <c r="S2823" t="s">
        <v>6619</v>
      </c>
      <c r="T2823">
        <v>24031103</v>
      </c>
      <c r="U2823" t="s">
        <v>6620</v>
      </c>
      <c r="V2823">
        <v>8958</v>
      </c>
      <c r="W2823">
        <v>37.506392563645299</v>
      </c>
      <c r="X2823">
        <v>-122.286191132849</v>
      </c>
      <c r="Y2823" t="s">
        <v>6621</v>
      </c>
      <c r="Z2823">
        <v>192</v>
      </c>
      <c r="AA2823">
        <v>800</v>
      </c>
      <c r="AB2823">
        <v>43415.589866087597</v>
      </c>
      <c r="AC2823">
        <v>9587.2989893402391</v>
      </c>
      <c r="AD2823">
        <v>33828.290876747298</v>
      </c>
      <c r="AE2823">
        <v>5350.1909666819201</v>
      </c>
      <c r="AF2823">
        <v>18614.003386562501</v>
      </c>
      <c r="AG2823">
        <v>6.2144571852701305E-4</v>
      </c>
      <c r="AH2823">
        <v>1.1006902113877E-3</v>
      </c>
      <c r="AI2823">
        <v>2.3662321333213199</v>
      </c>
      <c r="AJ2823">
        <v>10.625</v>
      </c>
      <c r="AK2823">
        <v>2693</v>
      </c>
      <c r="AL2823" s="4">
        <f t="shared" si="44"/>
        <v>6.9991244474733604E-5</v>
      </c>
      <c r="AM2823" s="12">
        <f>$AM$2-SUM(AL$2:AL2822)</f>
        <v>0.49651987032666511</v>
      </c>
      <c r="AN2823" s="12">
        <f>SUM(AE$2:AE2823)*0.621/1000</f>
        <v>27596.012045144082</v>
      </c>
      <c r="AO2823" s="13">
        <f>IFERROR(INDEX(Mapping!$B:$B,MATCH(in!$Y2823,Mapping!$A:$A,0)),0)</f>
        <v>0</v>
      </c>
    </row>
    <row r="2824" spans="1:41" x14ac:dyDescent="0.3">
      <c r="A2824" t="s">
        <v>5474</v>
      </c>
      <c r="B2824">
        <v>638</v>
      </c>
      <c r="C2824">
        <v>3</v>
      </c>
      <c r="D2824">
        <v>10.2083394092224</v>
      </c>
      <c r="E2824">
        <v>12</v>
      </c>
      <c r="F2824">
        <v>14.533998499999999</v>
      </c>
      <c r="G2824">
        <v>2</v>
      </c>
      <c r="L2824">
        <v>0.5</v>
      </c>
      <c r="M2824">
        <v>0.127433631569147</v>
      </c>
      <c r="N2824">
        <v>1</v>
      </c>
      <c r="O2824" s="1">
        <v>1.0264473435503501E-6</v>
      </c>
      <c r="P2824" s="1">
        <v>1.5451118997589199E-5</v>
      </c>
      <c r="Q2824">
        <v>0.25</v>
      </c>
      <c r="R2824">
        <v>0.70237652884591695</v>
      </c>
      <c r="S2824" t="s">
        <v>6622</v>
      </c>
      <c r="T2824">
        <v>12091105</v>
      </c>
      <c r="U2824" t="s">
        <v>6341</v>
      </c>
      <c r="V2824" t="s">
        <v>6623</v>
      </c>
      <c r="W2824">
        <v>37.779391060505603</v>
      </c>
      <c r="X2824">
        <v>-122.187086580639</v>
      </c>
      <c r="Y2824" t="s">
        <v>6624</v>
      </c>
      <c r="Z2824">
        <v>144</v>
      </c>
      <c r="AA2824">
        <v>1163</v>
      </c>
      <c r="AB2824">
        <v>56272.566153479798</v>
      </c>
      <c r="AC2824">
        <v>7851.30171143796</v>
      </c>
      <c r="AD2824">
        <v>48421.264442041902</v>
      </c>
      <c r="AE2824">
        <v>753.235224746428</v>
      </c>
      <c r="AF2824">
        <v>3882.3913851684902</v>
      </c>
      <c r="AG2824" s="1">
        <v>3.0902237995178398E-5</v>
      </c>
      <c r="AH2824" s="1">
        <v>3.0902237995178398E-5</v>
      </c>
      <c r="AI2824">
        <v>3.4027798030741501</v>
      </c>
      <c r="AJ2824">
        <v>6</v>
      </c>
      <c r="AK2824">
        <v>2694</v>
      </c>
      <c r="AL2824" s="4">
        <f t="shared" si="44"/>
        <v>2.0528946871007001E-6</v>
      </c>
      <c r="AM2824" s="12">
        <f>$AM$2-SUM(AL$2:AL2823)</f>
        <v>0.49644987908231997</v>
      </c>
      <c r="AN2824" s="12">
        <f>SUM(AE$2:AE2824)*0.621/1000</f>
        <v>27596.479804218648</v>
      </c>
      <c r="AO2824" s="13">
        <f>IFERROR(INDEX(Mapping!$B:$B,MATCH(in!$Y2824,Mapping!$A:$A,0)),0)</f>
        <v>0</v>
      </c>
    </row>
    <row r="2825" spans="1:41" x14ac:dyDescent="0.3">
      <c r="A2825" t="s">
        <v>5474</v>
      </c>
      <c r="B2825">
        <v>3626</v>
      </c>
      <c r="C2825">
        <v>12</v>
      </c>
      <c r="D2825">
        <v>28.7672617198842</v>
      </c>
      <c r="E2825">
        <v>18</v>
      </c>
      <c r="F2825">
        <v>31.501677000000001</v>
      </c>
      <c r="G2825">
        <v>10</v>
      </c>
      <c r="H2825">
        <v>0.108825047500431</v>
      </c>
      <c r="I2825">
        <v>0.104937695199623</v>
      </c>
      <c r="J2825">
        <v>0.22461425471647001</v>
      </c>
      <c r="K2825">
        <v>3.5629787740182301E-4</v>
      </c>
      <c r="L2825">
        <v>0.90730086751282202</v>
      </c>
      <c r="M2825">
        <v>0.50590707659721301</v>
      </c>
      <c r="N2825">
        <v>1</v>
      </c>
      <c r="O2825" s="1">
        <v>1.2890077541881599E-6</v>
      </c>
      <c r="P2825" s="1">
        <v>1.5436793319167902E-5</v>
      </c>
      <c r="Q2825">
        <v>0.66666666666666596</v>
      </c>
      <c r="R2825">
        <v>0.91319779966619397</v>
      </c>
      <c r="S2825" t="s">
        <v>6625</v>
      </c>
      <c r="T2825">
        <v>14091101</v>
      </c>
      <c r="U2825" t="s">
        <v>6328</v>
      </c>
      <c r="V2825" t="s">
        <v>6626</v>
      </c>
      <c r="W2825">
        <v>37.676863530105599</v>
      </c>
      <c r="X2825">
        <v>-122.049448921455</v>
      </c>
      <c r="Y2825" t="s">
        <v>6627</v>
      </c>
      <c r="Z2825">
        <v>281</v>
      </c>
      <c r="AA2825">
        <v>1386</v>
      </c>
      <c r="AB2825">
        <v>71889.759518766397</v>
      </c>
      <c r="AC2825">
        <v>14100.5025267193</v>
      </c>
      <c r="AD2825">
        <v>57789.256992046998</v>
      </c>
      <c r="AE2825">
        <v>1462.91740793638</v>
      </c>
      <c r="AF2825">
        <v>8353.4222900892491</v>
      </c>
      <c r="AG2825">
        <v>1.54367933191679E-4</v>
      </c>
      <c r="AH2825">
        <v>1.94034426840516E-4</v>
      </c>
      <c r="AI2825">
        <v>2.3972718099903498</v>
      </c>
      <c r="AJ2825">
        <v>1.8</v>
      </c>
      <c r="AK2825">
        <v>2695</v>
      </c>
      <c r="AL2825" s="4">
        <f t="shared" si="44"/>
        <v>1.2890077541881599E-5</v>
      </c>
      <c r="AM2825" s="12">
        <f>$AM$2-SUM(AL$2:AL2824)</f>
        <v>0.49644782618725003</v>
      </c>
      <c r="AN2825" s="12">
        <f>SUM(AE$2:AE2825)*0.621/1000</f>
        <v>27597.388275928977</v>
      </c>
      <c r="AO2825" s="13">
        <f>IFERROR(INDEX(Mapping!$B:$B,MATCH(in!$Y2825,Mapping!$A:$A,0)),0)</f>
        <v>0</v>
      </c>
    </row>
    <row r="2826" spans="1:41" x14ac:dyDescent="0.3">
      <c r="A2826" t="s">
        <v>5474</v>
      </c>
      <c r="B2826">
        <v>1652</v>
      </c>
      <c r="C2826">
        <v>1</v>
      </c>
      <c r="D2826">
        <v>4.0490758241220401</v>
      </c>
      <c r="E2826">
        <v>4</v>
      </c>
      <c r="F2826">
        <v>5.5864099999999999</v>
      </c>
      <c r="G2826">
        <v>1</v>
      </c>
      <c r="L2826">
        <v>0.25884956121444702</v>
      </c>
      <c r="M2826">
        <v>2.5884956121444699E-2</v>
      </c>
      <c r="N2826">
        <v>1</v>
      </c>
      <c r="O2826" s="1">
        <v>1.02249198294737E-6</v>
      </c>
      <c r="P2826" s="1">
        <v>1.53915789269376E-5</v>
      </c>
      <c r="Q2826">
        <v>0.25</v>
      </c>
      <c r="R2826">
        <v>0.72480820259407197</v>
      </c>
      <c r="S2826" t="s">
        <v>6628</v>
      </c>
      <c r="T2826">
        <v>12091118</v>
      </c>
      <c r="U2826" t="s">
        <v>6629</v>
      </c>
      <c r="V2826" t="s">
        <v>6630</v>
      </c>
      <c r="W2826">
        <v>37.758817457173002</v>
      </c>
      <c r="X2826">
        <v>-122.17197641212699</v>
      </c>
      <c r="Y2826" t="s">
        <v>6631</v>
      </c>
      <c r="Z2826">
        <v>147</v>
      </c>
      <c r="AA2826">
        <v>1377</v>
      </c>
      <c r="AB2826">
        <v>64068.610160010299</v>
      </c>
      <c r="AC2826">
        <v>8427.7397488752395</v>
      </c>
      <c r="AD2826">
        <v>55640.870411135103</v>
      </c>
      <c r="AE2826">
        <v>515.47709684930305</v>
      </c>
      <c r="AF2826">
        <v>2212.6730730128002</v>
      </c>
      <c r="AG2826" s="1">
        <v>1.53915789269376E-5</v>
      </c>
      <c r="AH2826" s="1">
        <v>1.53915789269376E-5</v>
      </c>
      <c r="AI2826">
        <v>4.0490758241220401</v>
      </c>
      <c r="AJ2826">
        <v>4</v>
      </c>
      <c r="AK2826">
        <v>2696</v>
      </c>
      <c r="AL2826" s="4">
        <f t="shared" si="44"/>
        <v>1.02249198294737E-6</v>
      </c>
      <c r="AM2826" s="12">
        <f>$AM$2-SUM(AL$2:AL2825)</f>
        <v>0.49643493610983569</v>
      </c>
      <c r="AN2826" s="12">
        <f>SUM(AE$2:AE2826)*0.621/1000</f>
        <v>27597.708387206119</v>
      </c>
      <c r="AO2826" s="13">
        <f>IFERROR(INDEX(Mapping!$B:$B,MATCH(in!$Y2826,Mapping!$A:$A,0)),0)</f>
        <v>0</v>
      </c>
    </row>
    <row r="2827" spans="1:41" x14ac:dyDescent="0.3">
      <c r="A2827" t="s">
        <v>5474</v>
      </c>
      <c r="B2827">
        <v>7684</v>
      </c>
      <c r="C2827">
        <v>25</v>
      </c>
      <c r="D2827">
        <v>46.219688738485303</v>
      </c>
      <c r="E2827">
        <v>380</v>
      </c>
      <c r="F2827">
        <v>270.06322999999998</v>
      </c>
      <c r="G2827">
        <v>21</v>
      </c>
      <c r="H2827">
        <v>0.181226729200436</v>
      </c>
      <c r="I2827">
        <v>0.12057336598921201</v>
      </c>
      <c r="J2827">
        <v>0.10153852471222</v>
      </c>
      <c r="K2827" s="1">
        <v>4.05228108999285E-5</v>
      </c>
      <c r="L2827">
        <v>0.56763590517498197</v>
      </c>
      <c r="M2827">
        <v>0.27794985224803198</v>
      </c>
      <c r="N2827">
        <v>0.71428571428571397</v>
      </c>
      <c r="O2827" s="1">
        <v>2.0351928641894698E-6</v>
      </c>
      <c r="P2827" s="1">
        <v>1.53314761984715E-5</v>
      </c>
      <c r="Q2827">
        <v>6.5789473684210495E-2</v>
      </c>
      <c r="R2827">
        <v>0.17114395145165101</v>
      </c>
      <c r="S2827" t="s">
        <v>6632</v>
      </c>
      <c r="T2827">
        <v>24080402</v>
      </c>
      <c r="U2827" t="s">
        <v>6553</v>
      </c>
      <c r="V2827" t="s">
        <v>43</v>
      </c>
      <c r="W2827">
        <v>37.461691911624101</v>
      </c>
      <c r="X2827">
        <v>-122.277210761863</v>
      </c>
      <c r="Y2827" t="s">
        <v>6633</v>
      </c>
      <c r="Z2827">
        <v>53</v>
      </c>
      <c r="AA2827">
        <v>122</v>
      </c>
      <c r="AB2827">
        <v>8022.4133813716198</v>
      </c>
      <c r="AC2827">
        <v>3052.0290986565201</v>
      </c>
      <c r="AD2827">
        <v>4970.3842827151002</v>
      </c>
      <c r="AE2827">
        <v>3052.0290986565201</v>
      </c>
      <c r="AF2827">
        <v>4970.3842827151002</v>
      </c>
      <c r="AG2827">
        <v>3.2196100016790199E-4</v>
      </c>
      <c r="AH2827">
        <v>6.4335121896874604E-4</v>
      </c>
      <c r="AI2827">
        <v>1.8487875495394099</v>
      </c>
      <c r="AJ2827">
        <v>18.095238095237999</v>
      </c>
      <c r="AK2827">
        <v>2697</v>
      </c>
      <c r="AL2827" s="4">
        <f t="shared" si="44"/>
        <v>4.2739050147978867E-5</v>
      </c>
      <c r="AM2827" s="12">
        <f>$AM$2-SUM(AL$2:AL2826)</f>
        <v>0.49643391361769318</v>
      </c>
      <c r="AN2827" s="12">
        <f>SUM(AE$2:AE2827)*0.621/1000</f>
        <v>27599.603697276387</v>
      </c>
      <c r="AO2827" s="13">
        <f>IFERROR(INDEX(Mapping!$B:$B,MATCH(in!$Y2827,Mapping!$A:$A,0)),0)</f>
        <v>0</v>
      </c>
    </row>
    <row r="2828" spans="1:41" x14ac:dyDescent="0.3">
      <c r="A2828" t="s">
        <v>5474</v>
      </c>
      <c r="B2828">
        <v>3699</v>
      </c>
      <c r="C2828">
        <v>3</v>
      </c>
      <c r="D2828">
        <v>9.9101728537518792</v>
      </c>
      <c r="E2828">
        <v>18</v>
      </c>
      <c r="F2828">
        <v>19.116737000000001</v>
      </c>
      <c r="G2828">
        <v>3</v>
      </c>
      <c r="L2828">
        <v>0.67551622415582302</v>
      </c>
      <c r="M2828">
        <v>0.210029497742652</v>
      </c>
      <c r="N2828">
        <v>1</v>
      </c>
      <c r="O2828" s="1">
        <v>1.0068345089070701E-6</v>
      </c>
      <c r="P2828" s="1">
        <v>1.51558868613695E-5</v>
      </c>
      <c r="Q2828">
        <v>0.16666666666666599</v>
      </c>
      <c r="R2828">
        <v>0.518402940008024</v>
      </c>
      <c r="S2828" t="s">
        <v>6634</v>
      </c>
      <c r="T2828">
        <v>12501112</v>
      </c>
      <c r="U2828" t="s">
        <v>6229</v>
      </c>
      <c r="V2828" t="s">
        <v>43</v>
      </c>
      <c r="W2828">
        <v>37.916349320831898</v>
      </c>
      <c r="X2828">
        <v>-122.30286167536801</v>
      </c>
      <c r="Y2828" t="s">
        <v>6635</v>
      </c>
      <c r="Z2828">
        <v>175</v>
      </c>
      <c r="AA2828">
        <v>1176</v>
      </c>
      <c r="AB2828">
        <v>57519.0636656161</v>
      </c>
      <c r="AC2828">
        <v>10601.026886825501</v>
      </c>
      <c r="AD2828">
        <v>46918.036778790498</v>
      </c>
      <c r="AE2828">
        <v>510.80102422932401</v>
      </c>
      <c r="AF2828">
        <v>1516.6236999417599</v>
      </c>
      <c r="AG2828" s="1">
        <v>4.5467660584108597E-5</v>
      </c>
      <c r="AH2828" s="1">
        <v>4.5467660584108597E-5</v>
      </c>
      <c r="AI2828">
        <v>3.3033909512506199</v>
      </c>
      <c r="AJ2828">
        <v>6</v>
      </c>
      <c r="AK2828">
        <v>2701</v>
      </c>
      <c r="AL2828" s="4">
        <f t="shared" si="44"/>
        <v>3.02050352672121E-6</v>
      </c>
      <c r="AM2828" s="12">
        <f>$AM$2-SUM(AL$2:AL2827)</f>
        <v>0.49639117456717941</v>
      </c>
      <c r="AN2828" s="12">
        <f>SUM(AE$2:AE2828)*0.621/1000</f>
        <v>27599.920904712435</v>
      </c>
      <c r="AO2828" s="13">
        <f>IFERROR(INDEX(Mapping!$B:$B,MATCH(in!$Y2828,Mapping!$A:$A,0)),0)</f>
        <v>0</v>
      </c>
    </row>
    <row r="2829" spans="1:41" x14ac:dyDescent="0.3">
      <c r="A2829" t="s">
        <v>5474</v>
      </c>
      <c r="B2829">
        <v>2447</v>
      </c>
      <c r="C2829">
        <v>64</v>
      </c>
      <c r="D2829">
        <v>162.224478022932</v>
      </c>
      <c r="E2829">
        <v>161</v>
      </c>
      <c r="F2829">
        <v>211.37271000000001</v>
      </c>
      <c r="G2829">
        <v>28</v>
      </c>
      <c r="H2829">
        <v>0.173797727508437</v>
      </c>
      <c r="I2829">
        <v>7.9102620802586898E-2</v>
      </c>
      <c r="J2829">
        <v>4.9245635740849695E-4</v>
      </c>
      <c r="K2829" s="1">
        <v>2.4009669615560802E-7</v>
      </c>
      <c r="L2829">
        <v>5.4519595578312796E-3</v>
      </c>
      <c r="M2829">
        <v>0.149304674938321</v>
      </c>
      <c r="N2829">
        <v>0.5</v>
      </c>
      <c r="O2829" s="1">
        <v>1.6362765755035401E-6</v>
      </c>
      <c r="P2829" s="1">
        <v>1.50951904278923E-5</v>
      </c>
      <c r="Q2829">
        <v>0.39751552795030998</v>
      </c>
      <c r="R2829">
        <v>0.76748070796862</v>
      </c>
      <c r="S2829" t="s">
        <v>6636</v>
      </c>
      <c r="T2829">
        <v>24181104</v>
      </c>
      <c r="U2829" t="s">
        <v>6529</v>
      </c>
      <c r="V2829">
        <v>8846</v>
      </c>
      <c r="W2829">
        <v>37.489545269732197</v>
      </c>
      <c r="X2829">
        <v>-122.265482825215</v>
      </c>
      <c r="Y2829" t="s">
        <v>6637</v>
      </c>
      <c r="Z2829">
        <v>149</v>
      </c>
      <c r="AA2829">
        <v>813</v>
      </c>
      <c r="AB2829">
        <v>40104.255661052499</v>
      </c>
      <c r="AC2829">
        <v>7060.9916898567599</v>
      </c>
      <c r="AD2829">
        <v>33043.2639711956</v>
      </c>
      <c r="AE2829">
        <v>3326.5950906926601</v>
      </c>
      <c r="AF2829">
        <v>12748.7826975472</v>
      </c>
      <c r="AG2829">
        <v>4.2266533198098699E-4</v>
      </c>
      <c r="AH2829">
        <v>6.8966471462772396E-4</v>
      </c>
      <c r="AI2829">
        <v>2.5347574691083099</v>
      </c>
      <c r="AJ2829">
        <v>5.75</v>
      </c>
      <c r="AK2829">
        <v>2703</v>
      </c>
      <c r="AL2829" s="4">
        <f t="shared" si="44"/>
        <v>4.5815744114099122E-5</v>
      </c>
      <c r="AM2829" s="12">
        <f>$AM$2-SUM(AL$2:AL2828)</f>
        <v>0.49638815406342474</v>
      </c>
      <c r="AN2829" s="12">
        <f>SUM(AE$2:AE2829)*0.621/1000</f>
        <v>27601.986720263758</v>
      </c>
      <c r="AO2829" s="13">
        <f>IFERROR(INDEX(Mapping!$B:$B,MATCH(in!$Y2829,Mapping!$A:$A,0)),0)</f>
        <v>0</v>
      </c>
    </row>
    <row r="2830" spans="1:41" x14ac:dyDescent="0.3">
      <c r="A2830" t="s">
        <v>5474</v>
      </c>
      <c r="B2830">
        <v>1757</v>
      </c>
      <c r="C2830">
        <v>5</v>
      </c>
      <c r="D2830">
        <v>8.9848424987434203</v>
      </c>
      <c r="E2830">
        <v>10</v>
      </c>
      <c r="F2830">
        <v>11.206113</v>
      </c>
      <c r="G2830">
        <v>4</v>
      </c>
      <c r="H2830">
        <v>1.03762755170464E-2</v>
      </c>
      <c r="I2830">
        <v>1.2404563603922701E-3</v>
      </c>
      <c r="J2830">
        <v>1.56115624122321E-3</v>
      </c>
      <c r="K2830" s="1">
        <v>2.90422576654236E-6</v>
      </c>
      <c r="L2830">
        <v>0</v>
      </c>
      <c r="M2830">
        <v>2.5000000372528999E-2</v>
      </c>
      <c r="N2830">
        <v>0.25</v>
      </c>
      <c r="O2830" s="1">
        <v>1.7490362304325499E-6</v>
      </c>
      <c r="P2830" s="1">
        <v>1.4945916291253499E-5</v>
      </c>
      <c r="Q2830">
        <v>0.5</v>
      </c>
      <c r="R2830">
        <v>0.80178047550324805</v>
      </c>
      <c r="S2830" t="s">
        <v>6638</v>
      </c>
      <c r="T2830">
        <v>12060402</v>
      </c>
      <c r="U2830" t="s">
        <v>6639</v>
      </c>
      <c r="V2830" t="s">
        <v>43</v>
      </c>
      <c r="W2830">
        <v>37.872521128353704</v>
      </c>
      <c r="X2830">
        <v>-122.27795421741</v>
      </c>
      <c r="Y2830" t="s">
        <v>6640</v>
      </c>
      <c r="Z2830">
        <v>104</v>
      </c>
      <c r="AA2830">
        <v>444</v>
      </c>
      <c r="AB2830">
        <v>16232.4189678068</v>
      </c>
      <c r="AC2830">
        <v>3376.7149284265502</v>
      </c>
      <c r="AD2830">
        <v>12855.7040393803</v>
      </c>
      <c r="AE2830">
        <v>226.02383594434099</v>
      </c>
      <c r="AF2830">
        <v>1666.1497526016101</v>
      </c>
      <c r="AG2830" s="1">
        <v>5.9783665165014099E-5</v>
      </c>
      <c r="AH2830">
        <v>1.05313018138986E-4</v>
      </c>
      <c r="AI2830">
        <v>1.7969684997486799</v>
      </c>
      <c r="AJ2830">
        <v>2.5</v>
      </c>
      <c r="AK2830">
        <v>2707</v>
      </c>
      <c r="AL2830" s="4">
        <f t="shared" si="44"/>
        <v>6.9961449217301996E-6</v>
      </c>
      <c r="AM2830" s="12">
        <f>$AM$2-SUM(AL$2:AL2829)</f>
        <v>0.49634233831966412</v>
      </c>
      <c r="AN2830" s="12">
        <f>SUM(AE$2:AE2830)*0.621/1000</f>
        <v>27602.127081065875</v>
      </c>
      <c r="AO2830" s="13">
        <f>IFERROR(INDEX(Mapping!$B:$B,MATCH(in!$Y2830,Mapping!$A:$A,0)),0)</f>
        <v>0</v>
      </c>
    </row>
    <row r="2831" spans="1:41" x14ac:dyDescent="0.3">
      <c r="A2831" t="s">
        <v>5474</v>
      </c>
      <c r="B2831">
        <v>1108</v>
      </c>
      <c r="C2831">
        <v>0</v>
      </c>
      <c r="D2831">
        <v>0</v>
      </c>
      <c r="E2831">
        <v>9</v>
      </c>
      <c r="F2831">
        <v>4.7411604000000001</v>
      </c>
      <c r="G2831">
        <v>4</v>
      </c>
      <c r="H2831">
        <v>3.0017132696229899E-2</v>
      </c>
      <c r="I2831">
        <v>205.92821943759901</v>
      </c>
      <c r="J2831">
        <v>2550.2406249046298</v>
      </c>
      <c r="K2831">
        <v>0.14851845997691199</v>
      </c>
      <c r="L2831">
        <v>2.3938053091987901</v>
      </c>
      <c r="M2831">
        <v>267.83600997924799</v>
      </c>
      <c r="N2831">
        <v>1.39048671722412</v>
      </c>
      <c r="O2831">
        <v>1.65476765573545E-2</v>
      </c>
      <c r="P2831" s="1">
        <v>1.4472064358450601E-5</v>
      </c>
      <c r="Q2831">
        <v>0</v>
      </c>
      <c r="R2831">
        <v>0</v>
      </c>
      <c r="S2831" t="s">
        <v>6641</v>
      </c>
      <c r="T2831">
        <v>42631109</v>
      </c>
      <c r="U2831" t="s">
        <v>2875</v>
      </c>
      <c r="V2831">
        <v>128</v>
      </c>
      <c r="W2831">
        <v>38.220059565654097</v>
      </c>
      <c r="X2831">
        <v>-122.64388822384799</v>
      </c>
      <c r="Y2831" t="s">
        <v>6642</v>
      </c>
      <c r="Z2831">
        <v>361</v>
      </c>
      <c r="AA2831">
        <v>217</v>
      </c>
      <c r="AB2831">
        <v>85484.520328675193</v>
      </c>
      <c r="AC2831">
        <v>60135.589009421798</v>
      </c>
      <c r="AD2831">
        <v>25348.931319253199</v>
      </c>
      <c r="AE2831">
        <v>54365.140383137201</v>
      </c>
      <c r="AF2831">
        <v>24533.386779763001</v>
      </c>
      <c r="AG2831" s="1">
        <v>5.7888257433802403E-5</v>
      </c>
      <c r="AH2831">
        <v>1.2326167961873501E-4</v>
      </c>
      <c r="AJ2831">
        <v>2.25</v>
      </c>
      <c r="AK2831">
        <v>2715</v>
      </c>
      <c r="AL2831" s="4">
        <f t="shared" si="44"/>
        <v>6.6190706229418E-2</v>
      </c>
      <c r="AM2831" s="12">
        <f>$AM$2-SUM(AL$2:AL2830)</f>
        <v>0.4963353421744614</v>
      </c>
      <c r="AN2831" s="12">
        <f>SUM(AE$2:AE2831)*0.621/1000</f>
        <v>27635.887833243807</v>
      </c>
      <c r="AO2831" s="13">
        <f>IFERROR(INDEX(Mapping!$B:$B,MATCH(in!$Y2831,Mapping!$A:$A,0)),0)</f>
        <v>0</v>
      </c>
    </row>
    <row r="2832" spans="1:41" x14ac:dyDescent="0.3">
      <c r="A2832" t="s">
        <v>5474</v>
      </c>
      <c r="B2832">
        <v>8824</v>
      </c>
      <c r="C2832">
        <v>18</v>
      </c>
      <c r="D2832">
        <v>22.622326922706701</v>
      </c>
      <c r="E2832">
        <v>26</v>
      </c>
      <c r="F2832">
        <v>27.117369</v>
      </c>
      <c r="G2832">
        <v>6</v>
      </c>
      <c r="H2832">
        <v>1.2374881307284</v>
      </c>
      <c r="I2832">
        <v>1170.2272631327301</v>
      </c>
      <c r="J2832">
        <v>4685.71874491373</v>
      </c>
      <c r="K2832">
        <v>8.1490919589996302</v>
      </c>
      <c r="L2832">
        <v>5.77359888950983</v>
      </c>
      <c r="M2832">
        <v>787.69797515869095</v>
      </c>
      <c r="N2832">
        <v>1.2378318707148199</v>
      </c>
      <c r="O2832">
        <v>1.2793752439751E-3</v>
      </c>
      <c r="P2832" s="1">
        <v>1.40822673226163E-5</v>
      </c>
      <c r="Q2832">
        <v>0.69230769230769196</v>
      </c>
      <c r="R2832">
        <v>0.83423753884627305</v>
      </c>
      <c r="S2832" t="s">
        <v>6643</v>
      </c>
      <c r="T2832">
        <v>14351104</v>
      </c>
      <c r="U2832" t="s">
        <v>5954</v>
      </c>
      <c r="V2832" t="s">
        <v>6644</v>
      </c>
      <c r="W2832">
        <v>37.548404308522898</v>
      </c>
      <c r="X2832">
        <v>-121.93788240946699</v>
      </c>
      <c r="Y2832" t="s">
        <v>6645</v>
      </c>
      <c r="Z2832">
        <v>17</v>
      </c>
      <c r="AA2832">
        <v>0</v>
      </c>
      <c r="AB2832">
        <v>14467.926080818601</v>
      </c>
      <c r="AC2832">
        <v>14467.926080818601</v>
      </c>
      <c r="AD2832">
        <v>0</v>
      </c>
      <c r="AE2832">
        <v>2328.9026792711402</v>
      </c>
      <c r="AF2832">
        <v>0</v>
      </c>
      <c r="AG2832" s="1">
        <v>8.4493603935698007E-5</v>
      </c>
      <c r="AH2832" s="1">
        <v>7.6013641773897594E-5</v>
      </c>
      <c r="AI2832">
        <v>1.2567959401503701</v>
      </c>
      <c r="AJ2832">
        <v>4.3333333333333304</v>
      </c>
      <c r="AK2832">
        <v>2721</v>
      </c>
      <c r="AL2832" s="4">
        <f t="shared" si="44"/>
        <v>7.6762514638506005E-3</v>
      </c>
      <c r="AM2832" s="12">
        <f>$AM$2-SUM(AL$2:AL2831)</f>
        <v>0.4301446359449983</v>
      </c>
      <c r="AN2832" s="12">
        <f>SUM(AE$2:AE2832)*0.621/1000</f>
        <v>27637.334081807632</v>
      </c>
      <c r="AO2832" s="13">
        <f>IFERROR(INDEX(Mapping!$B:$B,MATCH(in!$Y2832,Mapping!$A:$A,0)),0)</f>
        <v>0</v>
      </c>
    </row>
    <row r="2833" spans="1:41" x14ac:dyDescent="0.3">
      <c r="A2833" t="s">
        <v>5474</v>
      </c>
      <c r="B2833">
        <v>79</v>
      </c>
      <c r="C2833">
        <v>115</v>
      </c>
      <c r="D2833">
        <v>351.514013810959</v>
      </c>
      <c r="E2833">
        <v>178</v>
      </c>
      <c r="F2833">
        <v>375.76123000000001</v>
      </c>
      <c r="G2833">
        <v>9</v>
      </c>
      <c r="H2833">
        <v>0.303758025169372</v>
      </c>
      <c r="I2833">
        <v>0.16679587215185099</v>
      </c>
      <c r="J2833">
        <v>2.5733261427376402E-3</v>
      </c>
      <c r="K2833" s="1">
        <v>5.9432727539387997E-7</v>
      </c>
      <c r="L2833">
        <v>2.4557521873050199</v>
      </c>
      <c r="M2833">
        <v>38.194173889855499</v>
      </c>
      <c r="N2833">
        <v>1.0759587155448</v>
      </c>
      <c r="O2833" s="1">
        <v>9.6499262423068395E-5</v>
      </c>
      <c r="P2833" s="1">
        <v>1.39717035381181E-5</v>
      </c>
      <c r="Q2833">
        <v>0.64606741573033699</v>
      </c>
      <c r="R2833">
        <v>0.93547174457688798</v>
      </c>
      <c r="S2833" t="s">
        <v>6646</v>
      </c>
      <c r="T2833">
        <v>22721107</v>
      </c>
      <c r="U2833" t="s">
        <v>6545</v>
      </c>
      <c r="V2833" t="s">
        <v>43</v>
      </c>
      <c r="W2833">
        <v>37.622085381327999</v>
      </c>
      <c r="X2833">
        <v>-122.447028579703</v>
      </c>
      <c r="Y2833" t="s">
        <v>6647</v>
      </c>
      <c r="Z2833">
        <v>92</v>
      </c>
      <c r="AA2833">
        <v>643</v>
      </c>
      <c r="AB2833">
        <v>33661.017597683698</v>
      </c>
      <c r="AC2833">
        <v>6226.1953404794303</v>
      </c>
      <c r="AD2833">
        <v>27434.822257204301</v>
      </c>
      <c r="AE2833">
        <v>1051.97453319441</v>
      </c>
      <c r="AF2833">
        <v>3496.31992017326</v>
      </c>
      <c r="AG2833">
        <v>1.2574533184306301E-4</v>
      </c>
      <c r="AH2833">
        <v>2.5255895297959699E-4</v>
      </c>
      <c r="AI2833">
        <v>3.0566435983561702</v>
      </c>
      <c r="AJ2833">
        <v>19.7777777777777</v>
      </c>
      <c r="AK2833">
        <v>2723</v>
      </c>
      <c r="AL2833" s="4">
        <f t="shared" si="44"/>
        <v>8.6849336180761557E-4</v>
      </c>
      <c r="AM2833" s="12">
        <f>$AM$2-SUM(AL$2:AL2832)</f>
        <v>0.42246838448136259</v>
      </c>
      <c r="AN2833" s="12">
        <f>SUM(AE$2:AE2833)*0.621/1000</f>
        <v>27637.987357992744</v>
      </c>
      <c r="AO2833" s="13">
        <f>IFERROR(INDEX(Mapping!$B:$B,MATCH(in!$Y2833,Mapping!$A:$A,0)),0)</f>
        <v>0</v>
      </c>
    </row>
    <row r="2834" spans="1:41" x14ac:dyDescent="0.3">
      <c r="A2834" t="s">
        <v>5474</v>
      </c>
      <c r="B2834">
        <v>5156</v>
      </c>
      <c r="C2834">
        <v>17</v>
      </c>
      <c r="D2834">
        <v>34.548235432933303</v>
      </c>
      <c r="E2834">
        <v>66</v>
      </c>
      <c r="F2834">
        <v>61.370489999999997</v>
      </c>
      <c r="G2834">
        <v>13</v>
      </c>
      <c r="H2834">
        <v>2.0256110931164502</v>
      </c>
      <c r="I2834">
        <v>47.8889916062355</v>
      </c>
      <c r="J2834">
        <v>160.01391851902</v>
      </c>
      <c r="K2834">
        <v>1.5838676238078</v>
      </c>
      <c r="L2834">
        <v>7.5713068907364001</v>
      </c>
      <c r="M2834">
        <v>317.89517577981098</v>
      </c>
      <c r="N2834">
        <v>1.2287270289201</v>
      </c>
      <c r="O2834">
        <v>8.7029051864517695E-4</v>
      </c>
      <c r="P2834" s="1">
        <v>1.38622272294843E-5</v>
      </c>
      <c r="Q2834">
        <v>0.25757575757575701</v>
      </c>
      <c r="R2834">
        <v>0.56294539695413903</v>
      </c>
      <c r="S2834" t="s">
        <v>6648</v>
      </c>
      <c r="T2834">
        <v>12022212</v>
      </c>
      <c r="U2834" t="s">
        <v>5529</v>
      </c>
      <c r="V2834" t="s">
        <v>43</v>
      </c>
      <c r="W2834">
        <v>37.944280536934698</v>
      </c>
      <c r="X2834">
        <v>-121.969854360582</v>
      </c>
      <c r="Y2834" t="s">
        <v>6649</v>
      </c>
      <c r="Z2834">
        <v>375</v>
      </c>
      <c r="AA2834">
        <v>731</v>
      </c>
      <c r="AB2834">
        <v>56935.690147157802</v>
      </c>
      <c r="AC2834">
        <v>20442.1181852099</v>
      </c>
      <c r="AD2834">
        <v>36493.571961947702</v>
      </c>
      <c r="AE2834">
        <v>3174.20044383513</v>
      </c>
      <c r="AF2834">
        <v>989.10395714879905</v>
      </c>
      <c r="AG2834">
        <v>1.8020895398329601E-4</v>
      </c>
      <c r="AH2834">
        <v>1.66541508406226E-4</v>
      </c>
      <c r="AI2834">
        <v>2.0322491431137202</v>
      </c>
      <c r="AJ2834">
        <v>5.0769230769230704</v>
      </c>
      <c r="AK2834">
        <v>2725</v>
      </c>
      <c r="AL2834" s="4">
        <f t="shared" si="44"/>
        <v>1.13137767423873E-2</v>
      </c>
      <c r="AM2834" s="12">
        <f>$AM$2-SUM(AL$2:AL2833)</f>
        <v>0.4215998911195129</v>
      </c>
      <c r="AN2834" s="12">
        <f>SUM(AE$2:AE2834)*0.621/1000</f>
        <v>27639.958536468366</v>
      </c>
      <c r="AO2834" s="13">
        <f>IFERROR(INDEX(Mapping!$B:$B,MATCH(in!$Y2834,Mapping!$A:$A,0)),0)</f>
        <v>0</v>
      </c>
    </row>
    <row r="2835" spans="1:41" x14ac:dyDescent="0.3">
      <c r="A2835" t="s">
        <v>5474</v>
      </c>
      <c r="B2835">
        <v>7828</v>
      </c>
      <c r="C2835">
        <v>15</v>
      </c>
      <c r="D2835">
        <v>33.090493940042101</v>
      </c>
      <c r="E2835">
        <v>42</v>
      </c>
      <c r="F2835">
        <v>46.710875999999999</v>
      </c>
      <c r="G2835">
        <v>11</v>
      </c>
      <c r="H2835">
        <v>9.1413479298353195E-2</v>
      </c>
      <c r="I2835">
        <v>4.1171416128054202E-2</v>
      </c>
      <c r="J2835">
        <v>2.1336897765286199E-2</v>
      </c>
      <c r="K2835" s="1">
        <v>9.1080630227224895E-6</v>
      </c>
      <c r="L2835">
        <v>9.0909090909090898E-2</v>
      </c>
      <c r="M2835">
        <v>0.14215607331562399</v>
      </c>
      <c r="N2835">
        <v>0.636363636363801</v>
      </c>
      <c r="O2835" s="1">
        <v>1.4947733126676299E-6</v>
      </c>
      <c r="P2835" s="1">
        <v>1.37784300539516E-5</v>
      </c>
      <c r="Q2835">
        <v>0.35714285714285698</v>
      </c>
      <c r="R2835">
        <v>0.70841089794038103</v>
      </c>
      <c r="S2835" t="s">
        <v>6650</v>
      </c>
      <c r="T2835">
        <v>12091102</v>
      </c>
      <c r="U2835" t="s">
        <v>6458</v>
      </c>
      <c r="V2835" t="s">
        <v>6651</v>
      </c>
      <c r="W2835">
        <v>37.797375480960199</v>
      </c>
      <c r="X2835">
        <v>-122.185806464656</v>
      </c>
      <c r="Y2835" t="s">
        <v>6652</v>
      </c>
      <c r="Z2835">
        <v>53</v>
      </c>
      <c r="AA2835">
        <v>397</v>
      </c>
      <c r="AB2835">
        <v>19649.0282691992</v>
      </c>
      <c r="AC2835">
        <v>2477.31873705818</v>
      </c>
      <c r="AD2835">
        <v>17171.7095321411</v>
      </c>
      <c r="AE2835">
        <v>1602.2825779191201</v>
      </c>
      <c r="AF2835">
        <v>10591.001125270501</v>
      </c>
      <c r="AG2835">
        <v>1.5156273059346799E-4</v>
      </c>
      <c r="AH2835">
        <v>2.4750916372795402E-4</v>
      </c>
      <c r="AI2835">
        <v>2.20603292933614</v>
      </c>
      <c r="AJ2835">
        <v>3.8181818181818099</v>
      </c>
      <c r="AK2835">
        <v>2726</v>
      </c>
      <c r="AL2835" s="4">
        <f t="shared" si="44"/>
        <v>1.6442506439343928E-5</v>
      </c>
      <c r="AM2835" s="12">
        <f>$AM$2-SUM(AL$2:AL2834)</f>
        <v>0.41028611437741347</v>
      </c>
      <c r="AN2835" s="12">
        <f>SUM(AE$2:AE2835)*0.621/1000</f>
        <v>27640.953553949254</v>
      </c>
      <c r="AO2835" s="13">
        <f>IFERROR(INDEX(Mapping!$B:$B,MATCH(in!$Y2835,Mapping!$A:$A,0)),0)</f>
        <v>0</v>
      </c>
    </row>
    <row r="2836" spans="1:41" x14ac:dyDescent="0.3">
      <c r="A2836" t="s">
        <v>5474</v>
      </c>
      <c r="B2836">
        <v>1646</v>
      </c>
      <c r="C2836">
        <v>13</v>
      </c>
      <c r="D2836">
        <v>38.201603342068999</v>
      </c>
      <c r="E2836">
        <v>22</v>
      </c>
      <c r="F2836">
        <v>42.303226000000002</v>
      </c>
      <c r="G2836">
        <v>3</v>
      </c>
      <c r="L2836">
        <v>1.2728613217673399</v>
      </c>
      <c r="M2836">
        <v>2.90582609673341</v>
      </c>
      <c r="N2836">
        <v>1</v>
      </c>
      <c r="O2836" s="1">
        <v>9.08635640552241E-7</v>
      </c>
      <c r="P2836" s="1">
        <v>1.3677698613415999E-5</v>
      </c>
      <c r="Q2836">
        <v>0.59090909090909005</v>
      </c>
      <c r="R2836">
        <v>0.90304230974686694</v>
      </c>
      <c r="S2836" t="s">
        <v>6653</v>
      </c>
      <c r="T2836">
        <v>12501111</v>
      </c>
      <c r="U2836" t="s">
        <v>6654</v>
      </c>
      <c r="V2836" t="s">
        <v>43</v>
      </c>
      <c r="W2836">
        <v>37.916181907578299</v>
      </c>
      <c r="X2836">
        <v>-122.302748234826</v>
      </c>
      <c r="Y2836" t="s">
        <v>6655</v>
      </c>
      <c r="Z2836">
        <v>377</v>
      </c>
      <c r="AA2836">
        <v>2272</v>
      </c>
      <c r="AB2836">
        <v>108929.288693782</v>
      </c>
      <c r="AC2836">
        <v>20306.919159117799</v>
      </c>
      <c r="AD2836">
        <v>88622.3695346639</v>
      </c>
      <c r="AE2836">
        <v>521.16061812983799</v>
      </c>
      <c r="AF2836">
        <v>2692.98088406641</v>
      </c>
      <c r="AG2836" s="1">
        <v>4.1033095840248198E-5</v>
      </c>
      <c r="AH2836" s="1">
        <v>4.1033095840248198E-5</v>
      </c>
      <c r="AI2836">
        <v>2.93858487246685</v>
      </c>
      <c r="AJ2836">
        <v>7.3333333333333304</v>
      </c>
      <c r="AK2836">
        <v>2730</v>
      </c>
      <c r="AL2836" s="4">
        <f t="shared" si="44"/>
        <v>2.7259069216567229E-6</v>
      </c>
      <c r="AM2836" s="12">
        <f>$AM$2-SUM(AL$2:AL2835)</f>
        <v>0.41026967187099217</v>
      </c>
      <c r="AN2836" s="12">
        <f>SUM(AE$2:AE2836)*0.621/1000</f>
        <v>27641.27719469311</v>
      </c>
      <c r="AO2836" s="13">
        <f>IFERROR(INDEX(Mapping!$B:$B,MATCH(in!$Y2836,Mapping!$A:$A,0)),0)</f>
        <v>0</v>
      </c>
    </row>
    <row r="2837" spans="1:41" x14ac:dyDescent="0.3">
      <c r="A2837" t="s">
        <v>5474</v>
      </c>
      <c r="B2837">
        <v>5974</v>
      </c>
      <c r="C2837">
        <v>11</v>
      </c>
      <c r="D2837">
        <v>34.8284602918906</v>
      </c>
      <c r="E2837">
        <v>28</v>
      </c>
      <c r="F2837">
        <v>43.920192999999998</v>
      </c>
      <c r="G2837">
        <v>9</v>
      </c>
      <c r="H2837">
        <v>0.44755399576388299</v>
      </c>
      <c r="I2837">
        <v>0.14772406072976599</v>
      </c>
      <c r="J2837">
        <v>0.10439047557417699</v>
      </c>
      <c r="K2837" s="1">
        <v>7.0387153827437295E-5</v>
      </c>
      <c r="L2837">
        <v>0.12794985668733699</v>
      </c>
      <c r="M2837">
        <v>8.4476400089139703E-2</v>
      </c>
      <c r="N2837">
        <v>1.44444444444444</v>
      </c>
      <c r="O2837" s="1">
        <v>9.1581935441562805E-7</v>
      </c>
      <c r="P2837" s="1">
        <v>1.3587378221855099E-5</v>
      </c>
      <c r="Q2837">
        <v>0.39285714285714202</v>
      </c>
      <c r="R2837">
        <v>0.792994250164472</v>
      </c>
      <c r="S2837" t="s">
        <v>6656</v>
      </c>
      <c r="T2837">
        <v>24181104</v>
      </c>
      <c r="U2837" t="s">
        <v>6529</v>
      </c>
      <c r="V2837">
        <v>79774</v>
      </c>
      <c r="W2837">
        <v>37.493072091759998</v>
      </c>
      <c r="X2837">
        <v>-122.268948796589</v>
      </c>
      <c r="Y2837" t="s">
        <v>6657</v>
      </c>
      <c r="Z2837">
        <v>62</v>
      </c>
      <c r="AA2837">
        <v>225</v>
      </c>
      <c r="AB2837">
        <v>12858.143829004301</v>
      </c>
      <c r="AC2837">
        <v>2604.2836939036902</v>
      </c>
      <c r="AD2837">
        <v>10253.8601351006</v>
      </c>
      <c r="AE2837">
        <v>1093.29726630808</v>
      </c>
      <c r="AF2837">
        <v>4604.0265561896804</v>
      </c>
      <c r="AG2837">
        <v>1.22286403996696E-4</v>
      </c>
      <c r="AH2837">
        <v>1.4238340736483199E-4</v>
      </c>
      <c r="AI2837">
        <v>3.1662236628991498</v>
      </c>
      <c r="AJ2837">
        <v>3.1111111111111098</v>
      </c>
      <c r="AK2837">
        <v>2731</v>
      </c>
      <c r="AL2837" s="4">
        <f t="shared" si="44"/>
        <v>8.2423741897406519E-6</v>
      </c>
      <c r="AM2837" s="12">
        <f>$AM$2-SUM(AL$2:AL2836)</f>
        <v>0.41026694596439484</v>
      </c>
      <c r="AN2837" s="12">
        <f>SUM(AE$2:AE2837)*0.621/1000</f>
        <v>27641.956132295487</v>
      </c>
      <c r="AO2837" s="13">
        <f>IFERROR(INDEX(Mapping!$B:$B,MATCH(in!$Y2837,Mapping!$A:$A,0)),0)</f>
        <v>0</v>
      </c>
    </row>
    <row r="2838" spans="1:41" x14ac:dyDescent="0.3">
      <c r="A2838" t="s">
        <v>5474</v>
      </c>
      <c r="B2838">
        <v>40</v>
      </c>
      <c r="C2838">
        <v>88</v>
      </c>
      <c r="D2838">
        <v>193.395382063433</v>
      </c>
      <c r="E2838">
        <v>271</v>
      </c>
      <c r="F2838">
        <v>294.4545</v>
      </c>
      <c r="G2838">
        <v>53</v>
      </c>
      <c r="H2838">
        <v>0.199567670970031</v>
      </c>
      <c r="I2838">
        <v>7.8605633556184398E-2</v>
      </c>
      <c r="J2838">
        <v>6.5994321829599495E-2</v>
      </c>
      <c r="K2838">
        <v>1.4137673287128199E-4</v>
      </c>
      <c r="L2838">
        <v>0.199323758236925</v>
      </c>
      <c r="M2838">
        <v>0.18571965208382599</v>
      </c>
      <c r="N2838">
        <v>0.86792452830189504</v>
      </c>
      <c r="O2838" s="1">
        <v>1.5338455301975601E-6</v>
      </c>
      <c r="P2838" s="1">
        <v>1.35651525269307E-5</v>
      </c>
      <c r="Q2838">
        <v>0.32472324723247198</v>
      </c>
      <c r="R2838">
        <v>0.65679207886407098</v>
      </c>
      <c r="S2838" t="s">
        <v>6658</v>
      </c>
      <c r="T2838">
        <v>24251104</v>
      </c>
      <c r="U2838" t="s">
        <v>5739</v>
      </c>
      <c r="V2838">
        <v>555372</v>
      </c>
      <c r="W2838">
        <v>37.460820857933101</v>
      </c>
      <c r="X2838">
        <v>-122.259008722376</v>
      </c>
      <c r="Y2838" t="s">
        <v>6659</v>
      </c>
      <c r="Z2838">
        <v>114</v>
      </c>
      <c r="AA2838">
        <v>522</v>
      </c>
      <c r="AB2838">
        <v>29513.304557742002</v>
      </c>
      <c r="AC2838">
        <v>6600.4202297245001</v>
      </c>
      <c r="AD2838">
        <v>22912.884328017499</v>
      </c>
      <c r="AE2838">
        <v>6600.4202297245001</v>
      </c>
      <c r="AF2838">
        <v>22912.884328017499</v>
      </c>
      <c r="AG2838">
        <v>7.1895308392733105E-4</v>
      </c>
      <c r="AH2838">
        <v>1.2237163336976599E-3</v>
      </c>
      <c r="AI2838">
        <v>2.1976747961753702</v>
      </c>
      <c r="AJ2838">
        <v>5.11320754716981</v>
      </c>
      <c r="AK2838">
        <v>2732</v>
      </c>
      <c r="AL2838" s="4">
        <f t="shared" si="44"/>
        <v>8.1293813100470684E-5</v>
      </c>
      <c r="AM2838" s="12">
        <f>$AM$2-SUM(AL$2:AL2837)</f>
        <v>0.41025870359044347</v>
      </c>
      <c r="AN2838" s="12">
        <f>SUM(AE$2:AE2838)*0.621/1000</f>
        <v>27646.054993258145</v>
      </c>
      <c r="AO2838" s="13">
        <f>IFERROR(INDEX(Mapping!$B:$B,MATCH(in!$Y2838,Mapping!$A:$A,0)),0)</f>
        <v>0</v>
      </c>
    </row>
    <row r="2839" spans="1:41" x14ac:dyDescent="0.3">
      <c r="A2839" t="s">
        <v>5474</v>
      </c>
      <c r="B2839">
        <v>3384</v>
      </c>
      <c r="C2839">
        <v>1</v>
      </c>
      <c r="D2839">
        <v>4.0490758241220401</v>
      </c>
      <c r="E2839">
        <v>1</v>
      </c>
      <c r="F2839">
        <v>4.0490756000000001</v>
      </c>
      <c r="G2839">
        <v>1</v>
      </c>
      <c r="H2839">
        <v>0.33744207024574202</v>
      </c>
      <c r="I2839">
        <v>0.22239449620246801</v>
      </c>
      <c r="J2839">
        <v>2.3689966183155701E-3</v>
      </c>
      <c r="K2839" s="1">
        <v>7.9939917441151899E-7</v>
      </c>
      <c r="L2839">
        <v>3.7013273239135698</v>
      </c>
      <c r="M2839">
        <v>20.246017456054599</v>
      </c>
      <c r="N2839">
        <v>1.05752217769622</v>
      </c>
      <c r="O2839">
        <v>9.5184250704853602E-4</v>
      </c>
      <c r="P2839" s="1">
        <v>1.34697456815047E-5</v>
      </c>
      <c r="Q2839">
        <v>1</v>
      </c>
      <c r="R2839">
        <v>1.00000005449069</v>
      </c>
      <c r="S2839" t="s">
        <v>6660</v>
      </c>
      <c r="T2839">
        <v>22861104</v>
      </c>
      <c r="U2839" t="s">
        <v>6661</v>
      </c>
      <c r="V2839">
        <v>12705</v>
      </c>
      <c r="W2839">
        <v>37.648575224943002</v>
      </c>
      <c r="X2839">
        <v>-122.47131859236001</v>
      </c>
      <c r="Y2839" t="s">
        <v>6662</v>
      </c>
      <c r="Z2839">
        <v>166</v>
      </c>
      <c r="AA2839">
        <v>1068</v>
      </c>
      <c r="AB2839">
        <v>54531.649117376801</v>
      </c>
      <c r="AC2839">
        <v>9361.8914279309192</v>
      </c>
      <c r="AD2839">
        <v>45169.757689445898</v>
      </c>
      <c r="AE2839">
        <v>414.56065655059001</v>
      </c>
      <c r="AF2839">
        <v>1489.16742598528</v>
      </c>
      <c r="AG2839" s="1">
        <v>1.34697456815047E-5</v>
      </c>
      <c r="AH2839" s="1">
        <v>3.9917209505802E-5</v>
      </c>
      <c r="AI2839">
        <v>4.0490758241220401</v>
      </c>
      <c r="AJ2839">
        <v>1</v>
      </c>
      <c r="AK2839">
        <v>2735</v>
      </c>
      <c r="AL2839" s="4">
        <f t="shared" si="44"/>
        <v>9.5184250704853602E-4</v>
      </c>
      <c r="AM2839" s="12">
        <f>$AM$2-SUM(AL$2:AL2838)</f>
        <v>0.41017740977713402</v>
      </c>
      <c r="AN2839" s="12">
        <f>SUM(AE$2:AE2839)*0.621/1000</f>
        <v>27646.312435425858</v>
      </c>
      <c r="AO2839" s="13">
        <f>IFERROR(INDEX(Mapping!$B:$B,MATCH(in!$Y2839,Mapping!$A:$A,0)),0)</f>
        <v>0</v>
      </c>
    </row>
    <row r="2840" spans="1:41" x14ac:dyDescent="0.3">
      <c r="A2840" t="s">
        <v>5474</v>
      </c>
      <c r="B2840">
        <v>3401</v>
      </c>
      <c r="C2840">
        <v>59</v>
      </c>
      <c r="D2840">
        <v>89.714916732426701</v>
      </c>
      <c r="E2840">
        <v>97</v>
      </c>
      <c r="F2840">
        <v>109.80246</v>
      </c>
      <c r="G2840">
        <v>22</v>
      </c>
      <c r="H2840">
        <v>0.30875450372695901</v>
      </c>
      <c r="I2840">
        <v>0.19008064270019501</v>
      </c>
      <c r="J2840">
        <v>2.8158300556242401E-3</v>
      </c>
      <c r="K2840" s="1">
        <v>1.0171989970331099E-6</v>
      </c>
      <c r="L2840">
        <v>0.32532180430876101</v>
      </c>
      <c r="M2840">
        <v>0.95298671163618498</v>
      </c>
      <c r="N2840">
        <v>1</v>
      </c>
      <c r="O2840" s="1">
        <v>9.4818234740926599E-7</v>
      </c>
      <c r="P2840" s="1">
        <v>1.3462271764100501E-5</v>
      </c>
      <c r="Q2840">
        <v>0.60824742268041199</v>
      </c>
      <c r="R2840">
        <v>0.81705744082436704</v>
      </c>
      <c r="S2840" t="s">
        <v>6663</v>
      </c>
      <c r="T2840">
        <v>42481105</v>
      </c>
      <c r="U2840" t="s">
        <v>2274</v>
      </c>
      <c r="V2840">
        <v>318</v>
      </c>
      <c r="W2840">
        <v>38.077553912722998</v>
      </c>
      <c r="X2840">
        <v>-122.54801819560799</v>
      </c>
      <c r="Y2840">
        <v>318</v>
      </c>
      <c r="Z2840">
        <v>317</v>
      </c>
      <c r="AA2840">
        <v>1741</v>
      </c>
      <c r="AB2840">
        <v>106835.668908423</v>
      </c>
      <c r="AC2840">
        <v>18521.317413799399</v>
      </c>
      <c r="AD2840">
        <v>88314.351494624396</v>
      </c>
      <c r="AE2840">
        <v>2707.5370039920999</v>
      </c>
      <c r="AF2840">
        <v>15379.4918906366</v>
      </c>
      <c r="AG2840">
        <v>2.9616997881021202E-4</v>
      </c>
      <c r="AH2840">
        <v>3.1400840043716E-4</v>
      </c>
      <c r="AI2840">
        <v>1.5205918090241799</v>
      </c>
      <c r="AJ2840">
        <v>4.4090909090909003</v>
      </c>
      <c r="AK2840">
        <v>2736</v>
      </c>
      <c r="AL2840" s="4">
        <f t="shared" si="44"/>
        <v>2.0860011643003852E-5</v>
      </c>
      <c r="AM2840" s="12">
        <f>$AM$2-SUM(AL$2:AL2839)</f>
        <v>0.40922556727036863</v>
      </c>
      <c r="AN2840" s="12">
        <f>SUM(AE$2:AE2840)*0.621/1000</f>
        <v>27647.993815905342</v>
      </c>
      <c r="AO2840" s="13">
        <f>IFERROR(INDEX(Mapping!$B:$B,MATCH(in!$Y2840,Mapping!$A:$A,0)),0)</f>
        <v>0</v>
      </c>
    </row>
    <row r="2841" spans="1:41" x14ac:dyDescent="0.3">
      <c r="A2841" t="s">
        <v>5474</v>
      </c>
      <c r="B2841">
        <v>4550</v>
      </c>
      <c r="C2841">
        <v>373</v>
      </c>
      <c r="D2841">
        <v>1395.6331248121</v>
      </c>
      <c r="E2841">
        <v>453</v>
      </c>
      <c r="F2841">
        <v>1441.4151999999999</v>
      </c>
      <c r="G2841">
        <v>24</v>
      </c>
      <c r="H2841">
        <v>0.46331001135210198</v>
      </c>
      <c r="I2841">
        <v>0.200764639613529</v>
      </c>
      <c r="J2841">
        <v>2.9298749467367598E-2</v>
      </c>
      <c r="K2841" s="1">
        <v>2.3107601110202302E-5</v>
      </c>
      <c r="L2841">
        <v>1.39813790827368</v>
      </c>
      <c r="M2841">
        <v>0.83910397936900405</v>
      </c>
      <c r="N2841">
        <v>0.75</v>
      </c>
      <c r="O2841" s="1">
        <v>1.1499457623087501E-6</v>
      </c>
      <c r="P2841" s="1">
        <v>1.3227433936909399E-5</v>
      </c>
      <c r="Q2841">
        <v>0.82339955849889601</v>
      </c>
      <c r="R2841">
        <v>0.96823813322129404</v>
      </c>
      <c r="S2841" t="s">
        <v>6664</v>
      </c>
      <c r="T2841">
        <v>22721101</v>
      </c>
      <c r="U2841" t="s">
        <v>6665</v>
      </c>
      <c r="V2841">
        <v>34438</v>
      </c>
      <c r="W2841">
        <v>37.6152213266964</v>
      </c>
      <c r="X2841">
        <v>-122.43846106921001</v>
      </c>
      <c r="Y2841" t="s">
        <v>6666</v>
      </c>
      <c r="Z2841">
        <v>137</v>
      </c>
      <c r="AA2841">
        <v>845</v>
      </c>
      <c r="AB2841">
        <v>45884.775308041797</v>
      </c>
      <c r="AC2841">
        <v>8258.7197474191707</v>
      </c>
      <c r="AD2841">
        <v>37626.055560622597</v>
      </c>
      <c r="AE2841">
        <v>2524.5868037954001</v>
      </c>
      <c r="AF2841">
        <v>10587.924543703901</v>
      </c>
      <c r="AG2841">
        <v>3.1745841448582702E-4</v>
      </c>
      <c r="AH2841">
        <v>4.1544339728716198E-4</v>
      </c>
      <c r="AI2841">
        <v>3.7416437662522899</v>
      </c>
      <c r="AJ2841">
        <v>18.875</v>
      </c>
      <c r="AK2841">
        <v>2739</v>
      </c>
      <c r="AL2841" s="4">
        <f t="shared" si="44"/>
        <v>2.7598698295410003E-5</v>
      </c>
      <c r="AM2841" s="12">
        <f>$AM$2-SUM(AL$2:AL2840)</f>
        <v>0.40920470725905034</v>
      </c>
      <c r="AN2841" s="12">
        <f>SUM(AE$2:AE2841)*0.621/1000</f>
        <v>27649.561584310493</v>
      </c>
      <c r="AO2841" s="13">
        <f>IFERROR(INDEX(Mapping!$B:$B,MATCH(in!$Y2841,Mapping!$A:$A,0)),0)</f>
        <v>0</v>
      </c>
    </row>
    <row r="2842" spans="1:41" x14ac:dyDescent="0.3">
      <c r="A2842" t="s">
        <v>5474</v>
      </c>
      <c r="B2842">
        <v>4623</v>
      </c>
      <c r="C2842">
        <v>7</v>
      </c>
      <c r="D2842">
        <v>27.178947340531099</v>
      </c>
      <c r="E2842">
        <v>7</v>
      </c>
      <c r="F2842">
        <v>27.178947000000001</v>
      </c>
      <c r="G2842">
        <v>2</v>
      </c>
      <c r="L2842">
        <v>0</v>
      </c>
      <c r="M2842">
        <v>4.9778763204813004E-3</v>
      </c>
      <c r="N2842">
        <v>0.5</v>
      </c>
      <c r="O2842" s="1">
        <v>8.7796858051827898E-7</v>
      </c>
      <c r="P2842" s="1">
        <v>1.32160671455494E-5</v>
      </c>
      <c r="Q2842">
        <v>1</v>
      </c>
      <c r="R2842">
        <v>0.99999999601900103</v>
      </c>
      <c r="S2842" t="s">
        <v>6667</v>
      </c>
      <c r="T2842">
        <v>22721107</v>
      </c>
      <c r="U2842" t="s">
        <v>6545</v>
      </c>
      <c r="V2842">
        <v>1277</v>
      </c>
      <c r="W2842">
        <v>37.624639834426702</v>
      </c>
      <c r="X2842">
        <v>-122.455692969431</v>
      </c>
      <c r="Y2842" t="s">
        <v>6668</v>
      </c>
      <c r="Z2842">
        <v>62</v>
      </c>
      <c r="AA2842">
        <v>404</v>
      </c>
      <c r="AB2842">
        <v>21453.668296849399</v>
      </c>
      <c r="AC2842">
        <v>3471.37673886121</v>
      </c>
      <c r="AD2842">
        <v>17982.291557988199</v>
      </c>
      <c r="AE2842">
        <v>61.117334954085599</v>
      </c>
      <c r="AF2842">
        <v>550.64731589375197</v>
      </c>
      <c r="AG2842" s="1">
        <v>2.6432134291098898E-5</v>
      </c>
      <c r="AH2842" s="1">
        <v>2.6432134291098898E-5</v>
      </c>
      <c r="AI2842">
        <v>3.8827067629330099</v>
      </c>
      <c r="AJ2842">
        <v>3.5</v>
      </c>
      <c r="AK2842">
        <v>2740</v>
      </c>
      <c r="AL2842" s="4">
        <f t="shared" si="44"/>
        <v>1.755937161036558E-6</v>
      </c>
      <c r="AM2842" s="12">
        <f>$AM$2-SUM(AL$2:AL2841)</f>
        <v>0.40917710856047051</v>
      </c>
      <c r="AN2842" s="12">
        <f>SUM(AE$2:AE2842)*0.621/1000</f>
        <v>27649.599538175506</v>
      </c>
      <c r="AO2842" s="13">
        <f>IFERROR(INDEX(Mapping!$B:$B,MATCH(in!$Y2842,Mapping!$A:$A,0)),0)</f>
        <v>0</v>
      </c>
    </row>
    <row r="2843" spans="1:41" x14ac:dyDescent="0.3">
      <c r="A2843" t="s">
        <v>5474</v>
      </c>
      <c r="B2843">
        <v>3926</v>
      </c>
      <c r="C2843">
        <v>83</v>
      </c>
      <c r="D2843">
        <v>279.496402086697</v>
      </c>
      <c r="E2843">
        <v>288</v>
      </c>
      <c r="F2843">
        <v>383.57742000000002</v>
      </c>
      <c r="G2843">
        <v>35</v>
      </c>
      <c r="H2843">
        <v>0.241692502628124</v>
      </c>
      <c r="I2843">
        <v>0.19909282783711499</v>
      </c>
      <c r="J2843">
        <v>0.67667203211957305</v>
      </c>
      <c r="K2843">
        <v>1.4418832961977999E-3</v>
      </c>
      <c r="L2843">
        <v>0.339182175567455</v>
      </c>
      <c r="M2843">
        <v>0.45996336590755699</v>
      </c>
      <c r="N2843">
        <v>1.4000000000000099</v>
      </c>
      <c r="O2843" s="1">
        <v>1.3531660271603299E-6</v>
      </c>
      <c r="P2843" s="1">
        <v>1.2997337437679599E-5</v>
      </c>
      <c r="Q2843">
        <v>0.28819444444444398</v>
      </c>
      <c r="R2843">
        <v>0.72865707223066301</v>
      </c>
      <c r="S2843" t="s">
        <v>6669</v>
      </c>
      <c r="T2843">
        <v>13681112</v>
      </c>
      <c r="U2843" t="s">
        <v>6311</v>
      </c>
      <c r="V2843" t="s">
        <v>6670</v>
      </c>
      <c r="W2843">
        <v>37.755140476425403</v>
      </c>
      <c r="X2843">
        <v>-122.149244077208</v>
      </c>
      <c r="Y2843" t="s">
        <v>6671</v>
      </c>
      <c r="Z2843">
        <v>86</v>
      </c>
      <c r="AA2843">
        <v>456</v>
      </c>
      <c r="AB2843">
        <v>27744.2887773806</v>
      </c>
      <c r="AC2843">
        <v>5399.0675269696503</v>
      </c>
      <c r="AD2843">
        <v>22345.221250410901</v>
      </c>
      <c r="AE2843">
        <v>5399.0675269696503</v>
      </c>
      <c r="AF2843">
        <v>22345.221250410901</v>
      </c>
      <c r="AG2843">
        <v>4.54906810318789E-4</v>
      </c>
      <c r="AH2843">
        <v>8.5601693945136503E-4</v>
      </c>
      <c r="AI2843">
        <v>3.36742653116502</v>
      </c>
      <c r="AJ2843">
        <v>8.2285714285714207</v>
      </c>
      <c r="AK2843">
        <v>2742</v>
      </c>
      <c r="AL2843" s="4">
        <f t="shared" si="44"/>
        <v>4.7360810950611548E-5</v>
      </c>
      <c r="AM2843" s="12">
        <f>$AM$2-SUM(AL$2:AL2842)</f>
        <v>0.40917535262360616</v>
      </c>
      <c r="AN2843" s="12">
        <f>SUM(AE$2:AE2843)*0.621/1000</f>
        <v>27652.95235910975</v>
      </c>
      <c r="AO2843" s="13">
        <f>IFERROR(INDEX(Mapping!$B:$B,MATCH(in!$Y2843,Mapping!$A:$A,0)),0)</f>
        <v>0</v>
      </c>
    </row>
    <row r="2844" spans="1:41" x14ac:dyDescent="0.3">
      <c r="A2844" t="s">
        <v>5474</v>
      </c>
      <c r="B2844">
        <v>1464</v>
      </c>
      <c r="C2844">
        <v>25</v>
      </c>
      <c r="D2844">
        <v>47.335529123566999</v>
      </c>
      <c r="E2844">
        <v>46</v>
      </c>
      <c r="F2844">
        <v>59.713664999999999</v>
      </c>
      <c r="G2844">
        <v>6</v>
      </c>
      <c r="H2844">
        <v>9.84738329425454E-2</v>
      </c>
      <c r="I2844">
        <v>0.15557463839650101</v>
      </c>
      <c r="J2844">
        <v>9.3372413626639103E-2</v>
      </c>
      <c r="K2844">
        <v>8.5743977649066396E-4</v>
      </c>
      <c r="L2844">
        <v>7.5914455515642896</v>
      </c>
      <c r="M2844">
        <v>30.519580915570199</v>
      </c>
      <c r="N2844">
        <v>1.02654866377512</v>
      </c>
      <c r="O2844">
        <v>3.8566593158397098E-4</v>
      </c>
      <c r="P2844" s="1">
        <v>1.29668546833272E-5</v>
      </c>
      <c r="Q2844">
        <v>0.54347826086956497</v>
      </c>
      <c r="R2844">
        <v>0.79270848836348196</v>
      </c>
      <c r="S2844" t="s">
        <v>6672</v>
      </c>
      <c r="T2844">
        <v>14232107</v>
      </c>
      <c r="U2844" t="s">
        <v>6061</v>
      </c>
      <c r="V2844" t="s">
        <v>43</v>
      </c>
      <c r="W2844">
        <v>37.745000328369997</v>
      </c>
      <c r="X2844">
        <v>-121.937557089553</v>
      </c>
      <c r="Y2844" t="s">
        <v>6673</v>
      </c>
      <c r="Z2844">
        <v>238</v>
      </c>
      <c r="AA2844">
        <v>1155</v>
      </c>
      <c r="AB2844">
        <v>65956.105322042204</v>
      </c>
      <c r="AC2844">
        <v>14479.345420297799</v>
      </c>
      <c r="AD2844">
        <v>51476.759901744401</v>
      </c>
      <c r="AE2844">
        <v>477.55817576457002</v>
      </c>
      <c r="AF2844">
        <v>541.06207145220503</v>
      </c>
      <c r="AG2844" s="1">
        <v>7.7801128099963494E-5</v>
      </c>
      <c r="AH2844">
        <v>1.49361134390346E-4</v>
      </c>
      <c r="AI2844">
        <v>1.89342116494268</v>
      </c>
      <c r="AJ2844">
        <v>7.6666666666666599</v>
      </c>
      <c r="AK2844">
        <v>2743</v>
      </c>
      <c r="AL2844" s="4">
        <f t="shared" si="44"/>
        <v>2.3139955895038261E-3</v>
      </c>
      <c r="AM2844" s="12">
        <f>$AM$2-SUM(AL$2:AL2843)</f>
        <v>0.40912799181296577</v>
      </c>
      <c r="AN2844" s="12">
        <f>SUM(AE$2:AE2844)*0.621/1000</f>
        <v>27653.248922736897</v>
      </c>
      <c r="AO2844" s="13">
        <f>IFERROR(INDEX(Mapping!$B:$B,MATCH(in!$Y2844,Mapping!$A:$A,0)),0)</f>
        <v>0</v>
      </c>
    </row>
    <row r="2845" spans="1:41" x14ac:dyDescent="0.3">
      <c r="A2845" t="s">
        <v>5474</v>
      </c>
      <c r="B2845">
        <v>868</v>
      </c>
      <c r="C2845">
        <v>101</v>
      </c>
      <c r="D2845">
        <v>325.08079444983002</v>
      </c>
      <c r="E2845">
        <v>227</v>
      </c>
      <c r="F2845">
        <v>389.82749999999999</v>
      </c>
      <c r="G2845">
        <v>34</v>
      </c>
      <c r="H2845">
        <v>0.21764216743982701</v>
      </c>
      <c r="I2845">
        <v>0.115776933156527</v>
      </c>
      <c r="J2845">
        <v>0.73281775529568005</v>
      </c>
      <c r="K2845">
        <v>5.3109318944804598E-3</v>
      </c>
      <c r="L2845">
        <v>0.31058042293747401</v>
      </c>
      <c r="M2845">
        <v>1.57736854959169</v>
      </c>
      <c r="N2845">
        <v>0.97058823529413096</v>
      </c>
      <c r="O2845" s="1">
        <v>1.2523430038640099E-6</v>
      </c>
      <c r="P2845" s="1">
        <v>1.2963753921640599E-5</v>
      </c>
      <c r="Q2845">
        <v>0.444933920704845</v>
      </c>
      <c r="R2845">
        <v>0.83390931177087901</v>
      </c>
      <c r="S2845" t="s">
        <v>6674</v>
      </c>
      <c r="T2845">
        <v>13681112</v>
      </c>
      <c r="U2845" t="s">
        <v>6311</v>
      </c>
      <c r="V2845" t="s">
        <v>6675</v>
      </c>
      <c r="W2845">
        <v>37.760985105489603</v>
      </c>
      <c r="X2845">
        <v>-122.147975363863</v>
      </c>
      <c r="Y2845" t="s">
        <v>6676</v>
      </c>
      <c r="Z2845">
        <v>125</v>
      </c>
      <c r="AA2845">
        <v>465</v>
      </c>
      <c r="AB2845">
        <v>25467.045788044401</v>
      </c>
      <c r="AC2845">
        <v>5683.4054815600703</v>
      </c>
      <c r="AD2845">
        <v>19783.6403064843</v>
      </c>
      <c r="AE2845">
        <v>5048.72851921862</v>
      </c>
      <c r="AF2845">
        <v>15563.8614587923</v>
      </c>
      <c r="AG2845">
        <v>4.4076763333578101E-4</v>
      </c>
      <c r="AH2845">
        <v>6.4095588459167597E-4</v>
      </c>
      <c r="AI2845">
        <v>3.21862172722604</v>
      </c>
      <c r="AJ2845">
        <v>6.6764705882352899</v>
      </c>
      <c r="AK2845">
        <v>2744</v>
      </c>
      <c r="AL2845" s="4">
        <f t="shared" si="44"/>
        <v>4.2579662131376339E-5</v>
      </c>
      <c r="AM2845" s="12">
        <f>$AM$2-SUM(AL$2:AL2844)</f>
        <v>0.40681399622371828</v>
      </c>
      <c r="AN2845" s="12">
        <f>SUM(AE$2:AE2845)*0.621/1000</f>
        <v>27656.384183147333</v>
      </c>
      <c r="AO2845" s="13">
        <f>IFERROR(INDEX(Mapping!$B:$B,MATCH(in!$Y2845,Mapping!$A:$A,0)),0)</f>
        <v>0</v>
      </c>
    </row>
    <row r="2846" spans="1:41" x14ac:dyDescent="0.3">
      <c r="A2846" t="s">
        <v>5474</v>
      </c>
      <c r="B2846">
        <v>2477</v>
      </c>
      <c r="C2846">
        <v>0</v>
      </c>
      <c r="D2846">
        <v>0</v>
      </c>
      <c r="E2846">
        <v>6</v>
      </c>
      <c r="F2846">
        <v>3.9841795000000002</v>
      </c>
      <c r="G2846">
        <v>2</v>
      </c>
      <c r="H2846">
        <v>1.6577677726745601</v>
      </c>
      <c r="I2846">
        <v>1.3036962747573799</v>
      </c>
      <c r="J2846">
        <v>1.51403820514678</v>
      </c>
      <c r="K2846">
        <v>3.1381845474243099E-3</v>
      </c>
      <c r="L2846">
        <v>1.90929198265075</v>
      </c>
      <c r="M2846">
        <v>4.3023232184350402</v>
      </c>
      <c r="N2846">
        <v>1</v>
      </c>
      <c r="O2846" s="1">
        <v>6.2668611950561505E-7</v>
      </c>
      <c r="P2846" s="1">
        <v>1.28874075926432E-5</v>
      </c>
      <c r="Q2846">
        <v>0</v>
      </c>
      <c r="R2846">
        <v>0</v>
      </c>
      <c r="S2846" t="s">
        <v>6677</v>
      </c>
      <c r="T2846">
        <v>12501113</v>
      </c>
      <c r="U2846" t="s">
        <v>6678</v>
      </c>
      <c r="V2846" t="s">
        <v>43</v>
      </c>
      <c r="W2846">
        <v>37.916163649988398</v>
      </c>
      <c r="X2846">
        <v>-122.30272615541401</v>
      </c>
      <c r="Y2846" t="s">
        <v>6679</v>
      </c>
      <c r="Z2846">
        <v>199</v>
      </c>
      <c r="AA2846">
        <v>791</v>
      </c>
      <c r="AB2846">
        <v>33352.891044752701</v>
      </c>
      <c r="AC2846">
        <v>6919.09780536993</v>
      </c>
      <c r="AD2846">
        <v>26433.7932393827</v>
      </c>
      <c r="AE2846">
        <v>336.06300916835198</v>
      </c>
      <c r="AF2846">
        <v>1296.0366421281201</v>
      </c>
      <c r="AG2846" s="1">
        <v>2.5774815185286499E-5</v>
      </c>
      <c r="AH2846" s="1">
        <v>1.8867021026380799E-5</v>
      </c>
      <c r="AJ2846">
        <v>3</v>
      </c>
      <c r="AK2846">
        <v>2746</v>
      </c>
      <c r="AL2846" s="4">
        <f t="shared" si="44"/>
        <v>1.2533722390112301E-6</v>
      </c>
      <c r="AM2846" s="12">
        <f>$AM$2-SUM(AL$2:AL2845)</f>
        <v>0.40677141656124149</v>
      </c>
      <c r="AN2846" s="12">
        <f>SUM(AE$2:AE2846)*0.621/1000</f>
        <v>27656.592878276024</v>
      </c>
      <c r="AO2846" s="13">
        <f>IFERROR(INDEX(Mapping!$B:$B,MATCH(in!$Y2846,Mapping!$A:$A,0)),0)</f>
        <v>0</v>
      </c>
    </row>
    <row r="2847" spans="1:41" x14ac:dyDescent="0.3">
      <c r="A2847" t="s">
        <v>5474</v>
      </c>
      <c r="B2847">
        <v>7151</v>
      </c>
      <c r="C2847">
        <v>47</v>
      </c>
      <c r="D2847">
        <v>156.781468022518</v>
      </c>
      <c r="E2847">
        <v>86</v>
      </c>
      <c r="F2847">
        <v>176.93153000000001</v>
      </c>
      <c r="G2847">
        <v>10</v>
      </c>
      <c r="H2847">
        <v>0</v>
      </c>
      <c r="I2847">
        <v>0</v>
      </c>
      <c r="J2847">
        <v>0</v>
      </c>
      <c r="K2847">
        <v>0</v>
      </c>
      <c r="L2847">
        <v>6.6371683031320504E-3</v>
      </c>
      <c r="M2847">
        <v>0.305553100258111</v>
      </c>
      <c r="N2847">
        <v>1</v>
      </c>
      <c r="O2847" s="1">
        <v>1.5555098102092599E-6</v>
      </c>
      <c r="P2847" s="1">
        <v>1.28468572256679E-5</v>
      </c>
      <c r="Q2847">
        <v>0.54651162790697605</v>
      </c>
      <c r="R2847">
        <v>0.88611376753111204</v>
      </c>
      <c r="S2847" t="s">
        <v>6680</v>
      </c>
      <c r="T2847">
        <v>13681112</v>
      </c>
      <c r="U2847" t="s">
        <v>6311</v>
      </c>
      <c r="V2847" t="s">
        <v>6681</v>
      </c>
      <c r="W2847">
        <v>37.752183873623999</v>
      </c>
      <c r="X2847">
        <v>-122.152766449933</v>
      </c>
      <c r="Y2847" t="s">
        <v>6682</v>
      </c>
      <c r="Z2847">
        <v>42</v>
      </c>
      <c r="AA2847">
        <v>112</v>
      </c>
      <c r="AB2847">
        <v>6419.2803300739397</v>
      </c>
      <c r="AC2847">
        <v>1619.58328525139</v>
      </c>
      <c r="AD2847">
        <v>4799.6970448225302</v>
      </c>
      <c r="AE2847">
        <v>1619.58328525139</v>
      </c>
      <c r="AF2847">
        <v>4799.6970448225302</v>
      </c>
      <c r="AG2847">
        <v>1.2846857225667899E-4</v>
      </c>
      <c r="AH2847">
        <v>2.3415099985868399E-4</v>
      </c>
      <c r="AI2847">
        <v>3.3357759153727198</v>
      </c>
      <c r="AJ2847">
        <v>8.6</v>
      </c>
      <c r="AK2847">
        <v>2747</v>
      </c>
      <c r="AL2847" s="4">
        <f t="shared" si="44"/>
        <v>1.5555098102092601E-5</v>
      </c>
      <c r="AM2847" s="12">
        <f>$AM$2-SUM(AL$2:AL2846)</f>
        <v>0.40677016318932147</v>
      </c>
      <c r="AN2847" s="12">
        <f>SUM(AE$2:AE2847)*0.621/1000</f>
        <v>27657.598639496162</v>
      </c>
      <c r="AO2847" s="13">
        <f>IFERROR(INDEX(Mapping!$B:$B,MATCH(in!$Y2847,Mapping!$A:$A,0)),0)</f>
        <v>0</v>
      </c>
    </row>
    <row r="2848" spans="1:41" x14ac:dyDescent="0.3">
      <c r="A2848" t="s">
        <v>5474</v>
      </c>
      <c r="B2848">
        <v>7735</v>
      </c>
      <c r="C2848">
        <v>28</v>
      </c>
      <c r="D2848">
        <v>78.427536820385797</v>
      </c>
      <c r="E2848">
        <v>74</v>
      </c>
      <c r="F2848">
        <v>103.24003</v>
      </c>
      <c r="G2848">
        <v>13</v>
      </c>
      <c r="H2848">
        <v>0.477458110079169</v>
      </c>
      <c r="I2848">
        <v>0.114430028945207</v>
      </c>
      <c r="J2848">
        <v>2.8922129422426202E-3</v>
      </c>
      <c r="K2848" s="1">
        <v>2.2806653987572598E-6</v>
      </c>
      <c r="L2848">
        <v>0.34845133762185698</v>
      </c>
      <c r="M2848">
        <v>0.16268436152798399</v>
      </c>
      <c r="N2848">
        <v>1.3076923076922999</v>
      </c>
      <c r="O2848" s="1">
        <v>7.8920014183445502E-7</v>
      </c>
      <c r="P2848" s="1">
        <v>1.28196731736807E-5</v>
      </c>
      <c r="Q2848">
        <v>0.37837837837837801</v>
      </c>
      <c r="R2848">
        <v>0.75966210054389405</v>
      </c>
      <c r="S2848" t="s">
        <v>6683</v>
      </c>
      <c r="T2848">
        <v>42491102</v>
      </c>
      <c r="U2848" t="s">
        <v>6224</v>
      </c>
      <c r="V2848">
        <v>410</v>
      </c>
      <c r="W2848">
        <v>37.873955681084198</v>
      </c>
      <c r="X2848">
        <v>-122.51271496996399</v>
      </c>
      <c r="Y2848" t="s">
        <v>6684</v>
      </c>
      <c r="Z2848">
        <v>69</v>
      </c>
      <c r="AA2848">
        <v>422</v>
      </c>
      <c r="AB2848">
        <v>19626.510250815001</v>
      </c>
      <c r="AC2848">
        <v>3495.0118091958698</v>
      </c>
      <c r="AD2848">
        <v>16131.4984416191</v>
      </c>
      <c r="AE2848">
        <v>1900.8840530617099</v>
      </c>
      <c r="AF2848">
        <v>7843.9544949767096</v>
      </c>
      <c r="AG2848">
        <v>1.6665575125784899E-4</v>
      </c>
      <c r="AH2848">
        <v>1.7432273898521E-4</v>
      </c>
      <c r="AI2848">
        <v>2.8009834578709198</v>
      </c>
      <c r="AJ2848">
        <v>5.6923076923076898</v>
      </c>
      <c r="AK2848">
        <v>2748</v>
      </c>
      <c r="AL2848" s="4">
        <f t="shared" si="44"/>
        <v>1.0259601843847916E-5</v>
      </c>
      <c r="AM2848" s="12">
        <f>$AM$2-SUM(AL$2:AL2847)</f>
        <v>0.4067546080914326</v>
      </c>
      <c r="AN2848" s="12">
        <f>SUM(AE$2:AE2848)*0.621/1000</f>
        <v>27658.779088493113</v>
      </c>
      <c r="AO2848" s="13">
        <f>IFERROR(INDEX(Mapping!$B:$B,MATCH(in!$Y2848,Mapping!$A:$A,0)),0)</f>
        <v>0</v>
      </c>
    </row>
    <row r="2849" spans="1:41" x14ac:dyDescent="0.3">
      <c r="A2849" t="s">
        <v>5474</v>
      </c>
      <c r="B2849">
        <v>3585</v>
      </c>
      <c r="C2849">
        <v>1</v>
      </c>
      <c r="D2849">
        <v>3.8161591384574001</v>
      </c>
      <c r="E2849">
        <v>4</v>
      </c>
      <c r="F2849">
        <v>5.3534930000000003</v>
      </c>
      <c r="G2849">
        <v>2</v>
      </c>
      <c r="L2849">
        <v>0.212389385793358</v>
      </c>
      <c r="M2849">
        <v>0.17621681839227599</v>
      </c>
      <c r="N2849">
        <v>1</v>
      </c>
      <c r="O2849" s="1">
        <v>8.4613041996738495E-7</v>
      </c>
      <c r="P2849" s="1">
        <v>1.2736807093460799E-5</v>
      </c>
      <c r="Q2849">
        <v>0.25</v>
      </c>
      <c r="R2849">
        <v>0.712835336883338</v>
      </c>
      <c r="S2849" t="s">
        <v>6685</v>
      </c>
      <c r="T2849">
        <v>13681112</v>
      </c>
      <c r="U2849" t="s">
        <v>6311</v>
      </c>
      <c r="V2849" t="s">
        <v>43</v>
      </c>
      <c r="W2849">
        <v>37.738756928743001</v>
      </c>
      <c r="X2849">
        <v>-122.193558242202</v>
      </c>
      <c r="Y2849" t="s">
        <v>6686</v>
      </c>
      <c r="Z2849">
        <v>62</v>
      </c>
      <c r="AA2849">
        <v>267</v>
      </c>
      <c r="AB2849">
        <v>14357.8581136271</v>
      </c>
      <c r="AC2849">
        <v>2377.70152201877</v>
      </c>
      <c r="AD2849">
        <v>11980.1565916084</v>
      </c>
      <c r="AE2849">
        <v>342.87455004391899</v>
      </c>
      <c r="AF2849">
        <v>1057.79548015</v>
      </c>
      <c r="AG2849" s="1">
        <v>2.5473614186921599E-5</v>
      </c>
      <c r="AH2849" s="1">
        <v>2.5473614186921599E-5</v>
      </c>
      <c r="AI2849">
        <v>3.8161591384574001</v>
      </c>
      <c r="AJ2849">
        <v>2</v>
      </c>
      <c r="AK2849">
        <v>2750</v>
      </c>
      <c r="AL2849" s="4">
        <f t="shared" si="44"/>
        <v>1.6922608399347699E-6</v>
      </c>
      <c r="AM2849" s="12">
        <f>$AM$2-SUM(AL$2:AL2848)</f>
        <v>0.40674434848915553</v>
      </c>
      <c r="AN2849" s="12">
        <f>SUM(AE$2:AE2849)*0.621/1000</f>
        <v>27658.992013588693</v>
      </c>
      <c r="AO2849" s="13">
        <f>IFERROR(INDEX(Mapping!$B:$B,MATCH(in!$Y2849,Mapping!$A:$A,0)),0)</f>
        <v>0</v>
      </c>
    </row>
    <row r="2850" spans="1:41" x14ac:dyDescent="0.3">
      <c r="A2850" t="s">
        <v>5474</v>
      </c>
      <c r="B2850">
        <v>5151</v>
      </c>
      <c r="C2850">
        <v>4</v>
      </c>
      <c r="D2850">
        <v>15.7304699251589</v>
      </c>
      <c r="E2850">
        <v>21</v>
      </c>
      <c r="F2850">
        <v>22.874983</v>
      </c>
      <c r="G2850">
        <v>3</v>
      </c>
      <c r="H2850">
        <v>0</v>
      </c>
      <c r="I2850">
        <v>0</v>
      </c>
      <c r="J2850">
        <v>0</v>
      </c>
      <c r="K2850">
        <v>0</v>
      </c>
      <c r="L2850">
        <v>0.112831860780715</v>
      </c>
      <c r="M2850">
        <v>1.12831862643361E-2</v>
      </c>
      <c r="N2850">
        <v>1</v>
      </c>
      <c r="O2850" s="1">
        <v>2.1881647940778398E-6</v>
      </c>
      <c r="P2850" s="1">
        <v>1.24689201281095E-5</v>
      </c>
      <c r="Q2850">
        <v>0.19047619047618999</v>
      </c>
      <c r="R2850">
        <v>0.68767133245113299</v>
      </c>
      <c r="S2850" t="s">
        <v>6687</v>
      </c>
      <c r="T2850">
        <v>13432207</v>
      </c>
      <c r="U2850" t="s">
        <v>5999</v>
      </c>
      <c r="V2850" t="s">
        <v>43</v>
      </c>
      <c r="W2850">
        <v>38.016148261724702</v>
      </c>
      <c r="X2850">
        <v>-122.11640991338599</v>
      </c>
      <c r="Y2850" t="s">
        <v>6688</v>
      </c>
      <c r="Z2850">
        <v>130</v>
      </c>
      <c r="AA2850">
        <v>142</v>
      </c>
      <c r="AB2850">
        <v>12994.022880495901</v>
      </c>
      <c r="AC2850">
        <v>8087.0352115549304</v>
      </c>
      <c r="AD2850">
        <v>4906.9876689410103</v>
      </c>
      <c r="AE2850">
        <v>267.75832461226298</v>
      </c>
      <c r="AF2850">
        <v>537.76263181048103</v>
      </c>
      <c r="AG2850" s="1">
        <v>3.7406760384328602E-5</v>
      </c>
      <c r="AH2850" s="1">
        <v>9.88156043604249E-5</v>
      </c>
      <c r="AI2850">
        <v>3.9326174812897201</v>
      </c>
      <c r="AJ2850">
        <v>7</v>
      </c>
      <c r="AK2850">
        <v>2754</v>
      </c>
      <c r="AL2850" s="4">
        <f t="shared" si="44"/>
        <v>6.5644943822335191E-6</v>
      </c>
      <c r="AM2850" s="12">
        <f>$AM$2-SUM(AL$2:AL2849)</f>
        <v>0.40674265622874373</v>
      </c>
      <c r="AN2850" s="12">
        <f>SUM(AE$2:AE2850)*0.621/1000</f>
        <v>27659.158291508276</v>
      </c>
      <c r="AO2850" s="13">
        <f>IFERROR(INDEX(Mapping!$B:$B,MATCH(in!$Y2850,Mapping!$A:$A,0)),0)</f>
        <v>0</v>
      </c>
    </row>
    <row r="2851" spans="1:41" x14ac:dyDescent="0.3">
      <c r="A2851" t="s">
        <v>5474</v>
      </c>
      <c r="B2851">
        <v>3200</v>
      </c>
      <c r="C2851">
        <v>198</v>
      </c>
      <c r="D2851">
        <v>574.77374816801102</v>
      </c>
      <c r="E2851">
        <v>331</v>
      </c>
      <c r="F2851">
        <v>640.60724000000005</v>
      </c>
      <c r="G2851">
        <v>73</v>
      </c>
      <c r="H2851">
        <v>0.52773973660479301</v>
      </c>
      <c r="I2851">
        <v>1.53448903342259</v>
      </c>
      <c r="J2851">
        <v>5.2356996851619897</v>
      </c>
      <c r="K2851">
        <v>7.1912795429382406E-2</v>
      </c>
      <c r="L2851">
        <v>1.0372469499197099</v>
      </c>
      <c r="M2851">
        <v>2.53259480073537</v>
      </c>
      <c r="N2851">
        <v>0.98630136986301298</v>
      </c>
      <c r="O2851" s="1">
        <v>1.1248862976355599E-6</v>
      </c>
      <c r="P2851" s="1">
        <v>1.2396985235769401E-5</v>
      </c>
      <c r="Q2851">
        <v>0.59818731117824697</v>
      </c>
      <c r="R2851">
        <v>0.89723267765757397</v>
      </c>
      <c r="S2851" t="s">
        <v>6689</v>
      </c>
      <c r="T2851">
        <v>13111109</v>
      </c>
      <c r="U2851" t="s">
        <v>6431</v>
      </c>
      <c r="V2851" t="s">
        <v>6690</v>
      </c>
      <c r="W2851">
        <v>37.744008583779099</v>
      </c>
      <c r="X2851">
        <v>-122.150775424605</v>
      </c>
      <c r="Y2851" t="s">
        <v>6691</v>
      </c>
      <c r="Z2851">
        <v>194</v>
      </c>
      <c r="AA2851">
        <v>1283</v>
      </c>
      <c r="AB2851">
        <v>69032.986324599697</v>
      </c>
      <c r="AC2851">
        <v>12468.7642936675</v>
      </c>
      <c r="AD2851">
        <v>56564.222030932098</v>
      </c>
      <c r="AE2851">
        <v>10902.831044734899</v>
      </c>
      <c r="AF2851">
        <v>47424.590372418301</v>
      </c>
      <c r="AG2851">
        <v>9.0497992221116798E-4</v>
      </c>
      <c r="AH2851">
        <v>1.2361032518128901E-3</v>
      </c>
      <c r="AI2851">
        <v>2.90289771802026</v>
      </c>
      <c r="AJ2851">
        <v>4.5342465753424603</v>
      </c>
      <c r="AK2851">
        <v>2756</v>
      </c>
      <c r="AL2851" s="4">
        <f t="shared" si="44"/>
        <v>8.2116699727395869E-5</v>
      </c>
      <c r="AM2851" s="12">
        <f>$AM$2-SUM(AL$2:AL2850)</f>
        <v>0.40673609173427394</v>
      </c>
      <c r="AN2851" s="12">
        <f>SUM(AE$2:AE2851)*0.621/1000</f>
        <v>27665.928949587058</v>
      </c>
      <c r="AO2851" s="13">
        <f>IFERROR(INDEX(Mapping!$B:$B,MATCH(in!$Y2851,Mapping!$A:$A,0)),0)</f>
        <v>0</v>
      </c>
    </row>
    <row r="2852" spans="1:41" x14ac:dyDescent="0.3">
      <c r="A2852" t="s">
        <v>5474</v>
      </c>
      <c r="B2852">
        <v>2000</v>
      </c>
      <c r="C2852">
        <v>113</v>
      </c>
      <c r="D2852">
        <v>345.88298693572102</v>
      </c>
      <c r="E2852">
        <v>292</v>
      </c>
      <c r="F2852">
        <v>444.46548000000001</v>
      </c>
      <c r="G2852">
        <v>47</v>
      </c>
      <c r="H2852">
        <v>0.24977727213611201</v>
      </c>
      <c r="I2852">
        <v>0.43780307810732699</v>
      </c>
      <c r="J2852">
        <v>1.1050310431285999</v>
      </c>
      <c r="K2852">
        <v>2.8490339669810902E-3</v>
      </c>
      <c r="L2852">
        <v>0.672331014549017</v>
      </c>
      <c r="M2852">
        <v>5.8077055643154099</v>
      </c>
      <c r="N2852">
        <v>0.93668800972879596</v>
      </c>
      <c r="O2852" s="1">
        <v>1.27171257362643E-6</v>
      </c>
      <c r="P2852" s="1">
        <v>1.23394836188489E-5</v>
      </c>
      <c r="Q2852">
        <v>0.38698630136986301</v>
      </c>
      <c r="R2852">
        <v>0.77819988031715503</v>
      </c>
      <c r="S2852" t="s">
        <v>6692</v>
      </c>
      <c r="T2852">
        <v>13111114</v>
      </c>
      <c r="U2852" t="s">
        <v>6693</v>
      </c>
      <c r="V2852" t="s">
        <v>6694</v>
      </c>
      <c r="W2852">
        <v>37.716947183452099</v>
      </c>
      <c r="X2852">
        <v>-122.131778193286</v>
      </c>
      <c r="Y2852" t="s">
        <v>6695</v>
      </c>
      <c r="Z2852">
        <v>263</v>
      </c>
      <c r="AA2852">
        <v>1622</v>
      </c>
      <c r="AB2852">
        <v>94380.165454879607</v>
      </c>
      <c r="AC2852">
        <v>18069.051131273201</v>
      </c>
      <c r="AD2852">
        <v>76311.114323606205</v>
      </c>
      <c r="AE2852">
        <v>8791.3953936731596</v>
      </c>
      <c r="AF2852">
        <v>30767.674795160001</v>
      </c>
      <c r="AG2852">
        <v>5.7995573008590097E-4</v>
      </c>
      <c r="AH2852">
        <v>8.9972561590911904E-4</v>
      </c>
      <c r="AI2852">
        <v>3.0609113888116899</v>
      </c>
      <c r="AJ2852">
        <v>6.2127659574468002</v>
      </c>
      <c r="AK2852">
        <v>2757</v>
      </c>
      <c r="AL2852" s="4">
        <f t="shared" si="44"/>
        <v>5.9770490960442208E-5</v>
      </c>
      <c r="AM2852" s="12">
        <f>$AM$2-SUM(AL$2:AL2851)</f>
        <v>0.40665397503471468</v>
      </c>
      <c r="AN2852" s="12">
        <f>SUM(AE$2:AE2852)*0.621/1000</f>
        <v>27671.388406126523</v>
      </c>
      <c r="AO2852" s="13">
        <f>IFERROR(INDEX(Mapping!$B:$B,MATCH(in!$Y2852,Mapping!$A:$A,0)),0)</f>
        <v>0</v>
      </c>
    </row>
    <row r="2853" spans="1:41" x14ac:dyDescent="0.3">
      <c r="A2853" t="s">
        <v>5474</v>
      </c>
      <c r="B2853">
        <v>543</v>
      </c>
      <c r="C2853">
        <v>24</v>
      </c>
      <c r="D2853">
        <v>48.185445707994802</v>
      </c>
      <c r="E2853">
        <v>46</v>
      </c>
      <c r="F2853">
        <v>59.461399999999998</v>
      </c>
      <c r="G2853">
        <v>5</v>
      </c>
      <c r="H2853">
        <v>3.4941549102465302E-2</v>
      </c>
      <c r="I2853">
        <v>7.4131498734156295E-2</v>
      </c>
      <c r="J2853">
        <v>9.5841000477472904E-2</v>
      </c>
      <c r="K2853" s="1">
        <v>1.0046499786161101E-5</v>
      </c>
      <c r="L2853">
        <v>0.13053096830844799</v>
      </c>
      <c r="M2853">
        <v>0.14181415736675199</v>
      </c>
      <c r="N2853">
        <v>1</v>
      </c>
      <c r="O2853" s="1">
        <v>1.53852070716221E-6</v>
      </c>
      <c r="P2853" s="1">
        <v>1.2281279487069599E-5</v>
      </c>
      <c r="Q2853">
        <v>0.52173913043478204</v>
      </c>
      <c r="R2853">
        <v>0.81036515209618898</v>
      </c>
      <c r="S2853" t="s">
        <v>6696</v>
      </c>
      <c r="T2853">
        <v>42031120</v>
      </c>
      <c r="U2853" t="s">
        <v>6075</v>
      </c>
      <c r="V2853">
        <v>88190</v>
      </c>
      <c r="W2853">
        <v>37.886796326990599</v>
      </c>
      <c r="X2853">
        <v>-122.524728811054</v>
      </c>
      <c r="Y2853" t="s">
        <v>6697</v>
      </c>
      <c r="Z2853">
        <v>117</v>
      </c>
      <c r="AA2853">
        <v>442</v>
      </c>
      <c r="AB2853">
        <v>23112.398075266101</v>
      </c>
      <c r="AC2853">
        <v>5023.2929662818296</v>
      </c>
      <c r="AD2853">
        <v>18089.105108984299</v>
      </c>
      <c r="AE2853">
        <v>530.69656046936802</v>
      </c>
      <c r="AF2853">
        <v>872.40696911958798</v>
      </c>
      <c r="AG2853" s="1">
        <v>6.14063974353484E-5</v>
      </c>
      <c r="AH2853">
        <v>1.15796814498025E-4</v>
      </c>
      <c r="AI2853">
        <v>2.0077269044997799</v>
      </c>
      <c r="AJ2853">
        <v>9.1999999999999993</v>
      </c>
      <c r="AK2853">
        <v>2758</v>
      </c>
      <c r="AL2853" s="4">
        <f t="shared" si="44"/>
        <v>7.6926035358110498E-6</v>
      </c>
      <c r="AM2853" s="12">
        <f>$AM$2-SUM(AL$2:AL2852)</f>
        <v>0.40659420454358042</v>
      </c>
      <c r="AN2853" s="12">
        <f>SUM(AE$2:AE2853)*0.621/1000</f>
        <v>27671.717968690577</v>
      </c>
      <c r="AO2853" s="13">
        <f>IFERROR(INDEX(Mapping!$B:$B,MATCH(in!$Y2853,Mapping!$A:$A,0)),0)</f>
        <v>0</v>
      </c>
    </row>
    <row r="2854" spans="1:41" x14ac:dyDescent="0.3">
      <c r="A2854" t="s">
        <v>5474</v>
      </c>
      <c r="B2854">
        <v>476</v>
      </c>
      <c r="C2854">
        <v>5</v>
      </c>
      <c r="D2854">
        <v>13.534215264767401</v>
      </c>
      <c r="E2854">
        <v>13</v>
      </c>
      <c r="F2854">
        <v>17.180101000000001</v>
      </c>
      <c r="G2854">
        <v>1</v>
      </c>
      <c r="L2854">
        <v>0</v>
      </c>
      <c r="M2854">
        <v>0</v>
      </c>
      <c r="N2854">
        <v>0</v>
      </c>
      <c r="O2854" s="1">
        <v>8.1308305435382E-7</v>
      </c>
      <c r="P2854" s="1">
        <v>1.22393448691582E-5</v>
      </c>
      <c r="Q2854">
        <v>0.38461538461538403</v>
      </c>
      <c r="R2854">
        <v>0.78778436482217196</v>
      </c>
      <c r="S2854" t="s">
        <v>6698</v>
      </c>
      <c r="T2854">
        <v>22721102</v>
      </c>
      <c r="U2854" t="s">
        <v>6699</v>
      </c>
      <c r="V2854">
        <v>10255</v>
      </c>
      <c r="W2854">
        <v>37.635287828638397</v>
      </c>
      <c r="X2854">
        <v>-122.456310967406</v>
      </c>
      <c r="Y2854" t="s">
        <v>6700</v>
      </c>
      <c r="Z2854">
        <v>80</v>
      </c>
      <c r="AA2854">
        <v>644</v>
      </c>
      <c r="AB2854">
        <v>31817.454055504</v>
      </c>
      <c r="AC2854">
        <v>4666.4718702796099</v>
      </c>
      <c r="AD2854">
        <v>27150.982185224399</v>
      </c>
      <c r="AE2854">
        <v>0</v>
      </c>
      <c r="AF2854">
        <v>243.5358098646</v>
      </c>
      <c r="AG2854" s="1">
        <v>1.22393448691582E-5</v>
      </c>
      <c r="AH2854" s="1">
        <v>1.22393448691582E-5</v>
      </c>
      <c r="AI2854">
        <v>2.7068430529534901</v>
      </c>
      <c r="AJ2854">
        <v>13</v>
      </c>
      <c r="AK2854">
        <v>2759</v>
      </c>
      <c r="AL2854" s="4">
        <f t="shared" si="44"/>
        <v>8.1308305435382E-7</v>
      </c>
      <c r="AM2854" s="12">
        <f>$AM$2-SUM(AL$2:AL2853)</f>
        <v>0.40658651194007689</v>
      </c>
      <c r="AN2854" s="12">
        <f>SUM(AE$2:AE2854)*0.621/1000</f>
        <v>27671.717968690577</v>
      </c>
      <c r="AO2854" s="13">
        <f>IFERROR(INDEX(Mapping!$B:$B,MATCH(in!$Y2854,Mapping!$A:$A,0)),0)</f>
        <v>0</v>
      </c>
    </row>
    <row r="2855" spans="1:41" x14ac:dyDescent="0.3">
      <c r="A2855" t="s">
        <v>5474</v>
      </c>
      <c r="B2855">
        <v>3167</v>
      </c>
      <c r="C2855">
        <v>1</v>
      </c>
      <c r="D2855">
        <v>4.0490758241220401</v>
      </c>
      <c r="E2855">
        <v>3</v>
      </c>
      <c r="F2855">
        <v>5.1845846</v>
      </c>
      <c r="G2855">
        <v>2</v>
      </c>
      <c r="L2855">
        <v>1.3274336233735E-2</v>
      </c>
      <c r="M2855">
        <v>0.26703539490699701</v>
      </c>
      <c r="N2855">
        <v>1</v>
      </c>
      <c r="O2855" s="1">
        <v>8.0976104153066697E-7</v>
      </c>
      <c r="P2855" s="1">
        <v>1.21893663163064E-5</v>
      </c>
      <c r="Q2855">
        <v>0.33333333333333298</v>
      </c>
      <c r="R2855">
        <v>0.78098365110393098</v>
      </c>
      <c r="S2855" t="s">
        <v>6701</v>
      </c>
      <c r="T2855">
        <v>14341105</v>
      </c>
      <c r="U2855" t="s">
        <v>6315</v>
      </c>
      <c r="V2855" t="s">
        <v>43</v>
      </c>
      <c r="W2855">
        <v>37.966491974163198</v>
      </c>
      <c r="X2855">
        <v>-122.27908225223599</v>
      </c>
      <c r="Y2855" t="s">
        <v>6702</v>
      </c>
      <c r="Z2855">
        <v>139</v>
      </c>
      <c r="AA2855">
        <v>810</v>
      </c>
      <c r="AB2855">
        <v>44555.738454862003</v>
      </c>
      <c r="AC2855">
        <v>7478.2552098256301</v>
      </c>
      <c r="AD2855">
        <v>37077.483245036397</v>
      </c>
      <c r="AE2855">
        <v>104.261445570015</v>
      </c>
      <c r="AF2855">
        <v>664.33438146873095</v>
      </c>
      <c r="AG2855" s="1">
        <v>2.4378732632612799E-5</v>
      </c>
      <c r="AH2855" s="1">
        <v>2.4378732632612799E-5</v>
      </c>
      <c r="AI2855">
        <v>4.0490758241220401</v>
      </c>
      <c r="AJ2855">
        <v>1.5</v>
      </c>
      <c r="AK2855">
        <v>2760</v>
      </c>
      <c r="AL2855" s="4">
        <f t="shared" si="44"/>
        <v>1.6195220830613339E-6</v>
      </c>
      <c r="AM2855" s="12">
        <f>$AM$2-SUM(AL$2:AL2854)</f>
        <v>0.40658569885727047</v>
      </c>
      <c r="AN2855" s="12">
        <f>SUM(AE$2:AE2855)*0.621/1000</f>
        <v>27671.782715048277</v>
      </c>
      <c r="AO2855" s="13">
        <f>IFERROR(INDEX(Mapping!$B:$B,MATCH(in!$Y2855,Mapping!$A:$A,0)),0)</f>
        <v>0</v>
      </c>
    </row>
    <row r="2856" spans="1:41" x14ac:dyDescent="0.3">
      <c r="A2856" t="s">
        <v>5474</v>
      </c>
      <c r="B2856">
        <v>2996</v>
      </c>
      <c r="C2856">
        <v>11</v>
      </c>
      <c r="D2856">
        <v>13.140384788586299</v>
      </c>
      <c r="E2856">
        <v>17</v>
      </c>
      <c r="F2856">
        <v>16.098837</v>
      </c>
      <c r="G2856">
        <v>3</v>
      </c>
      <c r="H2856">
        <v>0</v>
      </c>
      <c r="I2856">
        <v>17.1179809570312</v>
      </c>
      <c r="J2856">
        <v>38.535270690917898</v>
      </c>
      <c r="K2856">
        <v>0</v>
      </c>
      <c r="L2856">
        <v>2.1364307006200098</v>
      </c>
      <c r="M2856">
        <v>190.630457560221</v>
      </c>
      <c r="N2856">
        <v>1.1010324954986499</v>
      </c>
      <c r="O2856">
        <v>5.8326695110569305E-4</v>
      </c>
      <c r="P2856" s="1">
        <v>1.2169934052508301E-5</v>
      </c>
      <c r="Q2856">
        <v>0.64705882352941102</v>
      </c>
      <c r="R2856">
        <v>0.81623193471590205</v>
      </c>
      <c r="S2856" t="s">
        <v>6703</v>
      </c>
      <c r="T2856">
        <v>14402108</v>
      </c>
      <c r="U2856" t="s">
        <v>6473</v>
      </c>
      <c r="V2856" t="s">
        <v>6704</v>
      </c>
      <c r="W2856">
        <v>37.665164675603798</v>
      </c>
      <c r="X2856">
        <v>-121.73537137270201</v>
      </c>
      <c r="Y2856" t="s">
        <v>6705</v>
      </c>
      <c r="Z2856">
        <v>223</v>
      </c>
      <c r="AA2856">
        <v>126</v>
      </c>
      <c r="AB2856">
        <v>24406.397552038201</v>
      </c>
      <c r="AC2856">
        <v>17286.453377491998</v>
      </c>
      <c r="AD2856">
        <v>7119.94417454626</v>
      </c>
      <c r="AE2856">
        <v>1015.79287737042</v>
      </c>
      <c r="AF2856">
        <v>1334.34572593599</v>
      </c>
      <c r="AG2856" s="1">
        <v>3.6509802157524899E-5</v>
      </c>
      <c r="AH2856" s="1">
        <v>4.8060727749543703E-5</v>
      </c>
      <c r="AI2856">
        <v>1.1945804353260201</v>
      </c>
      <c r="AJ2856">
        <v>5.6666666666666599</v>
      </c>
      <c r="AK2856">
        <v>2761</v>
      </c>
      <c r="AL2856" s="4">
        <f t="shared" si="44"/>
        <v>1.749800853317079E-3</v>
      </c>
      <c r="AM2856" s="12">
        <f>$AM$2-SUM(AL$2:AL2855)</f>
        <v>0.40658407933551644</v>
      </c>
      <c r="AN2856" s="12">
        <f>SUM(AE$2:AE2856)*0.621/1000</f>
        <v>27672.413522425122</v>
      </c>
      <c r="AO2856" s="13">
        <f>IFERROR(INDEX(Mapping!$B:$B,MATCH(in!$Y2856,Mapping!$A:$A,0)),0)</f>
        <v>0</v>
      </c>
    </row>
    <row r="2857" spans="1:41" x14ac:dyDescent="0.3">
      <c r="A2857" t="s">
        <v>5474</v>
      </c>
      <c r="B2857">
        <v>5085</v>
      </c>
      <c r="C2857">
        <v>8</v>
      </c>
      <c r="D2857">
        <v>10.9791435303874</v>
      </c>
      <c r="E2857">
        <v>40</v>
      </c>
      <c r="F2857">
        <v>30.853459999999998</v>
      </c>
      <c r="G2857">
        <v>7</v>
      </c>
      <c r="H2857">
        <v>0.105502985417842</v>
      </c>
      <c r="I2857">
        <v>5.5598624050617197E-2</v>
      </c>
      <c r="J2857">
        <v>1.07885955367237E-3</v>
      </c>
      <c r="K2857" s="1">
        <v>4.5529162662205599E-7</v>
      </c>
      <c r="L2857">
        <v>1.58008851781487</v>
      </c>
      <c r="M2857">
        <v>0.66455754190683303</v>
      </c>
      <c r="N2857">
        <v>2.1428571428571401</v>
      </c>
      <c r="O2857" s="1">
        <v>1.8273143609505599E-6</v>
      </c>
      <c r="P2857" s="1">
        <v>1.20868532706351E-5</v>
      </c>
      <c r="Q2857">
        <v>0.2</v>
      </c>
      <c r="R2857">
        <v>0.355848044900057</v>
      </c>
      <c r="S2857" t="s">
        <v>6706</v>
      </c>
      <c r="T2857">
        <v>42481103</v>
      </c>
      <c r="U2857" t="s">
        <v>6707</v>
      </c>
      <c r="V2857" t="s">
        <v>43</v>
      </c>
      <c r="W2857">
        <v>38.075394002966398</v>
      </c>
      <c r="X2857">
        <v>-122.539830669289</v>
      </c>
      <c r="Y2857" t="s">
        <v>6708</v>
      </c>
      <c r="Z2857">
        <v>115</v>
      </c>
      <c r="AA2857">
        <v>145</v>
      </c>
      <c r="AB2857">
        <v>10601.781985367799</v>
      </c>
      <c r="AC2857">
        <v>4294.5404923566603</v>
      </c>
      <c r="AD2857">
        <v>6307.2414930111499</v>
      </c>
      <c r="AE2857">
        <v>849.079823461655</v>
      </c>
      <c r="AF2857">
        <v>2246.5204927710502</v>
      </c>
      <c r="AG2857" s="1">
        <v>8.4607972894445898E-5</v>
      </c>
      <c r="AH2857">
        <v>2.2581654411624099E-4</v>
      </c>
      <c r="AI2857">
        <v>1.3723929412984299</v>
      </c>
      <c r="AJ2857">
        <v>5.71428571428571</v>
      </c>
      <c r="AK2857">
        <v>2763</v>
      </c>
      <c r="AL2857" s="4">
        <f t="shared" si="44"/>
        <v>1.279120052665392E-5</v>
      </c>
      <c r="AM2857" s="12">
        <f>$AM$2-SUM(AL$2:AL2856)</f>
        <v>0.40483427848175779</v>
      </c>
      <c r="AN2857" s="12">
        <f>SUM(AE$2:AE2857)*0.621/1000</f>
        <v>27672.940800995497</v>
      </c>
      <c r="AO2857" s="13">
        <f>IFERROR(INDEX(Mapping!$B:$B,MATCH(in!$Y2857,Mapping!$A:$A,0)),0)</f>
        <v>0</v>
      </c>
    </row>
    <row r="2858" spans="1:41" x14ac:dyDescent="0.3">
      <c r="A2858" t="s">
        <v>5474</v>
      </c>
      <c r="B2858">
        <v>9055</v>
      </c>
      <c r="C2858">
        <v>11</v>
      </c>
      <c r="D2858">
        <v>29.302465338916001</v>
      </c>
      <c r="E2858">
        <v>17</v>
      </c>
      <c r="F2858">
        <v>31.457595999999999</v>
      </c>
      <c r="G2858">
        <v>2</v>
      </c>
      <c r="H2858">
        <v>0</v>
      </c>
      <c r="I2858">
        <v>0.19076213240623399</v>
      </c>
      <c r="J2858">
        <v>1.5274876495823199E-3</v>
      </c>
      <c r="K2858">
        <v>0</v>
      </c>
      <c r="L2858">
        <v>2.3451328277587802</v>
      </c>
      <c r="M2858">
        <v>77.609512329101506</v>
      </c>
      <c r="N2858">
        <v>1.00663721561431</v>
      </c>
      <c r="O2858">
        <v>1.2445097669130101E-3</v>
      </c>
      <c r="P2858" s="1">
        <v>1.18313773782574E-5</v>
      </c>
      <c r="Q2858">
        <v>0.64705882352941102</v>
      </c>
      <c r="R2858">
        <v>0.93149093470922095</v>
      </c>
      <c r="S2858" t="s">
        <v>6709</v>
      </c>
      <c r="T2858">
        <v>14592105</v>
      </c>
      <c r="U2858" t="s">
        <v>6078</v>
      </c>
      <c r="V2858">
        <v>96324</v>
      </c>
      <c r="W2858">
        <v>37.862412517144797</v>
      </c>
      <c r="X2858">
        <v>-121.67340618052</v>
      </c>
      <c r="Y2858" t="s">
        <v>6710</v>
      </c>
      <c r="Z2858">
        <v>12</v>
      </c>
      <c r="AA2858">
        <v>2</v>
      </c>
      <c r="AB2858">
        <v>841.05365055114601</v>
      </c>
      <c r="AC2858">
        <v>775.76844114899404</v>
      </c>
      <c r="AD2858">
        <v>65.285209402151807</v>
      </c>
      <c r="AE2858">
        <v>775.76844114899404</v>
      </c>
      <c r="AF2858">
        <v>65.285209402151807</v>
      </c>
      <c r="AG2858" s="1">
        <v>2.3662754756514901E-5</v>
      </c>
      <c r="AH2858" s="1">
        <v>5.1609129513963099E-5</v>
      </c>
      <c r="AI2858">
        <v>2.663860485356</v>
      </c>
      <c r="AJ2858">
        <v>8.5</v>
      </c>
      <c r="AK2858">
        <v>2765</v>
      </c>
      <c r="AL2858" s="4">
        <f t="shared" si="44"/>
        <v>2.4890195338260201E-3</v>
      </c>
      <c r="AM2858" s="12">
        <f>$AM$2-SUM(AL$2:AL2857)</f>
        <v>0.40482148728096945</v>
      </c>
      <c r="AN2858" s="12">
        <f>SUM(AE$2:AE2858)*0.621/1000</f>
        <v>27673.422553197448</v>
      </c>
      <c r="AO2858" s="13">
        <f>IFERROR(INDEX(Mapping!$B:$B,MATCH(in!$Y2858,Mapping!$A:$A,0)),0)</f>
        <v>0</v>
      </c>
    </row>
    <row r="2859" spans="1:41" x14ac:dyDescent="0.3">
      <c r="A2859" t="s">
        <v>5474</v>
      </c>
      <c r="B2859">
        <v>737</v>
      </c>
      <c r="C2859">
        <v>38</v>
      </c>
      <c r="D2859">
        <v>115.50350342579701</v>
      </c>
      <c r="E2859">
        <v>84</v>
      </c>
      <c r="F2859">
        <v>140.24476999999999</v>
      </c>
      <c r="G2859">
        <v>18</v>
      </c>
      <c r="H2859">
        <v>0.80167069011367798</v>
      </c>
      <c r="I2859">
        <v>0.28002420330885702</v>
      </c>
      <c r="J2859">
        <v>0.81931680307334298</v>
      </c>
      <c r="K2859">
        <v>6.0223707588379499E-3</v>
      </c>
      <c r="L2859">
        <v>0.35066371493885301</v>
      </c>
      <c r="M2859">
        <v>0.82608160624901406</v>
      </c>
      <c r="N2859">
        <v>0.88888888888888795</v>
      </c>
      <c r="O2859" s="1">
        <v>6.7733688063789502E-7</v>
      </c>
      <c r="P2859" s="1">
        <v>1.16735996588741E-5</v>
      </c>
      <c r="Q2859">
        <v>0.452380952380952</v>
      </c>
      <c r="R2859">
        <v>0.82358512567923603</v>
      </c>
      <c r="S2859" t="s">
        <v>6711</v>
      </c>
      <c r="T2859">
        <v>13350401</v>
      </c>
      <c r="U2859" t="s">
        <v>6712</v>
      </c>
      <c r="V2859" t="s">
        <v>43</v>
      </c>
      <c r="W2859">
        <v>37.909484619151698</v>
      </c>
      <c r="X2859">
        <v>-122.306742478188</v>
      </c>
      <c r="Y2859" t="s">
        <v>6713</v>
      </c>
      <c r="Z2859">
        <v>162</v>
      </c>
      <c r="AA2859">
        <v>1463</v>
      </c>
      <c r="AB2859">
        <v>69459.795271340699</v>
      </c>
      <c r="AC2859">
        <v>9140.6270114932995</v>
      </c>
      <c r="AD2859">
        <v>60319.168259847502</v>
      </c>
      <c r="AE2859">
        <v>2562.06667137259</v>
      </c>
      <c r="AF2859">
        <v>17075.941937670901</v>
      </c>
      <c r="AG2859">
        <v>2.1012479385973301E-4</v>
      </c>
      <c r="AH2859">
        <v>1.83527221906842E-4</v>
      </c>
      <c r="AI2859">
        <v>3.0395658796262399</v>
      </c>
      <c r="AJ2859">
        <v>4.6666666666666599</v>
      </c>
      <c r="AK2859">
        <v>2766</v>
      </c>
      <c r="AL2859" s="4">
        <f t="shared" si="44"/>
        <v>1.219206385148211E-5</v>
      </c>
      <c r="AM2859" s="12">
        <f>$AM$2-SUM(AL$2:AL2858)</f>
        <v>0.40233246774732834</v>
      </c>
      <c r="AN2859" s="12">
        <f>SUM(AE$2:AE2859)*0.621/1000</f>
        <v>27675.013596600369</v>
      </c>
      <c r="AO2859" s="13">
        <f>IFERROR(INDEX(Mapping!$B:$B,MATCH(in!$Y2859,Mapping!$A:$A,0)),0)</f>
        <v>0</v>
      </c>
    </row>
    <row r="2860" spans="1:41" x14ac:dyDescent="0.3">
      <c r="A2860" t="s">
        <v>5474</v>
      </c>
      <c r="B2860">
        <v>6675</v>
      </c>
      <c r="C2860">
        <v>17</v>
      </c>
      <c r="D2860">
        <v>55.117996135017698</v>
      </c>
      <c r="E2860">
        <v>22</v>
      </c>
      <c r="F2860">
        <v>57.566803</v>
      </c>
      <c r="G2860">
        <v>7</v>
      </c>
      <c r="H2860">
        <v>4.3870352984716497E-2</v>
      </c>
      <c r="I2860">
        <v>0.21521787717938401</v>
      </c>
      <c r="J2860">
        <v>0.74516673882802298</v>
      </c>
      <c r="K2860">
        <v>2.2924724980839502E-3</v>
      </c>
      <c r="L2860">
        <v>0.92509483439581697</v>
      </c>
      <c r="M2860">
        <v>1.05739567282476</v>
      </c>
      <c r="N2860">
        <v>1.0009481736591801</v>
      </c>
      <c r="O2860" s="1">
        <v>4.3991102955235804E-6</v>
      </c>
      <c r="P2860" s="1">
        <v>1.1632062613183901E-5</v>
      </c>
      <c r="Q2860">
        <v>0.77272727272727204</v>
      </c>
      <c r="R2860">
        <v>0.95746147576734797</v>
      </c>
      <c r="S2860" t="s">
        <v>6714</v>
      </c>
      <c r="T2860">
        <v>24101101</v>
      </c>
      <c r="U2860" t="s">
        <v>5779</v>
      </c>
      <c r="V2860">
        <v>48868</v>
      </c>
      <c r="W2860">
        <v>37.503397585177602</v>
      </c>
      <c r="X2860">
        <v>-122.468804419308</v>
      </c>
      <c r="Y2860" t="s">
        <v>6715</v>
      </c>
      <c r="Z2860">
        <v>88</v>
      </c>
      <c r="AA2860">
        <v>422</v>
      </c>
      <c r="AB2860">
        <v>16122.9179630083</v>
      </c>
      <c r="AC2860">
        <v>4759.8894552207703</v>
      </c>
      <c r="AD2860">
        <v>11363.0285077875</v>
      </c>
      <c r="AE2860">
        <v>1128.58568748779</v>
      </c>
      <c r="AF2860">
        <v>2609.6916747557302</v>
      </c>
      <c r="AG2860" s="1">
        <v>8.1424438292287905E-5</v>
      </c>
      <c r="AH2860">
        <v>4.6353886500582998E-4</v>
      </c>
      <c r="AI2860">
        <v>3.2422350667657498</v>
      </c>
      <c r="AJ2860">
        <v>3.1428571428571401</v>
      </c>
      <c r="AK2860">
        <v>2768</v>
      </c>
      <c r="AL2860" s="4">
        <f t="shared" si="44"/>
        <v>3.0793772068665065E-5</v>
      </c>
      <c r="AM2860" s="12">
        <f>$AM$2-SUM(AL$2:AL2859)</f>
        <v>0.40232027568345075</v>
      </c>
      <c r="AN2860" s="12">
        <f>SUM(AE$2:AE2860)*0.621/1000</f>
        <v>27675.714448312297</v>
      </c>
      <c r="AO2860" s="13">
        <f>IFERROR(INDEX(Mapping!$B:$B,MATCH(in!$Y2860,Mapping!$A:$A,0)),0)</f>
        <v>0</v>
      </c>
    </row>
    <row r="2861" spans="1:41" x14ac:dyDescent="0.3">
      <c r="A2861" t="s">
        <v>5474</v>
      </c>
      <c r="B2861">
        <v>1941</v>
      </c>
      <c r="C2861">
        <v>0</v>
      </c>
      <c r="D2861">
        <v>0</v>
      </c>
      <c r="E2861">
        <v>3</v>
      </c>
      <c r="F2861">
        <v>1.3672076</v>
      </c>
      <c r="G2861">
        <v>1</v>
      </c>
      <c r="H2861">
        <v>0.47464743256568898</v>
      </c>
      <c r="I2861">
        <v>0.22182147204875899</v>
      </c>
      <c r="J2861">
        <v>1.67419121135026E-3</v>
      </c>
      <c r="K2861" s="1">
        <v>7.9846427070151496E-7</v>
      </c>
      <c r="L2861">
        <v>0</v>
      </c>
      <c r="M2861">
        <v>0.100442476570606</v>
      </c>
      <c r="N2861">
        <v>1</v>
      </c>
      <c r="O2861" s="1">
        <v>1.6072406764443601E-6</v>
      </c>
      <c r="P2861" s="1">
        <v>1.14835274871438E-5</v>
      </c>
      <c r="Q2861">
        <v>0</v>
      </c>
      <c r="R2861">
        <v>0</v>
      </c>
      <c r="S2861" t="s">
        <v>6716</v>
      </c>
      <c r="T2861">
        <v>24141102</v>
      </c>
      <c r="U2861" t="s">
        <v>6717</v>
      </c>
      <c r="V2861">
        <v>2028</v>
      </c>
      <c r="W2861">
        <v>37.511386380788501</v>
      </c>
      <c r="X2861">
        <v>-122.319300363417</v>
      </c>
      <c r="Y2861" t="s">
        <v>6718</v>
      </c>
      <c r="Z2861">
        <v>84</v>
      </c>
      <c r="AA2861">
        <v>210</v>
      </c>
      <c r="AB2861">
        <v>15061.7741683971</v>
      </c>
      <c r="AC2861">
        <v>3748.0498888778998</v>
      </c>
      <c r="AD2861">
        <v>11313.7242795192</v>
      </c>
      <c r="AE2861">
        <v>2900.1535077285498</v>
      </c>
      <c r="AF2861">
        <v>10961.6769139193</v>
      </c>
      <c r="AG2861" s="1">
        <v>1.14835274871438E-5</v>
      </c>
      <c r="AH2861" s="1">
        <v>2.41938050749013E-5</v>
      </c>
      <c r="AJ2861">
        <v>3</v>
      </c>
      <c r="AK2861">
        <v>2769</v>
      </c>
      <c r="AL2861" s="4">
        <f t="shared" si="44"/>
        <v>1.6072406764443601E-6</v>
      </c>
      <c r="AM2861" s="12">
        <f>$AM$2-SUM(AL$2:AL2860)</f>
        <v>0.4022894819117937</v>
      </c>
      <c r="AN2861" s="12">
        <f>SUM(AE$2:AE2861)*0.621/1000</f>
        <v>27677.515443640601</v>
      </c>
      <c r="AO2861" s="13">
        <f>IFERROR(INDEX(Mapping!$B:$B,MATCH(in!$Y2861,Mapping!$A:$A,0)),0)</f>
        <v>0</v>
      </c>
    </row>
    <row r="2862" spans="1:41" x14ac:dyDescent="0.3">
      <c r="A2862" t="s">
        <v>5474</v>
      </c>
      <c r="B2862">
        <v>9191</v>
      </c>
      <c r="C2862">
        <v>97</v>
      </c>
      <c r="D2862">
        <v>188.70063226511999</v>
      </c>
      <c r="E2862">
        <v>259</v>
      </c>
      <c r="F2862">
        <v>271.07465000000002</v>
      </c>
      <c r="G2862">
        <v>42</v>
      </c>
      <c r="H2862">
        <v>1.52549042196286E-2</v>
      </c>
      <c r="I2862">
        <v>12.423932807689299</v>
      </c>
      <c r="J2862">
        <v>64.149740652604507</v>
      </c>
      <c r="K2862">
        <v>3.2254522899921099E-3</v>
      </c>
      <c r="L2862">
        <v>2.83744206184166</v>
      </c>
      <c r="M2862">
        <v>385.779916405677</v>
      </c>
      <c r="N2862">
        <v>1.3339654519444399</v>
      </c>
      <c r="O2862">
        <v>7.2074920943743801E-3</v>
      </c>
      <c r="P2862" s="1">
        <v>1.1375721561643399E-5</v>
      </c>
      <c r="Q2862">
        <v>0.37451737451737399</v>
      </c>
      <c r="R2862">
        <v>0.69612055222545399</v>
      </c>
      <c r="S2862" t="s">
        <v>6719</v>
      </c>
      <c r="T2862">
        <v>14662112</v>
      </c>
      <c r="U2862" t="s">
        <v>5665</v>
      </c>
      <c r="V2862">
        <v>6392</v>
      </c>
      <c r="W2862">
        <v>37.8434364716163</v>
      </c>
      <c r="X2862">
        <v>-121.94616702983799</v>
      </c>
      <c r="Y2862" t="s">
        <v>6720</v>
      </c>
      <c r="Z2862">
        <v>51</v>
      </c>
      <c r="AA2862">
        <v>22</v>
      </c>
      <c r="AB2862">
        <v>9696.2868107475006</v>
      </c>
      <c r="AC2862">
        <v>8416.1441532398203</v>
      </c>
      <c r="AD2862">
        <v>1280.14265750768</v>
      </c>
      <c r="AE2862">
        <v>8416.1441532398203</v>
      </c>
      <c r="AF2862">
        <v>1280.14265750768</v>
      </c>
      <c r="AG2862">
        <v>4.7778030558902302E-4</v>
      </c>
      <c r="AH2862">
        <v>9.1322566913731797E-4</v>
      </c>
      <c r="AI2862">
        <v>1.9453673429393801</v>
      </c>
      <c r="AJ2862">
        <v>6.1666666666666599</v>
      </c>
      <c r="AK2862">
        <v>2770</v>
      </c>
      <c r="AL2862" s="4">
        <f t="shared" si="44"/>
        <v>0.30271466796372398</v>
      </c>
      <c r="AM2862" s="12">
        <f>$AM$2-SUM(AL$2:AL2861)</f>
        <v>0.40228787467094662</v>
      </c>
      <c r="AN2862" s="12">
        <f>SUM(AE$2:AE2862)*0.621/1000</f>
        <v>27682.741869159763</v>
      </c>
      <c r="AO2862" s="13">
        <f>IFERROR(INDEX(Mapping!$B:$B,MATCH(in!$Y2862,Mapping!$A:$A,0)),0)</f>
        <v>0</v>
      </c>
    </row>
    <row r="2863" spans="1:41" x14ac:dyDescent="0.3">
      <c r="A2863" t="s">
        <v>5474</v>
      </c>
      <c r="B2863">
        <v>6656</v>
      </c>
      <c r="C2863">
        <v>31</v>
      </c>
      <c r="D2863">
        <v>109.283143270593</v>
      </c>
      <c r="E2863">
        <v>72</v>
      </c>
      <c r="F2863">
        <v>133.55948000000001</v>
      </c>
      <c r="G2863">
        <v>7</v>
      </c>
      <c r="H2863">
        <v>0.21932066977024001</v>
      </c>
      <c r="I2863">
        <v>0.11119724810123401</v>
      </c>
      <c r="J2863">
        <v>2.0455336198210699E-3</v>
      </c>
      <c r="K2863" s="1">
        <v>8.9725563157116899E-7</v>
      </c>
      <c r="L2863">
        <v>0.52433628389345699</v>
      </c>
      <c r="M2863">
        <v>1.4377054621332399</v>
      </c>
      <c r="N2863">
        <v>1.0041087184633499</v>
      </c>
      <c r="O2863">
        <v>1.5067225556663301E-4</v>
      </c>
      <c r="P2863" s="1">
        <v>1.13308120879602E-5</v>
      </c>
      <c r="Q2863">
        <v>0.43055555555555503</v>
      </c>
      <c r="R2863">
        <v>0.81823577244683099</v>
      </c>
      <c r="S2863" t="s">
        <v>6721</v>
      </c>
      <c r="T2863">
        <v>42491102</v>
      </c>
      <c r="U2863" t="s">
        <v>6224</v>
      </c>
      <c r="V2863">
        <v>1224</v>
      </c>
      <c r="W2863">
        <v>37.8661953686264</v>
      </c>
      <c r="X2863">
        <v>-122.49998862291299</v>
      </c>
      <c r="Y2863" t="s">
        <v>6722</v>
      </c>
      <c r="Z2863">
        <v>144</v>
      </c>
      <c r="AA2863">
        <v>146</v>
      </c>
      <c r="AB2863">
        <v>10812.6620459064</v>
      </c>
      <c r="AC2863">
        <v>5029.3503008190801</v>
      </c>
      <c r="AD2863">
        <v>5783.3117450873997</v>
      </c>
      <c r="AE2863">
        <v>1179.00566164065</v>
      </c>
      <c r="AF2863">
        <v>378.01859517986497</v>
      </c>
      <c r="AG2863" s="1">
        <v>7.9315684615721693E-5</v>
      </c>
      <c r="AH2863" s="1">
        <v>8.9933611889136901E-5</v>
      </c>
      <c r="AI2863">
        <v>3.5252626861481602</v>
      </c>
      <c r="AJ2863">
        <v>10.285714285714199</v>
      </c>
      <c r="AK2863">
        <v>2771</v>
      </c>
      <c r="AL2863" s="4">
        <f t="shared" si="44"/>
        <v>1.054705788966431E-3</v>
      </c>
      <c r="AM2863" s="12">
        <f>$AM$2-SUM(AL$2:AL2862)</f>
        <v>9.9573206707646023E-2</v>
      </c>
      <c r="AN2863" s="12">
        <f>SUM(AE$2:AE2863)*0.621/1000</f>
        <v>27683.47403167564</v>
      </c>
      <c r="AO2863" s="13">
        <f>IFERROR(INDEX(Mapping!$B:$B,MATCH(in!$Y2863,Mapping!$A:$A,0)),0)</f>
        <v>0</v>
      </c>
    </row>
    <row r="2864" spans="1:41" x14ac:dyDescent="0.3">
      <c r="A2864" t="s">
        <v>5474</v>
      </c>
      <c r="B2864">
        <v>5766</v>
      </c>
      <c r="C2864">
        <v>1</v>
      </c>
      <c r="D2864">
        <v>1.2460218314666001</v>
      </c>
      <c r="E2864">
        <v>1</v>
      </c>
      <c r="F2864">
        <v>1.2460218999999999</v>
      </c>
      <c r="G2864">
        <v>1</v>
      </c>
      <c r="L2864">
        <v>0.96681416034698398</v>
      </c>
      <c r="M2864">
        <v>9.6902653574943501E-2</v>
      </c>
      <c r="N2864">
        <v>1</v>
      </c>
      <c r="O2864" s="1">
        <v>7.26094262249315E-7</v>
      </c>
      <c r="P2864" s="1">
        <v>1.0929989002761401E-5</v>
      </c>
      <c r="Q2864">
        <v>1</v>
      </c>
      <c r="R2864">
        <v>0.99999997164432397</v>
      </c>
      <c r="S2864" t="s">
        <v>6723</v>
      </c>
      <c r="T2864">
        <v>42991104</v>
      </c>
      <c r="U2864" t="s">
        <v>6573</v>
      </c>
      <c r="V2864">
        <v>1220</v>
      </c>
      <c r="W2864">
        <v>38.009772579467203</v>
      </c>
      <c r="X2864">
        <v>-122.550364195676</v>
      </c>
      <c r="Y2864" t="s">
        <v>6724</v>
      </c>
      <c r="Z2864">
        <v>97</v>
      </c>
      <c r="AA2864">
        <v>797</v>
      </c>
      <c r="AB2864">
        <v>43225.367534554898</v>
      </c>
      <c r="AC2864">
        <v>7696.9361937844096</v>
      </c>
      <c r="AD2864">
        <v>35528.431340770498</v>
      </c>
      <c r="AE2864">
        <v>0</v>
      </c>
      <c r="AF2864">
        <v>191.65587204635699</v>
      </c>
      <c r="AG2864" s="1">
        <v>1.0929989002761401E-5</v>
      </c>
      <c r="AH2864" s="1">
        <v>1.0929989002761401E-5</v>
      </c>
      <c r="AI2864">
        <v>1.2460218314666001</v>
      </c>
      <c r="AJ2864">
        <v>1</v>
      </c>
      <c r="AK2864">
        <v>2776</v>
      </c>
      <c r="AL2864" s="4">
        <f t="shared" si="44"/>
        <v>7.26094262249315E-7</v>
      </c>
      <c r="AM2864" s="12">
        <f>$AM$2-SUM(AL$2:AL2863)</f>
        <v>9.8518500918544305E-2</v>
      </c>
      <c r="AN2864" s="12">
        <f>SUM(AE$2:AE2864)*0.621/1000</f>
        <v>27683.47403167564</v>
      </c>
      <c r="AO2864" s="13">
        <f>IFERROR(INDEX(Mapping!$B:$B,MATCH(in!$Y2864,Mapping!$A:$A,0)),0)</f>
        <v>0</v>
      </c>
    </row>
    <row r="2865" spans="1:41" x14ac:dyDescent="0.3">
      <c r="A2865" t="s">
        <v>5474</v>
      </c>
      <c r="B2865">
        <v>6388</v>
      </c>
      <c r="C2865">
        <v>25</v>
      </c>
      <c r="D2865">
        <v>67.341813895662597</v>
      </c>
      <c r="E2865">
        <v>48</v>
      </c>
      <c r="F2865">
        <v>78.163994000000002</v>
      </c>
      <c r="G2865">
        <v>7</v>
      </c>
      <c r="H2865">
        <v>5.8225355111062499E-2</v>
      </c>
      <c r="I2865">
        <v>2.5584295168518998</v>
      </c>
      <c r="J2865">
        <v>8.0312408357858605</v>
      </c>
      <c r="K2865">
        <v>9.6226944151567295E-4</v>
      </c>
      <c r="L2865">
        <v>13.1182044063295</v>
      </c>
      <c r="M2865">
        <v>911.19091687883599</v>
      </c>
      <c r="N2865">
        <v>1.13495574678693</v>
      </c>
      <c r="O2865">
        <v>3.4124309439494101E-3</v>
      </c>
      <c r="P2865" s="1">
        <v>1.0395951075484499E-5</v>
      </c>
      <c r="Q2865">
        <v>0.52083333333333304</v>
      </c>
      <c r="R2865">
        <v>0.86154520248070399</v>
      </c>
      <c r="S2865" t="s">
        <v>6725</v>
      </c>
      <c r="T2865">
        <v>14052101</v>
      </c>
      <c r="U2865" t="s">
        <v>6726</v>
      </c>
      <c r="V2865" t="s">
        <v>43</v>
      </c>
      <c r="W2865">
        <v>37.744640017937499</v>
      </c>
      <c r="X2865">
        <v>-121.856897196636</v>
      </c>
      <c r="Y2865" t="s">
        <v>6727</v>
      </c>
      <c r="Z2865">
        <v>57</v>
      </c>
      <c r="AA2865">
        <v>12</v>
      </c>
      <c r="AB2865">
        <v>6581.6480005132598</v>
      </c>
      <c r="AC2865">
        <v>6326.3478971246705</v>
      </c>
      <c r="AD2865">
        <v>255.30010338858801</v>
      </c>
      <c r="AE2865">
        <v>5815.87119757662</v>
      </c>
      <c r="AF2865">
        <v>245.906181017477</v>
      </c>
      <c r="AG2865" s="1">
        <v>7.2771657528392097E-5</v>
      </c>
      <c r="AH2865">
        <v>1.7030534945661199E-4</v>
      </c>
      <c r="AI2865">
        <v>2.6936725558264998</v>
      </c>
      <c r="AJ2865">
        <v>6.8571428571428497</v>
      </c>
      <c r="AK2865">
        <v>2780</v>
      </c>
      <c r="AL2865" s="4">
        <f t="shared" si="44"/>
        <v>2.3887016607645872E-2</v>
      </c>
      <c r="AM2865" s="12">
        <f>$AM$2-SUM(AL$2:AL2864)</f>
        <v>9.8517774824358639E-2</v>
      </c>
      <c r="AN2865" s="12">
        <f>SUM(AE$2:AE2865)*0.621/1000</f>
        <v>27687.085687689334</v>
      </c>
      <c r="AO2865" s="13">
        <f>IFERROR(INDEX(Mapping!$B:$B,MATCH(in!$Y2865,Mapping!$A:$A,0)),0)</f>
        <v>0</v>
      </c>
    </row>
    <row r="2866" spans="1:41" x14ac:dyDescent="0.3">
      <c r="A2866" t="s">
        <v>5474</v>
      </c>
      <c r="B2866">
        <v>1306</v>
      </c>
      <c r="C2866">
        <v>27</v>
      </c>
      <c r="D2866">
        <v>72.868066564287602</v>
      </c>
      <c r="E2866">
        <v>109</v>
      </c>
      <c r="F2866">
        <v>112.66199</v>
      </c>
      <c r="G2866">
        <v>21</v>
      </c>
      <c r="H2866">
        <v>2.7797692097150301E-2</v>
      </c>
      <c r="I2866">
        <v>6.1462884768843599E-3</v>
      </c>
      <c r="J2866">
        <v>5.3293349006428098E-2</v>
      </c>
      <c r="K2866">
        <v>1.8081393150518599E-4</v>
      </c>
      <c r="L2866">
        <v>1.0714286054883599</v>
      </c>
      <c r="M2866">
        <v>0.453539836974371</v>
      </c>
      <c r="N2866">
        <v>0.38095238095237999</v>
      </c>
      <c r="O2866" s="1">
        <v>1.55640112197082E-6</v>
      </c>
      <c r="P2866" s="1">
        <v>1.0312257050567699E-5</v>
      </c>
      <c r="Q2866">
        <v>0.247706422018348</v>
      </c>
      <c r="R2866">
        <v>0.64678485004192499</v>
      </c>
      <c r="S2866" t="s">
        <v>6728</v>
      </c>
      <c r="T2866">
        <v>13170401</v>
      </c>
      <c r="U2866" t="s">
        <v>6729</v>
      </c>
      <c r="V2866" t="s">
        <v>43</v>
      </c>
      <c r="W2866">
        <v>37.812654800886698</v>
      </c>
      <c r="X2866">
        <v>-122.218685924242</v>
      </c>
      <c r="Y2866" t="s">
        <v>6730</v>
      </c>
      <c r="Z2866">
        <v>150</v>
      </c>
      <c r="AA2866">
        <v>1539</v>
      </c>
      <c r="AB2866">
        <v>73853.394061514104</v>
      </c>
      <c r="AC2866">
        <v>8515.29707088348</v>
      </c>
      <c r="AD2866">
        <v>65338.096990630802</v>
      </c>
      <c r="AE2866">
        <v>4478.6500597222803</v>
      </c>
      <c r="AF2866">
        <v>31120.633996955701</v>
      </c>
      <c r="AG2866">
        <v>2.16557398061922E-4</v>
      </c>
      <c r="AH2866">
        <v>4.9199885506823096E-4</v>
      </c>
      <c r="AI2866">
        <v>2.6988172801588002</v>
      </c>
      <c r="AJ2866">
        <v>5.1904761904761898</v>
      </c>
      <c r="AK2866">
        <v>2781</v>
      </c>
      <c r="AL2866" s="4">
        <f t="shared" si="44"/>
        <v>3.2684423561387218E-5</v>
      </c>
      <c r="AM2866" s="12">
        <f>$AM$2-SUM(AL$2:AL2865)</f>
        <v>7.4630758216699178E-2</v>
      </c>
      <c r="AN2866" s="12">
        <f>SUM(AE$2:AE2866)*0.621/1000</f>
        <v>27689.866929376425</v>
      </c>
      <c r="AO2866" s="13">
        <f>IFERROR(INDEX(Mapping!$B:$B,MATCH(in!$Y2866,Mapping!$A:$A,0)),0)</f>
        <v>0</v>
      </c>
    </row>
    <row r="2867" spans="1:41" x14ac:dyDescent="0.3">
      <c r="A2867" t="s">
        <v>5474</v>
      </c>
      <c r="B2867">
        <v>6509</v>
      </c>
      <c r="C2867">
        <v>7</v>
      </c>
      <c r="D2867">
        <v>26.9186310450443</v>
      </c>
      <c r="E2867">
        <v>11</v>
      </c>
      <c r="F2867">
        <v>28.712869999999999</v>
      </c>
      <c r="G2867">
        <v>3</v>
      </c>
      <c r="H2867">
        <v>0.257423679033915</v>
      </c>
      <c r="I2867">
        <v>7.4131498734156295E-2</v>
      </c>
      <c r="J2867">
        <v>4.9750910451014797E-4</v>
      </c>
      <c r="K2867" s="1">
        <v>3.8421190614220201E-7</v>
      </c>
      <c r="L2867">
        <v>0</v>
      </c>
      <c r="M2867">
        <v>0.100442476570606</v>
      </c>
      <c r="N2867">
        <v>1</v>
      </c>
      <c r="O2867" s="1">
        <v>2.1968667920758699E-6</v>
      </c>
      <c r="P2867" s="1">
        <v>1.03017931299594E-5</v>
      </c>
      <c r="Q2867">
        <v>0.63636363636363602</v>
      </c>
      <c r="R2867">
        <v>0.93751099693773299</v>
      </c>
      <c r="S2867" t="s">
        <v>6731</v>
      </c>
      <c r="T2867">
        <v>24181104</v>
      </c>
      <c r="U2867" t="s">
        <v>6529</v>
      </c>
      <c r="V2867">
        <v>75210</v>
      </c>
      <c r="W2867">
        <v>37.484128033047199</v>
      </c>
      <c r="X2867">
        <v>-122.282176829006</v>
      </c>
      <c r="Y2867" t="s">
        <v>6732</v>
      </c>
      <c r="Z2867">
        <v>25</v>
      </c>
      <c r="AA2867">
        <v>37</v>
      </c>
      <c r="AB2867">
        <v>2689.3407998427901</v>
      </c>
      <c r="AC2867">
        <v>618.92600113500305</v>
      </c>
      <c r="AD2867">
        <v>2070.4147987077799</v>
      </c>
      <c r="AE2867">
        <v>618.92600113500305</v>
      </c>
      <c r="AF2867">
        <v>2070.4147987077799</v>
      </c>
      <c r="AG2867" s="1">
        <v>3.0905379389878301E-5</v>
      </c>
      <c r="AH2867" s="1">
        <v>9.9208353276480894E-5</v>
      </c>
      <c r="AI2867">
        <v>3.8455187207206198</v>
      </c>
      <c r="AJ2867">
        <v>3.6666666666666599</v>
      </c>
      <c r="AK2867">
        <v>2782</v>
      </c>
      <c r="AL2867" s="4">
        <f t="shared" si="44"/>
        <v>6.5906003762276093E-6</v>
      </c>
      <c r="AM2867" s="12">
        <f>$AM$2-SUM(AL$2:AL2866)</f>
        <v>7.4598073792913056E-2</v>
      </c>
      <c r="AN2867" s="12">
        <f>SUM(AE$2:AE2867)*0.621/1000</f>
        <v>27690.251282423123</v>
      </c>
      <c r="AO2867" s="13">
        <f>IFERROR(INDEX(Mapping!$B:$B,MATCH(in!$Y2867,Mapping!$A:$A,0)),0)</f>
        <v>0</v>
      </c>
    </row>
    <row r="2868" spans="1:41" x14ac:dyDescent="0.3">
      <c r="A2868" t="s">
        <v>5474</v>
      </c>
      <c r="B2868">
        <v>7726</v>
      </c>
      <c r="C2868">
        <v>2</v>
      </c>
      <c r="D2868">
        <v>5.4296841829198303</v>
      </c>
      <c r="E2868">
        <v>3</v>
      </c>
      <c r="F2868">
        <v>5.8854202999999998</v>
      </c>
      <c r="G2868">
        <v>3</v>
      </c>
      <c r="H2868">
        <v>0.38497170805931002</v>
      </c>
      <c r="I2868">
        <v>0.22239449620246801</v>
      </c>
      <c r="J2868">
        <v>6.0486529022455202E-2</v>
      </c>
      <c r="K2868" s="1">
        <v>2.3285603674594299E-5</v>
      </c>
      <c r="L2868">
        <v>0</v>
      </c>
      <c r="M2868">
        <v>0.285176992416381</v>
      </c>
      <c r="N2868">
        <v>1</v>
      </c>
      <c r="O2868" s="1">
        <v>9.6108862219062203E-7</v>
      </c>
      <c r="P2868" s="1">
        <v>1.0220239346381201E-5</v>
      </c>
      <c r="Q2868">
        <v>0.66666666666666596</v>
      </c>
      <c r="R2868">
        <v>0.92256523501602195</v>
      </c>
      <c r="S2868" t="s">
        <v>6733</v>
      </c>
      <c r="T2868">
        <v>12091105</v>
      </c>
      <c r="U2868" t="s">
        <v>6341</v>
      </c>
      <c r="V2868" t="s">
        <v>6734</v>
      </c>
      <c r="W2868">
        <v>37.775916850195699</v>
      </c>
      <c r="X2868">
        <v>-122.166884537527</v>
      </c>
      <c r="Y2868" t="s">
        <v>6735</v>
      </c>
      <c r="Z2868">
        <v>23</v>
      </c>
      <c r="AA2868">
        <v>90</v>
      </c>
      <c r="AB2868">
        <v>3991.30981050123</v>
      </c>
      <c r="AC2868">
        <v>755.18852509834198</v>
      </c>
      <c r="AD2868">
        <v>3236.1212854028799</v>
      </c>
      <c r="AE2868">
        <v>288.224252767981</v>
      </c>
      <c r="AF2868">
        <v>892.14826151488001</v>
      </c>
      <c r="AG2868" s="1">
        <v>3.0660718039143797E-5</v>
      </c>
      <c r="AH2868" s="1">
        <v>4.3401916627772098E-5</v>
      </c>
      <c r="AI2868">
        <v>2.7148420914599098</v>
      </c>
      <c r="AJ2868">
        <v>1</v>
      </c>
      <c r="AK2868">
        <v>2784</v>
      </c>
      <c r="AL2868" s="4">
        <f t="shared" si="44"/>
        <v>2.8832658665718663E-6</v>
      </c>
      <c r="AM2868" s="12">
        <f>$AM$2-SUM(AL$2:AL2867)</f>
        <v>7.4591483192307351E-2</v>
      </c>
      <c r="AN2868" s="12">
        <f>SUM(AE$2:AE2868)*0.621/1000</f>
        <v>27690.430269684093</v>
      </c>
      <c r="AO2868" s="13">
        <f>IFERROR(INDEX(Mapping!$B:$B,MATCH(in!$Y2868,Mapping!$A:$A,0)),0)</f>
        <v>0</v>
      </c>
    </row>
    <row r="2869" spans="1:41" x14ac:dyDescent="0.3">
      <c r="A2869" t="s">
        <v>5474</v>
      </c>
      <c r="B2869">
        <v>7692</v>
      </c>
      <c r="C2869">
        <v>28</v>
      </c>
      <c r="D2869">
        <v>46.856510640556202</v>
      </c>
      <c r="E2869">
        <v>143</v>
      </c>
      <c r="F2869">
        <v>109.66253</v>
      </c>
      <c r="G2869">
        <v>10</v>
      </c>
      <c r="H2869">
        <v>0.13938120965446699</v>
      </c>
      <c r="I2869">
        <v>7.2778544255665295E-2</v>
      </c>
      <c r="J2869">
        <v>5.52608051096155E-2</v>
      </c>
      <c r="K2869" s="1">
        <v>1.9308915410068801E-5</v>
      </c>
      <c r="L2869">
        <v>0</v>
      </c>
      <c r="M2869">
        <v>4.9424777925023401E-2</v>
      </c>
      <c r="N2869">
        <v>0.50000000000009004</v>
      </c>
      <c r="O2869" s="1">
        <v>1.6131499060357099E-6</v>
      </c>
      <c r="P2869" s="1">
        <v>9.2559041377171504E-6</v>
      </c>
      <c r="Q2869">
        <v>0.195804195804195</v>
      </c>
      <c r="R2869">
        <v>0.42727913601283901</v>
      </c>
      <c r="S2869" t="s">
        <v>6736</v>
      </c>
      <c r="T2869">
        <v>24251104</v>
      </c>
      <c r="U2869" t="s">
        <v>5739</v>
      </c>
      <c r="V2869">
        <v>11555</v>
      </c>
      <c r="W2869">
        <v>37.467537781771298</v>
      </c>
      <c r="X2869">
        <v>-122.264133908761</v>
      </c>
      <c r="Y2869" t="s">
        <v>6737</v>
      </c>
      <c r="Z2869">
        <v>30</v>
      </c>
      <c r="AA2869">
        <v>125</v>
      </c>
      <c r="AB2869">
        <v>6109.7573107775297</v>
      </c>
      <c r="AC2869">
        <v>1379.9837427822799</v>
      </c>
      <c r="AD2869">
        <v>4729.7735679952402</v>
      </c>
      <c r="AE2869">
        <v>1379.9837427822799</v>
      </c>
      <c r="AF2869">
        <v>4729.7735679952402</v>
      </c>
      <c r="AG2869" s="1">
        <v>9.2559041377171498E-5</v>
      </c>
      <c r="AH2869">
        <v>2.4282756749016601E-4</v>
      </c>
      <c r="AI2869">
        <v>1.6734468085912899</v>
      </c>
      <c r="AJ2869">
        <v>14.3</v>
      </c>
      <c r="AK2869">
        <v>2795</v>
      </c>
      <c r="AL2869" s="4">
        <f t="shared" si="44"/>
        <v>1.6131499060357098E-5</v>
      </c>
      <c r="AM2869" s="12">
        <f>$AM$2-SUM(AL$2:AL2868)</f>
        <v>7.4588599926755705E-2</v>
      </c>
      <c r="AN2869" s="12">
        <f>SUM(AE$2:AE2869)*0.621/1000</f>
        <v>27691.287239588361</v>
      </c>
      <c r="AO2869" s="13">
        <f>IFERROR(INDEX(Mapping!$B:$B,MATCH(in!$Y2869,Mapping!$A:$A,0)),0)</f>
        <v>0</v>
      </c>
    </row>
    <row r="2870" spans="1:41" x14ac:dyDescent="0.3">
      <c r="A2870" t="s">
        <v>5474</v>
      </c>
      <c r="B2870">
        <v>369</v>
      </c>
      <c r="C2870">
        <v>116</v>
      </c>
      <c r="D2870">
        <v>305.13561465216202</v>
      </c>
      <c r="E2870">
        <v>342</v>
      </c>
      <c r="F2870">
        <v>434.70571999999999</v>
      </c>
      <c r="G2870">
        <v>23</v>
      </c>
      <c r="H2870">
        <v>3.8769301772117598E-2</v>
      </c>
      <c r="I2870">
        <v>4.6989725902676499E-2</v>
      </c>
      <c r="J2870">
        <v>3.67780676848876E-4</v>
      </c>
      <c r="K2870" s="1">
        <v>6.7721739564300703E-8</v>
      </c>
      <c r="L2870">
        <v>0.53126203868053801</v>
      </c>
      <c r="M2870">
        <v>2.4925740496052899</v>
      </c>
      <c r="N2870">
        <v>0.87629857270613898</v>
      </c>
      <c r="O2870" s="1">
        <v>1.5535412227752999E-6</v>
      </c>
      <c r="P2870" s="1">
        <v>9.1522189865392392E-6</v>
      </c>
      <c r="Q2870">
        <v>0.33918128654970697</v>
      </c>
      <c r="R2870">
        <v>0.70193604850244695</v>
      </c>
      <c r="S2870" t="s">
        <v>6738</v>
      </c>
      <c r="T2870">
        <v>24040403</v>
      </c>
      <c r="U2870" t="s">
        <v>6550</v>
      </c>
      <c r="V2870" t="s">
        <v>43</v>
      </c>
      <c r="W2870">
        <v>37.564786659520202</v>
      </c>
      <c r="X2870">
        <v>-122.319336080272</v>
      </c>
      <c r="Y2870" t="s">
        <v>6739</v>
      </c>
      <c r="Z2870">
        <v>161</v>
      </c>
      <c r="AA2870">
        <v>892</v>
      </c>
      <c r="AB2870">
        <v>43593.5890626623</v>
      </c>
      <c r="AC2870">
        <v>8781.43050100851</v>
      </c>
      <c r="AD2870">
        <v>34812.1585616538</v>
      </c>
      <c r="AE2870">
        <v>1971.1563991558901</v>
      </c>
      <c r="AF2870">
        <v>3475.5666332953501</v>
      </c>
      <c r="AG2870">
        <v>2.10501036690402E-4</v>
      </c>
      <c r="AH2870">
        <v>5.3786573698744102E-4</v>
      </c>
      <c r="AI2870">
        <v>2.6304794366565698</v>
      </c>
      <c r="AJ2870">
        <v>14.869565217391299</v>
      </c>
      <c r="AK2870">
        <v>2796</v>
      </c>
      <c r="AL2870" s="4">
        <f t="shared" si="44"/>
        <v>3.57314481238319E-5</v>
      </c>
      <c r="AM2870" s="12">
        <f>$AM$2-SUM(AL$2:AL2869)</f>
        <v>7.4572468427504646E-2</v>
      </c>
      <c r="AN2870" s="12">
        <f>SUM(AE$2:AE2870)*0.621/1000</f>
        <v>27692.511327712233</v>
      </c>
      <c r="AO2870" s="13">
        <f>IFERROR(INDEX(Mapping!$B:$B,MATCH(in!$Y2870,Mapping!$A:$A,0)),0)</f>
        <v>0</v>
      </c>
    </row>
    <row r="2871" spans="1:41" x14ac:dyDescent="0.3">
      <c r="A2871" t="s">
        <v>5474</v>
      </c>
      <c r="B2871">
        <v>410</v>
      </c>
      <c r="C2871">
        <v>136</v>
      </c>
      <c r="D2871">
        <v>381.89042587009698</v>
      </c>
      <c r="E2871">
        <v>374</v>
      </c>
      <c r="F2871">
        <v>518.40044999999998</v>
      </c>
      <c r="G2871">
        <v>56</v>
      </c>
      <c r="H2871">
        <v>7.8840311613540895E-2</v>
      </c>
      <c r="I2871">
        <v>0.40611025698516201</v>
      </c>
      <c r="J2871">
        <v>0.88171722616759296</v>
      </c>
      <c r="K2871" s="1">
        <v>1.16324048911687E-5</v>
      </c>
      <c r="L2871">
        <v>1.0781842683042899</v>
      </c>
      <c r="M2871">
        <v>3.33837304741609</v>
      </c>
      <c r="N2871">
        <v>1.01497313593115</v>
      </c>
      <c r="O2871" s="1">
        <v>1.2725928203854101E-6</v>
      </c>
      <c r="P2871" s="1">
        <v>8.9554505998758305E-6</v>
      </c>
      <c r="Q2871">
        <v>0.36363636363636298</v>
      </c>
      <c r="R2871">
        <v>0.736670704369777</v>
      </c>
      <c r="S2871" t="s">
        <v>6740</v>
      </c>
      <c r="T2871">
        <v>24141101</v>
      </c>
      <c r="U2871" t="s">
        <v>6741</v>
      </c>
      <c r="V2871" t="s">
        <v>43</v>
      </c>
      <c r="W2871">
        <v>37.511424373853899</v>
      </c>
      <c r="X2871">
        <v>-122.340230270193</v>
      </c>
      <c r="Y2871" t="s">
        <v>6742</v>
      </c>
      <c r="Z2871">
        <v>197</v>
      </c>
      <c r="AA2871">
        <v>1002</v>
      </c>
      <c r="AB2871">
        <v>58267.377976046198</v>
      </c>
      <c r="AC2871">
        <v>13656.479818432899</v>
      </c>
      <c r="AD2871">
        <v>44610.898157613403</v>
      </c>
      <c r="AE2871">
        <v>7097.0963045443996</v>
      </c>
      <c r="AF2871">
        <v>24172.345351017499</v>
      </c>
      <c r="AG2871">
        <v>5.01505233593047E-4</v>
      </c>
      <c r="AH2871">
        <v>1.0727555199991901E-3</v>
      </c>
      <c r="AI2871">
        <v>2.8080178372801301</v>
      </c>
      <c r="AJ2871">
        <v>6.6785714285714199</v>
      </c>
      <c r="AK2871">
        <v>2797</v>
      </c>
      <c r="AL2871" s="4">
        <f t="shared" si="44"/>
        <v>7.1265197941582968E-5</v>
      </c>
      <c r="AM2871" s="12">
        <f>$AM$2-SUM(AL$2:AL2870)</f>
        <v>7.453673697909835E-2</v>
      </c>
      <c r="AN2871" s="12">
        <f>SUM(AE$2:AE2871)*0.621/1000</f>
        <v>27696.918624517355</v>
      </c>
      <c r="AO2871" s="13">
        <f>IFERROR(INDEX(Mapping!$B:$B,MATCH(in!$Y2871,Mapping!$A:$A,0)),0)</f>
        <v>0</v>
      </c>
    </row>
    <row r="2872" spans="1:41" x14ac:dyDescent="0.3">
      <c r="A2872" t="s">
        <v>5474</v>
      </c>
      <c r="B2872">
        <v>418</v>
      </c>
      <c r="C2872">
        <v>11</v>
      </c>
      <c r="D2872">
        <v>26.923554912206999</v>
      </c>
      <c r="E2872">
        <v>35</v>
      </c>
      <c r="F2872">
        <v>38.323734000000002</v>
      </c>
      <c r="G2872">
        <v>15</v>
      </c>
      <c r="H2872">
        <v>0.87092582276090902</v>
      </c>
      <c r="I2872">
        <v>0.47495779616292499</v>
      </c>
      <c r="J2872">
        <v>0.76345912691840501</v>
      </c>
      <c r="K2872">
        <v>6.03610824857026E-3</v>
      </c>
      <c r="L2872">
        <v>0.21342182358105899</v>
      </c>
      <c r="M2872">
        <v>2.13421819421152E-2</v>
      </c>
      <c r="N2872">
        <v>0.46666666666666601</v>
      </c>
      <c r="O2872" s="1">
        <v>6.1289186108091304E-7</v>
      </c>
      <c r="P2872" s="1">
        <v>8.80096011618055E-6</v>
      </c>
      <c r="Q2872">
        <v>0.314285714285714</v>
      </c>
      <c r="R2872">
        <v>0.702529526822124</v>
      </c>
      <c r="S2872" t="s">
        <v>6743</v>
      </c>
      <c r="T2872">
        <v>14091104</v>
      </c>
      <c r="U2872" t="s">
        <v>6744</v>
      </c>
      <c r="V2872" t="s">
        <v>6745</v>
      </c>
      <c r="W2872">
        <v>37.700828264845498</v>
      </c>
      <c r="X2872">
        <v>-122.089913965378</v>
      </c>
      <c r="Y2872" t="s">
        <v>6746</v>
      </c>
      <c r="Z2872">
        <v>259</v>
      </c>
      <c r="AA2872">
        <v>1943</v>
      </c>
      <c r="AB2872">
        <v>87129.897469042204</v>
      </c>
      <c r="AC2872">
        <v>13504.2844484046</v>
      </c>
      <c r="AD2872">
        <v>73625.613020637495</v>
      </c>
      <c r="AE2872">
        <v>1927.06526440794</v>
      </c>
      <c r="AF2872">
        <v>9965.8965846246592</v>
      </c>
      <c r="AG2872">
        <v>1.3201440174270799E-4</v>
      </c>
      <c r="AH2872">
        <v>1.3838798167853299E-4</v>
      </c>
      <c r="AI2872">
        <v>2.4475959011097199</v>
      </c>
      <c r="AJ2872">
        <v>2.3333333333333299</v>
      </c>
      <c r="AK2872">
        <v>2800</v>
      </c>
      <c r="AL2872" s="4">
        <f t="shared" si="44"/>
        <v>9.1933779162136953E-6</v>
      </c>
      <c r="AM2872" s="12">
        <f>$AM$2-SUM(AL$2:AL2871)</f>
        <v>7.4465471780968073E-2</v>
      </c>
      <c r="AN2872" s="12">
        <f>SUM(AE$2:AE2872)*0.621/1000</f>
        <v>27698.115332046556</v>
      </c>
      <c r="AO2872" s="13">
        <f>IFERROR(INDEX(Mapping!$B:$B,MATCH(in!$Y2872,Mapping!$A:$A,0)),0)</f>
        <v>0</v>
      </c>
    </row>
    <row r="2873" spans="1:41" x14ac:dyDescent="0.3">
      <c r="A2873" t="s">
        <v>5474</v>
      </c>
      <c r="B2873">
        <v>2371</v>
      </c>
      <c r="C2873">
        <v>18</v>
      </c>
      <c r="D2873">
        <v>58.234909608194499</v>
      </c>
      <c r="E2873">
        <v>26</v>
      </c>
      <c r="F2873">
        <v>62.328870000000002</v>
      </c>
      <c r="G2873">
        <v>4</v>
      </c>
      <c r="H2873">
        <v>0</v>
      </c>
      <c r="I2873">
        <v>0</v>
      </c>
      <c r="J2873">
        <v>0</v>
      </c>
      <c r="K2873">
        <v>0</v>
      </c>
      <c r="L2873">
        <v>5.5309734307254596E-4</v>
      </c>
      <c r="M2873">
        <v>0.13019911944872101</v>
      </c>
      <c r="N2873">
        <v>0.25000000000011302</v>
      </c>
      <c r="O2873" s="1">
        <v>7.5488417359060795E-7</v>
      </c>
      <c r="P2873" s="1">
        <v>8.5073446598471492E-6</v>
      </c>
      <c r="Q2873">
        <v>0.69230769230769196</v>
      </c>
      <c r="R2873">
        <v>0.934316804840851</v>
      </c>
      <c r="S2873" t="s">
        <v>6747</v>
      </c>
      <c r="T2873">
        <v>13111114</v>
      </c>
      <c r="U2873" t="s">
        <v>6693</v>
      </c>
      <c r="V2873" t="s">
        <v>6748</v>
      </c>
      <c r="W2873">
        <v>37.708405212943298</v>
      </c>
      <c r="X2873">
        <v>-122.12708665881701</v>
      </c>
      <c r="Y2873" t="s">
        <v>6749</v>
      </c>
      <c r="Z2873">
        <v>211</v>
      </c>
      <c r="AA2873">
        <v>1267</v>
      </c>
      <c r="AB2873">
        <v>52658.0872124897</v>
      </c>
      <c r="AC2873">
        <v>10049.30133393</v>
      </c>
      <c r="AD2873">
        <v>42608.785878559698</v>
      </c>
      <c r="AE2873">
        <v>1064.93506740415</v>
      </c>
      <c r="AF2873">
        <v>3725.4015561552101</v>
      </c>
      <c r="AG2873" s="1">
        <v>3.4029378639388597E-5</v>
      </c>
      <c r="AH2873" s="1">
        <v>4.5453106849890901E-5</v>
      </c>
      <c r="AI2873">
        <v>3.2352727560107999</v>
      </c>
      <c r="AJ2873">
        <v>6.5</v>
      </c>
      <c r="AK2873">
        <v>2805</v>
      </c>
      <c r="AL2873" s="4">
        <f t="shared" si="44"/>
        <v>3.0195366943624318E-6</v>
      </c>
      <c r="AM2873" s="12">
        <f>$AM$2-SUM(AL$2:AL2872)</f>
        <v>7.445627840297675E-2</v>
      </c>
      <c r="AN2873" s="12">
        <f>SUM(AE$2:AE2873)*0.621/1000</f>
        <v>27698.776656723418</v>
      </c>
      <c r="AO2873" s="13">
        <f>IFERROR(INDEX(Mapping!$B:$B,MATCH(in!$Y2873,Mapping!$A:$A,0)),0)</f>
        <v>0</v>
      </c>
    </row>
    <row r="2874" spans="1:41" x14ac:dyDescent="0.3">
      <c r="A2874" t="s">
        <v>5474</v>
      </c>
      <c r="B2874">
        <v>2135</v>
      </c>
      <c r="C2874">
        <v>5</v>
      </c>
      <c r="D2874">
        <v>7.28259167094539</v>
      </c>
      <c r="E2874">
        <v>18</v>
      </c>
      <c r="F2874">
        <v>14.934169000000001</v>
      </c>
      <c r="G2874">
        <v>4</v>
      </c>
      <c r="H2874">
        <v>5.3962322572866997E-2</v>
      </c>
      <c r="I2874">
        <v>2.5900134295225099</v>
      </c>
      <c r="J2874">
        <v>13.9515460332234</v>
      </c>
      <c r="K2874">
        <v>1.3803942431801801E-2</v>
      </c>
      <c r="L2874">
        <v>4.2992255687720098</v>
      </c>
      <c r="M2874">
        <v>252.76709747318199</v>
      </c>
      <c r="N2874">
        <v>1.2909292280675899</v>
      </c>
      <c r="O2874">
        <v>7.7681813393851197E-3</v>
      </c>
      <c r="P2874" s="1">
        <v>8.2224588062729203E-6</v>
      </c>
      <c r="Q2874">
        <v>0.27777777777777701</v>
      </c>
      <c r="R2874">
        <v>0.48764626681679502</v>
      </c>
      <c r="S2874" t="s">
        <v>6750</v>
      </c>
      <c r="T2874">
        <v>43292102</v>
      </c>
      <c r="U2874" t="s">
        <v>2934</v>
      </c>
      <c r="V2874" t="s">
        <v>43</v>
      </c>
      <c r="W2874">
        <v>38.345205608713002</v>
      </c>
      <c r="X2874">
        <v>-122.29974303946901</v>
      </c>
      <c r="Y2874" t="s">
        <v>6751</v>
      </c>
      <c r="Z2874">
        <v>273</v>
      </c>
      <c r="AA2874">
        <v>213</v>
      </c>
      <c r="AB2874">
        <v>50327.469336723902</v>
      </c>
      <c r="AC2874">
        <v>25233.7085706035</v>
      </c>
      <c r="AD2874">
        <v>25093.760766120398</v>
      </c>
      <c r="AE2874">
        <v>802.393492272152</v>
      </c>
      <c r="AF2874">
        <v>26.088886174168898</v>
      </c>
      <c r="AG2874" s="1">
        <v>3.2889835225091701E-5</v>
      </c>
      <c r="AH2874">
        <v>1.2413041622494301E-4</v>
      </c>
      <c r="AI2874">
        <v>1.45651833418907</v>
      </c>
      <c r="AJ2874">
        <v>4.5</v>
      </c>
      <c r="AK2874">
        <v>2808</v>
      </c>
      <c r="AL2874" s="4">
        <f t="shared" si="44"/>
        <v>3.1072725357540479E-2</v>
      </c>
      <c r="AM2874" s="12">
        <f>$AM$2-SUM(AL$2:AL2873)</f>
        <v>7.4453258866014949E-2</v>
      </c>
      <c r="AN2874" s="12">
        <f>SUM(AE$2:AE2874)*0.621/1000</f>
        <v>27699.274943082117</v>
      </c>
      <c r="AO2874" s="13">
        <f>IFERROR(INDEX(Mapping!$B:$B,MATCH(in!$Y2874,Mapping!$A:$A,0)),0)</f>
        <v>0</v>
      </c>
    </row>
    <row r="2875" spans="1:41" x14ac:dyDescent="0.3">
      <c r="A2875" t="s">
        <v>5474</v>
      </c>
      <c r="B2875">
        <v>199</v>
      </c>
      <c r="C2875">
        <v>10</v>
      </c>
      <c r="D2875">
        <v>29.038317706072</v>
      </c>
      <c r="E2875">
        <v>23</v>
      </c>
      <c r="F2875">
        <v>35.548879999999997</v>
      </c>
      <c r="G2875">
        <v>8</v>
      </c>
      <c r="H2875">
        <v>9.2330849170684806E-2</v>
      </c>
      <c r="I2875">
        <v>3.6547428369522003E-2</v>
      </c>
      <c r="J2875" s="1">
        <v>4.5594869880005698E-5</v>
      </c>
      <c r="K2875" s="1">
        <v>2.5617103460717701E-8</v>
      </c>
      <c r="L2875">
        <v>0</v>
      </c>
      <c r="M2875">
        <v>8.65597324445843E-3</v>
      </c>
      <c r="N2875">
        <v>0.375</v>
      </c>
      <c r="O2875" s="1">
        <v>1.21312454921498E-6</v>
      </c>
      <c r="P2875" s="1">
        <v>8.1539776601857705E-6</v>
      </c>
      <c r="Q2875">
        <v>0.434782608695652</v>
      </c>
      <c r="R2875">
        <v>0.81685601503226202</v>
      </c>
      <c r="S2875" t="s">
        <v>6752</v>
      </c>
      <c r="T2875">
        <v>24120401</v>
      </c>
      <c r="U2875" t="s">
        <v>6753</v>
      </c>
      <c r="V2875" t="s">
        <v>43</v>
      </c>
      <c r="W2875">
        <v>37.462868526981801</v>
      </c>
      <c r="X2875">
        <v>-122.227783358811</v>
      </c>
      <c r="Y2875" t="s">
        <v>6754</v>
      </c>
      <c r="Z2875">
        <v>168</v>
      </c>
      <c r="AA2875">
        <v>1382</v>
      </c>
      <c r="AB2875">
        <v>64479.9045671719</v>
      </c>
      <c r="AC2875">
        <v>9719.2182744326201</v>
      </c>
      <c r="AD2875">
        <v>54760.686292739403</v>
      </c>
      <c r="AE2875">
        <v>583.90421456937497</v>
      </c>
      <c r="AF2875">
        <v>3184.1506231459498</v>
      </c>
      <c r="AG2875" s="1">
        <v>6.5231821281486096E-5</v>
      </c>
      <c r="AH2875">
        <v>1.4608937817683901E-4</v>
      </c>
      <c r="AI2875">
        <v>2.9038317706072001</v>
      </c>
      <c r="AJ2875">
        <v>2.875</v>
      </c>
      <c r="AK2875">
        <v>2809</v>
      </c>
      <c r="AL2875" s="4">
        <f t="shared" si="44"/>
        <v>9.7049963937198401E-6</v>
      </c>
      <c r="AM2875" s="12">
        <f>$AM$2-SUM(AL$2:AL2874)</f>
        <v>4.3380533508752706E-2</v>
      </c>
      <c r="AN2875" s="12">
        <f>SUM(AE$2:AE2875)*0.621/1000</f>
        <v>27699.637547599363</v>
      </c>
      <c r="AO2875" s="13">
        <f>IFERROR(INDEX(Mapping!$B:$B,MATCH(in!$Y2875,Mapping!$A:$A,0)),0)</f>
        <v>0</v>
      </c>
    </row>
    <row r="2876" spans="1:41" x14ac:dyDescent="0.3">
      <c r="A2876" t="s">
        <v>5474</v>
      </c>
      <c r="B2876">
        <v>2786</v>
      </c>
      <c r="C2876">
        <v>0</v>
      </c>
      <c r="D2876">
        <v>0</v>
      </c>
      <c r="E2876">
        <v>1</v>
      </c>
      <c r="F2876">
        <v>0.45573585999999999</v>
      </c>
      <c r="G2876">
        <v>1</v>
      </c>
      <c r="L2876">
        <v>16.4402656555175</v>
      </c>
      <c r="M2876">
        <v>730.77453613281205</v>
      </c>
      <c r="N2876">
        <v>1.5774335861205999</v>
      </c>
      <c r="O2876">
        <v>6.7337849340356401E-3</v>
      </c>
      <c r="P2876" s="1">
        <v>8.0457075455342403E-6</v>
      </c>
      <c r="Q2876">
        <v>0</v>
      </c>
      <c r="R2876">
        <v>0</v>
      </c>
      <c r="S2876" t="s">
        <v>6755</v>
      </c>
      <c r="T2876">
        <v>13911101</v>
      </c>
      <c r="U2876" t="s">
        <v>6756</v>
      </c>
      <c r="V2876" t="s">
        <v>43</v>
      </c>
      <c r="W2876">
        <v>38.024751074121397</v>
      </c>
      <c r="X2876">
        <v>-121.961344932336</v>
      </c>
      <c r="Y2876" t="s">
        <v>6757</v>
      </c>
      <c r="Z2876">
        <v>145</v>
      </c>
      <c r="AA2876">
        <v>535</v>
      </c>
      <c r="AB2876">
        <v>36191.3938013199</v>
      </c>
      <c r="AC2876">
        <v>11299.6181557319</v>
      </c>
      <c r="AD2876">
        <v>24891.775645588001</v>
      </c>
      <c r="AE2876">
        <v>2388.9792257967702</v>
      </c>
      <c r="AF2876">
        <v>82.095348449534399</v>
      </c>
      <c r="AG2876" s="1">
        <v>8.0457075455342403E-6</v>
      </c>
      <c r="AH2876" s="1">
        <v>8.0457075455342403E-6</v>
      </c>
      <c r="AJ2876">
        <v>1</v>
      </c>
      <c r="AK2876">
        <v>2811</v>
      </c>
      <c r="AL2876" s="4">
        <f t="shared" si="44"/>
        <v>6.7337849340356401E-3</v>
      </c>
      <c r="AM2876" s="12">
        <f>$AM$2-SUM(AL$2:AL2875)</f>
        <v>4.3370828512706794E-2</v>
      </c>
      <c r="AN2876" s="12">
        <f>SUM(AE$2:AE2876)*0.621/1000</f>
        <v>27701.121103698584</v>
      </c>
      <c r="AO2876" s="13">
        <f>IFERROR(INDEX(Mapping!$B:$B,MATCH(in!$Y2876,Mapping!$A:$A,0)),0)</f>
        <v>0</v>
      </c>
    </row>
    <row r="2877" spans="1:41" x14ac:dyDescent="0.3">
      <c r="A2877" t="s">
        <v>5474</v>
      </c>
      <c r="B2877">
        <v>1040</v>
      </c>
      <c r="C2877">
        <v>31</v>
      </c>
      <c r="D2877">
        <v>85.205133168444704</v>
      </c>
      <c r="E2877">
        <v>69</v>
      </c>
      <c r="F2877">
        <v>102.86637</v>
      </c>
      <c r="G2877">
        <v>23</v>
      </c>
      <c r="H2877">
        <v>0.257888187230988</v>
      </c>
      <c r="I2877">
        <v>0.115830713470297</v>
      </c>
      <c r="J2877">
        <v>0.15738888348865099</v>
      </c>
      <c r="K2877">
        <v>1.8512684995586101E-3</v>
      </c>
      <c r="L2877">
        <v>2.0233744447645901</v>
      </c>
      <c r="M2877">
        <v>6.0798573798459499</v>
      </c>
      <c r="N2877">
        <v>0.60946517405302603</v>
      </c>
      <c r="O2877" s="1">
        <v>7.5644671401235696E-7</v>
      </c>
      <c r="P2877" s="1">
        <v>7.9039430671170696E-6</v>
      </c>
      <c r="Q2877">
        <v>0.44927536231884002</v>
      </c>
      <c r="R2877">
        <v>0.82830892362514397</v>
      </c>
      <c r="S2877" t="s">
        <v>6758</v>
      </c>
      <c r="T2877">
        <v>13111114</v>
      </c>
      <c r="U2877" t="s">
        <v>6693</v>
      </c>
      <c r="V2877" t="s">
        <v>6759</v>
      </c>
      <c r="W2877">
        <v>37.7035171378173</v>
      </c>
      <c r="X2877">
        <v>-122.112516094668</v>
      </c>
      <c r="Y2877" t="s">
        <v>6760</v>
      </c>
      <c r="Z2877">
        <v>159</v>
      </c>
      <c r="AA2877">
        <v>837</v>
      </c>
      <c r="AB2877">
        <v>39491.219088250102</v>
      </c>
      <c r="AC2877">
        <v>7220.0263711350399</v>
      </c>
      <c r="AD2877">
        <v>32271.1927171151</v>
      </c>
      <c r="AE2877">
        <v>3494.5659060681501</v>
      </c>
      <c r="AF2877">
        <v>18097.344074328899</v>
      </c>
      <c r="AG2877">
        <v>1.81790690543692E-4</v>
      </c>
      <c r="AH2877">
        <v>2.6189634581896799E-4</v>
      </c>
      <c r="AI2877">
        <v>2.7485526828530502</v>
      </c>
      <c r="AJ2877">
        <v>3</v>
      </c>
      <c r="AK2877">
        <v>2812</v>
      </c>
      <c r="AL2877" s="4">
        <f t="shared" si="44"/>
        <v>1.7398274422284211E-5</v>
      </c>
      <c r="AM2877" s="12">
        <f>$AM$2-SUM(AL$2:AL2876)</f>
        <v>3.6637043578593875E-2</v>
      </c>
      <c r="AN2877" s="12">
        <f>SUM(AE$2:AE2877)*0.621/1000</f>
        <v>27703.291229126255</v>
      </c>
      <c r="AO2877" s="13">
        <f>IFERROR(INDEX(Mapping!$B:$B,MATCH(in!$Y2877,Mapping!$A:$A,0)),0)</f>
        <v>0</v>
      </c>
    </row>
    <row r="2878" spans="1:41" x14ac:dyDescent="0.3">
      <c r="A2878" t="s">
        <v>5474</v>
      </c>
      <c r="B2878">
        <v>25</v>
      </c>
      <c r="C2878">
        <v>166</v>
      </c>
      <c r="D2878">
        <v>427.366801784546</v>
      </c>
      <c r="E2878">
        <v>427</v>
      </c>
      <c r="F2878">
        <v>562.14769999999999</v>
      </c>
      <c r="G2878">
        <v>60</v>
      </c>
      <c r="H2878">
        <v>0.21784952104091601</v>
      </c>
      <c r="I2878">
        <v>0.11015874397009601</v>
      </c>
      <c r="J2878">
        <v>7.8047357923678604E-2</v>
      </c>
      <c r="K2878">
        <v>1.4043993251269701E-4</v>
      </c>
      <c r="L2878">
        <v>9.1408554355925403E-2</v>
      </c>
      <c r="M2878">
        <v>0.25617993821700402</v>
      </c>
      <c r="N2878">
        <v>0.63333333333333297</v>
      </c>
      <c r="O2878" s="1">
        <v>7.6713637810643696E-7</v>
      </c>
      <c r="P2878" s="1">
        <v>7.7468902735707402E-6</v>
      </c>
      <c r="Q2878">
        <v>0.38875878220140497</v>
      </c>
      <c r="R2878">
        <v>0.76023934265666404</v>
      </c>
      <c r="S2878" t="s">
        <v>6761</v>
      </c>
      <c r="T2878">
        <v>24141101</v>
      </c>
      <c r="U2878" t="s">
        <v>6741</v>
      </c>
      <c r="V2878">
        <v>48936</v>
      </c>
      <c r="W2878">
        <v>37.517135934832702</v>
      </c>
      <c r="X2878">
        <v>-122.33559537624799</v>
      </c>
      <c r="Y2878" t="s">
        <v>6762</v>
      </c>
      <c r="Z2878">
        <v>185</v>
      </c>
      <c r="AA2878">
        <v>582</v>
      </c>
      <c r="AB2878">
        <v>42775.223489411801</v>
      </c>
      <c r="AC2878">
        <v>9693.4724281249401</v>
      </c>
      <c r="AD2878">
        <v>33081.751061286799</v>
      </c>
      <c r="AE2878">
        <v>7442.6660191351402</v>
      </c>
      <c r="AF2878">
        <v>29537.592013472698</v>
      </c>
      <c r="AG2878">
        <v>4.6481341641424403E-4</v>
      </c>
      <c r="AH2878">
        <v>6.9286255393308195E-4</v>
      </c>
      <c r="AI2878">
        <v>2.5744988059309999</v>
      </c>
      <c r="AJ2878">
        <v>7.11666666666666</v>
      </c>
      <c r="AK2878">
        <v>2813</v>
      </c>
      <c r="AL2878" s="4">
        <f t="shared" si="44"/>
        <v>4.6028182686386215E-5</v>
      </c>
      <c r="AM2878" s="12">
        <f>$AM$2-SUM(AL$2:AL2877)</f>
        <v>3.6619645304199366E-2</v>
      </c>
      <c r="AN2878" s="12">
        <f>SUM(AE$2:AE2878)*0.621/1000</f>
        <v>27707.913124724138</v>
      </c>
      <c r="AO2878" s="13">
        <f>IFERROR(INDEX(Mapping!$B:$B,MATCH(in!$Y2878,Mapping!$A:$A,0)),0)</f>
        <v>0</v>
      </c>
    </row>
    <row r="2879" spans="1:41" x14ac:dyDescent="0.3">
      <c r="A2879" t="s">
        <v>5474</v>
      </c>
      <c r="B2879">
        <v>5396</v>
      </c>
      <c r="C2879">
        <v>273</v>
      </c>
      <c r="D2879">
        <v>921.48709393541901</v>
      </c>
      <c r="E2879">
        <v>332</v>
      </c>
      <c r="F2879">
        <v>954.00459999999998</v>
      </c>
      <c r="G2879">
        <v>14</v>
      </c>
      <c r="H2879">
        <v>0.14858356708039799</v>
      </c>
      <c r="I2879">
        <v>7.1987034908185393E-2</v>
      </c>
      <c r="J2879">
        <v>5.2676716768473798E-4</v>
      </c>
      <c r="K2879" s="1">
        <v>2.2636941003166001E-7</v>
      </c>
      <c r="L2879">
        <v>0</v>
      </c>
      <c r="M2879">
        <v>9.0506842190569102E-4</v>
      </c>
      <c r="N2879">
        <v>0.78571428571428503</v>
      </c>
      <c r="O2879" s="1">
        <v>6.6230576205621105E-7</v>
      </c>
      <c r="P2879" s="1">
        <v>7.5500054228833801E-6</v>
      </c>
      <c r="Q2879">
        <v>0.82228915662650603</v>
      </c>
      <c r="R2879">
        <v>0.96591475086854095</v>
      </c>
      <c r="S2879" t="s">
        <v>6763</v>
      </c>
      <c r="T2879">
        <v>22721102</v>
      </c>
      <c r="U2879" t="s">
        <v>6699</v>
      </c>
      <c r="V2879" t="s">
        <v>43</v>
      </c>
      <c r="W2879">
        <v>37.622192105652999</v>
      </c>
      <c r="X2879">
        <v>-122.446864955447</v>
      </c>
      <c r="Y2879" t="s">
        <v>6764</v>
      </c>
      <c r="Z2879">
        <v>70</v>
      </c>
      <c r="AA2879">
        <v>310</v>
      </c>
      <c r="AB2879">
        <v>17742.925452951898</v>
      </c>
      <c r="AC2879">
        <v>4044.2650619562601</v>
      </c>
      <c r="AD2879">
        <v>13698.660390995599</v>
      </c>
      <c r="AE2879">
        <v>1789.3661189729401</v>
      </c>
      <c r="AF2879">
        <v>3809.7734440778199</v>
      </c>
      <c r="AG2879">
        <v>1.0570007592036701E-4</v>
      </c>
      <c r="AH2879">
        <v>1.6042674269556301E-4</v>
      </c>
      <c r="AI2879">
        <v>3.37541060049604</v>
      </c>
      <c r="AJ2879">
        <v>23.714285714285701</v>
      </c>
      <c r="AK2879">
        <v>2815</v>
      </c>
      <c r="AL2879" s="4">
        <f t="shared" si="44"/>
        <v>9.2722806687869553E-6</v>
      </c>
      <c r="AM2879" s="12">
        <f>$AM$2-SUM(AL$2:AL2878)</f>
        <v>3.6573617121575808E-2</v>
      </c>
      <c r="AN2879" s="12">
        <f>SUM(AE$2:AE2879)*0.621/1000</f>
        <v>27709.024321084024</v>
      </c>
      <c r="AO2879" s="13">
        <f>IFERROR(INDEX(Mapping!$B:$B,MATCH(in!$Y2879,Mapping!$A:$A,0)),0)</f>
        <v>0</v>
      </c>
    </row>
    <row r="2880" spans="1:41" x14ac:dyDescent="0.3">
      <c r="A2880" t="s">
        <v>5474</v>
      </c>
      <c r="B2880">
        <v>7531</v>
      </c>
      <c r="C2880">
        <v>5</v>
      </c>
      <c r="D2880">
        <v>16.469801468220901</v>
      </c>
      <c r="E2880">
        <v>86</v>
      </c>
      <c r="F2880">
        <v>55.820107</v>
      </c>
      <c r="G2880">
        <v>8</v>
      </c>
      <c r="H2880">
        <v>0</v>
      </c>
      <c r="I2880">
        <v>0</v>
      </c>
      <c r="J2880">
        <v>0</v>
      </c>
      <c r="K2880">
        <v>0</v>
      </c>
      <c r="L2880">
        <v>8.2964601460844202E-4</v>
      </c>
      <c r="M2880">
        <v>1.26366149261593</v>
      </c>
      <c r="N2880">
        <v>0.5</v>
      </c>
      <c r="O2880" s="1">
        <v>7.1940143886171496E-7</v>
      </c>
      <c r="P2880" s="1">
        <v>6.9534402200588298E-6</v>
      </c>
      <c r="Q2880">
        <v>5.8139534883720902E-2</v>
      </c>
      <c r="R2880">
        <v>0.29505141604034801</v>
      </c>
      <c r="S2880" t="s">
        <v>6765</v>
      </c>
      <c r="T2880">
        <v>13111109</v>
      </c>
      <c r="U2880" t="s">
        <v>6431</v>
      </c>
      <c r="V2880" t="s">
        <v>6766</v>
      </c>
      <c r="W2880">
        <v>37.743594627623402</v>
      </c>
      <c r="X2880">
        <v>-122.147696097245</v>
      </c>
      <c r="Y2880" t="s">
        <v>6767</v>
      </c>
      <c r="Z2880">
        <v>43</v>
      </c>
      <c r="AA2880">
        <v>187</v>
      </c>
      <c r="AB2880">
        <v>8164.7970752188703</v>
      </c>
      <c r="AC2880">
        <v>1501.58981219012</v>
      </c>
      <c r="AD2880">
        <v>6663.2072630287503</v>
      </c>
      <c r="AE2880">
        <v>1126.0170821607901</v>
      </c>
      <c r="AF2880">
        <v>3091.4127144141198</v>
      </c>
      <c r="AG2880" s="1">
        <v>5.56275217604707E-5</v>
      </c>
      <c r="AH2880" s="1">
        <v>8.6633238879585406E-5</v>
      </c>
      <c r="AI2880">
        <v>3.2939602936441901</v>
      </c>
      <c r="AJ2880">
        <v>10.75</v>
      </c>
      <c r="AK2880">
        <v>2823</v>
      </c>
      <c r="AL2880" s="4">
        <f t="shared" si="44"/>
        <v>5.7552115108937197E-6</v>
      </c>
      <c r="AM2880" s="12">
        <f>$AM$2-SUM(AL$2:AL2879)</f>
        <v>3.6564344841281127E-2</v>
      </c>
      <c r="AN2880" s="12">
        <f>SUM(AE$2:AE2880)*0.621/1000</f>
        <v>27709.723577692042</v>
      </c>
      <c r="AO2880" s="13">
        <f>IFERROR(INDEX(Mapping!$B:$B,MATCH(in!$Y2880,Mapping!$A:$A,0)),0)</f>
        <v>0</v>
      </c>
    </row>
    <row r="2881" spans="1:41" x14ac:dyDescent="0.3">
      <c r="A2881" t="s">
        <v>5474</v>
      </c>
      <c r="B2881">
        <v>2694</v>
      </c>
      <c r="C2881">
        <v>26</v>
      </c>
      <c r="D2881">
        <v>59.949238545120103</v>
      </c>
      <c r="E2881">
        <v>31</v>
      </c>
      <c r="F2881">
        <v>62.227916999999998</v>
      </c>
      <c r="G2881">
        <v>6</v>
      </c>
      <c r="H2881">
        <v>0</v>
      </c>
      <c r="I2881">
        <v>0</v>
      </c>
      <c r="J2881">
        <v>0</v>
      </c>
      <c r="K2881">
        <v>0</v>
      </c>
      <c r="L2881">
        <v>8.9918882772326398</v>
      </c>
      <c r="M2881">
        <v>167.172383321138</v>
      </c>
      <c r="N2881">
        <v>1.0519911448160799</v>
      </c>
      <c r="O2881">
        <v>2.44083164883027E-3</v>
      </c>
      <c r="P2881" s="1">
        <v>6.9452044044737704E-6</v>
      </c>
      <c r="Q2881">
        <v>0.83870967741935398</v>
      </c>
      <c r="R2881">
        <v>0.96338173776967695</v>
      </c>
      <c r="S2881" t="s">
        <v>6768</v>
      </c>
      <c r="T2881">
        <v>13501108</v>
      </c>
      <c r="U2881" t="s">
        <v>5723</v>
      </c>
      <c r="V2881" t="s">
        <v>6769</v>
      </c>
      <c r="W2881">
        <v>37.622590210296103</v>
      </c>
      <c r="X2881">
        <v>-122.038960027424</v>
      </c>
      <c r="Y2881" t="s">
        <v>6770</v>
      </c>
      <c r="Z2881">
        <v>136</v>
      </c>
      <c r="AA2881">
        <v>462</v>
      </c>
      <c r="AB2881">
        <v>23394.797294855001</v>
      </c>
      <c r="AC2881">
        <v>5392.0941531276803</v>
      </c>
      <c r="AD2881">
        <v>18002.703141727299</v>
      </c>
      <c r="AE2881">
        <v>761.53109340750098</v>
      </c>
      <c r="AF2881">
        <v>986.40072806165699</v>
      </c>
      <c r="AG2881" s="1">
        <v>4.1671226426842602E-5</v>
      </c>
      <c r="AH2881" s="1">
        <v>5.5842069286882098E-5</v>
      </c>
      <c r="AI2881">
        <v>2.3057399440430801</v>
      </c>
      <c r="AJ2881">
        <v>5.1666666666666599</v>
      </c>
      <c r="AK2881">
        <v>2824</v>
      </c>
      <c r="AL2881" s="4">
        <f t="shared" si="44"/>
        <v>1.464498989298162E-2</v>
      </c>
      <c r="AM2881" s="12">
        <f>$AM$2-SUM(AL$2:AL2880)</f>
        <v>3.6558589629748894E-2</v>
      </c>
      <c r="AN2881" s="12">
        <f>SUM(AE$2:AE2881)*0.621/1000</f>
        <v>27710.196488501053</v>
      </c>
      <c r="AO2881" s="13">
        <f>IFERROR(INDEX(Mapping!$B:$B,MATCH(in!$Y2881,Mapping!$A:$A,0)),0)</f>
        <v>0</v>
      </c>
    </row>
    <row r="2882" spans="1:41" x14ac:dyDescent="0.3">
      <c r="A2882" t="s">
        <v>5474</v>
      </c>
      <c r="B2882">
        <v>141</v>
      </c>
      <c r="C2882">
        <v>5</v>
      </c>
      <c r="D2882">
        <v>8.2766371104746597</v>
      </c>
      <c r="E2882">
        <v>26</v>
      </c>
      <c r="F2882">
        <v>18.187344</v>
      </c>
      <c r="G2882">
        <v>11</v>
      </c>
      <c r="H2882">
        <v>6.4147999510169001E-2</v>
      </c>
      <c r="I2882">
        <v>3.7303911832471601E-2</v>
      </c>
      <c r="J2882">
        <v>2.4308251372228001E-2</v>
      </c>
      <c r="K2882" s="1">
        <v>9.2962231595568707E-6</v>
      </c>
      <c r="L2882">
        <v>0.93483506007628003</v>
      </c>
      <c r="M2882">
        <v>0.97797670325433605</v>
      </c>
      <c r="N2882">
        <v>0.81818181818181801</v>
      </c>
      <c r="O2882" s="1">
        <v>9.7724976297889504E-7</v>
      </c>
      <c r="P2882" s="1">
        <v>6.8328260221567796E-6</v>
      </c>
      <c r="Q2882">
        <v>0.19230769230769201</v>
      </c>
      <c r="R2882">
        <v>0.45507674422846101</v>
      </c>
      <c r="S2882" t="s">
        <v>6771</v>
      </c>
      <c r="T2882">
        <v>14091108</v>
      </c>
      <c r="U2882" t="s">
        <v>5753</v>
      </c>
      <c r="V2882" t="s">
        <v>6772</v>
      </c>
      <c r="W2882">
        <v>37.703239312687899</v>
      </c>
      <c r="X2882">
        <v>-122.046130844359</v>
      </c>
      <c r="Y2882" t="s">
        <v>6773</v>
      </c>
      <c r="Z2882">
        <v>41</v>
      </c>
      <c r="AA2882">
        <v>333</v>
      </c>
      <c r="AB2882">
        <v>17097.960146083002</v>
      </c>
      <c r="AC2882">
        <v>2536.0701153316099</v>
      </c>
      <c r="AD2882">
        <v>14561.8900307514</v>
      </c>
      <c r="AE2882">
        <v>1604.9823763934201</v>
      </c>
      <c r="AF2882">
        <v>7795.9576209612196</v>
      </c>
      <c r="AG2882" s="1">
        <v>7.5161086243724599E-5</v>
      </c>
      <c r="AH2882">
        <v>1.6181602222786699E-4</v>
      </c>
      <c r="AI2882">
        <v>1.6553274220949299</v>
      </c>
      <c r="AJ2882">
        <v>2.3636363636363602</v>
      </c>
      <c r="AK2882">
        <v>2827</v>
      </c>
      <c r="AL2882" s="4">
        <f t="shared" ref="AL2882:AL2945" si="45">O2882*G2882</f>
        <v>1.0749747392767846E-5</v>
      </c>
      <c r="AM2882" s="12">
        <f>$AM$2-SUM(AL$2:AL2881)</f>
        <v>2.191359973676299E-2</v>
      </c>
      <c r="AN2882" s="12">
        <f>SUM(AE$2:AE2882)*0.621/1000</f>
        <v>27711.193182556795</v>
      </c>
      <c r="AO2882" s="13">
        <f>IFERROR(INDEX(Mapping!$B:$B,MATCH(in!$Y2882,Mapping!$A:$A,0)),0)</f>
        <v>1</v>
      </c>
    </row>
    <row r="2883" spans="1:41" x14ac:dyDescent="0.3">
      <c r="A2883" t="s">
        <v>5474</v>
      </c>
      <c r="B2883">
        <v>5702</v>
      </c>
      <c r="C2883">
        <v>7</v>
      </c>
      <c r="D2883">
        <v>26.7131139692018</v>
      </c>
      <c r="E2883">
        <v>8</v>
      </c>
      <c r="F2883">
        <v>27.338975999999999</v>
      </c>
      <c r="G2883">
        <v>1</v>
      </c>
      <c r="L2883">
        <v>0</v>
      </c>
      <c r="M2883">
        <v>1.3274336233735E-3</v>
      </c>
      <c r="N2883">
        <v>1</v>
      </c>
      <c r="O2883" s="1">
        <v>4.4509694314303402E-7</v>
      </c>
      <c r="P2883" s="1">
        <v>6.7000473791267697E-6</v>
      </c>
      <c r="Q2883">
        <v>0.875</v>
      </c>
      <c r="R2883">
        <v>0.97710733791515703</v>
      </c>
      <c r="S2883" t="s">
        <v>6774</v>
      </c>
      <c r="T2883">
        <v>22721101</v>
      </c>
      <c r="U2883" t="s">
        <v>6665</v>
      </c>
      <c r="V2883" t="s">
        <v>43</v>
      </c>
      <c r="W2883">
        <v>37.6221455379793</v>
      </c>
      <c r="X2883">
        <v>-122.44693770633199</v>
      </c>
      <c r="Y2883" t="s">
        <v>6775</v>
      </c>
      <c r="Z2883">
        <v>38</v>
      </c>
      <c r="AA2883">
        <v>92</v>
      </c>
      <c r="AB2883">
        <v>5129.39031445402</v>
      </c>
      <c r="AC2883">
        <v>1546.1502147917399</v>
      </c>
      <c r="AD2883">
        <v>3583.24009966228</v>
      </c>
      <c r="AE2883">
        <v>448.96925511968101</v>
      </c>
      <c r="AF2883">
        <v>869.07092814365797</v>
      </c>
      <c r="AG2883" s="1">
        <v>6.7000473791267697E-6</v>
      </c>
      <c r="AH2883" s="1">
        <v>6.7000473791267697E-6</v>
      </c>
      <c r="AI2883">
        <v>3.8161591384574001</v>
      </c>
      <c r="AJ2883">
        <v>8</v>
      </c>
      <c r="AK2883">
        <v>2829</v>
      </c>
      <c r="AL2883" s="4">
        <f t="shared" si="45"/>
        <v>4.4509694314303402E-7</v>
      </c>
      <c r="AM2883" s="12">
        <f>$AM$2-SUM(AL$2:AL2882)</f>
        <v>2.1902849989601236E-2</v>
      </c>
      <c r="AN2883" s="12">
        <f>SUM(AE$2:AE2883)*0.621/1000</f>
        <v>27711.471992464227</v>
      </c>
      <c r="AO2883" s="13">
        <f>IFERROR(INDEX(Mapping!$B:$B,MATCH(in!$Y2883,Mapping!$A:$A,0)),0)</f>
        <v>0</v>
      </c>
    </row>
    <row r="2884" spans="1:41" x14ac:dyDescent="0.3">
      <c r="A2884" t="s">
        <v>5474</v>
      </c>
      <c r="B2884">
        <v>9136</v>
      </c>
      <c r="C2884">
        <v>60</v>
      </c>
      <c r="D2884">
        <v>79.142438231889699</v>
      </c>
      <c r="E2884">
        <v>179</v>
      </c>
      <c r="F2884">
        <v>155.79999000000001</v>
      </c>
      <c r="G2884">
        <v>41</v>
      </c>
      <c r="H2884">
        <v>6.7078769834703594E-2</v>
      </c>
      <c r="I2884">
        <v>83.873892986526002</v>
      </c>
      <c r="J2884">
        <v>314.627765052641</v>
      </c>
      <c r="K2884">
        <v>0.20361121097794099</v>
      </c>
      <c r="L2884">
        <v>1.2555579523124301</v>
      </c>
      <c r="M2884">
        <v>526.84073602171895</v>
      </c>
      <c r="N2884">
        <v>1.5894668770999401</v>
      </c>
      <c r="O2884">
        <v>5.1911877869073402E-4</v>
      </c>
      <c r="P2884" s="1">
        <v>6.5081516956518897E-6</v>
      </c>
      <c r="Q2884">
        <v>0.33519553072625602</v>
      </c>
      <c r="R2884">
        <v>0.50797461125001098</v>
      </c>
      <c r="S2884" t="s">
        <v>6776</v>
      </c>
      <c r="T2884">
        <v>14241101</v>
      </c>
      <c r="U2884" t="s">
        <v>5517</v>
      </c>
      <c r="V2884" t="s">
        <v>6777</v>
      </c>
      <c r="W2884">
        <v>37.573459357889</v>
      </c>
      <c r="X2884">
        <v>-121.86404736543901</v>
      </c>
      <c r="Y2884" t="s">
        <v>6778</v>
      </c>
      <c r="Z2884">
        <v>35</v>
      </c>
      <c r="AA2884">
        <v>11</v>
      </c>
      <c r="AB2884">
        <v>8208.0016425535705</v>
      </c>
      <c r="AC2884">
        <v>8023.8265211732196</v>
      </c>
      <c r="AD2884">
        <v>184.17512138035099</v>
      </c>
      <c r="AE2884">
        <v>7477.4807297049201</v>
      </c>
      <c r="AF2884">
        <v>159.043155929932</v>
      </c>
      <c r="AG2884">
        <v>2.66834219521727E-4</v>
      </c>
      <c r="AH2884">
        <v>5.3158701075517402E-4</v>
      </c>
      <c r="AI2884">
        <v>1.31904063719816</v>
      </c>
      <c r="AJ2884">
        <v>4.3658536585365804</v>
      </c>
      <c r="AK2884">
        <v>2831</v>
      </c>
      <c r="AL2884" s="4">
        <f t="shared" si="45"/>
        <v>2.1283869926320094E-2</v>
      </c>
      <c r="AM2884" s="12">
        <f>$AM$2-SUM(AL$2:AL2883)</f>
        <v>2.190240489289863E-2</v>
      </c>
      <c r="AN2884" s="12">
        <f>SUM(AE$2:AE2884)*0.621/1000</f>
        <v>27716.115507997372</v>
      </c>
      <c r="AO2884" s="13">
        <f>IFERROR(INDEX(Mapping!$B:$B,MATCH(in!$Y2884,Mapping!$A:$A,0)),0)</f>
        <v>0</v>
      </c>
    </row>
    <row r="2885" spans="1:41" x14ac:dyDescent="0.3">
      <c r="A2885" t="s">
        <v>5474</v>
      </c>
      <c r="B2885">
        <v>1275</v>
      </c>
      <c r="C2885">
        <v>2</v>
      </c>
      <c r="D2885">
        <v>2.4920436629332099</v>
      </c>
      <c r="E2885">
        <v>4</v>
      </c>
      <c r="F2885">
        <v>3.4035153</v>
      </c>
      <c r="G2885">
        <v>2</v>
      </c>
      <c r="L2885">
        <v>3.3185840584337698E-3</v>
      </c>
      <c r="M2885">
        <v>1.72632741555571</v>
      </c>
      <c r="N2885">
        <v>1</v>
      </c>
      <c r="O2885" s="1">
        <v>4.3003870437115699E-7</v>
      </c>
      <c r="P2885" s="1">
        <v>6.4733756062196301E-6</v>
      </c>
      <c r="Q2885">
        <v>0.5</v>
      </c>
      <c r="R2885">
        <v>0.73219698305820302</v>
      </c>
      <c r="S2885" t="s">
        <v>6779</v>
      </c>
      <c r="T2885">
        <v>13030402</v>
      </c>
      <c r="U2885" t="s">
        <v>6780</v>
      </c>
      <c r="V2885" t="s">
        <v>43</v>
      </c>
      <c r="W2885">
        <v>37.740049263213798</v>
      </c>
      <c r="X2885">
        <v>-122.155271630275</v>
      </c>
      <c r="Y2885" t="s">
        <v>6781</v>
      </c>
      <c r="Z2885">
        <v>122</v>
      </c>
      <c r="AA2885">
        <v>1233</v>
      </c>
      <c r="AB2885">
        <v>58201.094376931404</v>
      </c>
      <c r="AC2885">
        <v>7332.1580790737598</v>
      </c>
      <c r="AD2885">
        <v>50868.936297857697</v>
      </c>
      <c r="AE2885">
        <v>149.81708065820601</v>
      </c>
      <c r="AF2885">
        <v>1027.8492610519299</v>
      </c>
      <c r="AG2885" s="1">
        <v>1.2946751212439199E-5</v>
      </c>
      <c r="AH2885" s="1">
        <v>1.2946751212439199E-5</v>
      </c>
      <c r="AI2885">
        <v>1.2460218314666001</v>
      </c>
      <c r="AJ2885">
        <v>2</v>
      </c>
      <c r="AK2885">
        <v>2832</v>
      </c>
      <c r="AL2885" s="4">
        <f t="shared" si="45"/>
        <v>8.6007740874231398E-7</v>
      </c>
      <c r="AM2885" s="12">
        <f>$AM$2-SUM(AL$2:AL2884)</f>
        <v>6.1853496663388796E-4</v>
      </c>
      <c r="AN2885" s="12">
        <f>SUM(AE$2:AE2885)*0.621/1000</f>
        <v>27716.208544404461</v>
      </c>
      <c r="AO2885" s="13">
        <f>IFERROR(INDEX(Mapping!$B:$B,MATCH(in!$Y2885,Mapping!$A:$A,0)),0)</f>
        <v>0</v>
      </c>
    </row>
    <row r="2886" spans="1:41" x14ac:dyDescent="0.3">
      <c r="A2886" t="s">
        <v>5474</v>
      </c>
      <c r="B2886">
        <v>7941</v>
      </c>
      <c r="C2886">
        <v>1</v>
      </c>
      <c r="D2886">
        <v>1.2277136794000301</v>
      </c>
      <c r="E2886">
        <v>1</v>
      </c>
      <c r="F2886">
        <v>1.2277137</v>
      </c>
      <c r="G2886">
        <v>1</v>
      </c>
      <c r="H2886">
        <v>0.139572888612747</v>
      </c>
      <c r="I2886">
        <v>0.22239449620246801</v>
      </c>
      <c r="J2886">
        <v>5.4679429158568304E-3</v>
      </c>
      <c r="K2886" s="1">
        <v>7.7125463349147996E-7</v>
      </c>
      <c r="L2886">
        <v>0</v>
      </c>
      <c r="M2886">
        <v>3.1415928155183702E-2</v>
      </c>
      <c r="N2886">
        <v>1</v>
      </c>
      <c r="O2886" s="1">
        <v>3.06677676597569E-6</v>
      </c>
      <c r="P2886" s="1">
        <v>6.4433238549099702E-6</v>
      </c>
      <c r="Q2886">
        <v>1</v>
      </c>
      <c r="R2886">
        <v>0.99999997987384603</v>
      </c>
      <c r="S2886" t="s">
        <v>6782</v>
      </c>
      <c r="T2886">
        <v>42481105</v>
      </c>
      <c r="U2886" t="s">
        <v>2274</v>
      </c>
      <c r="V2886">
        <v>1943</v>
      </c>
      <c r="W2886">
        <v>38.096989303953798</v>
      </c>
      <c r="X2886">
        <v>-122.587987776604</v>
      </c>
      <c r="Y2886">
        <v>1943</v>
      </c>
      <c r="Z2886">
        <v>26</v>
      </c>
      <c r="AA2886">
        <v>75</v>
      </c>
      <c r="AB2886">
        <v>6396.4345064402696</v>
      </c>
      <c r="AC2886">
        <v>1959.96299528295</v>
      </c>
      <c r="AD2886">
        <v>4436.4715111573196</v>
      </c>
      <c r="AE2886">
        <v>1959.96299528295</v>
      </c>
      <c r="AF2886">
        <v>4436.4715111573196</v>
      </c>
      <c r="AG2886" s="1">
        <v>6.4433238549099702E-6</v>
      </c>
      <c r="AH2886" s="1">
        <v>4.6164579543983503E-5</v>
      </c>
      <c r="AI2886">
        <v>1.2277136794000301</v>
      </c>
      <c r="AJ2886">
        <v>1</v>
      </c>
      <c r="AK2886">
        <v>2834</v>
      </c>
      <c r="AL2886" s="4">
        <f t="shared" si="45"/>
        <v>3.06677676597569E-6</v>
      </c>
      <c r="AM2886" s="12">
        <f>$AM$2-SUM(AL$2:AL2885)</f>
        <v>6.1767488932673587E-4</v>
      </c>
      <c r="AN2886" s="12">
        <f>SUM(AE$2:AE2886)*0.621/1000</f>
        <v>27717.425681424535</v>
      </c>
      <c r="AO2886" s="13">
        <f>IFERROR(INDEX(Mapping!$B:$B,MATCH(in!$Y2886,Mapping!$A:$A,0)),0)</f>
        <v>0</v>
      </c>
    </row>
    <row r="2887" spans="1:41" x14ac:dyDescent="0.3">
      <c r="A2887" t="s">
        <v>5474</v>
      </c>
      <c r="B2887">
        <v>1305</v>
      </c>
      <c r="C2887">
        <v>0</v>
      </c>
      <c r="D2887">
        <v>0</v>
      </c>
      <c r="E2887">
        <v>1</v>
      </c>
      <c r="F2887">
        <v>0.67977259999999995</v>
      </c>
      <c r="G2887">
        <v>1</v>
      </c>
      <c r="L2887">
        <v>0</v>
      </c>
      <c r="M2887">
        <v>5.3097344934940303E-3</v>
      </c>
      <c r="N2887">
        <v>1</v>
      </c>
      <c r="O2887" s="1">
        <v>3.12844251713426E-7</v>
      </c>
      <c r="P2887" s="1">
        <v>4.7092466957110404E-6</v>
      </c>
      <c r="Q2887">
        <v>0</v>
      </c>
      <c r="R2887">
        <v>0</v>
      </c>
      <c r="S2887" t="s">
        <v>6783</v>
      </c>
      <c r="T2887">
        <v>24031110</v>
      </c>
      <c r="U2887" t="s">
        <v>6784</v>
      </c>
      <c r="V2887">
        <v>39182</v>
      </c>
      <c r="W2887">
        <v>37.510880766937497</v>
      </c>
      <c r="X2887">
        <v>-122.299378590193</v>
      </c>
      <c r="Y2887" t="s">
        <v>6785</v>
      </c>
      <c r="Z2887">
        <v>85</v>
      </c>
      <c r="AA2887">
        <v>281</v>
      </c>
      <c r="AB2887">
        <v>14128.0507860488</v>
      </c>
      <c r="AC2887">
        <v>3455.5413042237301</v>
      </c>
      <c r="AD2887">
        <v>10672.5094818251</v>
      </c>
      <c r="AE2887">
        <v>111.801747792897</v>
      </c>
      <c r="AF2887">
        <v>178.36650817243299</v>
      </c>
      <c r="AG2887" s="1">
        <v>4.7092466957110404E-6</v>
      </c>
      <c r="AH2887" s="1">
        <v>4.7092466957110404E-6</v>
      </c>
      <c r="AJ2887">
        <v>1</v>
      </c>
      <c r="AK2887">
        <v>2849</v>
      </c>
      <c r="AL2887" s="4">
        <f t="shared" si="45"/>
        <v>3.12844251713426E-7</v>
      </c>
      <c r="AM2887" s="12">
        <f>$AM$2-SUM(AL$2:AL2886)</f>
        <v>6.1460811230062973E-4</v>
      </c>
      <c r="AN2887" s="12">
        <f>SUM(AE$2:AE2887)*0.621/1000</f>
        <v>27717.495110309912</v>
      </c>
      <c r="AO2887" s="13">
        <f>IFERROR(INDEX(Mapping!$B:$B,MATCH(in!$Y2887,Mapping!$A:$A,0)),0)</f>
        <v>0</v>
      </c>
    </row>
    <row r="2888" spans="1:41" x14ac:dyDescent="0.3">
      <c r="A2888" t="s">
        <v>5474</v>
      </c>
      <c r="B2888">
        <v>1190</v>
      </c>
      <c r="C2888">
        <v>7</v>
      </c>
      <c r="D2888">
        <v>8.5939957558002593</v>
      </c>
      <c r="E2888">
        <v>24</v>
      </c>
      <c r="F2888">
        <v>19.449316</v>
      </c>
      <c r="G2888">
        <v>4</v>
      </c>
      <c r="H2888">
        <v>0</v>
      </c>
      <c r="I2888">
        <v>0.102091097272932</v>
      </c>
      <c r="J2888">
        <v>2.0261814916011601E-4</v>
      </c>
      <c r="K2888">
        <v>0</v>
      </c>
      <c r="L2888">
        <v>1.1780973672866799</v>
      </c>
      <c r="M2888">
        <v>19.371846826514201</v>
      </c>
      <c r="N2888">
        <v>1.0105088651180201</v>
      </c>
      <c r="O2888">
        <v>1.4059280565775599E-4</v>
      </c>
      <c r="P2888" s="1">
        <v>4.6579175432270799E-6</v>
      </c>
      <c r="Q2888">
        <v>0.29166666666666602</v>
      </c>
      <c r="R2888">
        <v>0.44186622012057802</v>
      </c>
      <c r="S2888" t="s">
        <v>6786</v>
      </c>
      <c r="T2888">
        <v>14232106</v>
      </c>
      <c r="U2888" t="s">
        <v>6787</v>
      </c>
      <c r="V2888" t="s">
        <v>43</v>
      </c>
      <c r="W2888">
        <v>37.745024856283102</v>
      </c>
      <c r="X2888">
        <v>-121.93746869071001</v>
      </c>
      <c r="Y2888" t="s">
        <v>6788</v>
      </c>
      <c r="Z2888">
        <v>69</v>
      </c>
      <c r="AA2888">
        <v>35</v>
      </c>
      <c r="AB2888">
        <v>4481.1807257979299</v>
      </c>
      <c r="AC2888">
        <v>3629.0684367569802</v>
      </c>
      <c r="AD2888">
        <v>852.11228904094901</v>
      </c>
      <c r="AE2888">
        <v>655.19106103674096</v>
      </c>
      <c r="AF2888">
        <v>384.27205085880303</v>
      </c>
      <c r="AG2888" s="1">
        <v>1.8631670172908299E-5</v>
      </c>
      <c r="AH2888" s="1">
        <v>4.2166525417997002E-5</v>
      </c>
      <c r="AI2888">
        <v>1.2277136794000301</v>
      </c>
      <c r="AJ2888">
        <v>6</v>
      </c>
      <c r="AK2888">
        <v>2850</v>
      </c>
      <c r="AL2888" s="4">
        <f t="shared" si="45"/>
        <v>5.6237122263102395E-4</v>
      </c>
      <c r="AM2888" s="12">
        <f>$AM$2-SUM(AL$2:AL2887)</f>
        <v>6.1429526795109268E-4</v>
      </c>
      <c r="AN2888" s="12">
        <f>SUM(AE$2:AE2888)*0.621/1000</f>
        <v>27717.901983958815</v>
      </c>
      <c r="AO2888" s="13">
        <f>IFERROR(INDEX(Mapping!$B:$B,MATCH(in!$Y2888,Mapping!$A:$A,0)),0)</f>
        <v>0</v>
      </c>
    </row>
    <row r="2889" spans="1:41" x14ac:dyDescent="0.3">
      <c r="A2889" t="s">
        <v>5474</v>
      </c>
      <c r="B2889">
        <v>2617</v>
      </c>
      <c r="C2889">
        <v>15</v>
      </c>
      <c r="D2889">
        <v>33.413565456111101</v>
      </c>
      <c r="E2889">
        <v>31</v>
      </c>
      <c r="F2889">
        <v>41.622352999999997</v>
      </c>
      <c r="G2889">
        <v>12</v>
      </c>
      <c r="H2889">
        <v>1.6809684853069402E-2</v>
      </c>
      <c r="I2889">
        <v>4.5763878058642099E-2</v>
      </c>
      <c r="J2889">
        <v>5.0175406613561704E-4</v>
      </c>
      <c r="K2889" s="1">
        <v>4.0987529481562002E-8</v>
      </c>
      <c r="L2889">
        <v>7.0291298618540097</v>
      </c>
      <c r="M2889">
        <v>12.6933996079411</v>
      </c>
      <c r="N2889">
        <v>0.83480827013651504</v>
      </c>
      <c r="O2889" s="1">
        <v>1.2098516340779799E-6</v>
      </c>
      <c r="P2889" s="1">
        <v>3.8994125302060897E-6</v>
      </c>
      <c r="Q2889">
        <v>0.483870967741935</v>
      </c>
      <c r="R2889">
        <v>0.80277935697543401</v>
      </c>
      <c r="S2889" t="s">
        <v>6789</v>
      </c>
      <c r="T2889">
        <v>14091104</v>
      </c>
      <c r="U2889" t="s">
        <v>6744</v>
      </c>
      <c r="V2889" t="s">
        <v>6790</v>
      </c>
      <c r="W2889">
        <v>37.701427039265297</v>
      </c>
      <c r="X2889">
        <v>-122.08834628172499</v>
      </c>
      <c r="Y2889" t="s">
        <v>6791</v>
      </c>
      <c r="Z2889">
        <v>286</v>
      </c>
      <c r="AA2889">
        <v>1880</v>
      </c>
      <c r="AB2889">
        <v>90402.684584059403</v>
      </c>
      <c r="AC2889">
        <v>15418.7743934637</v>
      </c>
      <c r="AD2889">
        <v>74983.910190595605</v>
      </c>
      <c r="AE2889">
        <v>1973.7096542704601</v>
      </c>
      <c r="AF2889">
        <v>7700.7939904626701</v>
      </c>
      <c r="AG2889" s="1">
        <v>4.67929503624731E-5</v>
      </c>
      <c r="AH2889">
        <v>2.1854286069356E-4</v>
      </c>
      <c r="AI2889">
        <v>2.2275710304074101</v>
      </c>
      <c r="AJ2889">
        <v>2.5833333333333299</v>
      </c>
      <c r="AK2889">
        <v>2854</v>
      </c>
      <c r="AL2889" s="4">
        <f t="shared" si="45"/>
        <v>1.4518219608935758E-5</v>
      </c>
      <c r="AM2889" s="12">
        <f>$AM$2-SUM(AL$2:AL2888)</f>
        <v>5.1924045692430809E-5</v>
      </c>
      <c r="AN2889" s="12">
        <f>SUM(AE$2:AE2889)*0.621/1000</f>
        <v>27719.127657654117</v>
      </c>
      <c r="AO2889" s="13">
        <f>IFERROR(INDEX(Mapping!$B:$B,MATCH(in!$Y2889,Mapping!$A:$A,0)),0)</f>
        <v>0</v>
      </c>
    </row>
    <row r="2890" spans="1:41" x14ac:dyDescent="0.3">
      <c r="A2890" t="s">
        <v>5474</v>
      </c>
      <c r="B2890">
        <v>1956</v>
      </c>
      <c r="C2890">
        <v>2</v>
      </c>
      <c r="D2890">
        <v>7.6323182769148099</v>
      </c>
      <c r="E2890">
        <v>5</v>
      </c>
      <c r="F2890">
        <v>9.3428039999999992</v>
      </c>
      <c r="G2890">
        <v>3</v>
      </c>
      <c r="H2890">
        <v>0</v>
      </c>
      <c r="I2890">
        <v>0.22239449620246801</v>
      </c>
      <c r="J2890">
        <v>0.112661436200141</v>
      </c>
      <c r="K2890">
        <v>0</v>
      </c>
      <c r="L2890">
        <v>1.6489676137765199</v>
      </c>
      <c r="M2890">
        <v>18.5876103242238</v>
      </c>
      <c r="N2890">
        <v>1</v>
      </c>
      <c r="O2890" s="1">
        <v>8.6504760745759799E-7</v>
      </c>
      <c r="P2890" s="1">
        <v>3.8825010051368702E-6</v>
      </c>
      <c r="Q2890">
        <v>0.4</v>
      </c>
      <c r="R2890">
        <v>0.81691945090706797</v>
      </c>
      <c r="S2890" t="s">
        <v>6792</v>
      </c>
      <c r="T2890">
        <v>14091101</v>
      </c>
      <c r="U2890" t="s">
        <v>6328</v>
      </c>
      <c r="V2890" t="s">
        <v>6793</v>
      </c>
      <c r="W2890">
        <v>37.658885567911199</v>
      </c>
      <c r="X2890">
        <v>-122.051597047562</v>
      </c>
      <c r="Y2890" t="s">
        <v>6794</v>
      </c>
      <c r="Z2890">
        <v>88</v>
      </c>
      <c r="AA2890">
        <v>130</v>
      </c>
      <c r="AB2890">
        <v>8175.3301254526696</v>
      </c>
      <c r="AC2890">
        <v>3163.32504189056</v>
      </c>
      <c r="AD2890">
        <v>5012.0050835620996</v>
      </c>
      <c r="AE2890">
        <v>621.91828776953002</v>
      </c>
      <c r="AF2890">
        <v>166.53340941079699</v>
      </c>
      <c r="AG2890" s="1">
        <v>1.16475030154106E-5</v>
      </c>
      <c r="AH2890" s="1">
        <v>3.8153636523929802E-5</v>
      </c>
      <c r="AI2890">
        <v>3.8161591384574001</v>
      </c>
      <c r="AJ2890">
        <v>1.6666666666666601</v>
      </c>
      <c r="AK2890">
        <v>2855</v>
      </c>
      <c r="AL2890" s="4">
        <f t="shared" si="45"/>
        <v>2.5951428223727941E-6</v>
      </c>
      <c r="AM2890" s="12">
        <f>$AM$2-SUM(AL$2:AL2889)</f>
        <v>3.7405826333269943E-5</v>
      </c>
      <c r="AN2890" s="12">
        <f>SUM(AE$2:AE2890)*0.621/1000</f>
        <v>27719.513868910824</v>
      </c>
      <c r="AO2890" s="13">
        <f>IFERROR(INDEX(Mapping!$B:$B,MATCH(in!$Y2890,Mapping!$A:$A,0)),0)</f>
        <v>0</v>
      </c>
    </row>
    <row r="2891" spans="1:41" x14ac:dyDescent="0.3">
      <c r="A2891" t="s">
        <v>5474</v>
      </c>
      <c r="B2891">
        <v>1096</v>
      </c>
      <c r="C2891">
        <v>20</v>
      </c>
      <c r="D2891">
        <v>77.247001301982195</v>
      </c>
      <c r="E2891">
        <v>22</v>
      </c>
      <c r="F2891">
        <v>78.382509999999996</v>
      </c>
      <c r="G2891">
        <v>2</v>
      </c>
      <c r="H2891">
        <v>1.19307381100952E-3</v>
      </c>
      <c r="I2891">
        <v>4.1086281999014302E-4</v>
      </c>
      <c r="J2891" s="1">
        <v>3.8650368878734298E-6</v>
      </c>
      <c r="K2891" s="1">
        <v>2.4960209454860598E-9</v>
      </c>
      <c r="L2891">
        <v>0</v>
      </c>
      <c r="M2891">
        <v>0</v>
      </c>
      <c r="N2891">
        <v>0</v>
      </c>
      <c r="O2891" s="1">
        <v>5.62627735885339E-7</v>
      </c>
      <c r="P2891" s="1">
        <v>3.1989659827757999E-6</v>
      </c>
      <c r="Q2891">
        <v>0.90909090909090895</v>
      </c>
      <c r="R2891">
        <v>0.98551327252725296</v>
      </c>
      <c r="S2891" t="s">
        <v>6795</v>
      </c>
      <c r="T2891">
        <v>22721101</v>
      </c>
      <c r="U2891" t="s">
        <v>6665</v>
      </c>
      <c r="V2891">
        <v>68070</v>
      </c>
      <c r="W2891">
        <v>37.608707982805498</v>
      </c>
      <c r="X2891">
        <v>-122.43093318583099</v>
      </c>
      <c r="Y2891" t="s">
        <v>6796</v>
      </c>
      <c r="Z2891">
        <v>60</v>
      </c>
      <c r="AA2891">
        <v>426</v>
      </c>
      <c r="AB2891">
        <v>21755.991385673002</v>
      </c>
      <c r="AC2891">
        <v>3445.6938525335099</v>
      </c>
      <c r="AD2891">
        <v>18310.297533139499</v>
      </c>
      <c r="AE2891">
        <v>175.95559282283401</v>
      </c>
      <c r="AF2891">
        <v>1626.82248820683</v>
      </c>
      <c r="AG2891" s="1">
        <v>6.3979319655515997E-6</v>
      </c>
      <c r="AH2891" s="1">
        <v>1.6938478438532901E-5</v>
      </c>
      <c r="AI2891">
        <v>3.8623500650991098</v>
      </c>
      <c r="AJ2891">
        <v>11</v>
      </c>
      <c r="AK2891">
        <v>2862</v>
      </c>
      <c r="AL2891" s="4">
        <f t="shared" si="45"/>
        <v>1.125255471770678E-6</v>
      </c>
      <c r="AM2891" s="12">
        <f>$AM$2-SUM(AL$2:AL2890)</f>
        <v>3.4810683246178087E-5</v>
      </c>
      <c r="AN2891" s="12">
        <f>SUM(AE$2:AE2891)*0.621/1000</f>
        <v>27719.623137333965</v>
      </c>
      <c r="AO2891" s="13">
        <f>IFERROR(INDEX(Mapping!$B:$B,MATCH(in!$Y2891,Mapping!$A:$A,0)),0)</f>
        <v>0</v>
      </c>
    </row>
    <row r="2892" spans="1:41" x14ac:dyDescent="0.3">
      <c r="A2892" t="s">
        <v>5474</v>
      </c>
      <c r="B2892">
        <v>5548</v>
      </c>
      <c r="C2892">
        <v>2</v>
      </c>
      <c r="D2892">
        <v>5.0587582257659003</v>
      </c>
      <c r="E2892">
        <v>14</v>
      </c>
      <c r="F2892">
        <v>10.422793</v>
      </c>
      <c r="G2892">
        <v>6</v>
      </c>
      <c r="H2892">
        <v>0</v>
      </c>
      <c r="I2892">
        <v>0</v>
      </c>
      <c r="J2892">
        <v>0</v>
      </c>
      <c r="K2892">
        <v>0</v>
      </c>
      <c r="L2892" s="1">
        <v>1.7252565117272399E-12</v>
      </c>
      <c r="M2892">
        <v>6.9985248769322994E-2</v>
      </c>
      <c r="N2892">
        <v>0.83333333333333304</v>
      </c>
      <c r="O2892" s="1">
        <v>6.7158971855452698E-7</v>
      </c>
      <c r="P2892" s="1">
        <v>3.0789200688256299E-6</v>
      </c>
      <c r="Q2892">
        <v>0.14285714285714199</v>
      </c>
      <c r="R2892">
        <v>0.48535532052397701</v>
      </c>
      <c r="S2892" t="s">
        <v>6797</v>
      </c>
      <c r="T2892">
        <v>13111114</v>
      </c>
      <c r="U2892" t="s">
        <v>6693</v>
      </c>
      <c r="V2892">
        <v>9838</v>
      </c>
      <c r="W2892">
        <v>37.702475939191601</v>
      </c>
      <c r="X2892">
        <v>-122.110320126829</v>
      </c>
      <c r="Y2892" t="s">
        <v>6798</v>
      </c>
      <c r="Z2892">
        <v>52</v>
      </c>
      <c r="AA2892">
        <v>562</v>
      </c>
      <c r="AB2892">
        <v>26810.0232523581</v>
      </c>
      <c r="AC2892">
        <v>3949.48769452332</v>
      </c>
      <c r="AD2892">
        <v>22860.535557834799</v>
      </c>
      <c r="AE2892">
        <v>1189.5492596486499</v>
      </c>
      <c r="AF2892">
        <v>8262.8678830636109</v>
      </c>
      <c r="AG2892" s="1">
        <v>1.84735204129538E-5</v>
      </c>
      <c r="AH2892" s="1">
        <v>6.0656668210867698E-5</v>
      </c>
      <c r="AI2892">
        <v>2.5293791128829501</v>
      </c>
      <c r="AJ2892">
        <v>2.3333333333333299</v>
      </c>
      <c r="AK2892">
        <v>2864</v>
      </c>
      <c r="AL2892" s="4">
        <f t="shared" si="45"/>
        <v>4.0295383113271621E-6</v>
      </c>
      <c r="AM2892" s="12">
        <f>$AM$2-SUM(AL$2:AL2891)</f>
        <v>3.3685428206808865E-5</v>
      </c>
      <c r="AN2892" s="12">
        <f>SUM(AE$2:AE2892)*0.621/1000</f>
        <v>27720.36184742421</v>
      </c>
      <c r="AO2892" s="13">
        <f>IFERROR(INDEX(Mapping!$B:$B,MATCH(in!$Y2892,Mapping!$A:$A,0)),0)</f>
        <v>0</v>
      </c>
    </row>
    <row r="2893" spans="1:41" x14ac:dyDescent="0.3">
      <c r="A2893" t="s">
        <v>5474</v>
      </c>
      <c r="B2893">
        <v>5600</v>
      </c>
      <c r="C2893">
        <v>0</v>
      </c>
      <c r="D2893">
        <v>0</v>
      </c>
      <c r="E2893">
        <v>1</v>
      </c>
      <c r="F2893">
        <v>0.45573585999999999</v>
      </c>
      <c r="G2893">
        <v>1</v>
      </c>
      <c r="H2893">
        <v>0.214628040790557</v>
      </c>
      <c r="I2893">
        <v>0.22239449620246801</v>
      </c>
      <c r="J2893">
        <v>3.8380965124815698E-3</v>
      </c>
      <c r="K2893" s="1">
        <v>8.2376317322996297E-7</v>
      </c>
      <c r="L2893">
        <v>2.0376105308532702</v>
      </c>
      <c r="M2893">
        <v>1.08008849620819</v>
      </c>
      <c r="N2893">
        <v>1</v>
      </c>
      <c r="O2893" s="1">
        <v>7.2039294519742596E-7</v>
      </c>
      <c r="P2893" s="1">
        <v>2.3274621980817701E-6</v>
      </c>
      <c r="Q2893">
        <v>0</v>
      </c>
      <c r="R2893">
        <v>0</v>
      </c>
      <c r="S2893" t="s">
        <v>6799</v>
      </c>
      <c r="T2893">
        <v>42991105</v>
      </c>
      <c r="U2893" t="s">
        <v>5550</v>
      </c>
      <c r="V2893">
        <v>1218</v>
      </c>
      <c r="W2893">
        <v>38.024700197974397</v>
      </c>
      <c r="X2893">
        <v>-122.54861287230899</v>
      </c>
      <c r="Y2893" t="s">
        <v>6800</v>
      </c>
      <c r="Z2893">
        <v>49</v>
      </c>
      <c r="AA2893">
        <v>411</v>
      </c>
      <c r="AB2893">
        <v>25002.994449562899</v>
      </c>
      <c r="AC2893">
        <v>3755.6182409563698</v>
      </c>
      <c r="AD2893">
        <v>21247.376208606602</v>
      </c>
      <c r="AE2893">
        <v>60.278368417767098</v>
      </c>
      <c r="AF2893">
        <v>1126.07452700215</v>
      </c>
      <c r="AG2893" s="1">
        <v>2.3274621980817701E-6</v>
      </c>
      <c r="AH2893" s="1">
        <v>1.0844166354218E-5</v>
      </c>
      <c r="AJ2893">
        <v>1</v>
      </c>
      <c r="AK2893">
        <v>2871</v>
      </c>
      <c r="AL2893" s="4">
        <f t="shared" si="45"/>
        <v>7.2039294519742596E-7</v>
      </c>
      <c r="AM2893" s="12">
        <f>$AM$2-SUM(AL$2:AL2892)</f>
        <v>2.9655890102731064E-5</v>
      </c>
      <c r="AN2893" s="12">
        <f>SUM(AE$2:AE2893)*0.621/1000</f>
        <v>27720.399280291</v>
      </c>
      <c r="AO2893" s="13">
        <f>IFERROR(INDEX(Mapping!$B:$B,MATCH(in!$Y2893,Mapping!$A:$A,0)),0)</f>
        <v>0</v>
      </c>
    </row>
    <row r="2894" spans="1:41" x14ac:dyDescent="0.3">
      <c r="A2894" t="s">
        <v>5474</v>
      </c>
      <c r="B2894">
        <v>7319</v>
      </c>
      <c r="C2894">
        <v>2</v>
      </c>
      <c r="D2894">
        <v>2.7171677055530901</v>
      </c>
      <c r="E2894">
        <v>29</v>
      </c>
      <c r="F2894">
        <v>18.67642</v>
      </c>
      <c r="G2894">
        <v>2</v>
      </c>
      <c r="H2894">
        <v>4.5276962453499402E-2</v>
      </c>
      <c r="I2894">
        <v>0.22239449620246801</v>
      </c>
      <c r="J2894">
        <v>6.92212348803877E-2</v>
      </c>
      <c r="K2894" s="1">
        <v>2.8462692114317099E-7</v>
      </c>
      <c r="L2894">
        <v>0.46460175514221103</v>
      </c>
      <c r="M2894">
        <v>4.6460177749395301E-2</v>
      </c>
      <c r="N2894">
        <v>1</v>
      </c>
      <c r="O2894" s="1">
        <v>1.6304716082184699E-6</v>
      </c>
      <c r="P2894" s="1">
        <v>1.3052010245928601E-6</v>
      </c>
      <c r="Q2894">
        <v>6.8965517241379296E-2</v>
      </c>
      <c r="R2894">
        <v>0.14548653728820701</v>
      </c>
      <c r="S2894" t="s">
        <v>847</v>
      </c>
      <c r="T2894">
        <v>63801102</v>
      </c>
      <c r="U2894" t="s">
        <v>673</v>
      </c>
      <c r="V2894">
        <v>65516</v>
      </c>
      <c r="W2894">
        <v>38.249643694526704</v>
      </c>
      <c r="X2894">
        <v>-122.16064468499999</v>
      </c>
      <c r="Y2894" t="s">
        <v>848</v>
      </c>
      <c r="Z2894">
        <v>280</v>
      </c>
      <c r="AA2894">
        <v>488</v>
      </c>
      <c r="AB2894">
        <v>44601.5269783517</v>
      </c>
      <c r="AC2894">
        <v>18265.678175421599</v>
      </c>
      <c r="AD2894">
        <v>26335.848802929999</v>
      </c>
      <c r="AE2894">
        <v>12202.988469517701</v>
      </c>
      <c r="AF2894">
        <v>15670.324810444299</v>
      </c>
      <c r="AG2894" s="1">
        <v>2.6104020491857202E-6</v>
      </c>
      <c r="AH2894" s="1">
        <v>4.9087391744251302E-5</v>
      </c>
      <c r="AI2894">
        <v>1.3585838527765399</v>
      </c>
      <c r="AJ2894">
        <v>14.5</v>
      </c>
      <c r="AK2894">
        <v>2874</v>
      </c>
      <c r="AL2894" s="4">
        <f t="shared" si="45"/>
        <v>3.2609432164369399E-6</v>
      </c>
      <c r="AM2894" s="12">
        <f>$AM$2-SUM(AL$2:AL2893)</f>
        <v>2.8935497539350763E-5</v>
      </c>
      <c r="AN2894" s="12">
        <f>SUM(AE$2:AE2894)*0.621/1000</f>
        <v>27727.977336130571</v>
      </c>
      <c r="AO2894" s="13">
        <f>IFERROR(INDEX(Mapping!$B:$B,MATCH(in!$Y2894,Mapping!$A:$A,0)),0)</f>
        <v>0</v>
      </c>
    </row>
    <row r="2895" spans="1:41" x14ac:dyDescent="0.3">
      <c r="A2895" t="s">
        <v>5474</v>
      </c>
      <c r="B2895">
        <v>4237</v>
      </c>
      <c r="C2895">
        <v>5</v>
      </c>
      <c r="D2895">
        <v>17.462838982224699</v>
      </c>
      <c r="E2895">
        <v>10</v>
      </c>
      <c r="F2895">
        <v>20.305807000000001</v>
      </c>
      <c r="G2895">
        <v>2</v>
      </c>
      <c r="H2895">
        <v>0</v>
      </c>
      <c r="I2895">
        <v>0</v>
      </c>
      <c r="J2895">
        <v>0</v>
      </c>
      <c r="K2895">
        <v>0</v>
      </c>
      <c r="L2895">
        <v>0.61946902284398597</v>
      </c>
      <c r="M2895">
        <v>0.187721237540245</v>
      </c>
      <c r="N2895">
        <v>1</v>
      </c>
      <c r="O2895" s="1">
        <v>1.80352457783761E-7</v>
      </c>
      <c r="P2895" s="1">
        <v>1.23770450954907E-6</v>
      </c>
      <c r="Q2895">
        <v>0.5</v>
      </c>
      <c r="R2895">
        <v>0.85999236004207302</v>
      </c>
      <c r="S2895" t="s">
        <v>6801</v>
      </c>
      <c r="T2895">
        <v>24031103</v>
      </c>
      <c r="U2895" t="s">
        <v>6620</v>
      </c>
      <c r="V2895">
        <v>8956</v>
      </c>
      <c r="W2895">
        <v>37.506666849204997</v>
      </c>
      <c r="X2895">
        <v>-122.287084534165</v>
      </c>
      <c r="Y2895" t="s">
        <v>6802</v>
      </c>
      <c r="Z2895">
        <v>64</v>
      </c>
      <c r="AA2895">
        <v>113</v>
      </c>
      <c r="AB2895">
        <v>7466.1331231680197</v>
      </c>
      <c r="AC2895">
        <v>2231.1916527359499</v>
      </c>
      <c r="AD2895">
        <v>5234.9414704320598</v>
      </c>
      <c r="AE2895">
        <v>228.07156170270201</v>
      </c>
      <c r="AF2895">
        <v>1186.8040346595101</v>
      </c>
      <c r="AG2895" s="1">
        <v>2.4754090190981502E-6</v>
      </c>
      <c r="AH2895" s="1">
        <v>5.4296936013997697E-6</v>
      </c>
      <c r="AI2895">
        <v>3.4925677964449502</v>
      </c>
      <c r="AJ2895">
        <v>5</v>
      </c>
      <c r="AK2895">
        <v>2876</v>
      </c>
      <c r="AL2895" s="4">
        <f t="shared" si="45"/>
        <v>3.6070491556752201E-7</v>
      </c>
      <c r="AM2895" s="12">
        <f>$AM$2-SUM(AL$2:AL2894)</f>
        <v>2.5674554308352526E-5</v>
      </c>
      <c r="AN2895" s="12">
        <f>SUM(AE$2:AE2895)*0.621/1000</f>
        <v>27728.118968570387</v>
      </c>
      <c r="AO2895" s="13">
        <f>IFERROR(INDEX(Mapping!$B:$B,MATCH(in!$Y2895,Mapping!$A:$A,0)),0)</f>
        <v>0</v>
      </c>
    </row>
    <row r="2896" spans="1:41" x14ac:dyDescent="0.3">
      <c r="A2896" t="s">
        <v>5474</v>
      </c>
      <c r="B2896">
        <v>2189</v>
      </c>
      <c r="C2896">
        <v>8</v>
      </c>
      <c r="D2896">
        <v>25.215609365804301</v>
      </c>
      <c r="E2896">
        <v>12</v>
      </c>
      <c r="F2896">
        <v>27.840243999999998</v>
      </c>
      <c r="G2896">
        <v>1</v>
      </c>
      <c r="H2896">
        <v>5.26345043908804E-4</v>
      </c>
      <c r="I2896">
        <v>0.22239449620246801</v>
      </c>
      <c r="J2896">
        <v>1.3530035018920801</v>
      </c>
      <c r="K2896" s="1">
        <v>7.1214674335351404E-7</v>
      </c>
      <c r="L2896">
        <v>0.26991149783134399</v>
      </c>
      <c r="M2896">
        <v>18.439159393310501</v>
      </c>
      <c r="N2896">
        <v>1</v>
      </c>
      <c r="O2896" s="1">
        <v>3.38706341282895E-6</v>
      </c>
      <c r="P2896" s="1">
        <v>2.68362345678951E-8</v>
      </c>
      <c r="Q2896">
        <v>0.66666666666666596</v>
      </c>
      <c r="R2896">
        <v>0.90572514738858001</v>
      </c>
      <c r="S2896" t="s">
        <v>5160</v>
      </c>
      <c r="T2896">
        <v>83432103</v>
      </c>
      <c r="U2896" t="s">
        <v>5161</v>
      </c>
      <c r="V2896" t="s">
        <v>5162</v>
      </c>
      <c r="W2896">
        <v>37.2216077179881</v>
      </c>
      <c r="X2896">
        <v>-121.908299746502</v>
      </c>
      <c r="Y2896" t="s">
        <v>5163</v>
      </c>
      <c r="Z2896">
        <v>91</v>
      </c>
      <c r="AA2896">
        <v>42</v>
      </c>
      <c r="AB2896">
        <v>26450.522940704199</v>
      </c>
      <c r="AC2896">
        <v>21326.615203424499</v>
      </c>
      <c r="AD2896">
        <v>5123.9077372797101</v>
      </c>
      <c r="AE2896">
        <v>18634.0427914432</v>
      </c>
      <c r="AF2896">
        <v>4468.1849641363797</v>
      </c>
      <c r="AG2896" s="1">
        <v>2.68362345678951E-8</v>
      </c>
      <c r="AH2896" s="1">
        <v>5.0986011046916199E-5</v>
      </c>
      <c r="AI2896">
        <v>3.1519511707255399</v>
      </c>
      <c r="AJ2896">
        <v>12</v>
      </c>
      <c r="AK2896">
        <v>2884</v>
      </c>
      <c r="AL2896" s="4">
        <f t="shared" si="45"/>
        <v>3.38706341282895E-6</v>
      </c>
      <c r="AM2896" s="12">
        <f>$AM$2-SUM(AL$2:AL2895)</f>
        <v>2.5313849619124085E-5</v>
      </c>
      <c r="AN2896" s="12">
        <f>SUM(AE$2:AE2896)*0.621/1000</f>
        <v>27739.69070914387</v>
      </c>
      <c r="AO2896" s="13">
        <f>IFERROR(INDEX(Mapping!$B:$B,MATCH(in!$Y2896,Mapping!$A:$A,0)),0)</f>
        <v>0</v>
      </c>
    </row>
    <row r="2897" spans="1:41" x14ac:dyDescent="0.3">
      <c r="A2897" t="s">
        <v>5474</v>
      </c>
      <c r="B2897">
        <v>8777</v>
      </c>
      <c r="C2897">
        <v>0</v>
      </c>
      <c r="D2897">
        <v>0</v>
      </c>
      <c r="E2897">
        <v>9</v>
      </c>
      <c r="F2897">
        <v>3.2326948999999998</v>
      </c>
      <c r="G2897">
        <v>2</v>
      </c>
      <c r="H2897">
        <v>1.6743893866077899E-4</v>
      </c>
      <c r="I2897">
        <v>0.22239449620246801</v>
      </c>
      <c r="J2897">
        <v>1.08579598600044E-3</v>
      </c>
      <c r="K2897" s="1">
        <v>1.58281495549195E-10</v>
      </c>
      <c r="L2897">
        <v>0</v>
      </c>
      <c r="M2897">
        <v>0.66681414842605502</v>
      </c>
      <c r="N2897">
        <v>1</v>
      </c>
      <c r="O2897" s="1">
        <v>4.2936571304173698E-6</v>
      </c>
      <c r="P2897" s="1">
        <v>1.53667221169939E-8</v>
      </c>
      <c r="Q2897">
        <v>0</v>
      </c>
      <c r="R2897">
        <v>0</v>
      </c>
      <c r="S2897" t="s">
        <v>6803</v>
      </c>
      <c r="T2897">
        <v>24240402</v>
      </c>
      <c r="U2897" t="s">
        <v>6804</v>
      </c>
      <c r="V2897" t="s">
        <v>43</v>
      </c>
      <c r="W2897">
        <v>37.487357775320703</v>
      </c>
      <c r="X2897">
        <v>-122.310299328638</v>
      </c>
      <c r="Y2897" t="s">
        <v>6805</v>
      </c>
      <c r="Z2897">
        <v>15</v>
      </c>
      <c r="AA2897">
        <v>7</v>
      </c>
      <c r="AB2897">
        <v>1910.47302359427</v>
      </c>
      <c r="AC2897">
        <v>1752.45869542797</v>
      </c>
      <c r="AD2897">
        <v>158.01432816630501</v>
      </c>
      <c r="AE2897">
        <v>0</v>
      </c>
      <c r="AF2897">
        <v>23.509434202845402</v>
      </c>
      <c r="AG2897" s="1">
        <v>3.0733444233987899E-8</v>
      </c>
      <c r="AH2897">
        <v>1.2926490126119401E-4</v>
      </c>
      <c r="AJ2897">
        <v>4.5</v>
      </c>
      <c r="AK2897">
        <v>2885</v>
      </c>
      <c r="AL2897" s="4">
        <f t="shared" si="45"/>
        <v>8.5873142608347395E-6</v>
      </c>
      <c r="AM2897" s="12">
        <f>$AM$2-SUM(AL$2:AL2896)</f>
        <v>2.1926785848336294E-5</v>
      </c>
      <c r="AN2897" s="12">
        <f>SUM(AE$2:AE2897)*0.621/1000</f>
        <v>27739.69070914387</v>
      </c>
      <c r="AO2897" s="13">
        <f>IFERROR(INDEX(Mapping!$B:$B,MATCH(in!$Y2897,Mapping!$A:$A,0)),0)</f>
        <v>0</v>
      </c>
    </row>
    <row r="2898" spans="1:41" x14ac:dyDescent="0.3">
      <c r="A2898" t="s">
        <v>5474</v>
      </c>
      <c r="B2898">
        <v>342</v>
      </c>
      <c r="C2898">
        <v>1</v>
      </c>
      <c r="D2898">
        <v>1.6135250444624201</v>
      </c>
      <c r="E2898">
        <v>1</v>
      </c>
      <c r="F2898">
        <v>1.6135250000000001</v>
      </c>
      <c r="G2898">
        <v>1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8.9601770043373094E-2</v>
      </c>
      <c r="N2898">
        <v>1</v>
      </c>
      <c r="O2898" s="1">
        <v>6.83687343372899E-7</v>
      </c>
      <c r="P2898">
        <v>0</v>
      </c>
      <c r="Q2898">
        <v>1</v>
      </c>
      <c r="R2898">
        <v>1.00000000710574</v>
      </c>
      <c r="S2898" t="s">
        <v>6806</v>
      </c>
      <c r="T2898">
        <v>14101102</v>
      </c>
      <c r="U2898" t="s">
        <v>6807</v>
      </c>
      <c r="V2898" t="s">
        <v>43</v>
      </c>
      <c r="W2898">
        <v>37.993762607873499</v>
      </c>
      <c r="X2898">
        <v>-122.13008366376</v>
      </c>
      <c r="Y2898" t="s">
        <v>6808</v>
      </c>
      <c r="Z2898">
        <v>239</v>
      </c>
      <c r="AA2898">
        <v>1142</v>
      </c>
      <c r="AB2898">
        <v>51311.898963938504</v>
      </c>
      <c r="AC2898">
        <v>9246.05244175195</v>
      </c>
      <c r="AD2898">
        <v>42065.846522186497</v>
      </c>
      <c r="AE2898">
        <v>306.90842691250799</v>
      </c>
      <c r="AF2898">
        <v>895.71847430379501</v>
      </c>
      <c r="AG2898">
        <v>0</v>
      </c>
      <c r="AH2898" s="1">
        <v>1.0291573744325401E-5</v>
      </c>
      <c r="AI2898">
        <v>1.6135250444624201</v>
      </c>
      <c r="AJ2898">
        <v>1</v>
      </c>
      <c r="AK2898">
        <v>2889</v>
      </c>
      <c r="AL2898" s="4">
        <f t="shared" si="45"/>
        <v>6.83687343372899E-7</v>
      </c>
      <c r="AM2898" s="12">
        <f>$AM$2-SUM(AL$2:AL2897)</f>
        <v>1.3339471479412168E-5</v>
      </c>
      <c r="AN2898" s="12">
        <f>SUM(AE$2:AE2898)*0.621/1000</f>
        <v>27739.881299276982</v>
      </c>
      <c r="AO2898" s="13">
        <f>IFERROR(INDEX(Mapping!$B:$B,MATCH(in!$Y2898,Mapping!$A:$A,0)),0)</f>
        <v>0</v>
      </c>
    </row>
    <row r="2899" spans="1:41" x14ac:dyDescent="0.3">
      <c r="A2899" t="s">
        <v>5474</v>
      </c>
      <c r="B2899">
        <v>6261</v>
      </c>
      <c r="C2899">
        <v>5</v>
      </c>
      <c r="D2899">
        <v>20.245379120610199</v>
      </c>
      <c r="E2899">
        <v>5</v>
      </c>
      <c r="F2899">
        <v>20.245377999999999</v>
      </c>
      <c r="G2899">
        <v>1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6.5265484154224396E-2</v>
      </c>
      <c r="N2899">
        <v>1</v>
      </c>
      <c r="O2899" s="1">
        <v>5.6515761993281696E-7</v>
      </c>
      <c r="P2899">
        <v>0</v>
      </c>
      <c r="Q2899">
        <v>1</v>
      </c>
      <c r="R2899">
        <v>1.0000000309378001</v>
      </c>
      <c r="S2899" t="s">
        <v>6809</v>
      </c>
      <c r="T2899">
        <v>22721102</v>
      </c>
      <c r="U2899" t="s">
        <v>6699</v>
      </c>
      <c r="V2899">
        <v>75844</v>
      </c>
      <c r="W2899">
        <v>37.640005057791399</v>
      </c>
      <c r="X2899">
        <v>-122.460747726682</v>
      </c>
      <c r="Y2899" t="s">
        <v>6810</v>
      </c>
      <c r="Z2899">
        <v>21</v>
      </c>
      <c r="AA2899">
        <v>54</v>
      </c>
      <c r="AB2899">
        <v>3774.7883953565502</v>
      </c>
      <c r="AC2899">
        <v>865.021855863268</v>
      </c>
      <c r="AD2899">
        <v>2909.7665394932801</v>
      </c>
      <c r="AE2899">
        <v>184.04247793559199</v>
      </c>
      <c r="AF2899">
        <v>58.241784115509503</v>
      </c>
      <c r="AG2899">
        <v>0</v>
      </c>
      <c r="AH2899" s="1">
        <v>8.50732158141909E-6</v>
      </c>
      <c r="AI2899">
        <v>4.0490758241220401</v>
      </c>
      <c r="AJ2899">
        <v>5</v>
      </c>
      <c r="AK2899">
        <v>2892</v>
      </c>
      <c r="AL2899" s="4">
        <f t="shared" si="45"/>
        <v>5.6515761993281696E-7</v>
      </c>
      <c r="AM2899" s="12">
        <f>$AM$2-SUM(AL$2:AL2898)</f>
        <v>1.2655784303206019E-5</v>
      </c>
      <c r="AN2899" s="12">
        <f>SUM(AE$2:AE2899)*0.621/1000</f>
        <v>27739.99558965578</v>
      </c>
      <c r="AO2899" s="13">
        <f>IFERROR(INDEX(Mapping!$B:$B,MATCH(in!$Y2899,Mapping!$A:$A,0)),0)</f>
        <v>0</v>
      </c>
    </row>
    <row r="2900" spans="1:41" x14ac:dyDescent="0.3">
      <c r="A2900" t="s">
        <v>5474</v>
      </c>
      <c r="B2900">
        <v>3063</v>
      </c>
      <c r="C2900">
        <v>1</v>
      </c>
      <c r="D2900">
        <v>1.6135250444624201</v>
      </c>
      <c r="E2900">
        <v>12</v>
      </c>
      <c r="F2900">
        <v>6.6266192999999998</v>
      </c>
      <c r="G2900">
        <v>1</v>
      </c>
      <c r="H2900">
        <v>0</v>
      </c>
      <c r="I2900">
        <v>0</v>
      </c>
      <c r="J2900">
        <v>0</v>
      </c>
      <c r="K2900">
        <v>0</v>
      </c>
      <c r="L2900">
        <v>0.13274335861205999</v>
      </c>
      <c r="M2900">
        <v>6.6371681168675397E-3</v>
      </c>
      <c r="N2900">
        <v>1</v>
      </c>
      <c r="O2900" s="1">
        <v>3.5154295686809302E-6</v>
      </c>
      <c r="P2900">
        <v>0</v>
      </c>
      <c r="Q2900">
        <v>8.3333333333333301E-2</v>
      </c>
      <c r="R2900">
        <v>0.243491433855099</v>
      </c>
      <c r="S2900" t="s">
        <v>6811</v>
      </c>
      <c r="T2900">
        <v>42011106</v>
      </c>
      <c r="U2900" t="s">
        <v>6049</v>
      </c>
      <c r="V2900">
        <v>48752</v>
      </c>
      <c r="W2900">
        <v>37.974333423687803</v>
      </c>
      <c r="X2900">
        <v>-122.523945479491</v>
      </c>
      <c r="Y2900" t="s">
        <v>6812</v>
      </c>
      <c r="Z2900">
        <v>102</v>
      </c>
      <c r="AA2900">
        <v>440</v>
      </c>
      <c r="AB2900">
        <v>20377.627114184801</v>
      </c>
      <c r="AC2900">
        <v>3711.6114509679401</v>
      </c>
      <c r="AD2900">
        <v>16666.0156632168</v>
      </c>
      <c r="AE2900">
        <v>44.485159404765596</v>
      </c>
      <c r="AF2900">
        <v>522.13830797840103</v>
      </c>
      <c r="AG2900">
        <v>0</v>
      </c>
      <c r="AH2900" s="1">
        <v>5.2918207074981101E-5</v>
      </c>
      <c r="AI2900">
        <v>1.6135250444624201</v>
      </c>
      <c r="AJ2900">
        <v>12</v>
      </c>
      <c r="AK2900">
        <v>2894</v>
      </c>
      <c r="AL2900" s="4">
        <f t="shared" si="45"/>
        <v>3.5154295686809302E-6</v>
      </c>
      <c r="AM2900" s="12">
        <f>$AM$2-SUM(AL$2:AL2899)</f>
        <v>1.2090627024008427E-5</v>
      </c>
      <c r="AN2900" s="12">
        <f>SUM(AE$2:AE2900)*0.621/1000</f>
        <v>27740.023214939771</v>
      </c>
      <c r="AO2900" s="13">
        <f>IFERROR(INDEX(Mapping!$B:$B,MATCH(in!$Y2900,Mapping!$A:$A,0)),0)</f>
        <v>0</v>
      </c>
    </row>
    <row r="2901" spans="1:41" x14ac:dyDescent="0.3">
      <c r="A2901" t="s">
        <v>5474</v>
      </c>
      <c r="B2901">
        <v>486</v>
      </c>
      <c r="C2901">
        <v>11</v>
      </c>
      <c r="D2901">
        <v>31.7229737047337</v>
      </c>
      <c r="E2901">
        <v>23</v>
      </c>
      <c r="F2901">
        <v>38.311990000000002</v>
      </c>
      <c r="G2901">
        <v>1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0.13296459615230499</v>
      </c>
      <c r="N2901">
        <v>1</v>
      </c>
      <c r="O2901" s="1">
        <v>6.55192841110389E-7</v>
      </c>
      <c r="P2901">
        <v>0</v>
      </c>
      <c r="Q2901">
        <v>0.47826086956521702</v>
      </c>
      <c r="R2901">
        <v>0.82801688643801896</v>
      </c>
      <c r="S2901" t="s">
        <v>6813</v>
      </c>
      <c r="T2901">
        <v>24031110</v>
      </c>
      <c r="U2901" t="s">
        <v>6784</v>
      </c>
      <c r="V2901">
        <v>9090</v>
      </c>
      <c r="W2901">
        <v>37.518549390498201</v>
      </c>
      <c r="X2901">
        <v>-122.303470852161</v>
      </c>
      <c r="Y2901" t="s">
        <v>6814</v>
      </c>
      <c r="Z2901">
        <v>89</v>
      </c>
      <c r="AA2901">
        <v>467</v>
      </c>
      <c r="AB2901">
        <v>23008.618120896001</v>
      </c>
      <c r="AC2901">
        <v>4185.1209734225804</v>
      </c>
      <c r="AD2901">
        <v>18823.497147473401</v>
      </c>
      <c r="AE2901">
        <v>0</v>
      </c>
      <c r="AF2901">
        <v>150.55816385661501</v>
      </c>
      <c r="AG2901">
        <v>0</v>
      </c>
      <c r="AH2901" s="1">
        <v>9.8626223916653493E-6</v>
      </c>
      <c r="AI2901">
        <v>2.88390670043034</v>
      </c>
      <c r="AJ2901">
        <v>23</v>
      </c>
      <c r="AK2901">
        <v>2898</v>
      </c>
      <c r="AL2901" s="4">
        <f t="shared" si="45"/>
        <v>6.55192841110389E-7</v>
      </c>
      <c r="AM2901" s="12">
        <f>$AM$2-SUM(AL$2:AL2900)</f>
        <v>8.5751971710124053E-6</v>
      </c>
      <c r="AN2901" s="12">
        <f>SUM(AE$2:AE2901)*0.621/1000</f>
        <v>27740.023214939771</v>
      </c>
      <c r="AO2901" s="13">
        <f>IFERROR(INDEX(Mapping!$B:$B,MATCH(in!$Y2901,Mapping!$A:$A,0)),0)</f>
        <v>0</v>
      </c>
    </row>
    <row r="2902" spans="1:41" x14ac:dyDescent="0.3">
      <c r="A2902" t="s">
        <v>5474</v>
      </c>
      <c r="B2902">
        <v>42</v>
      </c>
      <c r="C2902">
        <v>2</v>
      </c>
      <c r="D2902">
        <v>5.0614846417874402</v>
      </c>
      <c r="E2902">
        <v>2</v>
      </c>
      <c r="F2902">
        <v>5.0614850000000002</v>
      </c>
      <c r="G2902">
        <v>2</v>
      </c>
      <c r="H2902">
        <v>0</v>
      </c>
      <c r="I2902">
        <v>0</v>
      </c>
      <c r="J2902">
        <v>0</v>
      </c>
      <c r="K2902">
        <v>0</v>
      </c>
      <c r="L2902">
        <v>1.0420353412628101</v>
      </c>
      <c r="M2902">
        <v>0.12831858545541699</v>
      </c>
      <c r="N2902">
        <v>1</v>
      </c>
      <c r="O2902" s="1">
        <v>1.19548570425057E-6</v>
      </c>
      <c r="P2902">
        <v>0</v>
      </c>
      <c r="Q2902">
        <v>1</v>
      </c>
      <c r="R2902">
        <v>0.99999996603709096</v>
      </c>
      <c r="S2902" t="s">
        <v>6815</v>
      </c>
      <c r="T2902">
        <v>12091105</v>
      </c>
      <c r="U2902" t="s">
        <v>6341</v>
      </c>
      <c r="V2902">
        <v>153228</v>
      </c>
      <c r="W2902">
        <v>37.774973511811901</v>
      </c>
      <c r="X2902">
        <v>-122.181471151683</v>
      </c>
      <c r="Y2902" t="s">
        <v>6816</v>
      </c>
      <c r="Z2902">
        <v>146</v>
      </c>
      <c r="AA2902">
        <v>1121</v>
      </c>
      <c r="AB2902">
        <v>51620.763940754303</v>
      </c>
      <c r="AC2902">
        <v>6680.4391388165504</v>
      </c>
      <c r="AD2902">
        <v>44940.324801937699</v>
      </c>
      <c r="AE2902">
        <v>241.881893654641</v>
      </c>
      <c r="AF2902">
        <v>1336.96392610572</v>
      </c>
      <c r="AG2902">
        <v>0</v>
      </c>
      <c r="AH2902" s="1">
        <v>3.5991309232485899E-5</v>
      </c>
      <c r="AI2902">
        <v>2.5307423208937201</v>
      </c>
      <c r="AJ2902">
        <v>1</v>
      </c>
      <c r="AK2902">
        <v>2901</v>
      </c>
      <c r="AL2902" s="4">
        <f t="shared" si="45"/>
        <v>2.3909714085011399E-6</v>
      </c>
      <c r="AM2902" s="12">
        <f>$AM$2-SUM(AL$2:AL2901)</f>
        <v>7.920004463812802E-6</v>
      </c>
      <c r="AN2902" s="12">
        <f>SUM(AE$2:AE2902)*0.621/1000</f>
        <v>27740.17342359573</v>
      </c>
      <c r="AO2902" s="13">
        <f>IFERROR(INDEX(Mapping!$B:$B,MATCH(in!$Y2902,Mapping!$A:$A,0)),0)</f>
        <v>0</v>
      </c>
    </row>
    <row r="2903" spans="1:41" x14ac:dyDescent="0.3">
      <c r="A2903" t="s">
        <v>5474</v>
      </c>
      <c r="B2903">
        <v>2118</v>
      </c>
      <c r="C2903">
        <v>1</v>
      </c>
      <c r="D2903">
        <v>1.6135250444624201</v>
      </c>
      <c r="E2903">
        <v>8</v>
      </c>
      <c r="F2903">
        <v>4.5143560000000003</v>
      </c>
      <c r="G2903">
        <v>2</v>
      </c>
      <c r="H2903">
        <v>0</v>
      </c>
      <c r="I2903">
        <v>0</v>
      </c>
      <c r="J2903">
        <v>0</v>
      </c>
      <c r="K2903">
        <v>0</v>
      </c>
      <c r="L2903">
        <v>0.48451328277587802</v>
      </c>
      <c r="M2903">
        <v>0.97732301568612401</v>
      </c>
      <c r="N2903">
        <v>1</v>
      </c>
      <c r="O2903" s="1">
        <v>2.7645164077337299E-6</v>
      </c>
      <c r="P2903">
        <v>0</v>
      </c>
      <c r="Q2903">
        <v>0.125</v>
      </c>
      <c r="R2903">
        <v>0.35742085819950598</v>
      </c>
      <c r="S2903" t="s">
        <v>6817</v>
      </c>
      <c r="T2903">
        <v>13532227</v>
      </c>
      <c r="U2903" t="s">
        <v>6818</v>
      </c>
      <c r="V2903" t="s">
        <v>6819</v>
      </c>
      <c r="W2903">
        <v>37.919222850054801</v>
      </c>
      <c r="X2903">
        <v>-122.037126565779</v>
      </c>
      <c r="Y2903" t="s">
        <v>6820</v>
      </c>
      <c r="Z2903">
        <v>230</v>
      </c>
      <c r="AA2903">
        <v>1036</v>
      </c>
      <c r="AB2903">
        <v>58734.864426877197</v>
      </c>
      <c r="AC2903">
        <v>12249.2617403482</v>
      </c>
      <c r="AD2903">
        <v>46485.602686528997</v>
      </c>
      <c r="AE2903">
        <v>121.873550803748</v>
      </c>
      <c r="AF2903">
        <v>239.15039306404901</v>
      </c>
      <c r="AG2903">
        <v>0</v>
      </c>
      <c r="AH2903" s="1">
        <v>8.3228758740006001E-5</v>
      </c>
      <c r="AI2903">
        <v>1.6135250444624201</v>
      </c>
      <c r="AJ2903">
        <v>4</v>
      </c>
      <c r="AK2903">
        <v>2902</v>
      </c>
      <c r="AL2903" s="4">
        <f t="shared" si="45"/>
        <v>5.5290328154674597E-6</v>
      </c>
      <c r="AM2903" s="12">
        <f>$AM$2-SUM(AL$2:AL2902)</f>
        <v>5.5290329328272492E-6</v>
      </c>
      <c r="AN2903" s="12">
        <f>SUM(AE$2:AE2903)*0.621/1000</f>
        <v>27740.24910707078</v>
      </c>
      <c r="AO2903" s="13">
        <f>IFERROR(INDEX(Mapping!$B:$B,MATCH(in!$Y2903,Mapping!$A:$A,0)),0)</f>
        <v>0</v>
      </c>
    </row>
    <row r="2904" spans="1:41" x14ac:dyDescent="0.3">
      <c r="B2904">
        <v>647</v>
      </c>
      <c r="S2904" t="s">
        <v>6821</v>
      </c>
      <c r="T2904">
        <v>12501112</v>
      </c>
      <c r="U2904" t="s">
        <v>6229</v>
      </c>
      <c r="V2904" t="s">
        <v>6822</v>
      </c>
      <c r="W2904">
        <v>37.921571534166603</v>
      </c>
      <c r="X2904">
        <v>-122.3078829475</v>
      </c>
      <c r="Y2904" t="s">
        <v>6823</v>
      </c>
      <c r="Z2904">
        <v>139</v>
      </c>
      <c r="AA2904">
        <v>717</v>
      </c>
      <c r="AB2904">
        <v>39086.241972374701</v>
      </c>
      <c r="AC2904">
        <v>5817.7227533838704</v>
      </c>
      <c r="AD2904">
        <v>33268.519218990798</v>
      </c>
      <c r="AE2904">
        <v>68.940442212166204</v>
      </c>
      <c r="AF2904">
        <v>143.672220447998</v>
      </c>
      <c r="AK2904">
        <v>2903</v>
      </c>
      <c r="AL2904" s="4">
        <f t="shared" si="45"/>
        <v>0</v>
      </c>
      <c r="AM2904" s="12">
        <f>$AM$2-SUM(AL$2:AL2903)</f>
        <v>0</v>
      </c>
      <c r="AN2904" s="12">
        <f>SUM(AE$2:AE2904)*0.621/1000</f>
        <v>27740.291919085394</v>
      </c>
      <c r="AO2904" s="13">
        <f>IFERROR(INDEX(Mapping!$B:$B,MATCH(in!$Y2904,Mapping!$A:$A,0)),0)</f>
        <v>0</v>
      </c>
    </row>
    <row r="2905" spans="1:41" x14ac:dyDescent="0.3">
      <c r="B2905">
        <v>9937</v>
      </c>
      <c r="S2905" t="s">
        <v>6824</v>
      </c>
      <c r="T2905">
        <v>182611103</v>
      </c>
      <c r="U2905" t="s">
        <v>4150</v>
      </c>
      <c r="V2905" t="s">
        <v>6825</v>
      </c>
      <c r="W2905">
        <v>35.733356043735597</v>
      </c>
      <c r="X2905">
        <v>-120.879242005078</v>
      </c>
      <c r="Y2905" t="s">
        <v>6826</v>
      </c>
      <c r="Z2905">
        <v>10</v>
      </c>
      <c r="AA2905">
        <v>0</v>
      </c>
      <c r="AB2905">
        <v>858.02867663453003</v>
      </c>
      <c r="AC2905">
        <v>858.02867663453003</v>
      </c>
      <c r="AD2905">
        <v>0</v>
      </c>
      <c r="AE2905">
        <v>858.02867663453003</v>
      </c>
      <c r="AF2905">
        <v>0</v>
      </c>
      <c r="AK2905">
        <v>2904</v>
      </c>
      <c r="AL2905" s="4">
        <f t="shared" si="45"/>
        <v>0</v>
      </c>
      <c r="AM2905" s="12">
        <f>$AM$2-SUM(AL$2:AL2904)</f>
        <v>0</v>
      </c>
      <c r="AN2905" s="12">
        <f>SUM(AE$2:AE2905)*0.621/1000</f>
        <v>27740.824754893587</v>
      </c>
      <c r="AO2905" s="13">
        <f>IFERROR(INDEX(Mapping!$B:$B,MATCH(in!$Y2905,Mapping!$A:$A,0)),0)</f>
        <v>0</v>
      </c>
    </row>
    <row r="2906" spans="1:41" x14ac:dyDescent="0.3">
      <c r="B2906">
        <v>7326</v>
      </c>
      <c r="S2906" t="s">
        <v>6827</v>
      </c>
      <c r="T2906">
        <v>182581107</v>
      </c>
      <c r="U2906" t="s">
        <v>6828</v>
      </c>
      <c r="V2906" t="s">
        <v>43</v>
      </c>
      <c r="W2906">
        <v>35.319853816723402</v>
      </c>
      <c r="X2906">
        <v>-120.693104739682</v>
      </c>
      <c r="Y2906" t="s">
        <v>6829</v>
      </c>
      <c r="Z2906">
        <v>59</v>
      </c>
      <c r="AA2906">
        <v>29</v>
      </c>
      <c r="AB2906">
        <v>6303.78138514699</v>
      </c>
      <c r="AC2906">
        <v>5718.12676032939</v>
      </c>
      <c r="AD2906">
        <v>585.65462481759505</v>
      </c>
      <c r="AE2906">
        <v>1525.8895662715599</v>
      </c>
      <c r="AF2906">
        <v>63.540684041836897</v>
      </c>
      <c r="AK2906">
        <v>2905</v>
      </c>
      <c r="AL2906" s="4">
        <f t="shared" si="45"/>
        <v>0</v>
      </c>
      <c r="AM2906" s="12">
        <f>$AM$2-SUM(AL$2:AL2905)</f>
        <v>0</v>
      </c>
      <c r="AN2906" s="12">
        <f>SUM(AE$2:AE2906)*0.621/1000</f>
        <v>27741.772332314238</v>
      </c>
      <c r="AO2906" s="13">
        <f>IFERROR(INDEX(Mapping!$B:$B,MATCH(in!$Y2906,Mapping!$A:$A,0)),0)</f>
        <v>0</v>
      </c>
    </row>
    <row r="2907" spans="1:41" x14ac:dyDescent="0.3">
      <c r="B2907">
        <v>9989</v>
      </c>
      <c r="S2907" t="s">
        <v>6830</v>
      </c>
      <c r="T2907">
        <v>188071101</v>
      </c>
      <c r="U2907" t="s">
        <v>6831</v>
      </c>
      <c r="V2907" t="s">
        <v>43</v>
      </c>
      <c r="W2907">
        <v>34.524946511630503</v>
      </c>
      <c r="X2907">
        <v>-120.07549453468501</v>
      </c>
      <c r="Y2907" t="s">
        <v>6832</v>
      </c>
      <c r="Z2907">
        <v>2</v>
      </c>
      <c r="AA2907">
        <v>0</v>
      </c>
      <c r="AB2907">
        <v>3.6128816819749501</v>
      </c>
      <c r="AC2907">
        <v>3.6128816819749501</v>
      </c>
      <c r="AD2907">
        <v>0</v>
      </c>
      <c r="AE2907">
        <v>3.6128816819749501</v>
      </c>
      <c r="AF2907">
        <v>0</v>
      </c>
      <c r="AK2907">
        <v>2906</v>
      </c>
      <c r="AL2907" s="4">
        <f t="shared" si="45"/>
        <v>0</v>
      </c>
      <c r="AM2907" s="12">
        <f>$AM$2-SUM(AL$2:AL2906)</f>
        <v>0</v>
      </c>
      <c r="AN2907" s="12">
        <f>SUM(AE$2:AE2907)*0.621/1000</f>
        <v>27741.774575913765</v>
      </c>
      <c r="AO2907" s="13">
        <f>IFERROR(INDEX(Mapping!$B:$B,MATCH(in!$Y2907,Mapping!$A:$A,0)),0)</f>
        <v>0</v>
      </c>
    </row>
    <row r="2908" spans="1:41" x14ac:dyDescent="0.3">
      <c r="B2908">
        <v>7967</v>
      </c>
      <c r="S2908" t="s">
        <v>6833</v>
      </c>
      <c r="T2908">
        <v>42851121</v>
      </c>
      <c r="U2908" t="s">
        <v>2123</v>
      </c>
      <c r="V2908">
        <v>204</v>
      </c>
      <c r="W2908">
        <v>38.528551117371798</v>
      </c>
      <c r="X2908">
        <v>-123.20678151180699</v>
      </c>
      <c r="Y2908" t="s">
        <v>6834</v>
      </c>
      <c r="Z2908">
        <v>123</v>
      </c>
      <c r="AA2908">
        <v>65</v>
      </c>
      <c r="AB2908">
        <v>47901.783267275001</v>
      </c>
      <c r="AC2908">
        <v>30176.150379298299</v>
      </c>
      <c r="AD2908">
        <v>17725.632887976699</v>
      </c>
      <c r="AE2908">
        <v>30176.150379298299</v>
      </c>
      <c r="AF2908">
        <v>17725.632887976699</v>
      </c>
      <c r="AK2908">
        <v>2907</v>
      </c>
      <c r="AL2908" s="4">
        <f t="shared" si="45"/>
        <v>0</v>
      </c>
      <c r="AM2908" s="12">
        <f>$AM$2-SUM(AL$2:AL2907)</f>
        <v>0</v>
      </c>
      <c r="AN2908" s="12">
        <f>SUM(AE$2:AE2908)*0.621/1000</f>
        <v>27760.513965299313</v>
      </c>
      <c r="AO2908" s="13">
        <f>IFERROR(INDEX(Mapping!$B:$B,MATCH(in!$Y2908,Mapping!$A:$A,0)),0)</f>
        <v>0</v>
      </c>
    </row>
    <row r="2909" spans="1:41" x14ac:dyDescent="0.3">
      <c r="B2909">
        <v>2673</v>
      </c>
      <c r="S2909" t="s">
        <v>6835</v>
      </c>
      <c r="T2909">
        <v>182981102</v>
      </c>
      <c r="U2909" t="s">
        <v>5236</v>
      </c>
      <c r="V2909">
        <v>7002</v>
      </c>
      <c r="W2909">
        <v>35.966390275732003</v>
      </c>
      <c r="X2909">
        <v>-121.11526544888</v>
      </c>
      <c r="Y2909" t="s">
        <v>6836</v>
      </c>
      <c r="Z2909">
        <v>137</v>
      </c>
      <c r="AA2909">
        <v>86</v>
      </c>
      <c r="AB2909">
        <v>37851.876526236003</v>
      </c>
      <c r="AC2909">
        <v>29669.856249594599</v>
      </c>
      <c r="AD2909">
        <v>8182.0202766413804</v>
      </c>
      <c r="AE2909">
        <v>11843.464047744201</v>
      </c>
      <c r="AF2909">
        <v>4859.0810272618501</v>
      </c>
      <c r="AK2909">
        <v>2908</v>
      </c>
      <c r="AL2909" s="4">
        <f t="shared" si="45"/>
        <v>0</v>
      </c>
      <c r="AM2909" s="12">
        <f>$AM$2-SUM(AL$2:AL2908)</f>
        <v>0</v>
      </c>
      <c r="AN2909" s="12">
        <f>SUM(AE$2:AE2909)*0.621/1000</f>
        <v>27767.868756472959</v>
      </c>
      <c r="AO2909" s="13">
        <f>IFERROR(INDEX(Mapping!$B:$B,MATCH(in!$Y2909,Mapping!$A:$A,0)),0)</f>
        <v>0</v>
      </c>
    </row>
    <row r="2910" spans="1:41" x14ac:dyDescent="0.3">
      <c r="B2910">
        <v>9047</v>
      </c>
      <c r="S2910" t="s">
        <v>6837</v>
      </c>
      <c r="T2910">
        <v>182082103</v>
      </c>
      <c r="U2910" t="s">
        <v>5165</v>
      </c>
      <c r="V2910">
        <v>7468</v>
      </c>
      <c r="W2910">
        <v>36.2933210536088</v>
      </c>
      <c r="X2910">
        <v>-121.201288452675</v>
      </c>
      <c r="Y2910" t="s">
        <v>6838</v>
      </c>
      <c r="Z2910">
        <v>58</v>
      </c>
      <c r="AA2910">
        <v>53</v>
      </c>
      <c r="AB2910">
        <v>13369.297531505101</v>
      </c>
      <c r="AC2910">
        <v>12232.8772776645</v>
      </c>
      <c r="AD2910">
        <v>1136.42025384057</v>
      </c>
      <c r="AE2910">
        <v>736.81593566693095</v>
      </c>
      <c r="AF2910">
        <v>39.970951100391702</v>
      </c>
      <c r="AK2910">
        <v>2909</v>
      </c>
      <c r="AL2910" s="4">
        <f t="shared" si="45"/>
        <v>0</v>
      </c>
      <c r="AM2910" s="12">
        <f>$AM$2-SUM(AL$2:AL2909)</f>
        <v>0</v>
      </c>
      <c r="AN2910" s="12">
        <f>SUM(AE$2:AE2910)*0.621/1000</f>
        <v>27768.326319169006</v>
      </c>
      <c r="AO2910" s="13">
        <f>IFERROR(INDEX(Mapping!$B:$B,MATCH(in!$Y2910,Mapping!$A:$A,0)),0)</f>
        <v>0</v>
      </c>
    </row>
    <row r="2911" spans="1:41" x14ac:dyDescent="0.3">
      <c r="B2911">
        <v>8959</v>
      </c>
      <c r="S2911" t="s">
        <v>6839</v>
      </c>
      <c r="T2911">
        <v>152261106</v>
      </c>
      <c r="U2911" t="s">
        <v>88</v>
      </c>
      <c r="V2911">
        <v>176130</v>
      </c>
      <c r="W2911">
        <v>38.675971638117701</v>
      </c>
      <c r="X2911">
        <v>-120.76020758447901</v>
      </c>
      <c r="Y2911" t="s">
        <v>6840</v>
      </c>
      <c r="Z2911">
        <v>3</v>
      </c>
      <c r="AA2911">
        <v>0</v>
      </c>
      <c r="AB2911">
        <v>32.073696213367903</v>
      </c>
      <c r="AC2911">
        <v>32.073696213367903</v>
      </c>
      <c r="AD2911">
        <v>0</v>
      </c>
      <c r="AE2911">
        <v>32.073696213367903</v>
      </c>
      <c r="AF2911">
        <v>0</v>
      </c>
      <c r="AK2911">
        <v>2910</v>
      </c>
      <c r="AL2911" s="4">
        <f t="shared" si="45"/>
        <v>0</v>
      </c>
      <c r="AM2911" s="12">
        <f>$AM$2-SUM(AL$2:AL2910)</f>
        <v>0</v>
      </c>
      <c r="AN2911" s="12">
        <f>SUM(AE$2:AE2911)*0.621/1000</f>
        <v>27768.346236934354</v>
      </c>
      <c r="AO2911" s="13">
        <f>IFERROR(INDEX(Mapping!$B:$B,MATCH(in!$Y2911,Mapping!$A:$A,0)),0)</f>
        <v>0</v>
      </c>
    </row>
    <row r="2912" spans="1:41" x14ac:dyDescent="0.3">
      <c r="B2912">
        <v>10152</v>
      </c>
      <c r="S2912" t="s">
        <v>6841</v>
      </c>
      <c r="T2912">
        <v>83622105</v>
      </c>
      <c r="U2912" t="s">
        <v>4067</v>
      </c>
      <c r="V2912" t="s">
        <v>6842</v>
      </c>
      <c r="W2912">
        <v>37.092635098144797</v>
      </c>
      <c r="X2912">
        <v>-122.096434435746</v>
      </c>
      <c r="Y2912" t="s">
        <v>6843</v>
      </c>
      <c r="Z2912">
        <v>1</v>
      </c>
      <c r="AA2912">
        <v>0</v>
      </c>
      <c r="AB2912">
        <v>5.1909618040582002</v>
      </c>
      <c r="AC2912">
        <v>5.1909618040582002</v>
      </c>
      <c r="AD2912">
        <v>0</v>
      </c>
      <c r="AE2912">
        <v>5.1909618040582002</v>
      </c>
      <c r="AF2912">
        <v>0</v>
      </c>
      <c r="AK2912">
        <v>2911</v>
      </c>
      <c r="AL2912" s="4">
        <f t="shared" si="45"/>
        <v>0</v>
      </c>
      <c r="AM2912" s="12">
        <f>$AM$2-SUM(AL$2:AL2911)</f>
        <v>0</v>
      </c>
      <c r="AN2912" s="12">
        <f>SUM(AE$2:AE2912)*0.621/1000</f>
        <v>27768.349460521629</v>
      </c>
      <c r="AO2912" s="13">
        <f>IFERROR(INDEX(Mapping!$B:$B,MATCH(in!$Y2912,Mapping!$A:$A,0)),0)</f>
        <v>0</v>
      </c>
    </row>
    <row r="2913" spans="2:41" x14ac:dyDescent="0.3">
      <c r="B2913">
        <v>1372</v>
      </c>
      <c r="S2913" t="s">
        <v>6844</v>
      </c>
      <c r="T2913">
        <v>103481101</v>
      </c>
      <c r="U2913" t="s">
        <v>6845</v>
      </c>
      <c r="V2913">
        <v>1308</v>
      </c>
      <c r="W2913">
        <v>40.105665074585701</v>
      </c>
      <c r="X2913">
        <v>-122.107539736878</v>
      </c>
      <c r="Y2913" t="s">
        <v>6846</v>
      </c>
      <c r="Z2913">
        <v>151</v>
      </c>
      <c r="AA2913">
        <v>150</v>
      </c>
      <c r="AB2913">
        <v>28416.694104483398</v>
      </c>
      <c r="AC2913">
        <v>19434.6301565842</v>
      </c>
      <c r="AD2913">
        <v>8982.0639478991598</v>
      </c>
      <c r="AE2913">
        <v>205.109683499933</v>
      </c>
      <c r="AF2913">
        <v>167.54206192189301</v>
      </c>
      <c r="AK2913">
        <v>2912</v>
      </c>
      <c r="AL2913" s="4">
        <f t="shared" si="45"/>
        <v>0</v>
      </c>
      <c r="AM2913" s="12">
        <f>$AM$2-SUM(AL$2:AL2912)</f>
        <v>0</v>
      </c>
      <c r="AN2913" s="12">
        <f>SUM(AE$2:AE2913)*0.621/1000</f>
        <v>27768.476833635083</v>
      </c>
      <c r="AO2913" s="13">
        <f>IFERROR(INDEX(Mapping!$B:$B,MATCH(in!$Y2913,Mapping!$A:$A,0)),0)</f>
        <v>0</v>
      </c>
    </row>
    <row r="2914" spans="2:41" x14ac:dyDescent="0.3">
      <c r="B2914">
        <v>9344</v>
      </c>
      <c r="S2914" t="s">
        <v>6847</v>
      </c>
      <c r="T2914">
        <v>152251101</v>
      </c>
      <c r="U2914" t="s">
        <v>964</v>
      </c>
      <c r="V2914" t="s">
        <v>43</v>
      </c>
      <c r="W2914">
        <v>39.325501474896903</v>
      </c>
      <c r="X2914">
        <v>-120.64296288766199</v>
      </c>
      <c r="Y2914" t="s">
        <v>6848</v>
      </c>
      <c r="Z2914">
        <v>5</v>
      </c>
      <c r="AA2914">
        <v>0</v>
      </c>
      <c r="AB2914">
        <v>56.748364115603501</v>
      </c>
      <c r="AC2914">
        <v>56.748364115603501</v>
      </c>
      <c r="AD2914">
        <v>0</v>
      </c>
      <c r="AE2914">
        <v>56.748364115603501</v>
      </c>
      <c r="AF2914">
        <v>0</v>
      </c>
      <c r="AK2914">
        <v>2913</v>
      </c>
      <c r="AL2914" s="4">
        <f t="shared" si="45"/>
        <v>0</v>
      </c>
      <c r="AM2914" s="12">
        <f>$AM$2-SUM(AL$2:AL2913)</f>
        <v>0</v>
      </c>
      <c r="AN2914" s="12">
        <f>SUM(AE$2:AE2914)*0.621/1000</f>
        <v>27768.512074369199</v>
      </c>
      <c r="AO2914" s="13">
        <f>IFERROR(INDEX(Mapping!$B:$B,MATCH(in!$Y2914,Mapping!$A:$A,0)),0)</f>
        <v>0</v>
      </c>
    </row>
    <row r="2915" spans="2:41" x14ac:dyDescent="0.3">
      <c r="B2915">
        <v>10123</v>
      </c>
      <c r="S2915" t="s">
        <v>6849</v>
      </c>
      <c r="T2915">
        <v>254421103</v>
      </c>
      <c r="U2915" t="s">
        <v>3287</v>
      </c>
      <c r="V2915">
        <v>10723</v>
      </c>
      <c r="W2915">
        <v>37.474519629478003</v>
      </c>
      <c r="X2915">
        <v>-119.63968356580899</v>
      </c>
      <c r="Y2915" t="s">
        <v>6850</v>
      </c>
      <c r="Z2915">
        <v>1</v>
      </c>
      <c r="AA2915">
        <v>0</v>
      </c>
      <c r="AB2915">
        <v>6.3414944314041097</v>
      </c>
      <c r="AC2915">
        <v>6.3414944314041097</v>
      </c>
      <c r="AD2915">
        <v>0</v>
      </c>
      <c r="AE2915">
        <v>6.3414944314041097</v>
      </c>
      <c r="AF2915">
        <v>0</v>
      </c>
      <c r="AK2915">
        <v>2914</v>
      </c>
      <c r="AL2915" s="4">
        <f t="shared" si="45"/>
        <v>0</v>
      </c>
      <c r="AM2915" s="12">
        <f>$AM$2-SUM(AL$2:AL2914)</f>
        <v>0</v>
      </c>
      <c r="AN2915" s="12">
        <f>SUM(AE$2:AE2915)*0.621/1000</f>
        <v>27768.516012437241</v>
      </c>
      <c r="AO2915" s="13">
        <f>IFERROR(INDEX(Mapping!$B:$B,MATCH(in!$Y2915,Mapping!$A:$A,0)),0)</f>
        <v>0</v>
      </c>
    </row>
    <row r="2916" spans="2:41" x14ac:dyDescent="0.3">
      <c r="B2916">
        <v>4316</v>
      </c>
      <c r="S2916" t="s">
        <v>6851</v>
      </c>
      <c r="T2916">
        <v>14232119</v>
      </c>
      <c r="U2916" t="s">
        <v>6852</v>
      </c>
      <c r="V2916" t="s">
        <v>43</v>
      </c>
      <c r="W2916">
        <v>37.745329474068498</v>
      </c>
      <c r="X2916">
        <v>-121.93691382199199</v>
      </c>
      <c r="Y2916" t="s">
        <v>6853</v>
      </c>
      <c r="Z2916">
        <v>40</v>
      </c>
      <c r="AA2916">
        <v>40</v>
      </c>
      <c r="AB2916">
        <v>4213.6288080800896</v>
      </c>
      <c r="AC2916">
        <v>2436.9886785212602</v>
      </c>
      <c r="AD2916">
        <v>1776.64012955882</v>
      </c>
      <c r="AE2916">
        <v>757.16277248979497</v>
      </c>
      <c r="AF2916">
        <v>26.2858897870871</v>
      </c>
      <c r="AK2916">
        <v>2915</v>
      </c>
      <c r="AL2916" s="4">
        <f t="shared" si="45"/>
        <v>0</v>
      </c>
      <c r="AM2916" s="12">
        <f>$AM$2-SUM(AL$2:AL2915)</f>
        <v>0</v>
      </c>
      <c r="AN2916" s="12">
        <f>SUM(AE$2:AE2916)*0.621/1000</f>
        <v>27768.98621051896</v>
      </c>
      <c r="AO2916" s="13">
        <f>IFERROR(INDEX(Mapping!$B:$B,MATCH(in!$Y2916,Mapping!$A:$A,0)),0)</f>
        <v>0</v>
      </c>
    </row>
    <row r="2917" spans="2:41" x14ac:dyDescent="0.3">
      <c r="B2917">
        <v>2720</v>
      </c>
      <c r="S2917" t="s">
        <v>6854</v>
      </c>
      <c r="T2917">
        <v>182581108</v>
      </c>
      <c r="U2917" t="s">
        <v>6855</v>
      </c>
      <c r="V2917" t="s">
        <v>43</v>
      </c>
      <c r="W2917">
        <v>35.319682294051702</v>
      </c>
      <c r="X2917">
        <v>-120.693056283026</v>
      </c>
      <c r="Y2917" t="s">
        <v>6856</v>
      </c>
      <c r="Z2917">
        <v>115</v>
      </c>
      <c r="AA2917">
        <v>344</v>
      </c>
      <c r="AB2917">
        <v>20741.220341709599</v>
      </c>
      <c r="AC2917">
        <v>7797.4444810821196</v>
      </c>
      <c r="AD2917">
        <v>12943.7758606275</v>
      </c>
      <c r="AE2917">
        <v>3288.9554722058001</v>
      </c>
      <c r="AF2917">
        <v>1282.13900985072</v>
      </c>
      <c r="AK2917">
        <v>2916</v>
      </c>
      <c r="AL2917" s="4">
        <f t="shared" si="45"/>
        <v>0</v>
      </c>
      <c r="AM2917" s="12">
        <f>$AM$2-SUM(AL$2:AL2916)</f>
        <v>0</v>
      </c>
      <c r="AN2917" s="12">
        <f>SUM(AE$2:AE2917)*0.621/1000</f>
        <v>27771.0286518672</v>
      </c>
      <c r="AO2917" s="13">
        <f>IFERROR(INDEX(Mapping!$B:$B,MATCH(in!$Y2917,Mapping!$A:$A,0)),0)</f>
        <v>0</v>
      </c>
    </row>
    <row r="2918" spans="2:41" x14ac:dyDescent="0.3">
      <c r="B2918">
        <v>4593</v>
      </c>
      <c r="S2918" t="s">
        <v>6857</v>
      </c>
      <c r="T2918">
        <v>162671103</v>
      </c>
      <c r="U2918" t="s">
        <v>6858</v>
      </c>
      <c r="V2918">
        <v>9010</v>
      </c>
      <c r="W2918">
        <v>37.538515710428698</v>
      </c>
      <c r="X2918">
        <v>-121.204439908304</v>
      </c>
      <c r="Y2918" t="s">
        <v>6859</v>
      </c>
      <c r="Z2918">
        <v>226</v>
      </c>
      <c r="AA2918">
        <v>171</v>
      </c>
      <c r="AB2918">
        <v>62578.612400979699</v>
      </c>
      <c r="AC2918">
        <v>55369.273494100198</v>
      </c>
      <c r="AD2918">
        <v>7209.3389068793904</v>
      </c>
      <c r="AE2918">
        <v>1485.9819606623801</v>
      </c>
      <c r="AF2918">
        <v>10.0171111265044</v>
      </c>
      <c r="AK2918">
        <v>2917</v>
      </c>
      <c r="AL2918" s="4">
        <f t="shared" si="45"/>
        <v>0</v>
      </c>
      <c r="AM2918" s="12">
        <f>$AM$2-SUM(AL$2:AL2917)</f>
        <v>0</v>
      </c>
      <c r="AN2918" s="12">
        <f>SUM(AE$2:AE2918)*0.621/1000</f>
        <v>27771.951446664774</v>
      </c>
      <c r="AO2918" s="13">
        <f>IFERROR(INDEX(Mapping!$B:$B,MATCH(in!$Y2918,Mapping!$A:$A,0)),0)</f>
        <v>0</v>
      </c>
    </row>
    <row r="2919" spans="2:41" x14ac:dyDescent="0.3">
      <c r="B2919">
        <v>9948</v>
      </c>
      <c r="S2919" t="s">
        <v>6860</v>
      </c>
      <c r="T2919">
        <v>12541104</v>
      </c>
      <c r="U2919" t="s">
        <v>5638</v>
      </c>
      <c r="V2919" t="s">
        <v>6861</v>
      </c>
      <c r="W2919">
        <v>37.818831344068897</v>
      </c>
      <c r="X2919">
        <v>-122.20598613545199</v>
      </c>
      <c r="Y2919" t="s">
        <v>6862</v>
      </c>
      <c r="Z2919">
        <v>5</v>
      </c>
      <c r="AA2919">
        <v>0</v>
      </c>
      <c r="AB2919">
        <v>28.392080990712099</v>
      </c>
      <c r="AC2919">
        <v>28.392080990712099</v>
      </c>
      <c r="AD2919">
        <v>0</v>
      </c>
      <c r="AE2919">
        <v>28.392080990712099</v>
      </c>
      <c r="AF2919">
        <v>0</v>
      </c>
      <c r="AK2919">
        <v>2918</v>
      </c>
      <c r="AL2919" s="4">
        <f t="shared" si="45"/>
        <v>0</v>
      </c>
      <c r="AM2919" s="12">
        <f>$AM$2-SUM(AL$2:AL2918)</f>
        <v>0</v>
      </c>
      <c r="AN2919" s="12">
        <f>SUM(AE$2:AE2919)*0.621/1000</f>
        <v>27771.969078147067</v>
      </c>
      <c r="AO2919" s="13">
        <f>IFERROR(INDEX(Mapping!$B:$B,MATCH(in!$Y2919,Mapping!$A:$A,0)),0)</f>
        <v>0</v>
      </c>
    </row>
    <row r="2920" spans="2:41" x14ac:dyDescent="0.3">
      <c r="B2920">
        <v>7745</v>
      </c>
      <c r="S2920" t="s">
        <v>6863</v>
      </c>
      <c r="T2920">
        <v>182082103</v>
      </c>
      <c r="U2920" t="s">
        <v>5165</v>
      </c>
      <c r="V2920">
        <v>7062</v>
      </c>
      <c r="W2920">
        <v>36.278933215466402</v>
      </c>
      <c r="X2920">
        <v>-121.303042031499</v>
      </c>
      <c r="Y2920" t="s">
        <v>6864</v>
      </c>
      <c r="Z2920">
        <v>60</v>
      </c>
      <c r="AA2920">
        <v>61</v>
      </c>
      <c r="AB2920">
        <v>27434.570746067799</v>
      </c>
      <c r="AC2920">
        <v>19658.4150100265</v>
      </c>
      <c r="AD2920">
        <v>7776.1557360412899</v>
      </c>
      <c r="AE2920">
        <v>19658.4150100265</v>
      </c>
      <c r="AF2920">
        <v>7776.1557360412899</v>
      </c>
      <c r="AK2920">
        <v>2919</v>
      </c>
      <c r="AL2920" s="4">
        <f t="shared" si="45"/>
        <v>0</v>
      </c>
      <c r="AM2920" s="12">
        <f>$AM$2-SUM(AL$2:AL2919)</f>
        <v>0</v>
      </c>
      <c r="AN2920" s="12">
        <f>SUM(AE$2:AE2920)*0.621/1000</f>
        <v>27784.176953868297</v>
      </c>
      <c r="AO2920" s="13">
        <f>IFERROR(INDEX(Mapping!$B:$B,MATCH(in!$Y2920,Mapping!$A:$A,0)),0)</f>
        <v>0</v>
      </c>
    </row>
    <row r="2921" spans="2:41" x14ac:dyDescent="0.3">
      <c r="B2921">
        <v>8404</v>
      </c>
      <c r="S2921" t="s">
        <v>6865</v>
      </c>
      <c r="T2921">
        <v>42091102</v>
      </c>
      <c r="U2921" t="s">
        <v>1907</v>
      </c>
      <c r="V2921">
        <v>13597</v>
      </c>
      <c r="W2921">
        <v>38.5052964124664</v>
      </c>
      <c r="X2921">
        <v>-122.92414321303499</v>
      </c>
      <c r="Y2921" t="s">
        <v>6866</v>
      </c>
      <c r="Z2921">
        <v>9</v>
      </c>
      <c r="AA2921">
        <v>46</v>
      </c>
      <c r="AB2921">
        <v>2313.8650357036699</v>
      </c>
      <c r="AC2921">
        <v>625.96424791786501</v>
      </c>
      <c r="AD2921">
        <v>1687.9007877858</v>
      </c>
      <c r="AE2921">
        <v>625.96424791786501</v>
      </c>
      <c r="AF2921">
        <v>1687.9007877858</v>
      </c>
      <c r="AK2921">
        <v>2920</v>
      </c>
      <c r="AL2921" s="4">
        <f t="shared" si="45"/>
        <v>0</v>
      </c>
      <c r="AM2921" s="12">
        <f>$AM$2-SUM(AL$2:AL2920)</f>
        <v>0</v>
      </c>
      <c r="AN2921" s="12">
        <f>SUM(AE$2:AE2921)*0.621/1000</f>
        <v>27784.565677666254</v>
      </c>
      <c r="AO2921" s="13">
        <f>IFERROR(INDEX(Mapping!$B:$B,MATCH(in!$Y2921,Mapping!$A:$A,0)),0)</f>
        <v>0</v>
      </c>
    </row>
    <row r="2922" spans="2:41" x14ac:dyDescent="0.3">
      <c r="B2922">
        <v>5181</v>
      </c>
      <c r="S2922" t="s">
        <v>6867</v>
      </c>
      <c r="T2922">
        <v>182631104</v>
      </c>
      <c r="U2922" t="s">
        <v>4549</v>
      </c>
      <c r="V2922" t="s">
        <v>43</v>
      </c>
      <c r="W2922">
        <v>35.261325861565702</v>
      </c>
      <c r="X2922">
        <v>-120.63473126045</v>
      </c>
      <c r="Y2922" t="s">
        <v>6868</v>
      </c>
      <c r="Z2922">
        <v>105</v>
      </c>
      <c r="AA2922">
        <v>42</v>
      </c>
      <c r="AB2922">
        <v>14433.182433449099</v>
      </c>
      <c r="AC2922">
        <v>11106.7457388898</v>
      </c>
      <c r="AD2922">
        <v>3326.4366945592601</v>
      </c>
      <c r="AE2922">
        <v>889.54663334539202</v>
      </c>
      <c r="AF2922">
        <v>1045.7349507095801</v>
      </c>
      <c r="AK2922">
        <v>2921</v>
      </c>
      <c r="AL2922" s="4">
        <f t="shared" si="45"/>
        <v>0</v>
      </c>
      <c r="AM2922" s="12">
        <f>$AM$2-SUM(AL$2:AL2921)</f>
        <v>0</v>
      </c>
      <c r="AN2922" s="12">
        <f>SUM(AE$2:AE2922)*0.621/1000</f>
        <v>27785.118086125563</v>
      </c>
      <c r="AO2922" s="13">
        <f>IFERROR(INDEX(Mapping!$B:$B,MATCH(in!$Y2922,Mapping!$A:$A,0)),0)</f>
        <v>0</v>
      </c>
    </row>
    <row r="2923" spans="2:41" x14ac:dyDescent="0.3">
      <c r="B2923">
        <v>3245</v>
      </c>
      <c r="S2923" t="s">
        <v>6869</v>
      </c>
      <c r="T2923">
        <v>83182101</v>
      </c>
      <c r="U2923" t="s">
        <v>4347</v>
      </c>
      <c r="V2923" t="s">
        <v>6870</v>
      </c>
      <c r="W2923">
        <v>37.016327199066701</v>
      </c>
      <c r="X2923">
        <v>-121.544631530663</v>
      </c>
      <c r="Y2923" t="s">
        <v>6871</v>
      </c>
      <c r="Z2923">
        <v>257</v>
      </c>
      <c r="AA2923">
        <v>301</v>
      </c>
      <c r="AB2923">
        <v>41416.8481690318</v>
      </c>
      <c r="AC2923">
        <v>22757.831673111701</v>
      </c>
      <c r="AD2923">
        <v>18659.016495920099</v>
      </c>
      <c r="AE2923">
        <v>321.73872317578201</v>
      </c>
      <c r="AF2923">
        <v>411.74545586302202</v>
      </c>
      <c r="AK2923">
        <v>2922</v>
      </c>
      <c r="AL2923" s="4">
        <f t="shared" si="45"/>
        <v>0</v>
      </c>
      <c r="AM2923" s="12">
        <f>$AM$2-SUM(AL$2:AL2922)</f>
        <v>0</v>
      </c>
      <c r="AN2923" s="12">
        <f>SUM(AE$2:AE2923)*0.621/1000</f>
        <v>27785.317885872653</v>
      </c>
      <c r="AO2923" s="13">
        <f>IFERROR(INDEX(Mapping!$B:$B,MATCH(in!$Y2923,Mapping!$A:$A,0)),0)</f>
        <v>0</v>
      </c>
    </row>
    <row r="2924" spans="2:41" x14ac:dyDescent="0.3">
      <c r="B2924">
        <v>873</v>
      </c>
      <c r="S2924" t="s">
        <v>6872</v>
      </c>
      <c r="T2924">
        <v>42721104</v>
      </c>
      <c r="U2924" t="s">
        <v>2633</v>
      </c>
      <c r="V2924">
        <v>414</v>
      </c>
      <c r="W2924">
        <v>38.2767382802231</v>
      </c>
      <c r="X2924">
        <v>-122.490824732962</v>
      </c>
      <c r="Y2924" t="s">
        <v>6873</v>
      </c>
      <c r="Z2924">
        <v>395</v>
      </c>
      <c r="AA2924">
        <v>1313</v>
      </c>
      <c r="AB2924">
        <v>95641.494272350406</v>
      </c>
      <c r="AC2924">
        <v>28754.286436851999</v>
      </c>
      <c r="AD2924">
        <v>66887.207835498397</v>
      </c>
      <c r="AE2924">
        <v>669.11993027755295</v>
      </c>
      <c r="AF2924">
        <v>3264.5294508181701</v>
      </c>
      <c r="AK2924">
        <v>2923</v>
      </c>
      <c r="AL2924" s="4">
        <f t="shared" si="45"/>
        <v>0</v>
      </c>
      <c r="AM2924" s="12">
        <f>$AM$2-SUM(AL$2:AL2923)</f>
        <v>0</v>
      </c>
      <c r="AN2924" s="12">
        <f>SUM(AE$2:AE2924)*0.621/1000</f>
        <v>27785.733409349355</v>
      </c>
      <c r="AO2924" s="13">
        <f>IFERROR(INDEX(Mapping!$B:$B,MATCH(in!$Y2924,Mapping!$A:$A,0)),0)</f>
        <v>0</v>
      </c>
    </row>
    <row r="2925" spans="2:41" x14ac:dyDescent="0.3">
      <c r="B2925">
        <v>6003</v>
      </c>
      <c r="S2925" t="s">
        <v>6874</v>
      </c>
      <c r="T2925">
        <v>42761102</v>
      </c>
      <c r="U2925" t="s">
        <v>2239</v>
      </c>
      <c r="V2925">
        <v>33064</v>
      </c>
      <c r="W2925">
        <v>39.412793372294303</v>
      </c>
      <c r="X2925">
        <v>-123.809121316844</v>
      </c>
      <c r="Y2925" t="s">
        <v>6875</v>
      </c>
      <c r="Z2925">
        <v>102</v>
      </c>
      <c r="AA2925">
        <v>145</v>
      </c>
      <c r="AB2925">
        <v>12660.866211418799</v>
      </c>
      <c r="AC2925">
        <v>5911.1864335337896</v>
      </c>
      <c r="AD2925">
        <v>6749.6797778850096</v>
      </c>
      <c r="AE2925">
        <v>0</v>
      </c>
      <c r="AF2925">
        <v>44.7837497878741</v>
      </c>
      <c r="AK2925">
        <v>2924</v>
      </c>
      <c r="AL2925" s="4">
        <f t="shared" si="45"/>
        <v>0</v>
      </c>
      <c r="AM2925" s="12">
        <f>$AM$2-SUM(AL$2:AL2924)</f>
        <v>0</v>
      </c>
      <c r="AN2925" s="12">
        <f>SUM(AE$2:AE2925)*0.621/1000</f>
        <v>27785.733409349355</v>
      </c>
      <c r="AO2925" s="13">
        <f>IFERROR(INDEX(Mapping!$B:$B,MATCH(in!$Y2925,Mapping!$A:$A,0)),0)</f>
        <v>0</v>
      </c>
    </row>
    <row r="2926" spans="2:41" x14ac:dyDescent="0.3">
      <c r="B2926">
        <v>1370</v>
      </c>
      <c r="S2926" t="s">
        <v>6876</v>
      </c>
      <c r="T2926">
        <v>43061101</v>
      </c>
      <c r="U2926" t="s">
        <v>2984</v>
      </c>
      <c r="V2926">
        <v>562360</v>
      </c>
      <c r="W2926">
        <v>39.798503856972999</v>
      </c>
      <c r="X2926">
        <v>-123.24810451226401</v>
      </c>
      <c r="Y2926" t="s">
        <v>6877</v>
      </c>
      <c r="Z2926">
        <v>446</v>
      </c>
      <c r="AA2926">
        <v>484</v>
      </c>
      <c r="AB2926">
        <v>92045.704147216602</v>
      </c>
      <c r="AC2926">
        <v>61312.072679136698</v>
      </c>
      <c r="AD2926">
        <v>30733.631468079799</v>
      </c>
      <c r="AE2926">
        <v>3783.6742546028599</v>
      </c>
      <c r="AF2926">
        <v>2575.3470169615398</v>
      </c>
      <c r="AK2926">
        <v>2925</v>
      </c>
      <c r="AL2926" s="4">
        <f t="shared" si="45"/>
        <v>0</v>
      </c>
      <c r="AM2926" s="12">
        <f>$AM$2-SUM(AL$2:AL2925)</f>
        <v>0</v>
      </c>
      <c r="AN2926" s="12">
        <f>SUM(AE$2:AE2926)*0.621/1000</f>
        <v>27788.083071061461</v>
      </c>
      <c r="AO2926" s="13">
        <f>IFERROR(INDEX(Mapping!$B:$B,MATCH(in!$Y2926,Mapping!$A:$A,0)),0)</f>
        <v>0</v>
      </c>
    </row>
    <row r="2927" spans="2:41" x14ac:dyDescent="0.3">
      <c r="B2927">
        <v>9704</v>
      </c>
      <c r="S2927" t="s">
        <v>6878</v>
      </c>
      <c r="T2927">
        <v>12501105</v>
      </c>
      <c r="U2927" t="s">
        <v>4988</v>
      </c>
      <c r="V2927" t="s">
        <v>6879</v>
      </c>
      <c r="W2927">
        <v>37.885593156628502</v>
      </c>
      <c r="X2927">
        <v>-122.254107351781</v>
      </c>
      <c r="Y2927" t="s">
        <v>6880</v>
      </c>
      <c r="Z2927">
        <v>7</v>
      </c>
      <c r="AA2927">
        <v>0</v>
      </c>
      <c r="AB2927">
        <v>91.584488192999103</v>
      </c>
      <c r="AC2927">
        <v>91.584488192999103</v>
      </c>
      <c r="AD2927">
        <v>0</v>
      </c>
      <c r="AE2927">
        <v>91.584488192999103</v>
      </c>
      <c r="AF2927">
        <v>0</v>
      </c>
      <c r="AK2927">
        <v>2926</v>
      </c>
      <c r="AL2927" s="4">
        <f t="shared" si="45"/>
        <v>0</v>
      </c>
      <c r="AM2927" s="12">
        <f>$AM$2-SUM(AL$2:AL2926)</f>
        <v>0</v>
      </c>
      <c r="AN2927" s="12">
        <f>SUM(AE$2:AE2927)*0.621/1000</f>
        <v>27788.13994502863</v>
      </c>
      <c r="AO2927" s="13">
        <f>IFERROR(INDEX(Mapping!$B:$B,MATCH(in!$Y2927,Mapping!$A:$A,0)),0)</f>
        <v>0</v>
      </c>
    </row>
    <row r="2928" spans="2:41" x14ac:dyDescent="0.3">
      <c r="B2928">
        <v>4309</v>
      </c>
      <c r="S2928" t="s">
        <v>6881</v>
      </c>
      <c r="T2928">
        <v>42721105</v>
      </c>
      <c r="U2928" t="s">
        <v>2729</v>
      </c>
      <c r="V2928">
        <v>138</v>
      </c>
      <c r="W2928">
        <v>38.272638496653798</v>
      </c>
      <c r="X2928">
        <v>-122.437216457791</v>
      </c>
      <c r="Y2928" t="s">
        <v>6882</v>
      </c>
      <c r="Z2928">
        <v>339</v>
      </c>
      <c r="AA2928">
        <v>469</v>
      </c>
      <c r="AB2928">
        <v>58579.8128077004</v>
      </c>
      <c r="AC2928">
        <v>27343.3572435428</v>
      </c>
      <c r="AD2928">
        <v>31236.455564157601</v>
      </c>
      <c r="AE2928">
        <v>615.51921940190505</v>
      </c>
      <c r="AF2928">
        <v>13.392811471851299</v>
      </c>
      <c r="AK2928">
        <v>2927</v>
      </c>
      <c r="AL2928" s="4">
        <f t="shared" si="45"/>
        <v>0</v>
      </c>
      <c r="AM2928" s="12">
        <f>$AM$2-SUM(AL$2:AL2927)</f>
        <v>0</v>
      </c>
      <c r="AN2928" s="12">
        <f>SUM(AE$2:AE2928)*0.621/1000</f>
        <v>27788.522182463876</v>
      </c>
      <c r="AO2928" s="13">
        <f>IFERROR(INDEX(Mapping!$B:$B,MATCH(in!$Y2928,Mapping!$A:$A,0)),0)</f>
        <v>0</v>
      </c>
    </row>
    <row r="2929" spans="2:41" x14ac:dyDescent="0.3">
      <c r="B2929">
        <v>7970</v>
      </c>
      <c r="S2929" t="s">
        <v>6883</v>
      </c>
      <c r="T2929">
        <v>83392109</v>
      </c>
      <c r="U2929" t="s">
        <v>6884</v>
      </c>
      <c r="V2929" t="s">
        <v>6885</v>
      </c>
      <c r="W2929">
        <v>37.3247758834232</v>
      </c>
      <c r="X2929">
        <v>-121.784706369617</v>
      </c>
      <c r="Y2929" t="s">
        <v>6886</v>
      </c>
      <c r="Z2929">
        <v>38</v>
      </c>
      <c r="AA2929">
        <v>14</v>
      </c>
      <c r="AB2929">
        <v>1867.4366940514201</v>
      </c>
      <c r="AC2929">
        <v>1305.5095373659301</v>
      </c>
      <c r="AD2929">
        <v>561.92715668549204</v>
      </c>
      <c r="AE2929">
        <v>121.315875571932</v>
      </c>
      <c r="AF2929">
        <v>254.39644481357999</v>
      </c>
      <c r="AK2929">
        <v>2928</v>
      </c>
      <c r="AL2929" s="4">
        <f t="shared" si="45"/>
        <v>0</v>
      </c>
      <c r="AM2929" s="12">
        <f>$AM$2-SUM(AL$2:AL2928)</f>
        <v>0</v>
      </c>
      <c r="AN2929" s="12">
        <f>SUM(AE$2:AE2929)*0.621/1000</f>
        <v>27788.59751962261</v>
      </c>
      <c r="AO2929" s="13">
        <f>IFERROR(INDEX(Mapping!$B:$B,MATCH(in!$Y2929,Mapping!$A:$A,0)),0)</f>
        <v>0</v>
      </c>
    </row>
    <row r="2930" spans="2:41" x14ac:dyDescent="0.3">
      <c r="B2930">
        <v>8702</v>
      </c>
      <c r="S2930" t="s">
        <v>6887</v>
      </c>
      <c r="T2930">
        <v>252021101</v>
      </c>
      <c r="U2930" t="s">
        <v>6888</v>
      </c>
      <c r="V2930">
        <v>1631</v>
      </c>
      <c r="W2930">
        <v>35.666018555288098</v>
      </c>
      <c r="X2930">
        <v>-120.070942696082</v>
      </c>
      <c r="Y2930" t="s">
        <v>6889</v>
      </c>
      <c r="Z2930">
        <v>53</v>
      </c>
      <c r="AA2930">
        <v>31</v>
      </c>
      <c r="AB2930">
        <v>19994.499822711601</v>
      </c>
      <c r="AC2930">
        <v>18929.440102387998</v>
      </c>
      <c r="AD2930">
        <v>1065.05972032353</v>
      </c>
      <c r="AE2930">
        <v>1210.7069194005801</v>
      </c>
      <c r="AF2930">
        <v>19.507294616293901</v>
      </c>
      <c r="AK2930">
        <v>2929</v>
      </c>
      <c r="AL2930" s="4">
        <f t="shared" si="45"/>
        <v>0</v>
      </c>
      <c r="AM2930" s="12">
        <f>$AM$2-SUM(AL$2:AL2929)</f>
        <v>0</v>
      </c>
      <c r="AN2930" s="12">
        <f>SUM(AE$2:AE2930)*0.621/1000</f>
        <v>27789.349368619558</v>
      </c>
      <c r="AO2930" s="13">
        <f>IFERROR(INDEX(Mapping!$B:$B,MATCH(in!$Y2930,Mapping!$A:$A,0)),0)</f>
        <v>0</v>
      </c>
    </row>
    <row r="2931" spans="2:41" x14ac:dyDescent="0.3">
      <c r="B2931">
        <v>3225</v>
      </c>
      <c r="S2931" t="s">
        <v>6890</v>
      </c>
      <c r="T2931">
        <v>43051101</v>
      </c>
      <c r="U2931" t="s">
        <v>5491</v>
      </c>
      <c r="V2931">
        <v>1589</v>
      </c>
      <c r="W2931">
        <v>38.406933541761902</v>
      </c>
      <c r="X2931">
        <v>-122.205666930014</v>
      </c>
      <c r="Y2931" t="s">
        <v>6891</v>
      </c>
      <c r="Z2931">
        <v>95</v>
      </c>
      <c r="AA2931">
        <v>205</v>
      </c>
      <c r="AB2931">
        <v>15749.475050118401</v>
      </c>
      <c r="AC2931">
        <v>6934.0024150196696</v>
      </c>
      <c r="AD2931">
        <v>8815.4726350987294</v>
      </c>
      <c r="AE2931">
        <v>6934.0024150196696</v>
      </c>
      <c r="AF2931">
        <v>8815.4726350987294</v>
      </c>
      <c r="AK2931">
        <v>2930</v>
      </c>
      <c r="AL2931" s="4">
        <f t="shared" si="45"/>
        <v>0</v>
      </c>
      <c r="AM2931" s="12">
        <f>$AM$2-SUM(AL$2:AL2930)</f>
        <v>0</v>
      </c>
      <c r="AN2931" s="12">
        <f>SUM(AE$2:AE2931)*0.621/1000</f>
        <v>27793.655384119284</v>
      </c>
      <c r="AO2931" s="13">
        <f>IFERROR(INDEX(Mapping!$B:$B,MATCH(in!$Y2931,Mapping!$A:$A,0)),0)</f>
        <v>0</v>
      </c>
    </row>
    <row r="2932" spans="2:41" x14ac:dyDescent="0.3">
      <c r="B2932">
        <v>9337</v>
      </c>
      <c r="S2932" t="s">
        <v>6892</v>
      </c>
      <c r="T2932">
        <v>42281105</v>
      </c>
      <c r="U2932" t="s">
        <v>1952</v>
      </c>
      <c r="V2932">
        <v>990354</v>
      </c>
      <c r="W2932">
        <v>39.361758141511302</v>
      </c>
      <c r="X2932">
        <v>-123.127674265759</v>
      </c>
      <c r="Y2932" t="s">
        <v>6893</v>
      </c>
      <c r="Z2932">
        <v>1</v>
      </c>
      <c r="AA2932">
        <v>0</v>
      </c>
      <c r="AB2932">
        <v>6.5126787855413601</v>
      </c>
      <c r="AC2932">
        <v>6.5126787855413601</v>
      </c>
      <c r="AD2932">
        <v>0</v>
      </c>
      <c r="AE2932">
        <v>6.5126787855413601</v>
      </c>
      <c r="AF2932">
        <v>0</v>
      </c>
      <c r="AK2932">
        <v>2931</v>
      </c>
      <c r="AL2932" s="4">
        <f t="shared" si="45"/>
        <v>0</v>
      </c>
      <c r="AM2932" s="12">
        <f>$AM$2-SUM(AL$2:AL2931)</f>
        <v>0</v>
      </c>
      <c r="AN2932" s="12">
        <f>SUM(AE$2:AE2932)*0.621/1000</f>
        <v>27793.659428492807</v>
      </c>
      <c r="AO2932" s="13">
        <f>IFERROR(INDEX(Mapping!$B:$B,MATCH(in!$Y2932,Mapping!$A:$A,0)),0)</f>
        <v>0</v>
      </c>
    </row>
    <row r="2933" spans="2:41" x14ac:dyDescent="0.3">
      <c r="B2933">
        <v>8654</v>
      </c>
      <c r="S2933" t="s">
        <v>6894</v>
      </c>
      <c r="T2933">
        <v>252721106</v>
      </c>
      <c r="U2933" t="s">
        <v>6895</v>
      </c>
      <c r="V2933">
        <v>46960</v>
      </c>
      <c r="W2933">
        <v>35.477057136335198</v>
      </c>
      <c r="X2933">
        <v>-118.88704108197</v>
      </c>
      <c r="Y2933" t="s">
        <v>6896</v>
      </c>
      <c r="Z2933">
        <v>28</v>
      </c>
      <c r="AA2933">
        <v>7</v>
      </c>
      <c r="AB2933">
        <v>3294.40026333574</v>
      </c>
      <c r="AC2933">
        <v>3100.41805608302</v>
      </c>
      <c r="AD2933">
        <v>193.98220725271801</v>
      </c>
      <c r="AE2933">
        <v>1285.03426840984</v>
      </c>
      <c r="AF2933">
        <v>0</v>
      </c>
      <c r="AK2933">
        <v>2932</v>
      </c>
      <c r="AL2933" s="4">
        <f t="shared" si="45"/>
        <v>0</v>
      </c>
      <c r="AM2933" s="12">
        <f>$AM$2-SUM(AL$2:AL2932)</f>
        <v>0</v>
      </c>
      <c r="AN2933" s="12">
        <f>SUM(AE$2:AE2933)*0.621/1000</f>
        <v>27794.457434773489</v>
      </c>
      <c r="AO2933" s="13">
        <f>IFERROR(INDEX(Mapping!$B:$B,MATCH(in!$Y2933,Mapping!$A:$A,0)),0)</f>
        <v>0</v>
      </c>
    </row>
    <row r="2934" spans="2:41" x14ac:dyDescent="0.3">
      <c r="B2934">
        <v>7406</v>
      </c>
      <c r="S2934" t="s">
        <v>6897</v>
      </c>
      <c r="T2934">
        <v>42481105</v>
      </c>
      <c r="U2934" t="s">
        <v>2274</v>
      </c>
      <c r="V2934">
        <v>908</v>
      </c>
      <c r="W2934">
        <v>38.092477986792701</v>
      </c>
      <c r="X2934">
        <v>-122.576330644832</v>
      </c>
      <c r="Y2934">
        <v>908</v>
      </c>
      <c r="Z2934">
        <v>98</v>
      </c>
      <c r="AA2934">
        <v>260</v>
      </c>
      <c r="AB2934">
        <v>15858.5288829611</v>
      </c>
      <c r="AC2934">
        <v>3596.4626869112899</v>
      </c>
      <c r="AD2934">
        <v>12262.0661960498</v>
      </c>
      <c r="AE2934">
        <v>1022.6866875601</v>
      </c>
      <c r="AF2934">
        <v>1396.92464545496</v>
      </c>
      <c r="AK2934">
        <v>2933</v>
      </c>
      <c r="AL2934" s="4">
        <f t="shared" si="45"/>
        <v>0</v>
      </c>
      <c r="AM2934" s="12">
        <f>$AM$2-SUM(AL$2:AL2933)</f>
        <v>0</v>
      </c>
      <c r="AN2934" s="12">
        <f>SUM(AE$2:AE2934)*0.621/1000</f>
        <v>27795.092523206466</v>
      </c>
      <c r="AO2934" s="13">
        <f>IFERROR(INDEX(Mapping!$B:$B,MATCH(in!$Y2934,Mapping!$A:$A,0)),0)</f>
        <v>0</v>
      </c>
    </row>
    <row r="2935" spans="2:41" x14ac:dyDescent="0.3">
      <c r="B2935">
        <v>7180</v>
      </c>
      <c r="S2935" t="s">
        <v>6898</v>
      </c>
      <c r="T2935">
        <v>42661102</v>
      </c>
      <c r="U2935" t="s">
        <v>1775</v>
      </c>
      <c r="V2935">
        <v>1270</v>
      </c>
      <c r="W2935">
        <v>39.409136462287798</v>
      </c>
      <c r="X2935">
        <v>-123.348055951178</v>
      </c>
      <c r="Y2935" t="s">
        <v>6899</v>
      </c>
      <c r="Z2935">
        <v>58</v>
      </c>
      <c r="AA2935">
        <v>229</v>
      </c>
      <c r="AB2935">
        <v>9749.0990653025401</v>
      </c>
      <c r="AC2935">
        <v>2454.7077181071299</v>
      </c>
      <c r="AD2935">
        <v>7294.3913471954002</v>
      </c>
      <c r="AE2935">
        <v>0</v>
      </c>
      <c r="AF2935">
        <v>127.313139285784</v>
      </c>
      <c r="AK2935">
        <v>2934</v>
      </c>
      <c r="AL2935" s="4">
        <f t="shared" si="45"/>
        <v>0</v>
      </c>
      <c r="AM2935" s="12">
        <f>$AM$2-SUM(AL$2:AL2934)</f>
        <v>0</v>
      </c>
      <c r="AN2935" s="12">
        <f>SUM(AE$2:AE2935)*0.621/1000</f>
        <v>27795.092523206466</v>
      </c>
      <c r="AO2935" s="13">
        <f>IFERROR(INDEX(Mapping!$B:$B,MATCH(in!$Y2935,Mapping!$A:$A,0)),0)</f>
        <v>1</v>
      </c>
    </row>
    <row r="2936" spans="2:41" x14ac:dyDescent="0.3">
      <c r="B2936">
        <v>9721</v>
      </c>
      <c r="S2936" t="s">
        <v>6900</v>
      </c>
      <c r="T2936">
        <v>182631107</v>
      </c>
      <c r="U2936" t="s">
        <v>4241</v>
      </c>
      <c r="V2936" t="s">
        <v>6901</v>
      </c>
      <c r="W2936">
        <v>35.244887090274503</v>
      </c>
      <c r="X2936">
        <v>-120.649190343641</v>
      </c>
      <c r="Y2936" t="s">
        <v>6902</v>
      </c>
      <c r="Z2936">
        <v>6</v>
      </c>
      <c r="AA2936">
        <v>0</v>
      </c>
      <c r="AB2936">
        <v>39.951105223436798</v>
      </c>
      <c r="AC2936">
        <v>39.951105223436798</v>
      </c>
      <c r="AD2936">
        <v>0</v>
      </c>
      <c r="AE2936">
        <v>39.951105223436798</v>
      </c>
      <c r="AF2936">
        <v>0</v>
      </c>
      <c r="AK2936">
        <v>2935</v>
      </c>
      <c r="AL2936" s="4">
        <f t="shared" si="45"/>
        <v>0</v>
      </c>
      <c r="AM2936" s="12">
        <f>$AM$2-SUM(AL$2:AL2935)</f>
        <v>0</v>
      </c>
      <c r="AN2936" s="12">
        <f>SUM(AE$2:AE2936)*0.621/1000</f>
        <v>27795.117332842809</v>
      </c>
      <c r="AO2936" s="13">
        <f>IFERROR(INDEX(Mapping!$B:$B,MATCH(in!$Y2936,Mapping!$A:$A,0)),0)</f>
        <v>0</v>
      </c>
    </row>
    <row r="2937" spans="2:41" x14ac:dyDescent="0.3">
      <c r="B2937">
        <v>7447</v>
      </c>
      <c r="S2937" t="s">
        <v>6903</v>
      </c>
      <c r="T2937">
        <v>182391103</v>
      </c>
      <c r="U2937" t="s">
        <v>4052</v>
      </c>
      <c r="V2937">
        <v>2757</v>
      </c>
      <c r="W2937">
        <v>35.831335116062597</v>
      </c>
      <c r="X2937">
        <v>-120.957756887207</v>
      </c>
      <c r="Y2937" t="s">
        <v>6904</v>
      </c>
      <c r="Z2937">
        <v>18</v>
      </c>
      <c r="AA2937">
        <v>8</v>
      </c>
      <c r="AB2937">
        <v>4630.5171780958199</v>
      </c>
      <c r="AC2937">
        <v>4491.0736164822101</v>
      </c>
      <c r="AD2937">
        <v>139.443561613616</v>
      </c>
      <c r="AE2937">
        <v>4491.0736164822101</v>
      </c>
      <c r="AF2937">
        <v>139.443561613616</v>
      </c>
      <c r="AK2937">
        <v>2936</v>
      </c>
      <c r="AL2937" s="4">
        <f t="shared" si="45"/>
        <v>0</v>
      </c>
      <c r="AM2937" s="12">
        <f>$AM$2-SUM(AL$2:AL2936)</f>
        <v>0</v>
      </c>
      <c r="AN2937" s="12">
        <f>SUM(AE$2:AE2937)*0.621/1000</f>
        <v>27797.906289558643</v>
      </c>
      <c r="AO2937" s="13">
        <f>IFERROR(INDEX(Mapping!$B:$B,MATCH(in!$Y2937,Mapping!$A:$A,0)),0)</f>
        <v>0</v>
      </c>
    </row>
    <row r="2938" spans="2:41" x14ac:dyDescent="0.3">
      <c r="B2938">
        <v>2831</v>
      </c>
      <c r="S2938" t="s">
        <v>6905</v>
      </c>
      <c r="T2938">
        <v>13912108</v>
      </c>
      <c r="U2938" t="s">
        <v>6906</v>
      </c>
      <c r="V2938" t="s">
        <v>43</v>
      </c>
      <c r="W2938">
        <v>38.024653288612697</v>
      </c>
      <c r="X2938">
        <v>-121.96116229526</v>
      </c>
      <c r="Y2938" t="s">
        <v>6907</v>
      </c>
      <c r="Z2938">
        <v>168</v>
      </c>
      <c r="AA2938">
        <v>89</v>
      </c>
      <c r="AB2938">
        <v>18732.8785774678</v>
      </c>
      <c r="AC2938">
        <v>14603.413634680101</v>
      </c>
      <c r="AD2938">
        <v>4129.4649427876602</v>
      </c>
      <c r="AE2938">
        <v>235.75328372322599</v>
      </c>
      <c r="AF2938">
        <v>23.460831776600902</v>
      </c>
      <c r="AK2938">
        <v>2937</v>
      </c>
      <c r="AL2938" s="4">
        <f t="shared" si="45"/>
        <v>0</v>
      </c>
      <c r="AM2938" s="12">
        <f>$AM$2-SUM(AL$2:AL2937)</f>
        <v>0</v>
      </c>
      <c r="AN2938" s="12">
        <f>SUM(AE$2:AE2938)*0.621/1000</f>
        <v>27798.052692347836</v>
      </c>
      <c r="AO2938" s="13">
        <f>IFERROR(INDEX(Mapping!$B:$B,MATCH(in!$Y2938,Mapping!$A:$A,0)),0)</f>
        <v>0</v>
      </c>
    </row>
    <row r="2939" spans="2:41" x14ac:dyDescent="0.3">
      <c r="B2939">
        <v>8157</v>
      </c>
      <c r="S2939" t="s">
        <v>6908</v>
      </c>
      <c r="T2939">
        <v>182601103</v>
      </c>
      <c r="U2939" t="s">
        <v>5395</v>
      </c>
      <c r="V2939">
        <v>76678</v>
      </c>
      <c r="W2939">
        <v>35.122127337156002</v>
      </c>
      <c r="X2939">
        <v>-120.59162923845599</v>
      </c>
      <c r="Y2939" t="s">
        <v>6909</v>
      </c>
      <c r="Z2939">
        <v>17</v>
      </c>
      <c r="AA2939">
        <v>22</v>
      </c>
      <c r="AB2939">
        <v>1283.4224447637901</v>
      </c>
      <c r="AC2939">
        <v>597.85570216564395</v>
      </c>
      <c r="AD2939">
        <v>685.56674259815202</v>
      </c>
      <c r="AE2939">
        <v>88.752172949153305</v>
      </c>
      <c r="AF2939">
        <v>301.40646508966603</v>
      </c>
      <c r="AK2939">
        <v>2938</v>
      </c>
      <c r="AL2939" s="4">
        <f t="shared" si="45"/>
        <v>0</v>
      </c>
      <c r="AM2939" s="12">
        <f>$AM$2-SUM(AL$2:AL2938)</f>
        <v>0</v>
      </c>
      <c r="AN2939" s="12">
        <f>SUM(AE$2:AE2939)*0.621/1000</f>
        <v>27798.107807447235</v>
      </c>
      <c r="AO2939" s="13">
        <f>IFERROR(INDEX(Mapping!$B:$B,MATCH(in!$Y2939,Mapping!$A:$A,0)),0)</f>
        <v>0</v>
      </c>
    </row>
    <row r="2940" spans="2:41" x14ac:dyDescent="0.3">
      <c r="B2940">
        <v>2578</v>
      </c>
      <c r="S2940" t="s">
        <v>6910</v>
      </c>
      <c r="T2940">
        <v>253801101</v>
      </c>
      <c r="U2940" t="s">
        <v>6911</v>
      </c>
      <c r="V2940">
        <v>94892</v>
      </c>
      <c r="W2940">
        <v>35.150931914268597</v>
      </c>
      <c r="X2940">
        <v>-118.828864219407</v>
      </c>
      <c r="Y2940" t="s">
        <v>6912</v>
      </c>
      <c r="Z2940">
        <v>92</v>
      </c>
      <c r="AA2940">
        <v>45</v>
      </c>
      <c r="AB2940">
        <v>19514.247216453299</v>
      </c>
      <c r="AC2940">
        <v>15531.760882590401</v>
      </c>
      <c r="AD2940">
        <v>3982.4863338629898</v>
      </c>
      <c r="AE2940">
        <v>345.98528889325399</v>
      </c>
      <c r="AF2940">
        <v>18.196471801459101</v>
      </c>
      <c r="AK2940">
        <v>2939</v>
      </c>
      <c r="AL2940" s="4">
        <f t="shared" si="45"/>
        <v>0</v>
      </c>
      <c r="AM2940" s="12">
        <f>$AM$2-SUM(AL$2:AL2939)</f>
        <v>0</v>
      </c>
      <c r="AN2940" s="12">
        <f>SUM(AE$2:AE2940)*0.621/1000</f>
        <v>27798.32266431164</v>
      </c>
      <c r="AO2940" s="13">
        <f>IFERROR(INDEX(Mapping!$B:$B,MATCH(in!$Y2940,Mapping!$A:$A,0)),0)</f>
        <v>0</v>
      </c>
    </row>
    <row r="2941" spans="2:41" x14ac:dyDescent="0.3">
      <c r="B2941">
        <v>9001</v>
      </c>
      <c r="S2941" t="s">
        <v>6913</v>
      </c>
      <c r="T2941">
        <v>254452101</v>
      </c>
      <c r="U2941" t="s">
        <v>3462</v>
      </c>
      <c r="V2941">
        <v>90130</v>
      </c>
      <c r="W2941">
        <v>37.492624974273802</v>
      </c>
      <c r="X2941">
        <v>-119.966239790324</v>
      </c>
      <c r="Y2941" t="s">
        <v>6914</v>
      </c>
      <c r="Z2941">
        <v>10</v>
      </c>
      <c r="AA2941">
        <v>0</v>
      </c>
      <c r="AB2941">
        <v>144.81012279224001</v>
      </c>
      <c r="AC2941">
        <v>144.81012279224001</v>
      </c>
      <c r="AD2941">
        <v>0</v>
      </c>
      <c r="AE2941">
        <v>144.81012279224001</v>
      </c>
      <c r="AF2941">
        <v>0</v>
      </c>
      <c r="AK2941">
        <v>2940</v>
      </c>
      <c r="AL2941" s="4">
        <f t="shared" si="45"/>
        <v>0</v>
      </c>
      <c r="AM2941" s="12">
        <f>$AM$2-SUM(AL$2:AL2940)</f>
        <v>0</v>
      </c>
      <c r="AN2941" s="12">
        <f>SUM(AE$2:AE2941)*0.621/1000</f>
        <v>27798.412591397897</v>
      </c>
      <c r="AO2941" s="13">
        <f>IFERROR(INDEX(Mapping!$B:$B,MATCH(in!$Y2941,Mapping!$A:$A,0)),0)</f>
        <v>0</v>
      </c>
    </row>
    <row r="2942" spans="2:41" x14ac:dyDescent="0.3">
      <c r="B2942">
        <v>3390</v>
      </c>
      <c r="S2942" t="s">
        <v>6915</v>
      </c>
      <c r="T2942">
        <v>182391103</v>
      </c>
      <c r="U2942" t="s">
        <v>4052</v>
      </c>
      <c r="V2942">
        <v>7006</v>
      </c>
      <c r="W2942">
        <v>35.868365180935903</v>
      </c>
      <c r="X2942">
        <v>-120.847754910121</v>
      </c>
      <c r="Y2942" t="s">
        <v>6916</v>
      </c>
      <c r="Z2942">
        <v>98</v>
      </c>
      <c r="AA2942">
        <v>64</v>
      </c>
      <c r="AB2942">
        <v>27975.368309518599</v>
      </c>
      <c r="AC2942">
        <v>24239.802645670101</v>
      </c>
      <c r="AD2942">
        <v>3735.5656638484602</v>
      </c>
      <c r="AE2942">
        <v>5321.5913986957503</v>
      </c>
      <c r="AF2942">
        <v>1650.5739022108301</v>
      </c>
      <c r="AK2942">
        <v>2941</v>
      </c>
      <c r="AL2942" s="4">
        <f t="shared" si="45"/>
        <v>0</v>
      </c>
      <c r="AM2942" s="12">
        <f>$AM$2-SUM(AL$2:AL2941)</f>
        <v>0</v>
      </c>
      <c r="AN2942" s="12">
        <f>SUM(AE$2:AE2942)*0.621/1000</f>
        <v>27801.717299656484</v>
      </c>
      <c r="AO2942" s="13">
        <f>IFERROR(INDEX(Mapping!$B:$B,MATCH(in!$Y2942,Mapping!$A:$A,0)),0)</f>
        <v>0</v>
      </c>
    </row>
    <row r="2943" spans="2:41" x14ac:dyDescent="0.3">
      <c r="B2943">
        <v>9758</v>
      </c>
      <c r="S2943" t="s">
        <v>6917</v>
      </c>
      <c r="T2943">
        <v>42711102</v>
      </c>
      <c r="U2943" t="s">
        <v>5611</v>
      </c>
      <c r="V2943">
        <v>66730</v>
      </c>
      <c r="W2943">
        <v>38.577660823942999</v>
      </c>
      <c r="X2943">
        <v>-122.525676770988</v>
      </c>
      <c r="Y2943" t="s">
        <v>6918</v>
      </c>
      <c r="Z2943">
        <v>11</v>
      </c>
      <c r="AA2943">
        <v>0</v>
      </c>
      <c r="AB2943">
        <v>1883.75698018863</v>
      </c>
      <c r="AC2943">
        <v>1883.75698018863</v>
      </c>
      <c r="AD2943">
        <v>0</v>
      </c>
      <c r="AE2943">
        <v>1883.75698018863</v>
      </c>
      <c r="AF2943">
        <v>0</v>
      </c>
      <c r="AK2943">
        <v>2942</v>
      </c>
      <c r="AL2943" s="4">
        <f t="shared" si="45"/>
        <v>0</v>
      </c>
      <c r="AM2943" s="12">
        <f>$AM$2-SUM(AL$2:AL2942)</f>
        <v>0</v>
      </c>
      <c r="AN2943" s="12">
        <f>SUM(AE$2:AE2943)*0.621/1000</f>
        <v>27802.887112741184</v>
      </c>
      <c r="AO2943" s="13">
        <f>IFERROR(INDEX(Mapping!$B:$B,MATCH(in!$Y2943,Mapping!$A:$A,0)),0)</f>
        <v>0</v>
      </c>
    </row>
    <row r="2944" spans="2:41" x14ac:dyDescent="0.3">
      <c r="B2944">
        <v>9904</v>
      </c>
      <c r="S2944" t="s">
        <v>6919</v>
      </c>
      <c r="T2944">
        <v>183041101</v>
      </c>
      <c r="U2944" t="s">
        <v>4542</v>
      </c>
      <c r="V2944">
        <v>63389</v>
      </c>
      <c r="W2944">
        <v>34.624236350264297</v>
      </c>
      <c r="X2944">
        <v>-120.22579126725699</v>
      </c>
      <c r="Y2944" t="s">
        <v>6920</v>
      </c>
      <c r="Z2944">
        <v>3</v>
      </c>
      <c r="AA2944">
        <v>9</v>
      </c>
      <c r="AB2944">
        <v>945.14138805871301</v>
      </c>
      <c r="AC2944">
        <v>391.593802992799</v>
      </c>
      <c r="AD2944">
        <v>553.54758506591395</v>
      </c>
      <c r="AE2944">
        <v>0</v>
      </c>
      <c r="AF2944">
        <v>58.2967286899203</v>
      </c>
      <c r="AK2944">
        <v>2943</v>
      </c>
      <c r="AL2944" s="4">
        <f t="shared" si="45"/>
        <v>0</v>
      </c>
      <c r="AM2944" s="12">
        <f>$AM$2-SUM(AL$2:AL2943)</f>
        <v>0</v>
      </c>
      <c r="AN2944" s="12">
        <f>SUM(AE$2:AE2944)*0.621/1000</f>
        <v>27802.887112741184</v>
      </c>
      <c r="AO2944" s="13">
        <f>IFERROR(INDEX(Mapping!$B:$B,MATCH(in!$Y2944,Mapping!$A:$A,0)),0)</f>
        <v>0</v>
      </c>
    </row>
    <row r="2945" spans="2:41" x14ac:dyDescent="0.3">
      <c r="B2945">
        <v>1587</v>
      </c>
      <c r="S2945" t="s">
        <v>6921</v>
      </c>
      <c r="T2945">
        <v>83252105</v>
      </c>
      <c r="U2945" t="s">
        <v>4574</v>
      </c>
      <c r="V2945">
        <v>10290</v>
      </c>
      <c r="W2945">
        <v>36.977024459016597</v>
      </c>
      <c r="X2945">
        <v>-122.037727686186</v>
      </c>
      <c r="Y2945" t="s">
        <v>6922</v>
      </c>
      <c r="Z2945">
        <v>500</v>
      </c>
      <c r="AA2945">
        <v>2160</v>
      </c>
      <c r="AB2945">
        <v>113528.11565683701</v>
      </c>
      <c r="AC2945">
        <v>27546.072815812899</v>
      </c>
      <c r="AD2945">
        <v>85982.042841024595</v>
      </c>
      <c r="AE2945">
        <v>4.5720448354046397</v>
      </c>
      <c r="AF2945">
        <v>61.499235854798798</v>
      </c>
      <c r="AK2945">
        <v>2944</v>
      </c>
      <c r="AL2945" s="4">
        <f t="shared" si="45"/>
        <v>0</v>
      </c>
      <c r="AM2945" s="12">
        <f>$AM$2-SUM(AL$2:AL2944)</f>
        <v>0</v>
      </c>
      <c r="AN2945" s="12">
        <f>SUM(AE$2:AE2945)*0.621/1000</f>
        <v>27802.889951981022</v>
      </c>
      <c r="AO2945" s="13">
        <f>IFERROR(INDEX(Mapping!$B:$B,MATCH(in!$Y2945,Mapping!$A:$A,0)),0)</f>
        <v>0</v>
      </c>
    </row>
    <row r="2946" spans="2:41" x14ac:dyDescent="0.3">
      <c r="B2946">
        <v>1383</v>
      </c>
      <c r="S2946" t="s">
        <v>6923</v>
      </c>
      <c r="T2946">
        <v>182131104</v>
      </c>
      <c r="U2946" t="s">
        <v>6924</v>
      </c>
      <c r="V2946">
        <v>22418</v>
      </c>
      <c r="W2946">
        <v>36.537954169858303</v>
      </c>
      <c r="X2946">
        <v>-121.46349752427</v>
      </c>
      <c r="Y2946" t="s">
        <v>6925</v>
      </c>
      <c r="Z2946">
        <v>108</v>
      </c>
      <c r="AA2946">
        <v>108</v>
      </c>
      <c r="AB2946">
        <v>22094.223115905199</v>
      </c>
      <c r="AC2946">
        <v>19539.8717554658</v>
      </c>
      <c r="AD2946">
        <v>2554.3513604392901</v>
      </c>
      <c r="AE2946">
        <v>1354.29408633762</v>
      </c>
      <c r="AF2946">
        <v>136.88919201597199</v>
      </c>
      <c r="AK2946">
        <v>2945</v>
      </c>
      <c r="AL2946" s="4">
        <f t="shared" ref="AL2946:AL3009" si="46">O2946*G2946</f>
        <v>0</v>
      </c>
      <c r="AM2946" s="12">
        <f>$AM$2-SUM(AL$2:AL2945)</f>
        <v>0</v>
      </c>
      <c r="AN2946" s="12">
        <f>SUM(AE$2:AE2946)*0.621/1000</f>
        <v>27803.730968608641</v>
      </c>
      <c r="AO2946" s="13">
        <f>IFERROR(INDEX(Mapping!$B:$B,MATCH(in!$Y2946,Mapping!$A:$A,0)),0)</f>
        <v>0</v>
      </c>
    </row>
    <row r="2947" spans="2:41" x14ac:dyDescent="0.3">
      <c r="B2947">
        <v>5309</v>
      </c>
      <c r="S2947" t="s">
        <v>6926</v>
      </c>
      <c r="T2947">
        <v>182852204</v>
      </c>
      <c r="U2947" t="s">
        <v>4800</v>
      </c>
      <c r="V2947">
        <v>9440</v>
      </c>
      <c r="W2947">
        <v>36.603604566840602</v>
      </c>
      <c r="X2947">
        <v>-121.909517257389</v>
      </c>
      <c r="Y2947" t="s">
        <v>6927</v>
      </c>
      <c r="Z2947">
        <v>155</v>
      </c>
      <c r="AA2947">
        <v>164</v>
      </c>
      <c r="AB2947">
        <v>11698.5629200314</v>
      </c>
      <c r="AC2947">
        <v>5512.2096693267704</v>
      </c>
      <c r="AD2947">
        <v>6186.3532507046402</v>
      </c>
      <c r="AE2947">
        <v>10.191055822184801</v>
      </c>
      <c r="AF2947">
        <v>0</v>
      </c>
      <c r="AK2947">
        <v>2946</v>
      </c>
      <c r="AL2947" s="4">
        <f t="shared" si="46"/>
        <v>0</v>
      </c>
      <c r="AM2947" s="12">
        <f>$AM$2-SUM(AL$2:AL2946)</f>
        <v>0</v>
      </c>
      <c r="AN2947" s="12">
        <f>SUM(AE$2:AE2947)*0.621/1000</f>
        <v>27803.737297254302</v>
      </c>
      <c r="AO2947" s="13">
        <f>IFERROR(INDEX(Mapping!$B:$B,MATCH(in!$Y2947,Mapping!$A:$A,0)),0)</f>
        <v>0</v>
      </c>
    </row>
    <row r="2948" spans="2:41" x14ac:dyDescent="0.3">
      <c r="B2948">
        <v>3576</v>
      </c>
      <c r="S2948" t="s">
        <v>6928</v>
      </c>
      <c r="T2948">
        <v>42721107</v>
      </c>
      <c r="U2948" t="s">
        <v>2748</v>
      </c>
      <c r="V2948">
        <v>294</v>
      </c>
      <c r="W2948">
        <v>38.234869145903602</v>
      </c>
      <c r="X2948">
        <v>-122.46109585725</v>
      </c>
      <c r="Y2948" t="s">
        <v>6929</v>
      </c>
      <c r="Z2948">
        <v>105</v>
      </c>
      <c r="AA2948">
        <v>86</v>
      </c>
      <c r="AB2948">
        <v>25498.527407200101</v>
      </c>
      <c r="AC2948">
        <v>14846.705026949599</v>
      </c>
      <c r="AD2948">
        <v>10651.8223802504</v>
      </c>
      <c r="AE2948">
        <v>321.41053040069602</v>
      </c>
      <c r="AF2948">
        <v>171.025887277826</v>
      </c>
      <c r="AK2948">
        <v>2947</v>
      </c>
      <c r="AL2948" s="4">
        <f t="shared" si="46"/>
        <v>0</v>
      </c>
      <c r="AM2948" s="12">
        <f>$AM$2-SUM(AL$2:AL2947)</f>
        <v>0</v>
      </c>
      <c r="AN2948" s="12">
        <f>SUM(AE$2:AE2948)*0.621/1000</f>
        <v>27803.936893193684</v>
      </c>
      <c r="AO2948" s="13">
        <f>IFERROR(INDEX(Mapping!$B:$B,MATCH(in!$Y2948,Mapping!$A:$A,0)),0)</f>
        <v>0</v>
      </c>
    </row>
    <row r="2949" spans="2:41" x14ac:dyDescent="0.3">
      <c r="B2949">
        <v>7313</v>
      </c>
      <c r="S2949" t="s">
        <v>6930</v>
      </c>
      <c r="T2949">
        <v>63642106</v>
      </c>
      <c r="U2949" t="s">
        <v>263</v>
      </c>
      <c r="V2949" t="s">
        <v>43</v>
      </c>
      <c r="W2949">
        <v>38.285273512422599</v>
      </c>
      <c r="X2949">
        <v>-121.970389137975</v>
      </c>
      <c r="Y2949" t="s">
        <v>6931</v>
      </c>
      <c r="Z2949">
        <v>16</v>
      </c>
      <c r="AA2949">
        <v>1</v>
      </c>
      <c r="AB2949">
        <v>1671.8083284332199</v>
      </c>
      <c r="AC2949">
        <v>1663.2394103848901</v>
      </c>
      <c r="AD2949">
        <v>8.5689180483331295</v>
      </c>
      <c r="AE2949">
        <v>1514.2977977952801</v>
      </c>
      <c r="AF2949">
        <v>8.5689180483331295</v>
      </c>
      <c r="AK2949">
        <v>2948</v>
      </c>
      <c r="AL2949" s="4">
        <f t="shared" si="46"/>
        <v>0</v>
      </c>
      <c r="AM2949" s="12">
        <f>$AM$2-SUM(AL$2:AL2948)</f>
        <v>0</v>
      </c>
      <c r="AN2949" s="12">
        <f>SUM(AE$2:AE2949)*0.621/1000</f>
        <v>27804.877272126112</v>
      </c>
      <c r="AO2949" s="13">
        <f>IFERROR(INDEX(Mapping!$B:$B,MATCH(in!$Y2949,Mapping!$A:$A,0)),0)</f>
        <v>0</v>
      </c>
    </row>
    <row r="2950" spans="2:41" x14ac:dyDescent="0.3">
      <c r="B2950">
        <v>11</v>
      </c>
      <c r="S2950" t="s">
        <v>6932</v>
      </c>
      <c r="T2950">
        <v>182611103</v>
      </c>
      <c r="U2950" t="s">
        <v>4150</v>
      </c>
      <c r="V2950" t="s">
        <v>6933</v>
      </c>
      <c r="W2950">
        <v>35.713986877330797</v>
      </c>
      <c r="X2950">
        <v>-120.838428075652</v>
      </c>
      <c r="Y2950" t="s">
        <v>6934</v>
      </c>
      <c r="Z2950">
        <v>44</v>
      </c>
      <c r="AA2950">
        <v>3</v>
      </c>
      <c r="AB2950">
        <v>3489.6284475174898</v>
      </c>
      <c r="AC2950">
        <v>3452.7209670365801</v>
      </c>
      <c r="AD2950">
        <v>36.9074804809106</v>
      </c>
      <c r="AE2950">
        <v>3452.7209670365801</v>
      </c>
      <c r="AF2950">
        <v>36.9074804809106</v>
      </c>
      <c r="AK2950">
        <v>2949</v>
      </c>
      <c r="AL2950" s="4">
        <f t="shared" si="46"/>
        <v>0</v>
      </c>
      <c r="AM2950" s="12">
        <f>$AM$2-SUM(AL$2:AL2949)</f>
        <v>0</v>
      </c>
      <c r="AN2950" s="12">
        <f>SUM(AE$2:AE2950)*0.621/1000</f>
        <v>27807.021411846647</v>
      </c>
      <c r="AO2950" s="13">
        <f>IFERROR(INDEX(Mapping!$B:$B,MATCH(in!$Y2950,Mapping!$A:$A,0)),0)</f>
        <v>0</v>
      </c>
    </row>
    <row r="2951" spans="2:41" x14ac:dyDescent="0.3">
      <c r="B2951">
        <v>5100</v>
      </c>
      <c r="S2951" t="s">
        <v>6935</v>
      </c>
      <c r="T2951">
        <v>103491101</v>
      </c>
      <c r="U2951" t="s">
        <v>1577</v>
      </c>
      <c r="V2951">
        <v>37344</v>
      </c>
      <c r="W2951">
        <v>41.120303487647199</v>
      </c>
      <c r="X2951">
        <v>-121.146543787559</v>
      </c>
      <c r="Y2951" t="s">
        <v>6936</v>
      </c>
      <c r="Z2951">
        <v>152</v>
      </c>
      <c r="AA2951">
        <v>256</v>
      </c>
      <c r="AB2951">
        <v>19422.588415066301</v>
      </c>
      <c r="AC2951">
        <v>14267.9902042708</v>
      </c>
      <c r="AD2951">
        <v>5154.5982107954396</v>
      </c>
      <c r="AE2951">
        <v>181.34057467666099</v>
      </c>
      <c r="AF2951">
        <v>6.0960587971601203</v>
      </c>
      <c r="AK2951">
        <v>2950</v>
      </c>
      <c r="AL2951" s="4">
        <f t="shared" si="46"/>
        <v>0</v>
      </c>
      <c r="AM2951" s="12">
        <f>$AM$2-SUM(AL$2:AL2950)</f>
        <v>0</v>
      </c>
      <c r="AN2951" s="12">
        <f>SUM(AE$2:AE2951)*0.621/1000</f>
        <v>27807.134024343515</v>
      </c>
      <c r="AO2951" s="13">
        <f>IFERROR(INDEX(Mapping!$B:$B,MATCH(in!$Y2951,Mapping!$A:$A,0)),0)</f>
        <v>0</v>
      </c>
    </row>
    <row r="2952" spans="2:41" x14ac:dyDescent="0.3">
      <c r="B2952">
        <v>9714</v>
      </c>
      <c r="S2952" t="s">
        <v>6937</v>
      </c>
      <c r="T2952">
        <v>24181104</v>
      </c>
      <c r="U2952" t="s">
        <v>6529</v>
      </c>
      <c r="V2952">
        <v>9048</v>
      </c>
      <c r="W2952">
        <v>37.478287256789898</v>
      </c>
      <c r="X2952">
        <v>-122.261114375522</v>
      </c>
      <c r="Y2952" t="s">
        <v>6938</v>
      </c>
      <c r="Z2952">
        <v>3</v>
      </c>
      <c r="AA2952">
        <v>0</v>
      </c>
      <c r="AB2952">
        <v>24.590900042404201</v>
      </c>
      <c r="AC2952">
        <v>24.590900042404201</v>
      </c>
      <c r="AD2952">
        <v>0</v>
      </c>
      <c r="AE2952">
        <v>24.590900042404201</v>
      </c>
      <c r="AF2952">
        <v>0</v>
      </c>
      <c r="AK2952">
        <v>2951</v>
      </c>
      <c r="AL2952" s="4">
        <f t="shared" si="46"/>
        <v>0</v>
      </c>
      <c r="AM2952" s="12">
        <f>$AM$2-SUM(AL$2:AL2951)</f>
        <v>0</v>
      </c>
      <c r="AN2952" s="12">
        <f>SUM(AE$2:AE2952)*0.621/1000</f>
        <v>27807.149295292442</v>
      </c>
      <c r="AO2952" s="13">
        <f>IFERROR(INDEX(Mapping!$B:$B,MATCH(in!$Y2952,Mapping!$A:$A,0)),0)</f>
        <v>0</v>
      </c>
    </row>
    <row r="2953" spans="2:41" x14ac:dyDescent="0.3">
      <c r="B2953">
        <v>7241</v>
      </c>
      <c r="S2953" t="s">
        <v>6939</v>
      </c>
      <c r="T2953">
        <v>182631107</v>
      </c>
      <c r="U2953" t="s">
        <v>4241</v>
      </c>
      <c r="V2953" t="s">
        <v>6940</v>
      </c>
      <c r="W2953">
        <v>35.246982094892502</v>
      </c>
      <c r="X2953">
        <v>-120.64939871142199</v>
      </c>
      <c r="Y2953" t="s">
        <v>6941</v>
      </c>
      <c r="Z2953">
        <v>67</v>
      </c>
      <c r="AA2953">
        <v>18</v>
      </c>
      <c r="AB2953">
        <v>4220.0544487069101</v>
      </c>
      <c r="AC2953">
        <v>3598.0769732481899</v>
      </c>
      <c r="AD2953">
        <v>621.977475458713</v>
      </c>
      <c r="AE2953">
        <v>1708.32391708922</v>
      </c>
      <c r="AF2953">
        <v>24.5548606950954</v>
      </c>
      <c r="AK2953">
        <v>2952</v>
      </c>
      <c r="AL2953" s="4">
        <f t="shared" si="46"/>
        <v>0</v>
      </c>
      <c r="AM2953" s="12">
        <f>$AM$2-SUM(AL$2:AL2952)</f>
        <v>0</v>
      </c>
      <c r="AN2953" s="12">
        <f>SUM(AE$2:AE2953)*0.621/1000</f>
        <v>27808.210164444958</v>
      </c>
      <c r="AO2953" s="13">
        <f>IFERROR(INDEX(Mapping!$B:$B,MATCH(in!$Y2953,Mapping!$A:$A,0)),0)</f>
        <v>0</v>
      </c>
    </row>
    <row r="2954" spans="2:41" x14ac:dyDescent="0.3">
      <c r="B2954">
        <v>2626</v>
      </c>
      <c r="S2954" t="s">
        <v>6942</v>
      </c>
      <c r="T2954">
        <v>43091103</v>
      </c>
      <c r="U2954" t="s">
        <v>5782</v>
      </c>
      <c r="V2954">
        <v>7315</v>
      </c>
      <c r="W2954">
        <v>37.933689213578198</v>
      </c>
      <c r="X2954">
        <v>-122.52112314903</v>
      </c>
      <c r="Y2954" t="s">
        <v>6943</v>
      </c>
      <c r="Z2954">
        <v>74</v>
      </c>
      <c r="AA2954">
        <v>466</v>
      </c>
      <c r="AB2954">
        <v>24227.975955846399</v>
      </c>
      <c r="AC2954">
        <v>3607.6139812105698</v>
      </c>
      <c r="AD2954">
        <v>20620.361974635802</v>
      </c>
      <c r="AE2954">
        <v>0</v>
      </c>
      <c r="AF2954">
        <v>973.39557564686402</v>
      </c>
      <c r="AK2954">
        <v>2953</v>
      </c>
      <c r="AL2954" s="4">
        <f t="shared" si="46"/>
        <v>0</v>
      </c>
      <c r="AM2954" s="12">
        <f>$AM$2-SUM(AL$2:AL2953)</f>
        <v>0</v>
      </c>
      <c r="AN2954" s="12">
        <f>SUM(AE$2:AE2954)*0.621/1000</f>
        <v>27808.210164444958</v>
      </c>
      <c r="AO2954" s="13">
        <f>IFERROR(INDEX(Mapping!$B:$B,MATCH(in!$Y2954,Mapping!$A:$A,0)),0)</f>
        <v>0</v>
      </c>
    </row>
    <row r="2955" spans="2:41" x14ac:dyDescent="0.3">
      <c r="B2955">
        <v>9906</v>
      </c>
      <c r="S2955" t="s">
        <v>6944</v>
      </c>
      <c r="T2955">
        <v>42631109</v>
      </c>
      <c r="U2955" t="s">
        <v>2875</v>
      </c>
      <c r="V2955">
        <v>373772</v>
      </c>
      <c r="W2955">
        <v>38.192055695122598</v>
      </c>
      <c r="X2955">
        <v>-122.66631051022399</v>
      </c>
      <c r="Y2955" t="s">
        <v>6945</v>
      </c>
      <c r="Z2955">
        <v>4</v>
      </c>
      <c r="AA2955">
        <v>0</v>
      </c>
      <c r="AB2955">
        <v>28.669060501634</v>
      </c>
      <c r="AC2955">
        <v>28.669060501634</v>
      </c>
      <c r="AD2955">
        <v>0</v>
      </c>
      <c r="AE2955">
        <v>28.669060501634</v>
      </c>
      <c r="AF2955">
        <v>0</v>
      </c>
      <c r="AK2955">
        <v>2954</v>
      </c>
      <c r="AL2955" s="4">
        <f t="shared" si="46"/>
        <v>0</v>
      </c>
      <c r="AM2955" s="12">
        <f>$AM$2-SUM(AL$2:AL2954)</f>
        <v>0</v>
      </c>
      <c r="AN2955" s="12">
        <f>SUM(AE$2:AE2955)*0.621/1000</f>
        <v>27808.227967931525</v>
      </c>
      <c r="AO2955" s="13">
        <f>IFERROR(INDEX(Mapping!$B:$B,MATCH(in!$Y2955,Mapping!$A:$A,0)),0)</f>
        <v>0</v>
      </c>
    </row>
    <row r="2956" spans="2:41" x14ac:dyDescent="0.3">
      <c r="B2956">
        <v>7009</v>
      </c>
      <c r="S2956" t="s">
        <v>6946</v>
      </c>
      <c r="T2956">
        <v>182981102</v>
      </c>
      <c r="U2956" t="s">
        <v>5236</v>
      </c>
      <c r="V2956">
        <v>7004</v>
      </c>
      <c r="W2956">
        <v>35.936687142441698</v>
      </c>
      <c r="X2956">
        <v>-121.078112912808</v>
      </c>
      <c r="Y2956" t="s">
        <v>6947</v>
      </c>
      <c r="Z2956">
        <v>156</v>
      </c>
      <c r="AA2956">
        <v>165</v>
      </c>
      <c r="AB2956">
        <v>42004.643201958897</v>
      </c>
      <c r="AC2956">
        <v>32508.675776469699</v>
      </c>
      <c r="AD2956">
        <v>9495.9674254891997</v>
      </c>
      <c r="AE2956">
        <v>8688.0358686384898</v>
      </c>
      <c r="AF2956">
        <v>2620.8826152309198</v>
      </c>
      <c r="AK2956">
        <v>2955</v>
      </c>
      <c r="AL2956" s="4">
        <f t="shared" si="46"/>
        <v>0</v>
      </c>
      <c r="AM2956" s="12">
        <f>$AM$2-SUM(AL$2:AL2955)</f>
        <v>0</v>
      </c>
      <c r="AN2956" s="12">
        <f>SUM(AE$2:AE2956)*0.621/1000</f>
        <v>27813.623238205946</v>
      </c>
      <c r="AO2956" s="13">
        <f>IFERROR(INDEX(Mapping!$B:$B,MATCH(in!$Y2956,Mapping!$A:$A,0)),0)</f>
        <v>0</v>
      </c>
    </row>
    <row r="2957" spans="2:41" x14ac:dyDescent="0.3">
      <c r="B2957">
        <v>3835</v>
      </c>
      <c r="S2957" t="s">
        <v>6948</v>
      </c>
      <c r="T2957">
        <v>42631109</v>
      </c>
      <c r="U2957" t="s">
        <v>2875</v>
      </c>
      <c r="V2957" t="s">
        <v>43</v>
      </c>
      <c r="W2957">
        <v>38.239037200693303</v>
      </c>
      <c r="X2957">
        <v>-122.63697778317599</v>
      </c>
      <c r="Y2957" t="s">
        <v>6949</v>
      </c>
      <c r="Z2957">
        <v>208</v>
      </c>
      <c r="AA2957">
        <v>753</v>
      </c>
      <c r="AB2957">
        <v>37747.823512926203</v>
      </c>
      <c r="AC2957">
        <v>7864.7250077253402</v>
      </c>
      <c r="AD2957">
        <v>29883.098505200898</v>
      </c>
      <c r="AE2957">
        <v>1526.3366700710501</v>
      </c>
      <c r="AF2957">
        <v>2883.9119830868999</v>
      </c>
      <c r="AK2957">
        <v>2956</v>
      </c>
      <c r="AL2957" s="4">
        <f t="shared" si="46"/>
        <v>0</v>
      </c>
      <c r="AM2957" s="12">
        <f>$AM$2-SUM(AL$2:AL2956)</f>
        <v>0</v>
      </c>
      <c r="AN2957" s="12">
        <f>SUM(AE$2:AE2957)*0.621/1000</f>
        <v>27814.57109327806</v>
      </c>
      <c r="AO2957" s="13">
        <f>IFERROR(INDEX(Mapping!$B:$B,MATCH(in!$Y2957,Mapping!$A:$A,0)),0)</f>
        <v>0</v>
      </c>
    </row>
    <row r="2958" spans="2:41" x14ac:dyDescent="0.3">
      <c r="B2958">
        <v>9918</v>
      </c>
      <c r="S2958" t="s">
        <v>6950</v>
      </c>
      <c r="T2958">
        <v>162831702</v>
      </c>
      <c r="U2958" t="s">
        <v>2274</v>
      </c>
      <c r="V2958">
        <v>188426</v>
      </c>
      <c r="W2958">
        <v>38.168446543181801</v>
      </c>
      <c r="X2958">
        <v>-120.102605977175</v>
      </c>
      <c r="Y2958">
        <v>188426</v>
      </c>
      <c r="Z2958">
        <v>1</v>
      </c>
      <c r="AA2958">
        <v>0</v>
      </c>
      <c r="AB2958">
        <v>4.5720336635607</v>
      </c>
      <c r="AC2958">
        <v>4.5720336635607</v>
      </c>
      <c r="AD2958">
        <v>0</v>
      </c>
      <c r="AE2958">
        <v>4.5720336635607</v>
      </c>
      <c r="AF2958">
        <v>0</v>
      </c>
      <c r="AK2958">
        <v>2957</v>
      </c>
      <c r="AL2958" s="4">
        <f t="shared" si="46"/>
        <v>0</v>
      </c>
      <c r="AM2958" s="12">
        <f>$AM$2-SUM(AL$2:AL2957)</f>
        <v>0</v>
      </c>
      <c r="AN2958" s="12">
        <f>SUM(AE$2:AE2958)*0.621/1000</f>
        <v>27814.573932510968</v>
      </c>
      <c r="AO2958" s="13">
        <f>IFERROR(INDEX(Mapping!$B:$B,MATCH(in!$Y2958,Mapping!$A:$A,0)),0)</f>
        <v>0</v>
      </c>
    </row>
    <row r="2959" spans="2:41" x14ac:dyDescent="0.3">
      <c r="B2959">
        <v>9209</v>
      </c>
      <c r="S2959" t="s">
        <v>6951</v>
      </c>
      <c r="T2959">
        <v>102911103</v>
      </c>
      <c r="U2959" t="s">
        <v>991</v>
      </c>
      <c r="V2959">
        <v>66146</v>
      </c>
      <c r="W2959">
        <v>39.497073172285702</v>
      </c>
      <c r="X2959">
        <v>-121.45790661320299</v>
      </c>
      <c r="Y2959" t="s">
        <v>6952</v>
      </c>
      <c r="Z2959">
        <v>6</v>
      </c>
      <c r="AA2959">
        <v>1</v>
      </c>
      <c r="AB2959">
        <v>339.79043038851</v>
      </c>
      <c r="AC2959">
        <v>252.308263398902</v>
      </c>
      <c r="AD2959">
        <v>87.482166989607293</v>
      </c>
      <c r="AE2959">
        <v>252.308263398902</v>
      </c>
      <c r="AF2959">
        <v>87.482166989607293</v>
      </c>
      <c r="AK2959">
        <v>2958</v>
      </c>
      <c r="AL2959" s="4">
        <f t="shared" si="46"/>
        <v>0</v>
      </c>
      <c r="AM2959" s="12">
        <f>$AM$2-SUM(AL$2:AL2958)</f>
        <v>0</v>
      </c>
      <c r="AN2959" s="12">
        <f>SUM(AE$2:AE2959)*0.621/1000</f>
        <v>27814.730615942542</v>
      </c>
      <c r="AO2959" s="13">
        <f>IFERROR(INDEX(Mapping!$B:$B,MATCH(in!$Y2959,Mapping!$A:$A,0)),0)</f>
        <v>0</v>
      </c>
    </row>
    <row r="2960" spans="2:41" x14ac:dyDescent="0.3">
      <c r="B2960">
        <v>6335</v>
      </c>
      <c r="S2960" t="s">
        <v>6953</v>
      </c>
      <c r="T2960">
        <v>83192101</v>
      </c>
      <c r="U2960" t="s">
        <v>4594</v>
      </c>
      <c r="V2960">
        <v>12824</v>
      </c>
      <c r="W2960">
        <v>36.928351483466102</v>
      </c>
      <c r="X2960">
        <v>-121.706307197572</v>
      </c>
      <c r="Y2960" t="s">
        <v>6954</v>
      </c>
      <c r="Z2960">
        <v>150</v>
      </c>
      <c r="AA2960">
        <v>146</v>
      </c>
      <c r="AB2960">
        <v>32567.504854637002</v>
      </c>
      <c r="AC2960">
        <v>19537.600777400501</v>
      </c>
      <c r="AD2960">
        <v>13029.904077236501</v>
      </c>
      <c r="AE2960">
        <v>107.66157711909899</v>
      </c>
      <c r="AF2960">
        <v>71.358795489915707</v>
      </c>
      <c r="AK2960">
        <v>2959</v>
      </c>
      <c r="AL2960" s="4">
        <f t="shared" si="46"/>
        <v>0</v>
      </c>
      <c r="AM2960" s="12">
        <f>$AM$2-SUM(AL$2:AL2959)</f>
        <v>0</v>
      </c>
      <c r="AN2960" s="12">
        <f>SUM(AE$2:AE2960)*0.621/1000</f>
        <v>27814.797473781931</v>
      </c>
      <c r="AO2960" s="13">
        <f>IFERROR(INDEX(Mapping!$B:$B,MATCH(in!$Y2960,Mapping!$A:$A,0)),0)</f>
        <v>0</v>
      </c>
    </row>
    <row r="2961" spans="2:41" x14ac:dyDescent="0.3">
      <c r="B2961">
        <v>9927</v>
      </c>
      <c r="S2961" t="s">
        <v>6955</v>
      </c>
      <c r="T2961">
        <v>103611101</v>
      </c>
      <c r="U2961" t="s">
        <v>1445</v>
      </c>
      <c r="V2961" t="s">
        <v>43</v>
      </c>
      <c r="W2961">
        <v>40.387609261858302</v>
      </c>
      <c r="X2961">
        <v>-123.045152900099</v>
      </c>
      <c r="Y2961" t="s">
        <v>6956</v>
      </c>
      <c r="Z2961">
        <v>8</v>
      </c>
      <c r="AA2961">
        <v>3</v>
      </c>
      <c r="AB2961">
        <v>158.890759260349</v>
      </c>
      <c r="AC2961">
        <v>96.362497532398805</v>
      </c>
      <c r="AD2961">
        <v>62.528261727950799</v>
      </c>
      <c r="AE2961">
        <v>96.362497532398805</v>
      </c>
      <c r="AF2961">
        <v>62.528261727950799</v>
      </c>
      <c r="AK2961">
        <v>2960</v>
      </c>
      <c r="AL2961" s="4">
        <f t="shared" si="46"/>
        <v>0</v>
      </c>
      <c r="AM2961" s="12">
        <f>$AM$2-SUM(AL$2:AL2960)</f>
        <v>0</v>
      </c>
      <c r="AN2961" s="12">
        <f>SUM(AE$2:AE2961)*0.621/1000</f>
        <v>27814.857314892899</v>
      </c>
      <c r="AO2961" s="13">
        <f>IFERROR(INDEX(Mapping!$B:$B,MATCH(in!$Y2961,Mapping!$A:$A,0)),0)</f>
        <v>0</v>
      </c>
    </row>
    <row r="2962" spans="2:41" x14ac:dyDescent="0.3">
      <c r="B2962">
        <v>2087</v>
      </c>
      <c r="S2962" t="s">
        <v>6957</v>
      </c>
      <c r="T2962">
        <v>182391103</v>
      </c>
      <c r="U2962" t="s">
        <v>4052</v>
      </c>
      <c r="V2962" t="s">
        <v>6958</v>
      </c>
      <c r="W2962">
        <v>35.775546436858797</v>
      </c>
      <c r="X2962">
        <v>-120.896483432274</v>
      </c>
      <c r="Y2962" t="s">
        <v>6959</v>
      </c>
      <c r="Z2962">
        <v>133</v>
      </c>
      <c r="AA2962">
        <v>98</v>
      </c>
      <c r="AB2962">
        <v>34651.542852418497</v>
      </c>
      <c r="AC2962">
        <v>29033.007588872199</v>
      </c>
      <c r="AD2962">
        <v>5618.5352635462796</v>
      </c>
      <c r="AE2962">
        <v>28861.9133915987</v>
      </c>
      <c r="AF2962">
        <v>5417.9879775638701</v>
      </c>
      <c r="AK2962">
        <v>2961</v>
      </c>
      <c r="AL2962" s="4">
        <f t="shared" si="46"/>
        <v>0</v>
      </c>
      <c r="AM2962" s="12">
        <f>$AM$2-SUM(AL$2:AL2961)</f>
        <v>0</v>
      </c>
      <c r="AN2962" s="12">
        <f>SUM(AE$2:AE2962)*0.621/1000</f>
        <v>27832.780563109081</v>
      </c>
      <c r="AO2962" s="13">
        <f>IFERROR(INDEX(Mapping!$B:$B,MATCH(in!$Y2962,Mapping!$A:$A,0)),0)</f>
        <v>0</v>
      </c>
    </row>
    <row r="2963" spans="2:41" x14ac:dyDescent="0.3">
      <c r="B2963">
        <v>9519</v>
      </c>
      <c r="S2963" t="s">
        <v>6960</v>
      </c>
      <c r="T2963">
        <v>42631109</v>
      </c>
      <c r="U2963" t="s">
        <v>2875</v>
      </c>
      <c r="V2963">
        <v>664732</v>
      </c>
      <c r="W2963">
        <v>38.190811908358697</v>
      </c>
      <c r="X2963">
        <v>-122.66271366027</v>
      </c>
      <c r="Y2963" t="s">
        <v>6961</v>
      </c>
      <c r="Z2963">
        <v>13</v>
      </c>
      <c r="AA2963">
        <v>5</v>
      </c>
      <c r="AB2963">
        <v>1553.93737720586</v>
      </c>
      <c r="AC2963">
        <v>1437.8146542729701</v>
      </c>
      <c r="AD2963">
        <v>116.12272293289</v>
      </c>
      <c r="AE2963">
        <v>1437.8146542729701</v>
      </c>
      <c r="AF2963">
        <v>116.12272293289</v>
      </c>
      <c r="AK2963">
        <v>2962</v>
      </c>
      <c r="AL2963" s="4">
        <f t="shared" si="46"/>
        <v>0</v>
      </c>
      <c r="AM2963" s="12">
        <f>$AM$2-SUM(AL$2:AL2962)</f>
        <v>0</v>
      </c>
      <c r="AN2963" s="12">
        <f>SUM(AE$2:AE2963)*0.621/1000</f>
        <v>27833.673446009387</v>
      </c>
      <c r="AO2963" s="13">
        <f>IFERROR(INDEX(Mapping!$B:$B,MATCH(in!$Y2963,Mapping!$A:$A,0)),0)</f>
        <v>0</v>
      </c>
    </row>
    <row r="2964" spans="2:41" x14ac:dyDescent="0.3">
      <c r="B2964">
        <v>9837</v>
      </c>
      <c r="S2964" t="s">
        <v>6962</v>
      </c>
      <c r="T2964">
        <v>14091108</v>
      </c>
      <c r="U2964" t="s">
        <v>5753</v>
      </c>
      <c r="V2964">
        <v>7742</v>
      </c>
      <c r="W2964">
        <v>37.698361965109697</v>
      </c>
      <c r="X2964">
        <v>-122.02401975695599</v>
      </c>
      <c r="Y2964" t="s">
        <v>6963</v>
      </c>
      <c r="Z2964">
        <v>1</v>
      </c>
      <c r="AA2964">
        <v>0</v>
      </c>
      <c r="AB2964">
        <v>4.5721261067605301</v>
      </c>
      <c r="AC2964">
        <v>4.5721261067605301</v>
      </c>
      <c r="AD2964">
        <v>0</v>
      </c>
      <c r="AE2964">
        <v>4.5721261067605301</v>
      </c>
      <c r="AF2964">
        <v>0</v>
      </c>
      <c r="AK2964">
        <v>2963</v>
      </c>
      <c r="AL2964" s="4">
        <f t="shared" si="46"/>
        <v>0</v>
      </c>
      <c r="AM2964" s="12">
        <f>$AM$2-SUM(AL$2:AL2963)</f>
        <v>0</v>
      </c>
      <c r="AN2964" s="12">
        <f>SUM(AE$2:AE2964)*0.621/1000</f>
        <v>27833.676285299694</v>
      </c>
      <c r="AO2964" s="13">
        <f>IFERROR(INDEX(Mapping!$B:$B,MATCH(in!$Y2964,Mapping!$A:$A,0)),0)</f>
        <v>0</v>
      </c>
    </row>
    <row r="2965" spans="2:41" x14ac:dyDescent="0.3">
      <c r="B2965">
        <v>9681</v>
      </c>
      <c r="S2965" t="s">
        <v>6964</v>
      </c>
      <c r="T2965">
        <v>182611103</v>
      </c>
      <c r="U2965" t="s">
        <v>4150</v>
      </c>
      <c r="V2965">
        <v>451760</v>
      </c>
      <c r="W2965">
        <v>35.733183380844103</v>
      </c>
      <c r="X2965">
        <v>-120.87954189174199</v>
      </c>
      <c r="Y2965" t="s">
        <v>6965</v>
      </c>
      <c r="Z2965">
        <v>5</v>
      </c>
      <c r="AA2965">
        <v>0</v>
      </c>
      <c r="AB2965">
        <v>82.445412982879006</v>
      </c>
      <c r="AC2965">
        <v>82.445412982879006</v>
      </c>
      <c r="AD2965">
        <v>0</v>
      </c>
      <c r="AE2965">
        <v>82.445412982879006</v>
      </c>
      <c r="AF2965">
        <v>0</v>
      </c>
      <c r="AK2965">
        <v>2964</v>
      </c>
      <c r="AL2965" s="4">
        <f t="shared" si="46"/>
        <v>0</v>
      </c>
      <c r="AM2965" s="12">
        <f>$AM$2-SUM(AL$2:AL2964)</f>
        <v>0</v>
      </c>
      <c r="AN2965" s="12">
        <f>SUM(AE$2:AE2965)*0.621/1000</f>
        <v>27833.727483901162</v>
      </c>
      <c r="AO2965" s="13">
        <f>IFERROR(INDEX(Mapping!$B:$B,MATCH(in!$Y2965,Mapping!$A:$A,0)),0)</f>
        <v>0</v>
      </c>
    </row>
    <row r="2966" spans="2:41" x14ac:dyDescent="0.3">
      <c r="B2966">
        <v>4373</v>
      </c>
      <c r="S2966" t="s">
        <v>6966</v>
      </c>
      <c r="T2966">
        <v>182852201</v>
      </c>
      <c r="U2966" t="s">
        <v>4746</v>
      </c>
      <c r="V2966">
        <v>9704</v>
      </c>
      <c r="W2966">
        <v>36.5671947521503</v>
      </c>
      <c r="X2966">
        <v>-121.92762160385701</v>
      </c>
      <c r="Y2966" t="s">
        <v>6967</v>
      </c>
      <c r="Z2966">
        <v>88</v>
      </c>
      <c r="AA2966">
        <v>489</v>
      </c>
      <c r="AB2966">
        <v>19850.766904926801</v>
      </c>
      <c r="AC2966">
        <v>4088.1891539366302</v>
      </c>
      <c r="AD2966">
        <v>15762.5777509901</v>
      </c>
      <c r="AE2966">
        <v>786.59863628438904</v>
      </c>
      <c r="AF2966">
        <v>577.29695142436697</v>
      </c>
      <c r="AK2966">
        <v>2965</v>
      </c>
      <c r="AL2966" s="4">
        <f t="shared" si="46"/>
        <v>0</v>
      </c>
      <c r="AM2966" s="12">
        <f>$AM$2-SUM(AL$2:AL2965)</f>
        <v>0</v>
      </c>
      <c r="AN2966" s="12">
        <f>SUM(AE$2:AE2966)*0.621/1000</f>
        <v>27834.215961654296</v>
      </c>
      <c r="AO2966" s="13">
        <f>IFERROR(INDEX(Mapping!$B:$B,MATCH(in!$Y2966,Mapping!$A:$A,0)),0)</f>
        <v>0</v>
      </c>
    </row>
    <row r="2967" spans="2:41" x14ac:dyDescent="0.3">
      <c r="B2967">
        <v>5219</v>
      </c>
      <c r="S2967" t="s">
        <v>6968</v>
      </c>
      <c r="T2967">
        <v>43211101</v>
      </c>
      <c r="U2967" t="s">
        <v>2596</v>
      </c>
      <c r="V2967">
        <v>471</v>
      </c>
      <c r="W2967">
        <v>39.063957887554203</v>
      </c>
      <c r="X2967">
        <v>-122.917525720813</v>
      </c>
      <c r="Y2967" t="s">
        <v>6969</v>
      </c>
      <c r="Z2967">
        <v>29</v>
      </c>
      <c r="AA2967">
        <v>136</v>
      </c>
      <c r="AB2967">
        <v>8707.4992272720992</v>
      </c>
      <c r="AC2967">
        <v>2001.81295470179</v>
      </c>
      <c r="AD2967">
        <v>6705.6862725703104</v>
      </c>
      <c r="AE2967">
        <v>134.429933039156</v>
      </c>
      <c r="AF2967">
        <v>283.605134837207</v>
      </c>
      <c r="AK2967">
        <v>2966</v>
      </c>
      <c r="AL2967" s="4">
        <f t="shared" si="46"/>
        <v>0</v>
      </c>
      <c r="AM2967" s="12">
        <f>$AM$2-SUM(AL$2:AL2966)</f>
        <v>0</v>
      </c>
      <c r="AN2967" s="12">
        <f>SUM(AE$2:AE2967)*0.621/1000</f>
        <v>27834.29944264271</v>
      </c>
      <c r="AO2967" s="13">
        <f>IFERROR(INDEX(Mapping!$B:$B,MATCH(in!$Y2967,Mapping!$A:$A,0)),0)</f>
        <v>0</v>
      </c>
    </row>
    <row r="2968" spans="2:41" x14ac:dyDescent="0.3">
      <c r="B2968">
        <v>1298</v>
      </c>
      <c r="S2968" t="s">
        <v>6970</v>
      </c>
      <c r="T2968">
        <v>42721105</v>
      </c>
      <c r="U2968" t="s">
        <v>2729</v>
      </c>
      <c r="V2968">
        <v>4456</v>
      </c>
      <c r="W2968">
        <v>38.273427900119103</v>
      </c>
      <c r="X2968">
        <v>-122.43844840967699</v>
      </c>
      <c r="Y2968" t="s">
        <v>6971</v>
      </c>
      <c r="Z2968">
        <v>185</v>
      </c>
      <c r="AA2968">
        <v>318</v>
      </c>
      <c r="AB2968">
        <v>29033.452899762699</v>
      </c>
      <c r="AC2968">
        <v>11837.4511870154</v>
      </c>
      <c r="AD2968">
        <v>17196.0017127473</v>
      </c>
      <c r="AE2968">
        <v>2092.6975128352701</v>
      </c>
      <c r="AF2968">
        <v>1485.35712061909</v>
      </c>
      <c r="AK2968">
        <v>2967</v>
      </c>
      <c r="AL2968" s="4">
        <f t="shared" si="46"/>
        <v>0</v>
      </c>
      <c r="AM2968" s="12">
        <f>$AM$2-SUM(AL$2:AL2967)</f>
        <v>0</v>
      </c>
      <c r="AN2968" s="12">
        <f>SUM(AE$2:AE2968)*0.621/1000</f>
        <v>27835.599007798184</v>
      </c>
      <c r="AO2968" s="13">
        <f>IFERROR(INDEX(Mapping!$B:$B,MATCH(in!$Y2968,Mapping!$A:$A,0)),0)</f>
        <v>0</v>
      </c>
    </row>
    <row r="2969" spans="2:41" x14ac:dyDescent="0.3">
      <c r="B2969">
        <v>10118</v>
      </c>
      <c r="S2969" t="s">
        <v>6972</v>
      </c>
      <c r="T2969">
        <v>158041101</v>
      </c>
      <c r="U2969" t="s">
        <v>6973</v>
      </c>
      <c r="V2969" t="s">
        <v>6974</v>
      </c>
      <c r="W2969">
        <v>39.364036102454499</v>
      </c>
      <c r="X2969">
        <v>-120.79254796205799</v>
      </c>
      <c r="Y2969" t="s">
        <v>6975</v>
      </c>
      <c r="Z2969">
        <v>1</v>
      </c>
      <c r="AA2969">
        <v>0</v>
      </c>
      <c r="AB2969">
        <v>5.7116967367293299</v>
      </c>
      <c r="AC2969">
        <v>5.7116967367293299</v>
      </c>
      <c r="AD2969">
        <v>0</v>
      </c>
      <c r="AE2969">
        <v>5.7116967367293299</v>
      </c>
      <c r="AF2969">
        <v>0</v>
      </c>
      <c r="AK2969">
        <v>2968</v>
      </c>
      <c r="AL2969" s="4">
        <f t="shared" si="46"/>
        <v>0</v>
      </c>
      <c r="AM2969" s="12">
        <f>$AM$2-SUM(AL$2:AL2968)</f>
        <v>0</v>
      </c>
      <c r="AN2969" s="12">
        <f>SUM(AE$2:AE2969)*0.621/1000</f>
        <v>27835.602554761856</v>
      </c>
      <c r="AO2969" s="13">
        <f>IFERROR(INDEX(Mapping!$B:$B,MATCH(in!$Y2969,Mapping!$A:$A,0)),0)</f>
        <v>0</v>
      </c>
    </row>
    <row r="2970" spans="2:41" x14ac:dyDescent="0.3">
      <c r="B2970">
        <v>2590</v>
      </c>
      <c r="S2970" t="s">
        <v>6976</v>
      </c>
      <c r="T2970">
        <v>103491101</v>
      </c>
      <c r="U2970" t="s">
        <v>1577</v>
      </c>
      <c r="V2970">
        <v>53120</v>
      </c>
      <c r="W2970">
        <v>41.055868420894001</v>
      </c>
      <c r="X2970">
        <v>-121.38911096302201</v>
      </c>
      <c r="Y2970" t="s">
        <v>6977</v>
      </c>
      <c r="Z2970">
        <v>138</v>
      </c>
      <c r="AA2970">
        <v>142</v>
      </c>
      <c r="AB2970">
        <v>19148.4493138039</v>
      </c>
      <c r="AC2970">
        <v>12732.031985322399</v>
      </c>
      <c r="AD2970">
        <v>6416.4173284814897</v>
      </c>
      <c r="AE2970">
        <v>0</v>
      </c>
      <c r="AF2970">
        <v>20.956251187911</v>
      </c>
      <c r="AK2970">
        <v>2969</v>
      </c>
      <c r="AL2970" s="4">
        <f t="shared" si="46"/>
        <v>0</v>
      </c>
      <c r="AM2970" s="12">
        <f>$AM$2-SUM(AL$2:AL2969)</f>
        <v>0</v>
      </c>
      <c r="AN2970" s="12">
        <f>SUM(AE$2:AE2970)*0.621/1000</f>
        <v>27835.602554761856</v>
      </c>
      <c r="AO2970" s="13">
        <f>IFERROR(INDEX(Mapping!$B:$B,MATCH(in!$Y2970,Mapping!$A:$A,0)),0)</f>
        <v>0</v>
      </c>
    </row>
    <row r="2971" spans="2:41" x14ac:dyDescent="0.3">
      <c r="B2971">
        <v>9803</v>
      </c>
      <c r="S2971" t="s">
        <v>6978</v>
      </c>
      <c r="T2971">
        <v>14241101</v>
      </c>
      <c r="U2971" t="s">
        <v>5517</v>
      </c>
      <c r="V2971">
        <v>48180</v>
      </c>
      <c r="W2971">
        <v>37.570660253723801</v>
      </c>
      <c r="X2971">
        <v>-121.86402320086999</v>
      </c>
      <c r="Y2971" t="s">
        <v>6979</v>
      </c>
      <c r="Z2971">
        <v>3</v>
      </c>
      <c r="AA2971">
        <v>0</v>
      </c>
      <c r="AB2971">
        <v>25.192530668917101</v>
      </c>
      <c r="AC2971">
        <v>25.192530668917101</v>
      </c>
      <c r="AD2971">
        <v>0</v>
      </c>
      <c r="AE2971">
        <v>13.6403816735347</v>
      </c>
      <c r="AF2971">
        <v>0</v>
      </c>
      <c r="AK2971">
        <v>2970</v>
      </c>
      <c r="AL2971" s="4">
        <f t="shared" si="46"/>
        <v>0</v>
      </c>
      <c r="AM2971" s="12">
        <f>$AM$2-SUM(AL$2:AL2970)</f>
        <v>0</v>
      </c>
      <c r="AN2971" s="12">
        <f>SUM(AE$2:AE2971)*0.621/1000</f>
        <v>27835.611025438873</v>
      </c>
      <c r="AO2971" s="13">
        <f>IFERROR(INDEX(Mapping!$B:$B,MATCH(in!$Y2971,Mapping!$A:$A,0)),0)</f>
        <v>0</v>
      </c>
    </row>
    <row r="2972" spans="2:41" x14ac:dyDescent="0.3">
      <c r="B2972">
        <v>9275</v>
      </c>
      <c r="S2972" t="s">
        <v>6980</v>
      </c>
      <c r="T2972">
        <v>43051101</v>
      </c>
      <c r="U2972" t="s">
        <v>5491</v>
      </c>
      <c r="V2972">
        <v>1780</v>
      </c>
      <c r="W2972">
        <v>38.506104717579902</v>
      </c>
      <c r="X2972">
        <v>-122.187374897062</v>
      </c>
      <c r="Y2972" t="s">
        <v>6981</v>
      </c>
      <c r="Z2972">
        <v>12</v>
      </c>
      <c r="AA2972">
        <v>0</v>
      </c>
      <c r="AB2972">
        <v>105.92654911885199</v>
      </c>
      <c r="AC2972">
        <v>105.92654911885199</v>
      </c>
      <c r="AD2972">
        <v>0</v>
      </c>
      <c r="AE2972">
        <v>105.92654911885199</v>
      </c>
      <c r="AF2972">
        <v>0</v>
      </c>
      <c r="AK2972">
        <v>2971</v>
      </c>
      <c r="AL2972" s="4">
        <f t="shared" si="46"/>
        <v>0</v>
      </c>
      <c r="AM2972" s="12">
        <f>$AM$2-SUM(AL$2:AL2971)</f>
        <v>0</v>
      </c>
      <c r="AN2972" s="12">
        <f>SUM(AE$2:AE2972)*0.621/1000</f>
        <v>27835.676805825879</v>
      </c>
      <c r="AO2972" s="13">
        <f>IFERROR(INDEX(Mapping!$B:$B,MATCH(in!$Y2972,Mapping!$A:$A,0)),0)</f>
        <v>0</v>
      </c>
    </row>
    <row r="2973" spans="2:41" x14ac:dyDescent="0.3">
      <c r="B2973">
        <v>4467</v>
      </c>
      <c r="S2973" t="s">
        <v>6982</v>
      </c>
      <c r="T2973">
        <v>253642101</v>
      </c>
      <c r="U2973" t="s">
        <v>3956</v>
      </c>
      <c r="V2973" t="s">
        <v>43</v>
      </c>
      <c r="W2973">
        <v>35.559619710862201</v>
      </c>
      <c r="X2973">
        <v>-118.957356583166</v>
      </c>
      <c r="Y2973" t="s">
        <v>6983</v>
      </c>
      <c r="Z2973">
        <v>45</v>
      </c>
      <c r="AA2973">
        <v>4</v>
      </c>
      <c r="AB2973">
        <v>7014.8715180959098</v>
      </c>
      <c r="AC2973">
        <v>6924.1000620913901</v>
      </c>
      <c r="AD2973">
        <v>90.771456004518797</v>
      </c>
      <c r="AE2973">
        <v>6924.1000620913901</v>
      </c>
      <c r="AF2973">
        <v>90.771456004518797</v>
      </c>
      <c r="AK2973">
        <v>2972</v>
      </c>
      <c r="AL2973" s="4">
        <f t="shared" si="46"/>
        <v>0</v>
      </c>
      <c r="AM2973" s="12">
        <f>$AM$2-SUM(AL$2:AL2972)</f>
        <v>0</v>
      </c>
      <c r="AN2973" s="12">
        <f>SUM(AE$2:AE2973)*0.621/1000</f>
        <v>27839.976671964439</v>
      </c>
      <c r="AO2973" s="13">
        <f>IFERROR(INDEX(Mapping!$B:$B,MATCH(in!$Y2973,Mapping!$A:$A,0)),0)</f>
        <v>0</v>
      </c>
    </row>
    <row r="2974" spans="2:41" x14ac:dyDescent="0.3">
      <c r="B2974">
        <v>9197</v>
      </c>
      <c r="S2974" t="s">
        <v>6984</v>
      </c>
      <c r="T2974">
        <v>42821102</v>
      </c>
      <c r="U2974" t="s">
        <v>2411</v>
      </c>
      <c r="V2974">
        <v>47214</v>
      </c>
      <c r="W2974">
        <v>38.775867636998299</v>
      </c>
      <c r="X2974">
        <v>-123.017799515128</v>
      </c>
      <c r="Y2974" t="s">
        <v>6985</v>
      </c>
      <c r="Z2974">
        <v>4</v>
      </c>
      <c r="AA2974">
        <v>0</v>
      </c>
      <c r="AB2974">
        <v>43.972016813486597</v>
      </c>
      <c r="AC2974">
        <v>43.972016813486597</v>
      </c>
      <c r="AD2974">
        <v>0</v>
      </c>
      <c r="AE2974">
        <v>43.972016813486597</v>
      </c>
      <c r="AF2974">
        <v>0</v>
      </c>
      <c r="AK2974">
        <v>2973</v>
      </c>
      <c r="AL2974" s="4">
        <f t="shared" si="46"/>
        <v>0</v>
      </c>
      <c r="AM2974" s="12">
        <f>$AM$2-SUM(AL$2:AL2973)</f>
        <v>0</v>
      </c>
      <c r="AN2974" s="12">
        <f>SUM(AE$2:AE2974)*0.621/1000</f>
        <v>27840.003978586879</v>
      </c>
      <c r="AO2974" s="13">
        <f>IFERROR(INDEX(Mapping!$B:$B,MATCH(in!$Y2974,Mapping!$A:$A,0)),0)</f>
        <v>0</v>
      </c>
    </row>
    <row r="2975" spans="2:41" x14ac:dyDescent="0.3">
      <c r="B2975">
        <v>9439</v>
      </c>
      <c r="S2975" t="s">
        <v>6986</v>
      </c>
      <c r="T2975">
        <v>14662112</v>
      </c>
      <c r="U2975" t="s">
        <v>5665</v>
      </c>
      <c r="V2975">
        <v>3202</v>
      </c>
      <c r="W2975">
        <v>37.875841175294703</v>
      </c>
      <c r="X2975">
        <v>-121.92079758585599</v>
      </c>
      <c r="Y2975" t="s">
        <v>6987</v>
      </c>
      <c r="Z2975">
        <v>15</v>
      </c>
      <c r="AA2975">
        <v>1</v>
      </c>
      <c r="AB2975">
        <v>649.71664231803902</v>
      </c>
      <c r="AC2975">
        <v>628.27775702991698</v>
      </c>
      <c r="AD2975">
        <v>21.438885288122499</v>
      </c>
      <c r="AE2975">
        <v>628.27775702991698</v>
      </c>
      <c r="AF2975">
        <v>21.438885288122499</v>
      </c>
      <c r="AK2975">
        <v>2974</v>
      </c>
      <c r="AL2975" s="4">
        <f t="shared" si="46"/>
        <v>0</v>
      </c>
      <c r="AM2975" s="12">
        <f>$AM$2-SUM(AL$2:AL2974)</f>
        <v>0</v>
      </c>
      <c r="AN2975" s="12">
        <f>SUM(AE$2:AE2975)*0.621/1000</f>
        <v>27840.394139073993</v>
      </c>
      <c r="AO2975" s="13">
        <f>IFERROR(INDEX(Mapping!$B:$B,MATCH(in!$Y2975,Mapping!$A:$A,0)),0)</f>
        <v>0</v>
      </c>
    </row>
    <row r="2976" spans="2:41" x14ac:dyDescent="0.3">
      <c r="B2976">
        <v>7912</v>
      </c>
      <c r="S2976" t="s">
        <v>6988</v>
      </c>
      <c r="T2976">
        <v>63172101</v>
      </c>
      <c r="U2976" t="s">
        <v>468</v>
      </c>
      <c r="V2976">
        <v>1969</v>
      </c>
      <c r="W2976">
        <v>38.828726338125897</v>
      </c>
      <c r="X2976">
        <v>-122.19358632282599</v>
      </c>
      <c r="Y2976" t="s">
        <v>6989</v>
      </c>
      <c r="Z2976">
        <v>112</v>
      </c>
      <c r="AA2976">
        <v>132</v>
      </c>
      <c r="AB2976">
        <v>23291.730647448399</v>
      </c>
      <c r="AC2976">
        <v>13351.3585496213</v>
      </c>
      <c r="AD2976">
        <v>9940.3720978270994</v>
      </c>
      <c r="AE2976">
        <v>200.83409390904001</v>
      </c>
      <c r="AF2976">
        <v>260.17217988830498</v>
      </c>
      <c r="AK2976">
        <v>2975</v>
      </c>
      <c r="AL2976" s="4">
        <f t="shared" si="46"/>
        <v>0</v>
      </c>
      <c r="AM2976" s="12">
        <f>$AM$2-SUM(AL$2:AL2975)</f>
        <v>0</v>
      </c>
      <c r="AN2976" s="12">
        <f>SUM(AE$2:AE2976)*0.621/1000</f>
        <v>27840.518857046311</v>
      </c>
      <c r="AO2976" s="13">
        <f>IFERROR(INDEX(Mapping!$B:$B,MATCH(in!$Y2976,Mapping!$A:$A,0)),0)</f>
        <v>0</v>
      </c>
    </row>
    <row r="2977" spans="2:41" x14ac:dyDescent="0.3">
      <c r="B2977">
        <v>9662</v>
      </c>
      <c r="S2977" t="s">
        <v>6990</v>
      </c>
      <c r="T2977">
        <v>258131101</v>
      </c>
      <c r="U2977" t="s">
        <v>6991</v>
      </c>
      <c r="V2977" t="s">
        <v>43</v>
      </c>
      <c r="W2977">
        <v>35.197321896994097</v>
      </c>
      <c r="X2977">
        <v>-118.70055652049101</v>
      </c>
      <c r="Y2977" t="s">
        <v>6992</v>
      </c>
      <c r="Z2977">
        <v>2</v>
      </c>
      <c r="AA2977">
        <v>3</v>
      </c>
      <c r="AB2977">
        <v>4118.6858378852503</v>
      </c>
      <c r="AC2977">
        <v>1862.1340372120801</v>
      </c>
      <c r="AD2977">
        <v>2256.55180067316</v>
      </c>
      <c r="AE2977">
        <v>1862.1340372120801</v>
      </c>
      <c r="AF2977">
        <v>2256.55180067316</v>
      </c>
      <c r="AK2977">
        <v>2976</v>
      </c>
      <c r="AL2977" s="4">
        <f t="shared" si="46"/>
        <v>0</v>
      </c>
      <c r="AM2977" s="12">
        <f>$AM$2-SUM(AL$2:AL2976)</f>
        <v>0</v>
      </c>
      <c r="AN2977" s="12">
        <f>SUM(AE$2:AE2977)*0.621/1000</f>
        <v>27841.675242283418</v>
      </c>
      <c r="AO2977" s="13">
        <f>IFERROR(INDEX(Mapping!$B:$B,MATCH(in!$Y2977,Mapping!$A:$A,0)),0)</f>
        <v>0</v>
      </c>
    </row>
    <row r="2978" spans="2:41" x14ac:dyDescent="0.3">
      <c r="B2978">
        <v>9403</v>
      </c>
      <c r="S2978" t="s">
        <v>6993</v>
      </c>
      <c r="T2978">
        <v>163692102</v>
      </c>
      <c r="U2978" t="s">
        <v>3702</v>
      </c>
      <c r="V2978">
        <v>3118</v>
      </c>
      <c r="W2978">
        <v>38.416389186894101</v>
      </c>
      <c r="X2978">
        <v>-120.13410552598801</v>
      </c>
      <c r="Y2978" t="s">
        <v>6994</v>
      </c>
      <c r="Z2978">
        <v>14</v>
      </c>
      <c r="AA2978">
        <v>1</v>
      </c>
      <c r="AB2978">
        <v>138.03141506597501</v>
      </c>
      <c r="AC2978">
        <v>115.850124576762</v>
      </c>
      <c r="AD2978">
        <v>22.1812904892132</v>
      </c>
      <c r="AE2978">
        <v>115.850124576762</v>
      </c>
      <c r="AF2978">
        <v>22.1812904892132</v>
      </c>
      <c r="AK2978">
        <v>2977</v>
      </c>
      <c r="AL2978" s="4">
        <f t="shared" si="46"/>
        <v>0</v>
      </c>
      <c r="AM2978" s="12">
        <f>$AM$2-SUM(AL$2:AL2977)</f>
        <v>0</v>
      </c>
      <c r="AN2978" s="12">
        <f>SUM(AE$2:AE2978)*0.621/1000</f>
        <v>27841.747185210781</v>
      </c>
      <c r="AO2978" s="13">
        <f>IFERROR(INDEX(Mapping!$B:$B,MATCH(in!$Y2978,Mapping!$A:$A,0)),0)</f>
        <v>0</v>
      </c>
    </row>
    <row r="2979" spans="2:41" x14ac:dyDescent="0.3">
      <c r="B2979">
        <v>1629</v>
      </c>
      <c r="S2979" t="s">
        <v>6995</v>
      </c>
      <c r="T2979">
        <v>13532224</v>
      </c>
      <c r="U2979" t="s">
        <v>6019</v>
      </c>
      <c r="V2979" t="s">
        <v>6996</v>
      </c>
      <c r="W2979">
        <v>37.8983049064394</v>
      </c>
      <c r="X2979">
        <v>-122.04873650913299</v>
      </c>
      <c r="Y2979" t="s">
        <v>6997</v>
      </c>
      <c r="Z2979">
        <v>168</v>
      </c>
      <c r="AA2979">
        <v>554</v>
      </c>
      <c r="AB2979">
        <v>35203.9422122088</v>
      </c>
      <c r="AC2979">
        <v>8566.8846640416796</v>
      </c>
      <c r="AD2979">
        <v>26637.0575481671</v>
      </c>
      <c r="AE2979">
        <v>0</v>
      </c>
      <c r="AF2979">
        <v>96.468934864647593</v>
      </c>
      <c r="AK2979">
        <v>2978</v>
      </c>
      <c r="AL2979" s="4">
        <f t="shared" si="46"/>
        <v>0</v>
      </c>
      <c r="AM2979" s="12">
        <f>$AM$2-SUM(AL$2:AL2978)</f>
        <v>0</v>
      </c>
      <c r="AN2979" s="12">
        <f>SUM(AE$2:AE2979)*0.621/1000</f>
        <v>27841.747185210781</v>
      </c>
      <c r="AO2979" s="13">
        <f>IFERROR(INDEX(Mapping!$B:$B,MATCH(in!$Y2979,Mapping!$A:$A,0)),0)</f>
        <v>0</v>
      </c>
    </row>
    <row r="2980" spans="2:41" x14ac:dyDescent="0.3">
      <c r="B2980">
        <v>9450</v>
      </c>
      <c r="S2980" t="s">
        <v>6998</v>
      </c>
      <c r="T2980">
        <v>153612103</v>
      </c>
      <c r="U2980" t="s">
        <v>543</v>
      </c>
      <c r="V2980" t="s">
        <v>43</v>
      </c>
      <c r="W2980">
        <v>38.655764085176003</v>
      </c>
      <c r="X2980">
        <v>-121.059597468094</v>
      </c>
      <c r="Y2980" t="s">
        <v>6999</v>
      </c>
      <c r="Z2980">
        <v>72</v>
      </c>
      <c r="AA2980">
        <v>5</v>
      </c>
      <c r="AB2980">
        <v>2400.7042385836398</v>
      </c>
      <c r="AC2980">
        <v>2324.8024257960701</v>
      </c>
      <c r="AD2980">
        <v>75.901812787574301</v>
      </c>
      <c r="AE2980">
        <v>239.369721119551</v>
      </c>
      <c r="AF2980">
        <v>0</v>
      </c>
      <c r="AK2980">
        <v>2979</v>
      </c>
      <c r="AL2980" s="4">
        <f t="shared" si="46"/>
        <v>0</v>
      </c>
      <c r="AM2980" s="12">
        <f>$AM$2-SUM(AL$2:AL2979)</f>
        <v>0</v>
      </c>
      <c r="AN2980" s="12">
        <f>SUM(AE$2:AE2980)*0.621/1000</f>
        <v>27841.895833807594</v>
      </c>
      <c r="AO2980" s="13">
        <f>IFERROR(INDEX(Mapping!$B:$B,MATCH(in!$Y2980,Mapping!$A:$A,0)),0)</f>
        <v>0</v>
      </c>
    </row>
    <row r="2981" spans="2:41" x14ac:dyDescent="0.3">
      <c r="B2981">
        <v>7848</v>
      </c>
      <c r="S2981" t="s">
        <v>7000</v>
      </c>
      <c r="T2981">
        <v>43201102</v>
      </c>
      <c r="U2981" t="s">
        <v>5532</v>
      </c>
      <c r="V2981">
        <v>361952</v>
      </c>
      <c r="W2981">
        <v>38.123009859151701</v>
      </c>
      <c r="X2981">
        <v>-122.62674659727899</v>
      </c>
      <c r="Y2981" t="s">
        <v>7001</v>
      </c>
      <c r="Z2981">
        <v>12</v>
      </c>
      <c r="AA2981">
        <v>8</v>
      </c>
      <c r="AB2981">
        <v>2521.9404204554498</v>
      </c>
      <c r="AC2981">
        <v>2196.5869511502401</v>
      </c>
      <c r="AD2981">
        <v>325.353469305207</v>
      </c>
      <c r="AE2981">
        <v>2196.5869511502401</v>
      </c>
      <c r="AF2981">
        <v>325.353469305207</v>
      </c>
      <c r="AK2981">
        <v>2980</v>
      </c>
      <c r="AL2981" s="4">
        <f t="shared" si="46"/>
        <v>0</v>
      </c>
      <c r="AM2981" s="12">
        <f>$AM$2-SUM(AL$2:AL2980)</f>
        <v>0</v>
      </c>
      <c r="AN2981" s="12">
        <f>SUM(AE$2:AE2981)*0.621/1000</f>
        <v>27843.259914304261</v>
      </c>
      <c r="AO2981" s="13">
        <f>IFERROR(INDEX(Mapping!$B:$B,MATCH(in!$Y2981,Mapping!$A:$A,0)),0)</f>
        <v>0</v>
      </c>
    </row>
    <row r="2982" spans="2:41" x14ac:dyDescent="0.3">
      <c r="B2982">
        <v>10158</v>
      </c>
      <c r="S2982" t="s">
        <v>7002</v>
      </c>
      <c r="T2982">
        <v>189001101</v>
      </c>
      <c r="U2982" t="s">
        <v>7003</v>
      </c>
      <c r="V2982" t="s">
        <v>43</v>
      </c>
      <c r="W2982">
        <v>35.212162568061899</v>
      </c>
      <c r="X2982">
        <v>-120.855661145382</v>
      </c>
      <c r="Y2982" t="s">
        <v>7004</v>
      </c>
      <c r="Z2982">
        <v>0</v>
      </c>
      <c r="AA2982">
        <v>1</v>
      </c>
      <c r="AB2982">
        <v>64.234835593170104</v>
      </c>
      <c r="AC2982">
        <v>0</v>
      </c>
      <c r="AD2982">
        <v>64.234835593170104</v>
      </c>
      <c r="AE2982">
        <v>0</v>
      </c>
      <c r="AF2982">
        <v>64.234835593170104</v>
      </c>
      <c r="AK2982">
        <v>2981</v>
      </c>
      <c r="AL2982" s="4">
        <f t="shared" si="46"/>
        <v>0</v>
      </c>
      <c r="AM2982" s="12">
        <f>$AM$2-SUM(AL$2:AL2981)</f>
        <v>0</v>
      </c>
      <c r="AN2982" s="12">
        <f>SUM(AE$2:AE2982)*0.621/1000</f>
        <v>27843.259914304261</v>
      </c>
      <c r="AO2982" s="13">
        <f>IFERROR(INDEX(Mapping!$B:$B,MATCH(in!$Y2982,Mapping!$A:$A,0)),0)</f>
        <v>0</v>
      </c>
    </row>
    <row r="2983" spans="2:41" x14ac:dyDescent="0.3">
      <c r="B2983">
        <v>9068</v>
      </c>
      <c r="S2983" t="s">
        <v>7005</v>
      </c>
      <c r="T2983">
        <v>252531101</v>
      </c>
      <c r="U2983" t="s">
        <v>3806</v>
      </c>
      <c r="V2983" t="s">
        <v>43</v>
      </c>
      <c r="W2983">
        <v>37.2539707316717</v>
      </c>
      <c r="X2983">
        <v>-119.519429861175</v>
      </c>
      <c r="Y2983" t="s">
        <v>7006</v>
      </c>
      <c r="Z2983">
        <v>42</v>
      </c>
      <c r="AA2983">
        <v>15</v>
      </c>
      <c r="AB2983">
        <v>9006.51147647986</v>
      </c>
      <c r="AC2983">
        <v>8550.0081513383393</v>
      </c>
      <c r="AD2983">
        <v>456.50332514151199</v>
      </c>
      <c r="AE2983">
        <v>8550.0081513383393</v>
      </c>
      <c r="AF2983">
        <v>456.50332514151199</v>
      </c>
      <c r="AK2983">
        <v>2982</v>
      </c>
      <c r="AL2983" s="4">
        <f t="shared" si="46"/>
        <v>0</v>
      </c>
      <c r="AM2983" s="12">
        <f>$AM$2-SUM(AL$2:AL2982)</f>
        <v>0</v>
      </c>
      <c r="AN2983" s="12">
        <f>SUM(AE$2:AE2983)*0.621/1000</f>
        <v>27848.569469366241</v>
      </c>
      <c r="AO2983" s="13">
        <f>IFERROR(INDEX(Mapping!$B:$B,MATCH(in!$Y2983,Mapping!$A:$A,0)),0)</f>
        <v>0</v>
      </c>
    </row>
    <row r="2984" spans="2:41" x14ac:dyDescent="0.3">
      <c r="B2984">
        <v>9663</v>
      </c>
      <c r="S2984" t="s">
        <v>7007</v>
      </c>
      <c r="T2984">
        <v>43201102</v>
      </c>
      <c r="U2984" t="s">
        <v>5532</v>
      </c>
      <c r="V2984">
        <v>784704</v>
      </c>
      <c r="W2984">
        <v>38.138226029315497</v>
      </c>
      <c r="X2984">
        <v>-122.62320516584801</v>
      </c>
      <c r="Y2984" t="s">
        <v>7008</v>
      </c>
      <c r="Z2984">
        <v>5</v>
      </c>
      <c r="AA2984">
        <v>0</v>
      </c>
      <c r="AB2984">
        <v>43.883485353777701</v>
      </c>
      <c r="AC2984">
        <v>43.883485353777701</v>
      </c>
      <c r="AD2984">
        <v>0</v>
      </c>
      <c r="AE2984">
        <v>43.883485353777701</v>
      </c>
      <c r="AF2984">
        <v>0</v>
      </c>
      <c r="AK2984">
        <v>2983</v>
      </c>
      <c r="AL2984" s="4">
        <f t="shared" si="46"/>
        <v>0</v>
      </c>
      <c r="AM2984" s="12">
        <f>$AM$2-SUM(AL$2:AL2983)</f>
        <v>0</v>
      </c>
      <c r="AN2984" s="12">
        <f>SUM(AE$2:AE2984)*0.621/1000</f>
        <v>27848.596721010646</v>
      </c>
      <c r="AO2984" s="13">
        <f>IFERROR(INDEX(Mapping!$B:$B,MATCH(in!$Y2984,Mapping!$A:$A,0)),0)</f>
        <v>0</v>
      </c>
    </row>
    <row r="2985" spans="2:41" x14ac:dyDescent="0.3">
      <c r="B2985">
        <v>6226</v>
      </c>
      <c r="S2985" t="s">
        <v>7009</v>
      </c>
      <c r="T2985">
        <v>43381101</v>
      </c>
      <c r="U2985" t="s">
        <v>1930</v>
      </c>
      <c r="V2985">
        <v>3702</v>
      </c>
      <c r="W2985">
        <v>38.909883168163901</v>
      </c>
      <c r="X2985">
        <v>-123.686470005481</v>
      </c>
      <c r="Y2985" t="s">
        <v>7010</v>
      </c>
      <c r="Z2985">
        <v>49</v>
      </c>
      <c r="AA2985">
        <v>9</v>
      </c>
      <c r="AB2985">
        <v>8658.7698465033209</v>
      </c>
      <c r="AC2985">
        <v>7962.9537622512098</v>
      </c>
      <c r="AD2985">
        <v>695.81608425210902</v>
      </c>
      <c r="AE2985">
        <v>7868.7713773403502</v>
      </c>
      <c r="AF2985">
        <v>695.81608425210902</v>
      </c>
      <c r="AK2985">
        <v>2984</v>
      </c>
      <c r="AL2985" s="4">
        <f t="shared" si="46"/>
        <v>0</v>
      </c>
      <c r="AM2985" s="12">
        <f>$AM$2-SUM(AL$2:AL2984)</f>
        <v>0</v>
      </c>
      <c r="AN2985" s="12">
        <f>SUM(AE$2:AE2985)*0.621/1000</f>
        <v>27853.483228035977</v>
      </c>
      <c r="AO2985" s="13">
        <f>IFERROR(INDEX(Mapping!$B:$B,MATCH(in!$Y2985,Mapping!$A:$A,0)),0)</f>
        <v>0</v>
      </c>
    </row>
    <row r="2986" spans="2:41" x14ac:dyDescent="0.3">
      <c r="B2986">
        <v>5514</v>
      </c>
      <c r="S2986" t="s">
        <v>7011</v>
      </c>
      <c r="T2986">
        <v>42631108</v>
      </c>
      <c r="U2986" t="s">
        <v>1815</v>
      </c>
      <c r="V2986">
        <v>628</v>
      </c>
      <c r="W2986">
        <v>38.241577680816199</v>
      </c>
      <c r="X2986">
        <v>-122.679034580877</v>
      </c>
      <c r="Y2986" t="s">
        <v>7012</v>
      </c>
      <c r="Z2986">
        <v>208</v>
      </c>
      <c r="AA2986">
        <v>314</v>
      </c>
      <c r="AB2986">
        <v>46119.727932678899</v>
      </c>
      <c r="AC2986">
        <v>18094.766486800301</v>
      </c>
      <c r="AD2986">
        <v>28024.961445878602</v>
      </c>
      <c r="AE2986">
        <v>14935.6028431413</v>
      </c>
      <c r="AF2986">
        <v>22983.350333264501</v>
      </c>
      <c r="AK2986">
        <v>2985</v>
      </c>
      <c r="AL2986" s="4">
        <f t="shared" si="46"/>
        <v>0</v>
      </c>
      <c r="AM2986" s="12">
        <f>$AM$2-SUM(AL$2:AL2985)</f>
        <v>0</v>
      </c>
      <c r="AN2986" s="12">
        <f>SUM(AE$2:AE2986)*0.621/1000</f>
        <v>27862.758237401569</v>
      </c>
      <c r="AO2986" s="13">
        <f>IFERROR(INDEX(Mapping!$B:$B,MATCH(in!$Y2986,Mapping!$A:$A,0)),0)</f>
        <v>0</v>
      </c>
    </row>
    <row r="2987" spans="2:41" x14ac:dyDescent="0.3">
      <c r="B2987">
        <v>10128</v>
      </c>
      <c r="S2987" t="s">
        <v>7013</v>
      </c>
      <c r="T2987">
        <v>158011101</v>
      </c>
      <c r="U2987" t="s">
        <v>7014</v>
      </c>
      <c r="V2987" t="s">
        <v>6974</v>
      </c>
      <c r="W2987">
        <v>39.568235963825799</v>
      </c>
      <c r="X2987">
        <v>-120.628046803258</v>
      </c>
      <c r="Y2987" t="s">
        <v>7015</v>
      </c>
      <c r="Z2987">
        <v>1</v>
      </c>
      <c r="AA2987">
        <v>0</v>
      </c>
      <c r="AB2987">
        <v>8.5137256975123599</v>
      </c>
      <c r="AC2987">
        <v>8.5137256975123599</v>
      </c>
      <c r="AD2987">
        <v>0</v>
      </c>
      <c r="AE2987">
        <v>8.5137256975123599</v>
      </c>
      <c r="AF2987">
        <v>0</v>
      </c>
      <c r="AK2987">
        <v>2986</v>
      </c>
      <c r="AL2987" s="4">
        <f t="shared" si="46"/>
        <v>0</v>
      </c>
      <c r="AM2987" s="12">
        <f>$AM$2-SUM(AL$2:AL2986)</f>
        <v>0</v>
      </c>
      <c r="AN2987" s="12">
        <f>SUM(AE$2:AE2987)*0.621/1000</f>
        <v>27862.763524425223</v>
      </c>
      <c r="AO2987" s="13">
        <f>IFERROR(INDEX(Mapping!$B:$B,MATCH(in!$Y2987,Mapping!$A:$A,0)),0)</f>
        <v>0</v>
      </c>
    </row>
    <row r="2988" spans="2:41" x14ac:dyDescent="0.3">
      <c r="B2988">
        <v>7357</v>
      </c>
      <c r="S2988" t="s">
        <v>7016</v>
      </c>
      <c r="T2988">
        <v>182391103</v>
      </c>
      <c r="U2988" t="s">
        <v>4052</v>
      </c>
      <c r="V2988">
        <v>5175</v>
      </c>
      <c r="W2988">
        <v>35.749095872207498</v>
      </c>
      <c r="X2988">
        <v>-120.880214752523</v>
      </c>
      <c r="Y2988" t="s">
        <v>7017</v>
      </c>
      <c r="Z2988">
        <v>19</v>
      </c>
      <c r="AA2988">
        <v>23</v>
      </c>
      <c r="AB2988">
        <v>3937.6061957503998</v>
      </c>
      <c r="AC2988">
        <v>3554.7589686593401</v>
      </c>
      <c r="AD2988">
        <v>382.84722709105898</v>
      </c>
      <c r="AE2988">
        <v>3372.5858202623599</v>
      </c>
      <c r="AF2988">
        <v>312.91189642451502</v>
      </c>
      <c r="AK2988">
        <v>2987</v>
      </c>
      <c r="AL2988" s="4">
        <f t="shared" si="46"/>
        <v>0</v>
      </c>
      <c r="AM2988" s="12">
        <f>$AM$2-SUM(AL$2:AL2987)</f>
        <v>0</v>
      </c>
      <c r="AN2988" s="12">
        <f>SUM(AE$2:AE2988)*0.621/1000</f>
        <v>27864.857900219609</v>
      </c>
      <c r="AO2988" s="13">
        <f>IFERROR(INDEX(Mapping!$B:$B,MATCH(in!$Y2988,Mapping!$A:$A,0)),0)</f>
        <v>0</v>
      </c>
    </row>
    <row r="2989" spans="2:41" x14ac:dyDescent="0.3">
      <c r="B2989">
        <v>7742</v>
      </c>
      <c r="S2989" t="s">
        <v>7018</v>
      </c>
      <c r="T2989">
        <v>163201101</v>
      </c>
      <c r="U2989" t="s">
        <v>3061</v>
      </c>
      <c r="V2989" t="s">
        <v>7019</v>
      </c>
      <c r="W2989">
        <v>38.457486394987797</v>
      </c>
      <c r="X2989">
        <v>-120.523795387055</v>
      </c>
      <c r="Y2989" t="s">
        <v>7020</v>
      </c>
      <c r="Z2989">
        <v>28</v>
      </c>
      <c r="AA2989">
        <v>57</v>
      </c>
      <c r="AB2989">
        <v>4332.0273780766001</v>
      </c>
      <c r="AC2989">
        <v>1741.04156273894</v>
      </c>
      <c r="AD2989">
        <v>2590.9858153376499</v>
      </c>
      <c r="AE2989">
        <v>1741.04156273894</v>
      </c>
      <c r="AF2989">
        <v>2590.9858153376499</v>
      </c>
      <c r="AK2989">
        <v>2988</v>
      </c>
      <c r="AL2989" s="4">
        <f t="shared" si="46"/>
        <v>0</v>
      </c>
      <c r="AM2989" s="12">
        <f>$AM$2-SUM(AL$2:AL2988)</f>
        <v>0</v>
      </c>
      <c r="AN2989" s="12">
        <f>SUM(AE$2:AE2989)*0.621/1000</f>
        <v>27865.939087030067</v>
      </c>
      <c r="AO2989" s="13">
        <f>IFERROR(INDEX(Mapping!$B:$B,MATCH(in!$Y2989,Mapping!$A:$A,0)),0)</f>
        <v>0</v>
      </c>
    </row>
    <row r="2990" spans="2:41" x14ac:dyDescent="0.3">
      <c r="B2990">
        <v>1213</v>
      </c>
      <c r="S2990" t="s">
        <v>7021</v>
      </c>
      <c r="T2990">
        <v>43201102</v>
      </c>
      <c r="U2990" t="s">
        <v>5532</v>
      </c>
      <c r="V2990">
        <v>1019</v>
      </c>
      <c r="W2990">
        <v>38.1120743530822</v>
      </c>
      <c r="X2990">
        <v>-122.593164623769</v>
      </c>
      <c r="Y2990" t="s">
        <v>7022</v>
      </c>
      <c r="Z2990">
        <v>16</v>
      </c>
      <c r="AA2990">
        <v>127</v>
      </c>
      <c r="AB2990">
        <v>7480.5950189022797</v>
      </c>
      <c r="AC2990">
        <v>1173.8688872955199</v>
      </c>
      <c r="AD2990">
        <v>6306.7261316067597</v>
      </c>
      <c r="AE2990">
        <v>191.52879094701399</v>
      </c>
      <c r="AF2990">
        <v>1773.8185013750399</v>
      </c>
      <c r="AK2990">
        <v>2989</v>
      </c>
      <c r="AL2990" s="4">
        <f t="shared" si="46"/>
        <v>0</v>
      </c>
      <c r="AM2990" s="12">
        <f>$AM$2-SUM(AL$2:AL2989)</f>
        <v>0</v>
      </c>
      <c r="AN2990" s="12">
        <f>SUM(AE$2:AE2990)*0.621/1000</f>
        <v>27866.058026409242</v>
      </c>
      <c r="AO2990" s="13">
        <f>IFERROR(INDEX(Mapping!$B:$B,MATCH(in!$Y2990,Mapping!$A:$A,0)),0)</f>
        <v>0</v>
      </c>
    </row>
    <row r="2991" spans="2:41" x14ac:dyDescent="0.3">
      <c r="B2991">
        <v>9794</v>
      </c>
      <c r="S2991" t="s">
        <v>7023</v>
      </c>
      <c r="T2991">
        <v>43211101</v>
      </c>
      <c r="U2991" t="s">
        <v>2596</v>
      </c>
      <c r="V2991">
        <v>58095</v>
      </c>
      <c r="W2991">
        <v>39.040569169318999</v>
      </c>
      <c r="X2991">
        <v>-122.936661888381</v>
      </c>
      <c r="Y2991" t="s">
        <v>7024</v>
      </c>
      <c r="Z2991">
        <v>7</v>
      </c>
      <c r="AA2991">
        <v>5</v>
      </c>
      <c r="AB2991">
        <v>569.45999778812495</v>
      </c>
      <c r="AC2991">
        <v>251.91576006164999</v>
      </c>
      <c r="AD2991">
        <v>317.54423772647402</v>
      </c>
      <c r="AE2991">
        <v>251.91576006164999</v>
      </c>
      <c r="AF2991">
        <v>317.54423772647402</v>
      </c>
      <c r="AK2991">
        <v>2990</v>
      </c>
      <c r="AL2991" s="4">
        <f t="shared" si="46"/>
        <v>0</v>
      </c>
      <c r="AM2991" s="12">
        <f>$AM$2-SUM(AL$2:AL2990)</f>
        <v>0</v>
      </c>
      <c r="AN2991" s="12">
        <f>SUM(AE$2:AE2991)*0.621/1000</f>
        <v>27866.214466096244</v>
      </c>
      <c r="AO2991" s="13">
        <f>IFERROR(INDEX(Mapping!$B:$B,MATCH(in!$Y2991,Mapping!$A:$A,0)),0)</f>
        <v>0</v>
      </c>
    </row>
    <row r="2992" spans="2:41" x14ac:dyDescent="0.3">
      <c r="B2992">
        <v>1457</v>
      </c>
      <c r="S2992" t="s">
        <v>7025</v>
      </c>
      <c r="T2992">
        <v>43201102</v>
      </c>
      <c r="U2992" t="s">
        <v>5532</v>
      </c>
      <c r="V2992">
        <v>1258</v>
      </c>
      <c r="W2992">
        <v>38.107971644315697</v>
      </c>
      <c r="X2992">
        <v>-122.592446327673</v>
      </c>
      <c r="Y2992" t="s">
        <v>7026</v>
      </c>
      <c r="Z2992">
        <v>174</v>
      </c>
      <c r="AA2992">
        <v>718</v>
      </c>
      <c r="AB2992">
        <v>45014.254516367102</v>
      </c>
      <c r="AC2992">
        <v>7855.3011910738396</v>
      </c>
      <c r="AD2992">
        <v>37158.953325293201</v>
      </c>
      <c r="AE2992">
        <v>110.34518634893099</v>
      </c>
      <c r="AF2992">
        <v>191.833006358408</v>
      </c>
      <c r="AK2992">
        <v>2991</v>
      </c>
      <c r="AL2992" s="4">
        <f t="shared" si="46"/>
        <v>0</v>
      </c>
      <c r="AM2992" s="12">
        <f>$AM$2-SUM(AL$2:AL2991)</f>
        <v>0</v>
      </c>
      <c r="AN2992" s="12">
        <f>SUM(AE$2:AE2992)*0.621/1000</f>
        <v>27866.282990456966</v>
      </c>
      <c r="AO2992" s="13">
        <f>IFERROR(INDEX(Mapping!$B:$B,MATCH(in!$Y2992,Mapping!$A:$A,0)),0)</f>
        <v>0</v>
      </c>
    </row>
    <row r="2993" spans="2:41" x14ac:dyDescent="0.3">
      <c r="B2993">
        <v>8915</v>
      </c>
      <c r="S2993" t="s">
        <v>7027</v>
      </c>
      <c r="T2993">
        <v>182981102</v>
      </c>
      <c r="U2993" t="s">
        <v>5236</v>
      </c>
      <c r="V2993">
        <v>7068</v>
      </c>
      <c r="W2993">
        <v>35.922416802016002</v>
      </c>
      <c r="X2993">
        <v>-121.03775123654199</v>
      </c>
      <c r="Y2993" t="s">
        <v>7028</v>
      </c>
      <c r="Z2993">
        <v>15</v>
      </c>
      <c r="AA2993">
        <v>9</v>
      </c>
      <c r="AB2993">
        <v>6722.99708796304</v>
      </c>
      <c r="AC2993">
        <v>6155.1451192608001</v>
      </c>
      <c r="AD2993">
        <v>567.85196870223399</v>
      </c>
      <c r="AE2993">
        <v>5962.9888661695304</v>
      </c>
      <c r="AF2993">
        <v>567.85196870223399</v>
      </c>
      <c r="AK2993">
        <v>2992</v>
      </c>
      <c r="AL2993" s="4">
        <f t="shared" si="46"/>
        <v>0</v>
      </c>
      <c r="AM2993" s="12">
        <f>$AM$2-SUM(AL$2:AL2992)</f>
        <v>0</v>
      </c>
      <c r="AN2993" s="12">
        <f>SUM(AE$2:AE2993)*0.621/1000</f>
        <v>27869.986006542858</v>
      </c>
      <c r="AO2993" s="13">
        <f>IFERROR(INDEX(Mapping!$B:$B,MATCH(in!$Y2993,Mapping!$A:$A,0)),0)</f>
        <v>0</v>
      </c>
    </row>
    <row r="2994" spans="2:41" x14ac:dyDescent="0.3">
      <c r="B2994">
        <v>1178</v>
      </c>
      <c r="S2994" t="s">
        <v>7029</v>
      </c>
      <c r="T2994">
        <v>43321102</v>
      </c>
      <c r="U2994" t="s">
        <v>2474</v>
      </c>
      <c r="V2994">
        <v>640</v>
      </c>
      <c r="W2994">
        <v>38.479734857397702</v>
      </c>
      <c r="X2994">
        <v>-122.672317923924</v>
      </c>
      <c r="Y2994" t="s">
        <v>7030</v>
      </c>
      <c r="Z2994">
        <v>155</v>
      </c>
      <c r="AA2994">
        <v>586</v>
      </c>
      <c r="AB2994">
        <v>34617.923339529203</v>
      </c>
      <c r="AC2994">
        <v>6850.8117118211203</v>
      </c>
      <c r="AD2994">
        <v>27767.111627708098</v>
      </c>
      <c r="AE2994">
        <v>16.003081992052898</v>
      </c>
      <c r="AF2994">
        <v>0</v>
      </c>
      <c r="AK2994">
        <v>2993</v>
      </c>
      <c r="AL2994" s="4">
        <f t="shared" si="46"/>
        <v>0</v>
      </c>
      <c r="AM2994" s="12">
        <f>$AM$2-SUM(AL$2:AL2993)</f>
        <v>0</v>
      </c>
      <c r="AN2994" s="12">
        <f>SUM(AE$2:AE2994)*0.621/1000</f>
        <v>27869.995944456776</v>
      </c>
      <c r="AO2994" s="13">
        <f>IFERROR(INDEX(Mapping!$B:$B,MATCH(in!$Y2994,Mapping!$A:$A,0)),0)</f>
        <v>0</v>
      </c>
    </row>
    <row r="2995" spans="2:41" x14ac:dyDescent="0.3">
      <c r="B2995">
        <v>7587</v>
      </c>
      <c r="S2995" t="s">
        <v>7031</v>
      </c>
      <c r="T2995">
        <v>43291105</v>
      </c>
      <c r="U2995" t="s">
        <v>6030</v>
      </c>
      <c r="V2995">
        <v>3022</v>
      </c>
      <c r="W2995">
        <v>38.350706850028701</v>
      </c>
      <c r="X2995">
        <v>-122.285882483691</v>
      </c>
      <c r="Y2995" t="s">
        <v>7032</v>
      </c>
      <c r="Z2995">
        <v>177</v>
      </c>
      <c r="AA2995">
        <v>141</v>
      </c>
      <c r="AB2995">
        <v>25387.362069087802</v>
      </c>
      <c r="AC2995">
        <v>14664.2586962484</v>
      </c>
      <c r="AD2995">
        <v>10723.1033728394</v>
      </c>
      <c r="AE2995">
        <v>238.673083310251</v>
      </c>
      <c r="AF2995">
        <v>0</v>
      </c>
      <c r="AK2995">
        <v>2994</v>
      </c>
      <c r="AL2995" s="4">
        <f t="shared" si="46"/>
        <v>0</v>
      </c>
      <c r="AM2995" s="12">
        <f>$AM$2-SUM(AL$2:AL2994)</f>
        <v>0</v>
      </c>
      <c r="AN2995" s="12">
        <f>SUM(AE$2:AE2995)*0.621/1000</f>
        <v>27870.144160441509</v>
      </c>
      <c r="AO2995" s="13">
        <f>IFERROR(INDEX(Mapping!$B:$B,MATCH(in!$Y2995,Mapping!$A:$A,0)),0)</f>
        <v>0</v>
      </c>
    </row>
    <row r="2996" spans="2:41" x14ac:dyDescent="0.3">
      <c r="B2996">
        <v>1657</v>
      </c>
      <c r="S2996" t="s">
        <v>7033</v>
      </c>
      <c r="T2996">
        <v>102812101</v>
      </c>
      <c r="U2996" t="s">
        <v>1493</v>
      </c>
      <c r="V2996">
        <v>2016</v>
      </c>
      <c r="W2996">
        <v>40.209787236616997</v>
      </c>
      <c r="X2996">
        <v>-121.160515136055</v>
      </c>
      <c r="Y2996" t="s">
        <v>7034</v>
      </c>
      <c r="Z2996">
        <v>146</v>
      </c>
      <c r="AA2996">
        <v>423</v>
      </c>
      <c r="AB2996">
        <v>30103.666033967202</v>
      </c>
      <c r="AC2996">
        <v>6821.8423663162803</v>
      </c>
      <c r="AD2996">
        <v>23281.8236676509</v>
      </c>
      <c r="AE2996">
        <v>20.5740803809067</v>
      </c>
      <c r="AF2996">
        <v>0</v>
      </c>
      <c r="AK2996">
        <v>2995</v>
      </c>
      <c r="AL2996" s="4">
        <f t="shared" si="46"/>
        <v>0</v>
      </c>
      <c r="AM2996" s="12">
        <f>$AM$2-SUM(AL$2:AL2995)</f>
        <v>0</v>
      </c>
      <c r="AN2996" s="12">
        <f>SUM(AE$2:AE2996)*0.621/1000</f>
        <v>27870.156936945426</v>
      </c>
      <c r="AO2996" s="13">
        <f>IFERROR(INDEX(Mapping!$B:$B,MATCH(in!$Y2996,Mapping!$A:$A,0)),0)</f>
        <v>0</v>
      </c>
    </row>
    <row r="2997" spans="2:41" x14ac:dyDescent="0.3">
      <c r="B2997">
        <v>9648</v>
      </c>
      <c r="S2997" t="s">
        <v>7035</v>
      </c>
      <c r="T2997">
        <v>182402106</v>
      </c>
      <c r="U2997" t="s">
        <v>4249</v>
      </c>
      <c r="V2997">
        <v>9658</v>
      </c>
      <c r="W2997">
        <v>36.6556755788937</v>
      </c>
      <c r="X2997">
        <v>-121.746821618806</v>
      </c>
      <c r="Y2997" t="s">
        <v>7036</v>
      </c>
      <c r="Z2997">
        <v>4</v>
      </c>
      <c r="AA2997">
        <v>1</v>
      </c>
      <c r="AB2997">
        <v>245.026726497097</v>
      </c>
      <c r="AC2997">
        <v>156.01246532473499</v>
      </c>
      <c r="AD2997">
        <v>89.014261172361898</v>
      </c>
      <c r="AE2997">
        <v>156.01246532473499</v>
      </c>
      <c r="AF2997">
        <v>89.014261172361898</v>
      </c>
      <c r="AK2997">
        <v>2996</v>
      </c>
      <c r="AL2997" s="4">
        <f t="shared" si="46"/>
        <v>0</v>
      </c>
      <c r="AM2997" s="12">
        <f>$AM$2-SUM(AL$2:AL2996)</f>
        <v>0</v>
      </c>
      <c r="AN2997" s="12">
        <f>SUM(AE$2:AE2997)*0.621/1000</f>
        <v>27870.253820686397</v>
      </c>
      <c r="AO2997" s="13">
        <f>IFERROR(INDEX(Mapping!$B:$B,MATCH(in!$Y2997,Mapping!$A:$A,0)),0)</f>
        <v>0</v>
      </c>
    </row>
    <row r="2998" spans="2:41" x14ac:dyDescent="0.3">
      <c r="B2998">
        <v>5482</v>
      </c>
      <c r="S2998" t="s">
        <v>7037</v>
      </c>
      <c r="T2998">
        <v>183011102</v>
      </c>
      <c r="U2998" t="s">
        <v>4980</v>
      </c>
      <c r="V2998" t="s">
        <v>7038</v>
      </c>
      <c r="W2998">
        <v>35.311987691960297</v>
      </c>
      <c r="X2998">
        <v>-120.850394780107</v>
      </c>
      <c r="Y2998" t="s">
        <v>7039</v>
      </c>
      <c r="Z2998">
        <v>55</v>
      </c>
      <c r="AA2998">
        <v>199</v>
      </c>
      <c r="AB2998">
        <v>10555.649356106</v>
      </c>
      <c r="AC2998">
        <v>3197.8947619812202</v>
      </c>
      <c r="AD2998">
        <v>7357.75459412483</v>
      </c>
      <c r="AE2998">
        <v>18.5608731380844</v>
      </c>
      <c r="AF2998">
        <v>0</v>
      </c>
      <c r="AK2998">
        <v>2997</v>
      </c>
      <c r="AL2998" s="4">
        <f t="shared" si="46"/>
        <v>0</v>
      </c>
      <c r="AM2998" s="12">
        <f>$AM$2-SUM(AL$2:AL2997)</f>
        <v>0</v>
      </c>
      <c r="AN2998" s="12">
        <f>SUM(AE$2:AE2998)*0.621/1000</f>
        <v>27870.26534698861</v>
      </c>
      <c r="AO2998" s="13">
        <f>IFERROR(INDEX(Mapping!$B:$B,MATCH(in!$Y2998,Mapping!$A:$A,0)),0)</f>
        <v>0</v>
      </c>
    </row>
    <row r="2999" spans="2:41" x14ac:dyDescent="0.3">
      <c r="B2999">
        <v>5126</v>
      </c>
      <c r="S2999" t="s">
        <v>7040</v>
      </c>
      <c r="T2999">
        <v>162821702</v>
      </c>
      <c r="U2999" t="s">
        <v>3182</v>
      </c>
      <c r="V2999" t="s">
        <v>7041</v>
      </c>
      <c r="W2999">
        <v>38.244722150893601</v>
      </c>
      <c r="X2999">
        <v>-120.36417245003</v>
      </c>
      <c r="Y2999" t="s">
        <v>7042</v>
      </c>
      <c r="Z2999">
        <v>85</v>
      </c>
      <c r="AA2999">
        <v>206</v>
      </c>
      <c r="AB2999">
        <v>12448.679107529801</v>
      </c>
      <c r="AC2999">
        <v>4813.9395473653003</v>
      </c>
      <c r="AD2999">
        <v>7634.7395601645503</v>
      </c>
      <c r="AE2999">
        <v>4813.9395473653003</v>
      </c>
      <c r="AF2999">
        <v>7634.7395601645503</v>
      </c>
      <c r="AK2999">
        <v>2998</v>
      </c>
      <c r="AL2999" s="4">
        <f t="shared" si="46"/>
        <v>0</v>
      </c>
      <c r="AM2999" s="12">
        <f>$AM$2-SUM(AL$2:AL2998)</f>
        <v>0</v>
      </c>
      <c r="AN2999" s="12">
        <f>SUM(AE$2:AE2999)*0.621/1000</f>
        <v>27873.254803447526</v>
      </c>
      <c r="AO2999" s="13">
        <f>IFERROR(INDEX(Mapping!$B:$B,MATCH(in!$Y2999,Mapping!$A:$A,0)),0)</f>
        <v>0</v>
      </c>
    </row>
    <row r="3000" spans="2:41" x14ac:dyDescent="0.3">
      <c r="B3000">
        <v>4117</v>
      </c>
      <c r="S3000" t="s">
        <v>7043</v>
      </c>
      <c r="T3000">
        <v>182331101</v>
      </c>
      <c r="U3000" t="s">
        <v>4776</v>
      </c>
      <c r="V3000">
        <v>3722</v>
      </c>
      <c r="W3000">
        <v>36.696916766424799</v>
      </c>
      <c r="X3000">
        <v>-121.572903720326</v>
      </c>
      <c r="Y3000" t="s">
        <v>7044</v>
      </c>
      <c r="Z3000">
        <v>207</v>
      </c>
      <c r="AA3000">
        <v>170</v>
      </c>
      <c r="AB3000">
        <v>48849.585845022899</v>
      </c>
      <c r="AC3000">
        <v>30859.724157087901</v>
      </c>
      <c r="AD3000">
        <v>17989.861687935001</v>
      </c>
      <c r="AE3000">
        <v>1147.7091723957501</v>
      </c>
      <c r="AF3000">
        <v>33.126433819816299</v>
      </c>
      <c r="AK3000">
        <v>2999</v>
      </c>
      <c r="AL3000" s="4">
        <f t="shared" si="46"/>
        <v>0</v>
      </c>
      <c r="AM3000" s="12">
        <f>$AM$2-SUM(AL$2:AL2999)</f>
        <v>0</v>
      </c>
      <c r="AN3000" s="12">
        <f>SUM(AE$2:AE3000)*0.621/1000</f>
        <v>27873.967530843587</v>
      </c>
      <c r="AO3000" s="13">
        <f>IFERROR(INDEX(Mapping!$B:$B,MATCH(in!$Y3000,Mapping!$A:$A,0)),0)</f>
        <v>0</v>
      </c>
    </row>
    <row r="3001" spans="2:41" x14ac:dyDescent="0.3">
      <c r="B3001">
        <v>5900</v>
      </c>
      <c r="S3001" t="s">
        <v>7045</v>
      </c>
      <c r="T3001">
        <v>182391103</v>
      </c>
      <c r="U3001" t="s">
        <v>4052</v>
      </c>
      <c r="V3001" t="s">
        <v>7046</v>
      </c>
      <c r="W3001">
        <v>35.813517829293097</v>
      </c>
      <c r="X3001">
        <v>-120.84654942508401</v>
      </c>
      <c r="Y3001" t="s">
        <v>7047</v>
      </c>
      <c r="Z3001">
        <v>133</v>
      </c>
      <c r="AA3001">
        <v>74</v>
      </c>
      <c r="AB3001">
        <v>23386.119833207598</v>
      </c>
      <c r="AC3001">
        <v>20163.827385831501</v>
      </c>
      <c r="AD3001">
        <v>3222.2924473761</v>
      </c>
      <c r="AE3001">
        <v>16233.654757123601</v>
      </c>
      <c r="AF3001">
        <v>3010.5026927711501</v>
      </c>
      <c r="AK3001">
        <v>3000</v>
      </c>
      <c r="AL3001" s="4">
        <f t="shared" si="46"/>
        <v>0</v>
      </c>
      <c r="AM3001" s="12">
        <f>$AM$2-SUM(AL$2:AL3000)</f>
        <v>0</v>
      </c>
      <c r="AN3001" s="12">
        <f>SUM(AE$2:AE3001)*0.621/1000</f>
        <v>27884.04863044776</v>
      </c>
      <c r="AO3001" s="13">
        <f>IFERROR(INDEX(Mapping!$B:$B,MATCH(in!$Y3001,Mapping!$A:$A,0)),0)</f>
        <v>0</v>
      </c>
    </row>
    <row r="3002" spans="2:41" x14ac:dyDescent="0.3">
      <c r="B3002">
        <v>3532</v>
      </c>
      <c r="S3002" t="s">
        <v>7048</v>
      </c>
      <c r="T3002">
        <v>83192101</v>
      </c>
      <c r="U3002" t="s">
        <v>4594</v>
      </c>
      <c r="V3002">
        <v>90860</v>
      </c>
      <c r="W3002">
        <v>36.970503599275702</v>
      </c>
      <c r="X3002">
        <v>-121.738955976821</v>
      </c>
      <c r="Y3002" t="s">
        <v>7049</v>
      </c>
      <c r="Z3002">
        <v>313</v>
      </c>
      <c r="AA3002">
        <v>356</v>
      </c>
      <c r="AB3002">
        <v>51825.4433622016</v>
      </c>
      <c r="AC3002">
        <v>29488.579435463598</v>
      </c>
      <c r="AD3002">
        <v>22336.8639267379</v>
      </c>
      <c r="AE3002">
        <v>5419.4083593596397</v>
      </c>
      <c r="AF3002">
        <v>2273.79101993828</v>
      </c>
      <c r="AK3002">
        <v>3001</v>
      </c>
      <c r="AL3002" s="4">
        <f t="shared" si="46"/>
        <v>0</v>
      </c>
      <c r="AM3002" s="12">
        <f>$AM$2-SUM(AL$2:AL3001)</f>
        <v>0</v>
      </c>
      <c r="AN3002" s="12">
        <f>SUM(AE$2:AE3002)*0.621/1000</f>
        <v>27887.414083038922</v>
      </c>
      <c r="AO3002" s="13">
        <f>IFERROR(INDEX(Mapping!$B:$B,MATCH(in!$Y3002,Mapping!$A:$A,0)),0)</f>
        <v>0</v>
      </c>
    </row>
    <row r="3003" spans="2:41" x14ac:dyDescent="0.3">
      <c r="B3003">
        <v>10114</v>
      </c>
      <c r="S3003" t="s">
        <v>7050</v>
      </c>
      <c r="T3003">
        <v>153132105</v>
      </c>
      <c r="U3003" t="s">
        <v>568</v>
      </c>
      <c r="V3003">
        <v>2214</v>
      </c>
      <c r="W3003">
        <v>39.2287575646912</v>
      </c>
      <c r="X3003">
        <v>-121.101131581413</v>
      </c>
      <c r="Y3003" t="s">
        <v>7051</v>
      </c>
      <c r="Z3003">
        <v>1</v>
      </c>
      <c r="AA3003">
        <v>0</v>
      </c>
      <c r="AB3003">
        <v>4.5720535276910796</v>
      </c>
      <c r="AC3003">
        <v>4.5720535276910796</v>
      </c>
      <c r="AD3003">
        <v>0</v>
      </c>
      <c r="AE3003">
        <v>4.5720535276910796</v>
      </c>
      <c r="AF3003">
        <v>0</v>
      </c>
      <c r="AK3003">
        <v>3002</v>
      </c>
      <c r="AL3003" s="4">
        <f t="shared" si="46"/>
        <v>0</v>
      </c>
      <c r="AM3003" s="12">
        <f>$AM$2-SUM(AL$2:AL3002)</f>
        <v>0</v>
      </c>
      <c r="AN3003" s="12">
        <f>SUM(AE$2:AE3003)*0.621/1000</f>
        <v>27887.416922284163</v>
      </c>
      <c r="AO3003" s="13">
        <f>IFERROR(INDEX(Mapping!$B:$B,MATCH(in!$Y3003,Mapping!$A:$A,0)),0)</f>
        <v>0</v>
      </c>
    </row>
    <row r="3004" spans="2:41" x14ac:dyDescent="0.3">
      <c r="B3004">
        <v>9578</v>
      </c>
      <c r="S3004" t="s">
        <v>7052</v>
      </c>
      <c r="T3004">
        <v>253642101</v>
      </c>
      <c r="U3004" t="s">
        <v>3956</v>
      </c>
      <c r="V3004">
        <v>1703</v>
      </c>
      <c r="W3004">
        <v>35.558795496268701</v>
      </c>
      <c r="X3004">
        <v>-118.978384086453</v>
      </c>
      <c r="Y3004" t="s">
        <v>7053</v>
      </c>
      <c r="Z3004">
        <v>9</v>
      </c>
      <c r="AA3004">
        <v>1</v>
      </c>
      <c r="AB3004">
        <v>3966.9788930155401</v>
      </c>
      <c r="AC3004">
        <v>3949.13870048949</v>
      </c>
      <c r="AD3004">
        <v>17.840192526050998</v>
      </c>
      <c r="AE3004">
        <v>1455.5284880060201</v>
      </c>
      <c r="AF3004">
        <v>0</v>
      </c>
      <c r="AK3004">
        <v>3003</v>
      </c>
      <c r="AL3004" s="4">
        <f t="shared" si="46"/>
        <v>0</v>
      </c>
      <c r="AM3004" s="12">
        <f>$AM$2-SUM(AL$2:AL3003)</f>
        <v>0</v>
      </c>
      <c r="AN3004" s="12">
        <f>SUM(AE$2:AE3004)*0.621/1000</f>
        <v>27888.320805475214</v>
      </c>
      <c r="AO3004" s="13">
        <f>IFERROR(INDEX(Mapping!$B:$B,MATCH(in!$Y3004,Mapping!$A:$A,0)),0)</f>
        <v>0</v>
      </c>
    </row>
    <row r="3005" spans="2:41" x14ac:dyDescent="0.3">
      <c r="B3005">
        <v>3036</v>
      </c>
      <c r="S3005" t="s">
        <v>7054</v>
      </c>
      <c r="T3005">
        <v>42631108</v>
      </c>
      <c r="U3005" t="s">
        <v>1815</v>
      </c>
      <c r="V3005">
        <v>630</v>
      </c>
      <c r="W3005">
        <v>38.235385853449102</v>
      </c>
      <c r="X3005">
        <v>-122.670696794066</v>
      </c>
      <c r="Y3005" t="s">
        <v>7055</v>
      </c>
      <c r="Z3005">
        <v>97</v>
      </c>
      <c r="AA3005">
        <v>169</v>
      </c>
      <c r="AB3005">
        <v>18763.463866083301</v>
      </c>
      <c r="AC3005">
        <v>6902.91744626331</v>
      </c>
      <c r="AD3005">
        <v>11860.546419820001</v>
      </c>
      <c r="AE3005">
        <v>2581.7964842811698</v>
      </c>
      <c r="AF3005">
        <v>3527.1162316435998</v>
      </c>
      <c r="AK3005">
        <v>3004</v>
      </c>
      <c r="AL3005" s="4">
        <f t="shared" si="46"/>
        <v>0</v>
      </c>
      <c r="AM3005" s="12">
        <f>$AM$2-SUM(AL$2:AL3004)</f>
        <v>0</v>
      </c>
      <c r="AN3005" s="12">
        <f>SUM(AE$2:AE3005)*0.621/1000</f>
        <v>27889.924101091954</v>
      </c>
      <c r="AO3005" s="13">
        <f>IFERROR(INDEX(Mapping!$B:$B,MATCH(in!$Y3005,Mapping!$A:$A,0)),0)</f>
        <v>0</v>
      </c>
    </row>
    <row r="3006" spans="2:41" x14ac:dyDescent="0.3">
      <c r="B3006">
        <v>4622</v>
      </c>
      <c r="S3006" t="s">
        <v>7056</v>
      </c>
      <c r="T3006">
        <v>42011106</v>
      </c>
      <c r="U3006" t="s">
        <v>6049</v>
      </c>
      <c r="V3006">
        <v>68694</v>
      </c>
      <c r="W3006">
        <v>37.981306772041002</v>
      </c>
      <c r="X3006">
        <v>-122.52234538207399</v>
      </c>
      <c r="Y3006" t="s">
        <v>7057</v>
      </c>
      <c r="Z3006">
        <v>76</v>
      </c>
      <c r="AA3006">
        <v>391</v>
      </c>
      <c r="AB3006">
        <v>20324.4448683521</v>
      </c>
      <c r="AC3006">
        <v>4050.2895364740298</v>
      </c>
      <c r="AD3006">
        <v>16274.155331878001</v>
      </c>
      <c r="AE3006">
        <v>0</v>
      </c>
      <c r="AF3006">
        <v>464.61977103392599</v>
      </c>
      <c r="AK3006">
        <v>3005</v>
      </c>
      <c r="AL3006" s="4">
        <f t="shared" si="46"/>
        <v>0</v>
      </c>
      <c r="AM3006" s="12">
        <f>$AM$2-SUM(AL$2:AL3005)</f>
        <v>0</v>
      </c>
      <c r="AN3006" s="12">
        <f>SUM(AE$2:AE3006)*0.621/1000</f>
        <v>27889.924101091954</v>
      </c>
      <c r="AO3006" s="13">
        <f>IFERROR(INDEX(Mapping!$B:$B,MATCH(in!$Y3006,Mapping!$A:$A,0)),0)</f>
        <v>0</v>
      </c>
    </row>
    <row r="3007" spans="2:41" x14ac:dyDescent="0.3">
      <c r="B3007">
        <v>3286</v>
      </c>
      <c r="S3007" t="s">
        <v>7058</v>
      </c>
      <c r="T3007">
        <v>42761104</v>
      </c>
      <c r="U3007" t="s">
        <v>2230</v>
      </c>
      <c r="V3007">
        <v>36526</v>
      </c>
      <c r="W3007">
        <v>39.437643687903702</v>
      </c>
      <c r="X3007">
        <v>-123.797953714266</v>
      </c>
      <c r="Y3007" t="s">
        <v>7059</v>
      </c>
      <c r="Z3007">
        <v>223</v>
      </c>
      <c r="AA3007">
        <v>1393</v>
      </c>
      <c r="AB3007">
        <v>62262.090850533699</v>
      </c>
      <c r="AC3007">
        <v>10589.318175755299</v>
      </c>
      <c r="AD3007">
        <v>51672.772674778302</v>
      </c>
      <c r="AE3007">
        <v>19.722637338047399</v>
      </c>
      <c r="AF3007">
        <v>59.219364119266402</v>
      </c>
      <c r="AK3007">
        <v>3006</v>
      </c>
      <c r="AL3007" s="4">
        <f t="shared" si="46"/>
        <v>0</v>
      </c>
      <c r="AM3007" s="12">
        <f>$AM$2-SUM(AL$2:AL3006)</f>
        <v>0</v>
      </c>
      <c r="AN3007" s="12">
        <f>SUM(AE$2:AE3007)*0.621/1000</f>
        <v>27889.936348849744</v>
      </c>
      <c r="AO3007" s="13">
        <f>IFERROR(INDEX(Mapping!$B:$B,MATCH(in!$Y3007,Mapping!$A:$A,0)),0)</f>
        <v>0</v>
      </c>
    </row>
    <row r="3008" spans="2:41" x14ac:dyDescent="0.3">
      <c r="B3008">
        <v>7710</v>
      </c>
      <c r="S3008" t="s">
        <v>7060</v>
      </c>
      <c r="T3008">
        <v>24251101</v>
      </c>
      <c r="U3008" t="s">
        <v>5679</v>
      </c>
      <c r="V3008" t="s">
        <v>43</v>
      </c>
      <c r="W3008">
        <v>37.437021756355499</v>
      </c>
      <c r="X3008">
        <v>-122.242109745829</v>
      </c>
      <c r="Y3008" t="s">
        <v>7061</v>
      </c>
      <c r="Z3008">
        <v>103</v>
      </c>
      <c r="AA3008">
        <v>74</v>
      </c>
      <c r="AB3008">
        <v>10936.810006167299</v>
      </c>
      <c r="AC3008">
        <v>7096.7537221510402</v>
      </c>
      <c r="AD3008">
        <v>3840.0562840163502</v>
      </c>
      <c r="AE3008">
        <v>16.002067111075998</v>
      </c>
      <c r="AF3008">
        <v>0</v>
      </c>
      <c r="AK3008">
        <v>3007</v>
      </c>
      <c r="AL3008" s="4">
        <f t="shared" si="46"/>
        <v>0</v>
      </c>
      <c r="AM3008" s="12">
        <f>$AM$2-SUM(AL$2:AL3007)</f>
        <v>0</v>
      </c>
      <c r="AN3008" s="12">
        <f>SUM(AE$2:AE3008)*0.621/1000</f>
        <v>27889.946286133421</v>
      </c>
      <c r="AO3008" s="13">
        <f>IFERROR(INDEX(Mapping!$B:$B,MATCH(in!$Y3008,Mapping!$A:$A,0)),0)</f>
        <v>0</v>
      </c>
    </row>
    <row r="3009" spans="2:41" x14ac:dyDescent="0.3">
      <c r="B3009">
        <v>9683</v>
      </c>
      <c r="S3009" t="s">
        <v>7062</v>
      </c>
      <c r="T3009">
        <v>182611103</v>
      </c>
      <c r="U3009" t="s">
        <v>4150</v>
      </c>
      <c r="V3009" t="s">
        <v>7063</v>
      </c>
      <c r="W3009">
        <v>35.719337928506697</v>
      </c>
      <c r="X3009">
        <v>-120.86490324249699</v>
      </c>
      <c r="Y3009" t="s">
        <v>7064</v>
      </c>
      <c r="Z3009">
        <v>10</v>
      </c>
      <c r="AA3009">
        <v>0</v>
      </c>
      <c r="AB3009">
        <v>70.934064197584703</v>
      </c>
      <c r="AC3009">
        <v>70.934064197584703</v>
      </c>
      <c r="AD3009">
        <v>0</v>
      </c>
      <c r="AE3009">
        <v>70.934064197584703</v>
      </c>
      <c r="AF3009">
        <v>0</v>
      </c>
      <c r="AK3009">
        <v>3008</v>
      </c>
      <c r="AL3009" s="4">
        <f t="shared" si="46"/>
        <v>0</v>
      </c>
      <c r="AM3009" s="12">
        <f>$AM$2-SUM(AL$2:AL3008)</f>
        <v>0</v>
      </c>
      <c r="AN3009" s="12">
        <f>SUM(AE$2:AE3009)*0.621/1000</f>
        <v>27889.990336187286</v>
      </c>
      <c r="AO3009" s="13">
        <f>IFERROR(INDEX(Mapping!$B:$B,MATCH(in!$Y3009,Mapping!$A:$A,0)),0)</f>
        <v>0</v>
      </c>
    </row>
    <row r="3010" spans="2:41" x14ac:dyDescent="0.3">
      <c r="B3010">
        <v>6717</v>
      </c>
      <c r="S3010" t="s">
        <v>7065</v>
      </c>
      <c r="T3010">
        <v>24101103</v>
      </c>
      <c r="U3010" t="s">
        <v>4829</v>
      </c>
      <c r="V3010">
        <v>76762</v>
      </c>
      <c r="W3010">
        <v>37.458214600705602</v>
      </c>
      <c r="X3010">
        <v>-122.42929914573</v>
      </c>
      <c r="Y3010" t="s">
        <v>7066</v>
      </c>
      <c r="Z3010">
        <v>19</v>
      </c>
      <c r="AA3010">
        <v>72</v>
      </c>
      <c r="AB3010">
        <v>4025.1368806978599</v>
      </c>
      <c r="AC3010">
        <v>817.00881484145498</v>
      </c>
      <c r="AD3010">
        <v>3208.1280658564001</v>
      </c>
      <c r="AE3010">
        <v>0</v>
      </c>
      <c r="AF3010">
        <v>203.710600760755</v>
      </c>
      <c r="AK3010">
        <v>3009</v>
      </c>
      <c r="AL3010" s="4">
        <f t="shared" ref="AL3010:AL3073" si="47">O3010*G3010</f>
        <v>0</v>
      </c>
      <c r="AM3010" s="12">
        <f>$AM$2-SUM(AL$2:AL3009)</f>
        <v>0</v>
      </c>
      <c r="AN3010" s="12">
        <f>SUM(AE$2:AE3010)*0.621/1000</f>
        <v>27889.990336187286</v>
      </c>
      <c r="AO3010" s="13">
        <f>IFERROR(INDEX(Mapping!$B:$B,MATCH(in!$Y3010,Mapping!$A:$A,0)),0)</f>
        <v>0</v>
      </c>
    </row>
    <row r="3011" spans="2:41" x14ac:dyDescent="0.3">
      <c r="B3011">
        <v>9502</v>
      </c>
      <c r="S3011" t="s">
        <v>7067</v>
      </c>
      <c r="T3011">
        <v>103331101</v>
      </c>
      <c r="U3011" t="s">
        <v>1378</v>
      </c>
      <c r="V3011">
        <v>35974</v>
      </c>
      <c r="W3011">
        <v>39.9355663298048</v>
      </c>
      <c r="X3011">
        <v>-122.40169538264701</v>
      </c>
      <c r="Y3011" t="s">
        <v>7068</v>
      </c>
      <c r="Z3011">
        <v>19</v>
      </c>
      <c r="AA3011">
        <v>4</v>
      </c>
      <c r="AB3011">
        <v>1390.04828982139</v>
      </c>
      <c r="AC3011">
        <v>1338.0934242144599</v>
      </c>
      <c r="AD3011">
        <v>51.954865606933097</v>
      </c>
      <c r="AE3011">
        <v>114.04931598887801</v>
      </c>
      <c r="AF3011">
        <v>6.0960366765371896</v>
      </c>
      <c r="AK3011">
        <v>3010</v>
      </c>
      <c r="AL3011" s="4">
        <f t="shared" si="47"/>
        <v>0</v>
      </c>
      <c r="AM3011" s="12">
        <f>$AM$2-SUM(AL$2:AL3010)</f>
        <v>0</v>
      </c>
      <c r="AN3011" s="12">
        <f>SUM(AE$2:AE3011)*0.621/1000</f>
        <v>27890.061160812511</v>
      </c>
      <c r="AO3011" s="13">
        <f>IFERROR(INDEX(Mapping!$B:$B,MATCH(in!$Y3011,Mapping!$A:$A,0)),0)</f>
        <v>0</v>
      </c>
    </row>
    <row r="3012" spans="2:41" x14ac:dyDescent="0.3">
      <c r="B3012">
        <v>8272</v>
      </c>
      <c r="S3012" t="s">
        <v>7069</v>
      </c>
      <c r="T3012">
        <v>102601101</v>
      </c>
      <c r="U3012" t="s">
        <v>7070</v>
      </c>
      <c r="V3012">
        <v>2012</v>
      </c>
      <c r="W3012">
        <v>39.780918378826499</v>
      </c>
      <c r="X3012">
        <v>-122.297063908548</v>
      </c>
      <c r="Y3012" t="s">
        <v>7071</v>
      </c>
      <c r="Z3012">
        <v>88</v>
      </c>
      <c r="AA3012">
        <v>54</v>
      </c>
      <c r="AB3012">
        <v>49769.718152237401</v>
      </c>
      <c r="AC3012">
        <v>48377.724427560301</v>
      </c>
      <c r="AD3012">
        <v>1391.9937246770801</v>
      </c>
      <c r="AE3012">
        <v>480.069770747277</v>
      </c>
      <c r="AF3012">
        <v>44.172046983520602</v>
      </c>
      <c r="AK3012">
        <v>3011</v>
      </c>
      <c r="AL3012" s="4">
        <f t="shared" si="47"/>
        <v>0</v>
      </c>
      <c r="AM3012" s="12">
        <f>$AM$2-SUM(AL$2:AL3011)</f>
        <v>0</v>
      </c>
      <c r="AN3012" s="12">
        <f>SUM(AE$2:AE3012)*0.621/1000</f>
        <v>27890.359284140148</v>
      </c>
      <c r="AO3012" s="13">
        <f>IFERROR(INDEX(Mapping!$B:$B,MATCH(in!$Y3012,Mapping!$A:$A,0)),0)</f>
        <v>0</v>
      </c>
    </row>
    <row r="3013" spans="2:41" x14ac:dyDescent="0.3">
      <c r="B3013">
        <v>3767</v>
      </c>
      <c r="S3013" t="s">
        <v>7072</v>
      </c>
      <c r="T3013">
        <v>102931103</v>
      </c>
      <c r="U3013" t="s">
        <v>1026</v>
      </c>
      <c r="V3013" t="s">
        <v>43</v>
      </c>
      <c r="W3013">
        <v>40.396900357197701</v>
      </c>
      <c r="X3013">
        <v>-122.267473683386</v>
      </c>
      <c r="Y3013" t="s">
        <v>7073</v>
      </c>
      <c r="Z3013">
        <v>214</v>
      </c>
      <c r="AA3013">
        <v>264</v>
      </c>
      <c r="AB3013">
        <v>31541.878012956298</v>
      </c>
      <c r="AC3013">
        <v>18019.962663668401</v>
      </c>
      <c r="AD3013">
        <v>13521.915349287799</v>
      </c>
      <c r="AE3013">
        <v>1201.94817479684</v>
      </c>
      <c r="AF3013">
        <v>24.944044520582398</v>
      </c>
      <c r="AK3013">
        <v>3012</v>
      </c>
      <c r="AL3013" s="4">
        <f t="shared" si="47"/>
        <v>0</v>
      </c>
      <c r="AM3013" s="12">
        <f>$AM$2-SUM(AL$2:AL3012)</f>
        <v>0</v>
      </c>
      <c r="AN3013" s="12">
        <f>SUM(AE$2:AE3013)*0.621/1000</f>
        <v>27891.105693956695</v>
      </c>
      <c r="AO3013" s="13">
        <f>IFERROR(INDEX(Mapping!$B:$B,MATCH(in!$Y3013,Mapping!$A:$A,0)),0)</f>
        <v>0</v>
      </c>
    </row>
    <row r="3014" spans="2:41" x14ac:dyDescent="0.3">
      <c r="B3014">
        <v>9770</v>
      </c>
      <c r="S3014" t="s">
        <v>7074</v>
      </c>
      <c r="T3014">
        <v>163661701</v>
      </c>
      <c r="U3014" t="s">
        <v>3075</v>
      </c>
      <c r="V3014">
        <v>79118</v>
      </c>
      <c r="W3014">
        <v>38.038369381456199</v>
      </c>
      <c r="X3014">
        <v>-120.227442325277</v>
      </c>
      <c r="Y3014" t="s">
        <v>7075</v>
      </c>
      <c r="Z3014">
        <v>4</v>
      </c>
      <c r="AA3014">
        <v>0</v>
      </c>
      <c r="AB3014">
        <v>31.1563636830661</v>
      </c>
      <c r="AC3014">
        <v>31.1563636830661</v>
      </c>
      <c r="AD3014">
        <v>0</v>
      </c>
      <c r="AE3014">
        <v>31.1563636830661</v>
      </c>
      <c r="AF3014">
        <v>0</v>
      </c>
      <c r="AK3014">
        <v>3013</v>
      </c>
      <c r="AL3014" s="4">
        <f t="shared" si="47"/>
        <v>0</v>
      </c>
      <c r="AM3014" s="12">
        <f>$AM$2-SUM(AL$2:AL3013)</f>
        <v>0</v>
      </c>
      <c r="AN3014" s="12">
        <f>SUM(AE$2:AE3014)*0.621/1000</f>
        <v>27891.125042058542</v>
      </c>
      <c r="AO3014" s="13">
        <f>IFERROR(INDEX(Mapping!$B:$B,MATCH(in!$Y3014,Mapping!$A:$A,0)),0)</f>
        <v>0</v>
      </c>
    </row>
    <row r="3015" spans="2:41" x14ac:dyDescent="0.3">
      <c r="B3015">
        <v>8335</v>
      </c>
      <c r="S3015" t="s">
        <v>7076</v>
      </c>
      <c r="T3015">
        <v>152481104</v>
      </c>
      <c r="U3015" t="s">
        <v>59</v>
      </c>
      <c r="V3015">
        <v>7181</v>
      </c>
      <c r="W3015">
        <v>39.245551068930197</v>
      </c>
      <c r="X3015">
        <v>-121.04440952595699</v>
      </c>
      <c r="Y3015" t="s">
        <v>7077</v>
      </c>
      <c r="Z3015">
        <v>18</v>
      </c>
      <c r="AA3015">
        <v>53</v>
      </c>
      <c r="AB3015">
        <v>3354.5451740122699</v>
      </c>
      <c r="AC3015">
        <v>1196.7091781384099</v>
      </c>
      <c r="AD3015">
        <v>2157.8359958738502</v>
      </c>
      <c r="AE3015">
        <v>1196.7091781384099</v>
      </c>
      <c r="AF3015">
        <v>2157.8359958738502</v>
      </c>
      <c r="AK3015">
        <v>3014</v>
      </c>
      <c r="AL3015" s="4">
        <f t="shared" si="47"/>
        <v>0</v>
      </c>
      <c r="AM3015" s="12">
        <f>$AM$2-SUM(AL$2:AL3014)</f>
        <v>0</v>
      </c>
      <c r="AN3015" s="12">
        <f>SUM(AE$2:AE3015)*0.621/1000</f>
        <v>27891.86819845816</v>
      </c>
      <c r="AO3015" s="13">
        <f>IFERROR(INDEX(Mapping!$B:$B,MATCH(in!$Y3015,Mapping!$A:$A,0)),0)</f>
        <v>0</v>
      </c>
    </row>
    <row r="3016" spans="2:41" x14ac:dyDescent="0.3">
      <c r="B3016">
        <v>9561</v>
      </c>
      <c r="S3016" t="s">
        <v>7078</v>
      </c>
      <c r="T3016">
        <v>158001101</v>
      </c>
      <c r="U3016" t="s">
        <v>7079</v>
      </c>
      <c r="V3016" t="s">
        <v>43</v>
      </c>
      <c r="W3016">
        <v>39.570459782618499</v>
      </c>
      <c r="X3016">
        <v>-120.82094562098401</v>
      </c>
      <c r="Y3016" t="s">
        <v>7080</v>
      </c>
      <c r="Z3016">
        <v>3</v>
      </c>
      <c r="AA3016">
        <v>0</v>
      </c>
      <c r="AB3016">
        <v>36.983949395941103</v>
      </c>
      <c r="AC3016">
        <v>36.983949395941103</v>
      </c>
      <c r="AD3016">
        <v>0</v>
      </c>
      <c r="AE3016">
        <v>36.983949395941103</v>
      </c>
      <c r="AF3016">
        <v>0</v>
      </c>
      <c r="AK3016">
        <v>3015</v>
      </c>
      <c r="AL3016" s="4">
        <f t="shared" si="47"/>
        <v>0</v>
      </c>
      <c r="AM3016" s="12">
        <f>$AM$2-SUM(AL$2:AL3015)</f>
        <v>0</v>
      </c>
      <c r="AN3016" s="12">
        <f>SUM(AE$2:AE3016)*0.621/1000</f>
        <v>27891.891165490735</v>
      </c>
      <c r="AO3016" s="13">
        <f>IFERROR(INDEX(Mapping!$B:$B,MATCH(in!$Y3016,Mapping!$A:$A,0)),0)</f>
        <v>0</v>
      </c>
    </row>
    <row r="3017" spans="2:41" x14ac:dyDescent="0.3">
      <c r="B3017">
        <v>5756</v>
      </c>
      <c r="S3017" t="s">
        <v>7081</v>
      </c>
      <c r="T3017">
        <v>42011107</v>
      </c>
      <c r="U3017" t="s">
        <v>5937</v>
      </c>
      <c r="V3017">
        <v>434</v>
      </c>
      <c r="W3017">
        <v>37.945595618505202</v>
      </c>
      <c r="X3017">
        <v>-122.54393521748599</v>
      </c>
      <c r="Y3017" t="s">
        <v>7082</v>
      </c>
      <c r="Z3017">
        <v>37</v>
      </c>
      <c r="AA3017">
        <v>178</v>
      </c>
      <c r="AB3017">
        <v>10138.900063523</v>
      </c>
      <c r="AC3017">
        <v>1839.9407003240999</v>
      </c>
      <c r="AD3017">
        <v>8298.9593631989192</v>
      </c>
      <c r="AE3017">
        <v>4.5720098084619503</v>
      </c>
      <c r="AF3017">
        <v>0</v>
      </c>
      <c r="AK3017">
        <v>3016</v>
      </c>
      <c r="AL3017" s="4">
        <f t="shared" si="47"/>
        <v>0</v>
      </c>
      <c r="AM3017" s="12">
        <f>$AM$2-SUM(AL$2:AL3016)</f>
        <v>0</v>
      </c>
      <c r="AN3017" s="12">
        <f>SUM(AE$2:AE3017)*0.621/1000</f>
        <v>27891.894004708825</v>
      </c>
      <c r="AO3017" s="13">
        <f>IFERROR(INDEX(Mapping!$B:$B,MATCH(in!$Y3017,Mapping!$A:$A,0)),0)</f>
        <v>0</v>
      </c>
    </row>
    <row r="3018" spans="2:41" x14ac:dyDescent="0.3">
      <c r="B3018">
        <v>7133</v>
      </c>
      <c r="S3018" t="s">
        <v>7083</v>
      </c>
      <c r="T3018">
        <v>153652105</v>
      </c>
      <c r="U3018" t="s">
        <v>91</v>
      </c>
      <c r="V3018">
        <v>51738</v>
      </c>
      <c r="W3018">
        <v>38.679395558487101</v>
      </c>
      <c r="X3018">
        <v>-120.979911934583</v>
      </c>
      <c r="Y3018" t="s">
        <v>7084</v>
      </c>
      <c r="Z3018">
        <v>52</v>
      </c>
      <c r="AA3018">
        <v>71</v>
      </c>
      <c r="AB3018">
        <v>4005.9682525569101</v>
      </c>
      <c r="AC3018">
        <v>1844.3224544561101</v>
      </c>
      <c r="AD3018">
        <v>2161.6457981008002</v>
      </c>
      <c r="AE3018">
        <v>26.680649065418901</v>
      </c>
      <c r="AF3018">
        <v>0</v>
      </c>
      <c r="AK3018">
        <v>3017</v>
      </c>
      <c r="AL3018" s="4">
        <f t="shared" si="47"/>
        <v>0</v>
      </c>
      <c r="AM3018" s="12">
        <f>$AM$2-SUM(AL$2:AL3017)</f>
        <v>0</v>
      </c>
      <c r="AN3018" s="12">
        <f>SUM(AE$2:AE3018)*0.621/1000</f>
        <v>27891.910573391895</v>
      </c>
      <c r="AO3018" s="13">
        <f>IFERROR(INDEX(Mapping!$B:$B,MATCH(in!$Y3018,Mapping!$A:$A,0)),0)</f>
        <v>0</v>
      </c>
    </row>
    <row r="3019" spans="2:41" x14ac:dyDescent="0.3">
      <c r="B3019">
        <v>6367</v>
      </c>
      <c r="S3019" t="s">
        <v>7085</v>
      </c>
      <c r="T3019">
        <v>162821702</v>
      </c>
      <c r="U3019" t="s">
        <v>3182</v>
      </c>
      <c r="V3019" t="s">
        <v>7086</v>
      </c>
      <c r="W3019">
        <v>38.251759333816899</v>
      </c>
      <c r="X3019">
        <v>-120.350873994978</v>
      </c>
      <c r="Y3019" t="s">
        <v>7087</v>
      </c>
      <c r="Z3019">
        <v>30</v>
      </c>
      <c r="AA3019">
        <v>80</v>
      </c>
      <c r="AB3019">
        <v>5939.6064588810796</v>
      </c>
      <c r="AC3019">
        <v>1946.7740288407699</v>
      </c>
      <c r="AD3019">
        <v>3992.8324300403001</v>
      </c>
      <c r="AE3019">
        <v>1946.7740288407699</v>
      </c>
      <c r="AF3019">
        <v>3992.8324300403001</v>
      </c>
      <c r="AK3019">
        <v>3018</v>
      </c>
      <c r="AL3019" s="4">
        <f t="shared" si="47"/>
        <v>0</v>
      </c>
      <c r="AM3019" s="12">
        <f>$AM$2-SUM(AL$2:AL3018)</f>
        <v>0</v>
      </c>
      <c r="AN3019" s="12">
        <f>SUM(AE$2:AE3019)*0.621/1000</f>
        <v>27893.119520063803</v>
      </c>
      <c r="AO3019" s="13">
        <f>IFERROR(INDEX(Mapping!$B:$B,MATCH(in!$Y3019,Mapping!$A:$A,0)),0)</f>
        <v>0</v>
      </c>
    </row>
    <row r="3020" spans="2:41" x14ac:dyDescent="0.3">
      <c r="B3020">
        <v>2676</v>
      </c>
      <c r="S3020" t="s">
        <v>7088</v>
      </c>
      <c r="T3020">
        <v>182631101</v>
      </c>
      <c r="U3020" t="s">
        <v>4556</v>
      </c>
      <c r="V3020">
        <v>592368</v>
      </c>
      <c r="W3020">
        <v>35.289373779733097</v>
      </c>
      <c r="X3020">
        <v>-120.65298721410601</v>
      </c>
      <c r="Y3020" t="s">
        <v>7089</v>
      </c>
      <c r="Z3020">
        <v>179</v>
      </c>
      <c r="AA3020">
        <v>785</v>
      </c>
      <c r="AB3020">
        <v>38694.640376413801</v>
      </c>
      <c r="AC3020">
        <v>7364.7528948912304</v>
      </c>
      <c r="AD3020">
        <v>31329.887481522601</v>
      </c>
      <c r="AE3020">
        <v>0</v>
      </c>
      <c r="AF3020">
        <v>71.403228390179095</v>
      </c>
      <c r="AK3020">
        <v>3019</v>
      </c>
      <c r="AL3020" s="4">
        <f t="shared" si="47"/>
        <v>0</v>
      </c>
      <c r="AM3020" s="12">
        <f>$AM$2-SUM(AL$2:AL3019)</f>
        <v>0</v>
      </c>
      <c r="AN3020" s="12">
        <f>SUM(AE$2:AE3020)*0.621/1000</f>
        <v>27893.119520063803</v>
      </c>
      <c r="AO3020" s="13">
        <f>IFERROR(INDEX(Mapping!$B:$B,MATCH(in!$Y3020,Mapping!$A:$A,0)),0)</f>
        <v>0</v>
      </c>
    </row>
    <row r="3021" spans="2:41" x14ac:dyDescent="0.3">
      <c r="B3021">
        <v>1981</v>
      </c>
      <c r="S3021" t="s">
        <v>7090</v>
      </c>
      <c r="T3021">
        <v>42631108</v>
      </c>
      <c r="U3021" t="s">
        <v>1815</v>
      </c>
      <c r="V3021">
        <v>296</v>
      </c>
      <c r="W3021">
        <v>38.207521280610997</v>
      </c>
      <c r="X3021">
        <v>-122.675459472217</v>
      </c>
      <c r="Y3021" t="s">
        <v>7091</v>
      </c>
      <c r="Z3021">
        <v>162</v>
      </c>
      <c r="AA3021">
        <v>168</v>
      </c>
      <c r="AB3021">
        <v>47770.834641966903</v>
      </c>
      <c r="AC3021">
        <v>23764.0700700876</v>
      </c>
      <c r="AD3021">
        <v>24006.764571879299</v>
      </c>
      <c r="AE3021">
        <v>23764.0700700876</v>
      </c>
      <c r="AF3021">
        <v>24006.764571879299</v>
      </c>
      <c r="AK3021">
        <v>3020</v>
      </c>
      <c r="AL3021" s="4">
        <f t="shared" si="47"/>
        <v>0</v>
      </c>
      <c r="AM3021" s="12">
        <f>$AM$2-SUM(AL$2:AL3020)</f>
        <v>0</v>
      </c>
      <c r="AN3021" s="12">
        <f>SUM(AE$2:AE3021)*0.621/1000</f>
        <v>27907.877007577328</v>
      </c>
      <c r="AO3021" s="13">
        <f>IFERROR(INDEX(Mapping!$B:$B,MATCH(in!$Y3021,Mapping!$A:$A,0)),0)</f>
        <v>0</v>
      </c>
    </row>
    <row r="3022" spans="2:41" x14ac:dyDescent="0.3">
      <c r="B3022">
        <v>1192</v>
      </c>
      <c r="S3022" t="s">
        <v>7092</v>
      </c>
      <c r="T3022">
        <v>82952107</v>
      </c>
      <c r="U3022" t="s">
        <v>5388</v>
      </c>
      <c r="V3022" t="s">
        <v>43</v>
      </c>
      <c r="W3022">
        <v>37.244509661733801</v>
      </c>
      <c r="X3022">
        <v>-121.79565926164</v>
      </c>
      <c r="Y3022" t="s">
        <v>7093</v>
      </c>
      <c r="Z3022">
        <v>61</v>
      </c>
      <c r="AA3022">
        <v>14</v>
      </c>
      <c r="AB3022">
        <v>4719.8674829475503</v>
      </c>
      <c r="AC3022">
        <v>4245.2309631144699</v>
      </c>
      <c r="AD3022">
        <v>474.63651983308</v>
      </c>
      <c r="AE3022">
        <v>293.97366807585303</v>
      </c>
      <c r="AF3022">
        <v>0</v>
      </c>
      <c r="AK3022">
        <v>3021</v>
      </c>
      <c r="AL3022" s="4">
        <f t="shared" si="47"/>
        <v>0</v>
      </c>
      <c r="AM3022" s="12">
        <f>$AM$2-SUM(AL$2:AL3021)</f>
        <v>0</v>
      </c>
      <c r="AN3022" s="12">
        <f>SUM(AE$2:AE3022)*0.621/1000</f>
        <v>27908.059565225201</v>
      </c>
      <c r="AO3022" s="13">
        <f>IFERROR(INDEX(Mapping!$B:$B,MATCH(in!$Y3022,Mapping!$A:$A,0)),0)</f>
        <v>0</v>
      </c>
    </row>
    <row r="3023" spans="2:41" x14ac:dyDescent="0.3">
      <c r="B3023">
        <v>9963</v>
      </c>
      <c r="S3023" t="s">
        <v>7094</v>
      </c>
      <c r="T3023">
        <v>183111102</v>
      </c>
      <c r="U3023" t="s">
        <v>7095</v>
      </c>
      <c r="V3023" t="s">
        <v>43</v>
      </c>
      <c r="W3023">
        <v>35.320745305023898</v>
      </c>
      <c r="X3023">
        <v>-120.69347636411101</v>
      </c>
      <c r="Y3023" t="s">
        <v>7096</v>
      </c>
      <c r="Z3023">
        <v>9</v>
      </c>
      <c r="AA3023">
        <v>0</v>
      </c>
      <c r="AB3023">
        <v>590.86124027271205</v>
      </c>
      <c r="AC3023">
        <v>590.86124027271205</v>
      </c>
      <c r="AD3023">
        <v>0</v>
      </c>
      <c r="AE3023">
        <v>590.86124027271205</v>
      </c>
      <c r="AF3023">
        <v>0</v>
      </c>
      <c r="AK3023">
        <v>3022</v>
      </c>
      <c r="AL3023" s="4">
        <f t="shared" si="47"/>
        <v>0</v>
      </c>
      <c r="AM3023" s="12">
        <f>$AM$2-SUM(AL$2:AL3022)</f>
        <v>0</v>
      </c>
      <c r="AN3023" s="12">
        <f>SUM(AE$2:AE3023)*0.621/1000</f>
        <v>27908.426490055415</v>
      </c>
      <c r="AO3023" s="13">
        <f>IFERROR(INDEX(Mapping!$B:$B,MATCH(in!$Y3023,Mapping!$A:$A,0)),0)</f>
        <v>0</v>
      </c>
    </row>
    <row r="3024" spans="2:41" x14ac:dyDescent="0.3">
      <c r="B3024">
        <v>9990</v>
      </c>
      <c r="S3024" t="s">
        <v>7097</v>
      </c>
      <c r="T3024">
        <v>182402106</v>
      </c>
      <c r="U3024" t="s">
        <v>4249</v>
      </c>
      <c r="V3024">
        <v>9656</v>
      </c>
      <c r="W3024">
        <v>36.656564710844997</v>
      </c>
      <c r="X3024">
        <v>-121.766919481546</v>
      </c>
      <c r="Y3024" t="s">
        <v>7098</v>
      </c>
      <c r="Z3024">
        <v>6</v>
      </c>
      <c r="AA3024">
        <v>0</v>
      </c>
      <c r="AB3024">
        <v>188.98829727435199</v>
      </c>
      <c r="AC3024">
        <v>188.98829727435199</v>
      </c>
      <c r="AD3024">
        <v>0</v>
      </c>
      <c r="AE3024">
        <v>188.98829727435199</v>
      </c>
      <c r="AF3024">
        <v>0</v>
      </c>
      <c r="AK3024">
        <v>3023</v>
      </c>
      <c r="AL3024" s="4">
        <f t="shared" si="47"/>
        <v>0</v>
      </c>
      <c r="AM3024" s="12">
        <f>$AM$2-SUM(AL$2:AL3023)</f>
        <v>0</v>
      </c>
      <c r="AN3024" s="12">
        <f>SUM(AE$2:AE3024)*0.621/1000</f>
        <v>27908.543851788025</v>
      </c>
      <c r="AO3024" s="13">
        <f>IFERROR(INDEX(Mapping!$B:$B,MATCH(in!$Y3024,Mapping!$A:$A,0)),0)</f>
        <v>0</v>
      </c>
    </row>
    <row r="3025" spans="2:41" x14ac:dyDescent="0.3">
      <c r="B3025">
        <v>3647</v>
      </c>
      <c r="S3025" t="s">
        <v>7099</v>
      </c>
      <c r="T3025">
        <v>83371103</v>
      </c>
      <c r="U3025" t="s">
        <v>5216</v>
      </c>
      <c r="V3025" t="s">
        <v>7100</v>
      </c>
      <c r="W3025">
        <v>37.277686583365501</v>
      </c>
      <c r="X3025">
        <v>-122.025891127591</v>
      </c>
      <c r="Y3025" t="s">
        <v>7101</v>
      </c>
      <c r="Z3025">
        <v>91</v>
      </c>
      <c r="AA3025">
        <v>165</v>
      </c>
      <c r="AB3025">
        <v>10573.483005132101</v>
      </c>
      <c r="AC3025">
        <v>3440.1789330966899</v>
      </c>
      <c r="AD3025">
        <v>7133.3040720354802</v>
      </c>
      <c r="AE3025">
        <v>4.89452286454227</v>
      </c>
      <c r="AF3025">
        <v>0</v>
      </c>
      <c r="AK3025">
        <v>3024</v>
      </c>
      <c r="AL3025" s="4">
        <f t="shared" si="47"/>
        <v>0</v>
      </c>
      <c r="AM3025" s="12">
        <f>$AM$2-SUM(AL$2:AL3024)</f>
        <v>0</v>
      </c>
      <c r="AN3025" s="12">
        <f>SUM(AE$2:AE3025)*0.621/1000</f>
        <v>27908.546891286722</v>
      </c>
      <c r="AO3025" s="13">
        <f>IFERROR(INDEX(Mapping!$B:$B,MATCH(in!$Y3025,Mapping!$A:$A,0)),0)</f>
        <v>0</v>
      </c>
    </row>
    <row r="3026" spans="2:41" x14ac:dyDescent="0.3">
      <c r="B3026">
        <v>6444</v>
      </c>
      <c r="S3026" t="s">
        <v>7102</v>
      </c>
      <c r="T3026">
        <v>163011102</v>
      </c>
      <c r="U3026" t="s">
        <v>3194</v>
      </c>
      <c r="V3026">
        <v>92172</v>
      </c>
      <c r="W3026">
        <v>38.363500275804199</v>
      </c>
      <c r="X3026">
        <v>-120.776020847594</v>
      </c>
      <c r="Y3026" t="s">
        <v>7103</v>
      </c>
      <c r="Z3026">
        <v>136</v>
      </c>
      <c r="AA3026">
        <v>345</v>
      </c>
      <c r="AB3026">
        <v>16850.597377546699</v>
      </c>
      <c r="AC3026">
        <v>5297.1107552251597</v>
      </c>
      <c r="AD3026">
        <v>11553.486622321499</v>
      </c>
      <c r="AE3026">
        <v>186.97381113734801</v>
      </c>
      <c r="AF3026">
        <v>544.22333061695599</v>
      </c>
      <c r="AK3026">
        <v>3025</v>
      </c>
      <c r="AL3026" s="4">
        <f t="shared" si="47"/>
        <v>0</v>
      </c>
      <c r="AM3026" s="12">
        <f>$AM$2-SUM(AL$2:AL3025)</f>
        <v>0</v>
      </c>
      <c r="AN3026" s="12">
        <f>SUM(AE$2:AE3026)*0.621/1000</f>
        <v>27908.663002023441</v>
      </c>
      <c r="AO3026" s="13">
        <f>IFERROR(INDEX(Mapping!$B:$B,MATCH(in!$Y3026,Mapping!$A:$A,0)),0)</f>
        <v>0</v>
      </c>
    </row>
    <row r="3027" spans="2:41" x14ac:dyDescent="0.3">
      <c r="B3027">
        <v>2596</v>
      </c>
      <c r="S3027" t="s">
        <v>7104</v>
      </c>
      <c r="T3027">
        <v>22721106</v>
      </c>
      <c r="U3027" t="s">
        <v>6556</v>
      </c>
      <c r="V3027">
        <v>1339</v>
      </c>
      <c r="W3027">
        <v>37.632068205874702</v>
      </c>
      <c r="X3027">
        <v>-122.437606432393</v>
      </c>
      <c r="Y3027" t="s">
        <v>7105</v>
      </c>
      <c r="Z3027">
        <v>108</v>
      </c>
      <c r="AA3027">
        <v>1025</v>
      </c>
      <c r="AB3027">
        <v>51891.3443099004</v>
      </c>
      <c r="AC3027">
        <v>8419.6558789650007</v>
      </c>
      <c r="AD3027">
        <v>43471.688430935399</v>
      </c>
      <c r="AE3027">
        <v>0</v>
      </c>
      <c r="AF3027">
        <v>69.480592371706393</v>
      </c>
      <c r="AK3027">
        <v>3026</v>
      </c>
      <c r="AL3027" s="4">
        <f t="shared" si="47"/>
        <v>0</v>
      </c>
      <c r="AM3027" s="12">
        <f>$AM$2-SUM(AL$2:AL3026)</f>
        <v>0</v>
      </c>
      <c r="AN3027" s="12">
        <f>SUM(AE$2:AE3027)*0.621/1000</f>
        <v>27908.663002023441</v>
      </c>
      <c r="AO3027" s="13">
        <f>IFERROR(INDEX(Mapping!$B:$B,MATCH(in!$Y3027,Mapping!$A:$A,0)),0)</f>
        <v>0</v>
      </c>
    </row>
    <row r="3028" spans="2:41" x14ac:dyDescent="0.3">
      <c r="B3028">
        <v>203</v>
      </c>
      <c r="S3028" t="s">
        <v>7106</v>
      </c>
      <c r="T3028">
        <v>22811102</v>
      </c>
      <c r="U3028" t="s">
        <v>5887</v>
      </c>
      <c r="V3028">
        <v>52715</v>
      </c>
      <c r="W3028">
        <v>37.635752486937697</v>
      </c>
      <c r="X3028">
        <v>-122.48846659692499</v>
      </c>
      <c r="Y3028" t="s">
        <v>7107</v>
      </c>
      <c r="Z3028">
        <v>155</v>
      </c>
      <c r="AA3028">
        <v>899</v>
      </c>
      <c r="AB3028">
        <v>40567.557116341297</v>
      </c>
      <c r="AC3028">
        <v>6045.3919787105597</v>
      </c>
      <c r="AD3028">
        <v>34522.1651376308</v>
      </c>
      <c r="AE3028">
        <v>0</v>
      </c>
      <c r="AF3028">
        <v>738.86858726428795</v>
      </c>
      <c r="AK3028">
        <v>3027</v>
      </c>
      <c r="AL3028" s="4">
        <f t="shared" si="47"/>
        <v>0</v>
      </c>
      <c r="AM3028" s="12">
        <f>$AM$2-SUM(AL$2:AL3027)</f>
        <v>0</v>
      </c>
      <c r="AN3028" s="12">
        <f>SUM(AE$2:AE3028)*0.621/1000</f>
        <v>27908.663002023441</v>
      </c>
      <c r="AO3028" s="13">
        <f>IFERROR(INDEX(Mapping!$B:$B,MATCH(in!$Y3028,Mapping!$A:$A,0)),0)</f>
        <v>0</v>
      </c>
    </row>
    <row r="3029" spans="2:41" x14ac:dyDescent="0.3">
      <c r="B3029">
        <v>9035</v>
      </c>
      <c r="S3029" t="s">
        <v>7108</v>
      </c>
      <c r="T3029">
        <v>152582109</v>
      </c>
      <c r="U3029" t="s">
        <v>595</v>
      </c>
      <c r="V3029">
        <v>38684</v>
      </c>
      <c r="W3029">
        <v>38.8390116163512</v>
      </c>
      <c r="X3029">
        <v>-121.232772192651</v>
      </c>
      <c r="Y3029" t="s">
        <v>7109</v>
      </c>
      <c r="Z3029">
        <v>11</v>
      </c>
      <c r="AA3029">
        <v>2</v>
      </c>
      <c r="AB3029">
        <v>1585.51337589369</v>
      </c>
      <c r="AC3029">
        <v>1501.1575592107699</v>
      </c>
      <c r="AD3029">
        <v>84.355816682913101</v>
      </c>
      <c r="AE3029">
        <v>0</v>
      </c>
      <c r="AF3029">
        <v>19.974411026957299</v>
      </c>
      <c r="AK3029">
        <v>3028</v>
      </c>
      <c r="AL3029" s="4">
        <f t="shared" si="47"/>
        <v>0</v>
      </c>
      <c r="AM3029" s="12">
        <f>$AM$2-SUM(AL$2:AL3028)</f>
        <v>0</v>
      </c>
      <c r="AN3029" s="12">
        <f>SUM(AE$2:AE3029)*0.621/1000</f>
        <v>27908.663002023441</v>
      </c>
      <c r="AO3029" s="13">
        <f>IFERROR(INDEX(Mapping!$B:$B,MATCH(in!$Y3029,Mapping!$A:$A,0)),0)</f>
        <v>0</v>
      </c>
    </row>
    <row r="3030" spans="2:41" x14ac:dyDescent="0.3">
      <c r="B3030">
        <v>10038</v>
      </c>
      <c r="S3030" t="s">
        <v>7110</v>
      </c>
      <c r="T3030">
        <v>158031101</v>
      </c>
      <c r="U3030" t="s">
        <v>937</v>
      </c>
      <c r="V3030" t="s">
        <v>43</v>
      </c>
      <c r="W3030">
        <v>38.824300650177399</v>
      </c>
      <c r="X3030">
        <v>-120.02866664436699</v>
      </c>
      <c r="Y3030" t="s">
        <v>7111</v>
      </c>
      <c r="Z3030">
        <v>4</v>
      </c>
      <c r="AA3030">
        <v>0</v>
      </c>
      <c r="AB3030">
        <v>49.176122778648697</v>
      </c>
      <c r="AC3030">
        <v>49.176122778648697</v>
      </c>
      <c r="AD3030">
        <v>0</v>
      </c>
      <c r="AE3030">
        <v>49.176122778648697</v>
      </c>
      <c r="AF3030">
        <v>0</v>
      </c>
      <c r="AK3030">
        <v>3029</v>
      </c>
      <c r="AL3030" s="4">
        <f t="shared" si="47"/>
        <v>0</v>
      </c>
      <c r="AM3030" s="12">
        <f>$AM$2-SUM(AL$2:AL3029)</f>
        <v>0</v>
      </c>
      <c r="AN3030" s="12">
        <f>SUM(AE$2:AE3030)*0.621/1000</f>
        <v>27908.693540395685</v>
      </c>
      <c r="AO3030" s="13">
        <f>IFERROR(INDEX(Mapping!$B:$B,MATCH(in!$Y3030,Mapping!$A:$A,0)),0)</f>
        <v>0</v>
      </c>
    </row>
    <row r="3031" spans="2:41" x14ac:dyDescent="0.3">
      <c r="B3031">
        <v>504</v>
      </c>
      <c r="S3031" t="s">
        <v>7112</v>
      </c>
      <c r="T3031">
        <v>12091116</v>
      </c>
      <c r="U3031" t="s">
        <v>7113</v>
      </c>
      <c r="V3031" t="s">
        <v>43</v>
      </c>
      <c r="W3031">
        <v>37.763476819054901</v>
      </c>
      <c r="X3031">
        <v>-122.21401715537699</v>
      </c>
      <c r="Y3031" t="s">
        <v>7114</v>
      </c>
      <c r="Z3031">
        <v>628</v>
      </c>
      <c r="AA3031">
        <v>5772</v>
      </c>
      <c r="AB3031">
        <v>258837.87527592501</v>
      </c>
      <c r="AC3031">
        <v>29949.934434754199</v>
      </c>
      <c r="AD3031">
        <v>228887.94084117099</v>
      </c>
      <c r="AE3031">
        <v>0</v>
      </c>
      <c r="AF3031">
        <v>172.476604350918</v>
      </c>
      <c r="AK3031">
        <v>3030</v>
      </c>
      <c r="AL3031" s="4">
        <f t="shared" si="47"/>
        <v>0</v>
      </c>
      <c r="AM3031" s="12">
        <f>$AM$2-SUM(AL$2:AL3030)</f>
        <v>0</v>
      </c>
      <c r="AN3031" s="12">
        <f>SUM(AE$2:AE3031)*0.621/1000</f>
        <v>27908.693540395685</v>
      </c>
      <c r="AO3031" s="13">
        <f>IFERROR(INDEX(Mapping!$B:$B,MATCH(in!$Y3031,Mapping!$A:$A,0)),0)</f>
        <v>0</v>
      </c>
    </row>
    <row r="3032" spans="2:41" x14ac:dyDescent="0.3">
      <c r="B3032">
        <v>6633</v>
      </c>
      <c r="S3032" t="s">
        <v>7115</v>
      </c>
      <c r="T3032">
        <v>253911102</v>
      </c>
      <c r="U3032" t="s">
        <v>7116</v>
      </c>
      <c r="V3032">
        <v>4222</v>
      </c>
      <c r="W3032">
        <v>35.325840284468697</v>
      </c>
      <c r="X3032">
        <v>-118.80395422987399</v>
      </c>
      <c r="Y3032" t="s">
        <v>7117</v>
      </c>
      <c r="Z3032">
        <v>110</v>
      </c>
      <c r="AA3032">
        <v>91</v>
      </c>
      <c r="AB3032">
        <v>28335.784126721501</v>
      </c>
      <c r="AC3032">
        <v>26105.571322734599</v>
      </c>
      <c r="AD3032">
        <v>2230.2128039869099</v>
      </c>
      <c r="AE3032">
        <v>805.236582583472</v>
      </c>
      <c r="AF3032">
        <v>73.549141848182103</v>
      </c>
      <c r="AK3032">
        <v>3031</v>
      </c>
      <c r="AL3032" s="4">
        <f t="shared" si="47"/>
        <v>0</v>
      </c>
      <c r="AM3032" s="12">
        <f>$AM$2-SUM(AL$2:AL3031)</f>
        <v>0</v>
      </c>
      <c r="AN3032" s="12">
        <f>SUM(AE$2:AE3032)*0.621/1000</f>
        <v>27909.19359231347</v>
      </c>
      <c r="AO3032" s="13">
        <f>IFERROR(INDEX(Mapping!$B:$B,MATCH(in!$Y3032,Mapping!$A:$A,0)),0)</f>
        <v>0</v>
      </c>
    </row>
    <row r="3033" spans="2:41" x14ac:dyDescent="0.3">
      <c r="B3033">
        <v>10095</v>
      </c>
      <c r="S3033" t="s">
        <v>7118</v>
      </c>
      <c r="T3033">
        <v>48011144</v>
      </c>
      <c r="U3033" t="s">
        <v>2850</v>
      </c>
      <c r="V3033">
        <v>304</v>
      </c>
      <c r="W3033">
        <v>38.772746211833798</v>
      </c>
      <c r="X3033">
        <v>-122.72952480635</v>
      </c>
      <c r="Y3033" t="s">
        <v>7119</v>
      </c>
      <c r="Z3033">
        <v>3</v>
      </c>
      <c r="AA3033">
        <v>0</v>
      </c>
      <c r="AB3033">
        <v>74.606732038700301</v>
      </c>
      <c r="AC3033">
        <v>74.606732038700301</v>
      </c>
      <c r="AD3033">
        <v>0</v>
      </c>
      <c r="AE3033">
        <v>74.606732038700301</v>
      </c>
      <c r="AF3033">
        <v>0</v>
      </c>
      <c r="AK3033">
        <v>3032</v>
      </c>
      <c r="AL3033" s="4">
        <f t="shared" si="47"/>
        <v>0</v>
      </c>
      <c r="AM3033" s="12">
        <f>$AM$2-SUM(AL$2:AL3032)</f>
        <v>0</v>
      </c>
      <c r="AN3033" s="12">
        <f>SUM(AE$2:AE3033)*0.621/1000</f>
        <v>27909.239923094068</v>
      </c>
      <c r="AO3033" s="13">
        <f>IFERROR(INDEX(Mapping!$B:$B,MATCH(in!$Y3033,Mapping!$A:$A,0)),0)</f>
        <v>0</v>
      </c>
    </row>
    <row r="3034" spans="2:41" x14ac:dyDescent="0.3">
      <c r="B3034">
        <v>9905</v>
      </c>
      <c r="S3034" t="s">
        <v>7120</v>
      </c>
      <c r="T3034">
        <v>82831109</v>
      </c>
      <c r="U3034" t="s">
        <v>4108</v>
      </c>
      <c r="V3034">
        <v>62157</v>
      </c>
      <c r="W3034">
        <v>37.494507995748101</v>
      </c>
      <c r="X3034">
        <v>-121.823597105395</v>
      </c>
      <c r="Y3034" t="s">
        <v>7121</v>
      </c>
      <c r="Z3034">
        <v>4</v>
      </c>
      <c r="AA3034">
        <v>1</v>
      </c>
      <c r="AB3034">
        <v>118.883350504405</v>
      </c>
      <c r="AC3034">
        <v>72.101477177400398</v>
      </c>
      <c r="AD3034">
        <v>46.781873327005201</v>
      </c>
      <c r="AE3034">
        <v>72.101477177400398</v>
      </c>
      <c r="AF3034">
        <v>46.781873327005201</v>
      </c>
      <c r="AK3034">
        <v>3033</v>
      </c>
      <c r="AL3034" s="4">
        <f t="shared" si="47"/>
        <v>0</v>
      </c>
      <c r="AM3034" s="12">
        <f>$AM$2-SUM(AL$2:AL3033)</f>
        <v>0</v>
      </c>
      <c r="AN3034" s="12">
        <f>SUM(AE$2:AE3034)*0.621/1000</f>
        <v>27909.284698111391</v>
      </c>
      <c r="AO3034" s="13">
        <f>IFERROR(INDEX(Mapping!$B:$B,MATCH(in!$Y3034,Mapping!$A:$A,0)),0)</f>
        <v>0</v>
      </c>
    </row>
    <row r="3035" spans="2:41" x14ac:dyDescent="0.3">
      <c r="B3035">
        <v>10104</v>
      </c>
      <c r="S3035" t="s">
        <v>7122</v>
      </c>
      <c r="T3035">
        <v>103451101</v>
      </c>
      <c r="U3035" t="s">
        <v>1023</v>
      </c>
      <c r="V3035" t="s">
        <v>43</v>
      </c>
      <c r="W3035">
        <v>40.623974103196304</v>
      </c>
      <c r="X3035">
        <v>-122.461838778157</v>
      </c>
      <c r="Y3035" t="s">
        <v>7123</v>
      </c>
      <c r="Z3035">
        <v>4</v>
      </c>
      <c r="AA3035">
        <v>0</v>
      </c>
      <c r="AB3035">
        <v>26.6683424891234</v>
      </c>
      <c r="AC3035">
        <v>26.6683424891234</v>
      </c>
      <c r="AD3035">
        <v>0</v>
      </c>
      <c r="AE3035">
        <v>26.6683424891234</v>
      </c>
      <c r="AF3035">
        <v>0</v>
      </c>
      <c r="AK3035">
        <v>3034</v>
      </c>
      <c r="AL3035" s="4">
        <f t="shared" si="47"/>
        <v>0</v>
      </c>
      <c r="AM3035" s="12">
        <f>$AM$2-SUM(AL$2:AL3034)</f>
        <v>0</v>
      </c>
      <c r="AN3035" s="12">
        <f>SUM(AE$2:AE3035)*0.621/1000</f>
        <v>27909.301259152078</v>
      </c>
      <c r="AO3035" s="13">
        <f>IFERROR(INDEX(Mapping!$B:$B,MATCH(in!$Y3035,Mapping!$A:$A,0)),0)</f>
        <v>0</v>
      </c>
    </row>
    <row r="3036" spans="2:41" x14ac:dyDescent="0.3">
      <c r="B3036">
        <v>10004</v>
      </c>
      <c r="S3036" t="s">
        <v>7124</v>
      </c>
      <c r="T3036">
        <v>158041101</v>
      </c>
      <c r="U3036" t="s">
        <v>6973</v>
      </c>
      <c r="V3036" t="s">
        <v>43</v>
      </c>
      <c r="W3036">
        <v>39.363860345667597</v>
      </c>
      <c r="X3036">
        <v>-120.79219967754</v>
      </c>
      <c r="Y3036" t="s">
        <v>7125</v>
      </c>
      <c r="Z3036">
        <v>3</v>
      </c>
      <c r="AA3036">
        <v>0</v>
      </c>
      <c r="AB3036">
        <v>20.353404795350599</v>
      </c>
      <c r="AC3036">
        <v>20.353404795350599</v>
      </c>
      <c r="AD3036">
        <v>0</v>
      </c>
      <c r="AE3036">
        <v>20.353404795350599</v>
      </c>
      <c r="AF3036">
        <v>0</v>
      </c>
      <c r="AK3036">
        <v>3035</v>
      </c>
      <c r="AL3036" s="4">
        <f t="shared" si="47"/>
        <v>0</v>
      </c>
      <c r="AM3036" s="12">
        <f>$AM$2-SUM(AL$2:AL3035)</f>
        <v>0</v>
      </c>
      <c r="AN3036" s="12">
        <f>SUM(AE$2:AE3036)*0.621/1000</f>
        <v>27909.313898616456</v>
      </c>
      <c r="AO3036" s="13">
        <f>IFERROR(INDEX(Mapping!$B:$B,MATCH(in!$Y3036,Mapping!$A:$A,0)),0)</f>
        <v>0</v>
      </c>
    </row>
    <row r="3037" spans="2:41" x14ac:dyDescent="0.3">
      <c r="B3037">
        <v>4130</v>
      </c>
      <c r="S3037" t="s">
        <v>7126</v>
      </c>
      <c r="T3037">
        <v>42721104</v>
      </c>
      <c r="U3037" t="s">
        <v>2633</v>
      </c>
      <c r="V3037">
        <v>914376</v>
      </c>
      <c r="W3037">
        <v>38.288301563055001</v>
      </c>
      <c r="X3037">
        <v>-122.493489895881</v>
      </c>
      <c r="Y3037" t="s">
        <v>7127</v>
      </c>
      <c r="Z3037">
        <v>171</v>
      </c>
      <c r="AA3037">
        <v>407</v>
      </c>
      <c r="AB3037">
        <v>33114.223509564399</v>
      </c>
      <c r="AC3037">
        <v>11215.1853318994</v>
      </c>
      <c r="AD3037">
        <v>21899.038177664999</v>
      </c>
      <c r="AE3037">
        <v>702.83000605089001</v>
      </c>
      <c r="AF3037">
        <v>920.55071185824499</v>
      </c>
      <c r="AK3037">
        <v>3036</v>
      </c>
      <c r="AL3037" s="4">
        <f t="shared" si="47"/>
        <v>0</v>
      </c>
      <c r="AM3037" s="12">
        <f>$AM$2-SUM(AL$2:AL3036)</f>
        <v>0</v>
      </c>
      <c r="AN3037" s="12">
        <f>SUM(AE$2:AE3037)*0.621/1000</f>
        <v>27909.750356050212</v>
      </c>
      <c r="AO3037" s="13">
        <f>IFERROR(INDEX(Mapping!$B:$B,MATCH(in!$Y3037,Mapping!$A:$A,0)),0)</f>
        <v>0</v>
      </c>
    </row>
    <row r="3038" spans="2:41" x14ac:dyDescent="0.3">
      <c r="B3038">
        <v>3019</v>
      </c>
      <c r="S3038" t="s">
        <v>7128</v>
      </c>
      <c r="T3038">
        <v>83371103</v>
      </c>
      <c r="U3038" t="s">
        <v>5216</v>
      </c>
      <c r="V3038" t="s">
        <v>7129</v>
      </c>
      <c r="W3038">
        <v>37.268043062971898</v>
      </c>
      <c r="X3038">
        <v>-122.031849807461</v>
      </c>
      <c r="Y3038" t="s">
        <v>7130</v>
      </c>
      <c r="Z3038">
        <v>79</v>
      </c>
      <c r="AA3038">
        <v>217</v>
      </c>
      <c r="AB3038">
        <v>12245.654924603499</v>
      </c>
      <c r="AC3038">
        <v>3059.92583700862</v>
      </c>
      <c r="AD3038">
        <v>9185.7290875948893</v>
      </c>
      <c r="AE3038">
        <v>438.14476806120001</v>
      </c>
      <c r="AF3038">
        <v>1838.3119680623599</v>
      </c>
      <c r="AK3038">
        <v>3037</v>
      </c>
      <c r="AL3038" s="4">
        <f t="shared" si="47"/>
        <v>0</v>
      </c>
      <c r="AM3038" s="12">
        <f>$AM$2-SUM(AL$2:AL3037)</f>
        <v>0</v>
      </c>
      <c r="AN3038" s="12">
        <f>SUM(AE$2:AE3038)*0.621/1000</f>
        <v>27910.022443951173</v>
      </c>
      <c r="AO3038" s="13">
        <f>IFERROR(INDEX(Mapping!$B:$B,MATCH(in!$Y3038,Mapping!$A:$A,0)),0)</f>
        <v>0</v>
      </c>
    </row>
    <row r="3039" spans="2:41" x14ac:dyDescent="0.3">
      <c r="B3039">
        <v>1267</v>
      </c>
      <c r="S3039" t="s">
        <v>7131</v>
      </c>
      <c r="T3039">
        <v>192381103</v>
      </c>
      <c r="U3039" t="s">
        <v>2784</v>
      </c>
      <c r="V3039" t="s">
        <v>43</v>
      </c>
      <c r="W3039">
        <v>40.6028356943037</v>
      </c>
      <c r="X3039">
        <v>-124.209994816224</v>
      </c>
      <c r="Y3039" t="s">
        <v>7132</v>
      </c>
      <c r="Z3039">
        <v>607</v>
      </c>
      <c r="AA3039">
        <v>1324</v>
      </c>
      <c r="AB3039">
        <v>117233.075714322</v>
      </c>
      <c r="AC3039">
        <v>64348.273176434202</v>
      </c>
      <c r="AD3039">
        <v>52884.802537888099</v>
      </c>
      <c r="AE3039">
        <v>0</v>
      </c>
      <c r="AF3039">
        <v>284.46982585446898</v>
      </c>
      <c r="AK3039">
        <v>3038</v>
      </c>
      <c r="AL3039" s="4">
        <f t="shared" si="47"/>
        <v>0</v>
      </c>
      <c r="AM3039" s="12">
        <f>$AM$2-SUM(AL$2:AL3038)</f>
        <v>0</v>
      </c>
      <c r="AN3039" s="12">
        <f>SUM(AE$2:AE3039)*0.621/1000</f>
        <v>27910.022443951173</v>
      </c>
      <c r="AO3039" s="13">
        <f>IFERROR(INDEX(Mapping!$B:$B,MATCH(in!$Y3039,Mapping!$A:$A,0)),0)</f>
        <v>0</v>
      </c>
    </row>
    <row r="3040" spans="2:41" x14ac:dyDescent="0.3">
      <c r="B3040">
        <v>8129</v>
      </c>
      <c r="S3040" t="s">
        <v>7133</v>
      </c>
      <c r="T3040">
        <v>182391103</v>
      </c>
      <c r="U3040" t="s">
        <v>4052</v>
      </c>
      <c r="V3040" t="s">
        <v>7134</v>
      </c>
      <c r="W3040">
        <v>35.756547424300201</v>
      </c>
      <c r="X3040">
        <v>-120.880327854071</v>
      </c>
      <c r="Y3040" t="s">
        <v>7135</v>
      </c>
      <c r="Z3040">
        <v>16</v>
      </c>
      <c r="AA3040">
        <v>2</v>
      </c>
      <c r="AB3040">
        <v>1242.09042749533</v>
      </c>
      <c r="AC3040">
        <v>1192.0162976423801</v>
      </c>
      <c r="AD3040">
        <v>50.074129852945198</v>
      </c>
      <c r="AE3040">
        <v>1192.0162976423801</v>
      </c>
      <c r="AF3040">
        <v>50.074129852945198</v>
      </c>
      <c r="AK3040">
        <v>3039</v>
      </c>
      <c r="AL3040" s="4">
        <f t="shared" si="47"/>
        <v>0</v>
      </c>
      <c r="AM3040" s="12">
        <f>$AM$2-SUM(AL$2:AL3039)</f>
        <v>0</v>
      </c>
      <c r="AN3040" s="12">
        <f>SUM(AE$2:AE3040)*0.621/1000</f>
        <v>27910.762686072016</v>
      </c>
      <c r="AO3040" s="13">
        <f>IFERROR(INDEX(Mapping!$B:$B,MATCH(in!$Y3040,Mapping!$A:$A,0)),0)</f>
        <v>0</v>
      </c>
    </row>
    <row r="3041" spans="2:41" x14ac:dyDescent="0.3">
      <c r="B3041">
        <v>4573</v>
      </c>
      <c r="S3041" t="s">
        <v>7136</v>
      </c>
      <c r="T3041">
        <v>182852202</v>
      </c>
      <c r="U3041" t="s">
        <v>4735</v>
      </c>
      <c r="V3041">
        <v>55787</v>
      </c>
      <c r="W3041">
        <v>36.601038020360598</v>
      </c>
      <c r="X3041">
        <v>-121.93848369630599</v>
      </c>
      <c r="Y3041" t="s">
        <v>7137</v>
      </c>
      <c r="Z3041">
        <v>3</v>
      </c>
      <c r="AA3041">
        <v>24</v>
      </c>
      <c r="AB3041">
        <v>1873.3596146730099</v>
      </c>
      <c r="AC3041">
        <v>58.925058064513898</v>
      </c>
      <c r="AD3041">
        <v>1814.4345566085001</v>
      </c>
      <c r="AE3041">
        <v>58.925058064513898</v>
      </c>
      <c r="AF3041">
        <v>1814.4345566085001</v>
      </c>
      <c r="AK3041">
        <v>3040</v>
      </c>
      <c r="AL3041" s="4">
        <f t="shared" si="47"/>
        <v>0</v>
      </c>
      <c r="AM3041" s="12">
        <f>$AM$2-SUM(AL$2:AL3040)</f>
        <v>0</v>
      </c>
      <c r="AN3041" s="12">
        <f>SUM(AE$2:AE3041)*0.621/1000</f>
        <v>27910.799278533075</v>
      </c>
      <c r="AO3041" s="13">
        <f>IFERROR(INDEX(Mapping!$B:$B,MATCH(in!$Y3041,Mapping!$A:$A,0)),0)</f>
        <v>0</v>
      </c>
    </row>
    <row r="3042" spans="2:41" x14ac:dyDescent="0.3">
      <c r="B3042">
        <v>7305</v>
      </c>
      <c r="S3042" t="s">
        <v>7138</v>
      </c>
      <c r="T3042">
        <v>183031101</v>
      </c>
      <c r="U3042" t="s">
        <v>5090</v>
      </c>
      <c r="V3042" t="s">
        <v>7139</v>
      </c>
      <c r="W3042">
        <v>34.832507884450798</v>
      </c>
      <c r="X3042">
        <v>-120.306178725998</v>
      </c>
      <c r="Y3042" t="s">
        <v>7140</v>
      </c>
      <c r="Z3042">
        <v>91</v>
      </c>
      <c r="AA3042">
        <v>34</v>
      </c>
      <c r="AB3042">
        <v>26951.502925081299</v>
      </c>
      <c r="AC3042">
        <v>24710.248079602301</v>
      </c>
      <c r="AD3042">
        <v>2241.2548454789599</v>
      </c>
      <c r="AE3042">
        <v>3785.6453481645599</v>
      </c>
      <c r="AF3042">
        <v>249.24912884307301</v>
      </c>
      <c r="AK3042">
        <v>3041</v>
      </c>
      <c r="AL3042" s="4">
        <f t="shared" si="47"/>
        <v>0</v>
      </c>
      <c r="AM3042" s="12">
        <f>$AM$2-SUM(AL$2:AL3041)</f>
        <v>0</v>
      </c>
      <c r="AN3042" s="12">
        <f>SUM(AE$2:AE3042)*0.621/1000</f>
        <v>27913.150164294282</v>
      </c>
      <c r="AO3042" s="13">
        <f>IFERROR(INDEX(Mapping!$B:$B,MATCH(in!$Y3042,Mapping!$A:$A,0)),0)</f>
        <v>0</v>
      </c>
    </row>
    <row r="3043" spans="2:41" x14ac:dyDescent="0.3">
      <c r="B3043">
        <v>5737</v>
      </c>
      <c r="S3043" t="s">
        <v>7141</v>
      </c>
      <c r="T3043">
        <v>24141102</v>
      </c>
      <c r="U3043" t="s">
        <v>6717</v>
      </c>
      <c r="V3043" t="s">
        <v>43</v>
      </c>
      <c r="W3043">
        <v>37.511428146838703</v>
      </c>
      <c r="X3043">
        <v>-122.34016965480301</v>
      </c>
      <c r="Y3043" t="s">
        <v>7142</v>
      </c>
      <c r="Z3043">
        <v>133</v>
      </c>
      <c r="AA3043">
        <v>266</v>
      </c>
      <c r="AB3043">
        <v>19258.2474089682</v>
      </c>
      <c r="AC3043">
        <v>6824.2186014701201</v>
      </c>
      <c r="AD3043">
        <v>12434.0288074981</v>
      </c>
      <c r="AE3043">
        <v>1520.12806965295</v>
      </c>
      <c r="AF3043">
        <v>123.787737013419</v>
      </c>
      <c r="AK3043">
        <v>3042</v>
      </c>
      <c r="AL3043" s="4">
        <f t="shared" si="47"/>
        <v>0</v>
      </c>
      <c r="AM3043" s="12">
        <f>$AM$2-SUM(AL$2:AL3042)</f>
        <v>0</v>
      </c>
      <c r="AN3043" s="12">
        <f>SUM(AE$2:AE3043)*0.621/1000</f>
        <v>27914.094163825539</v>
      </c>
      <c r="AO3043" s="13">
        <f>IFERROR(INDEX(Mapping!$B:$B,MATCH(in!$Y3043,Mapping!$A:$A,0)),0)</f>
        <v>0</v>
      </c>
    </row>
    <row r="3044" spans="2:41" x14ac:dyDescent="0.3">
      <c r="B3044">
        <v>9995</v>
      </c>
      <c r="S3044" t="s">
        <v>7143</v>
      </c>
      <c r="T3044">
        <v>82931101</v>
      </c>
      <c r="U3044" t="s">
        <v>4155</v>
      </c>
      <c r="V3044" t="s">
        <v>43</v>
      </c>
      <c r="W3044">
        <v>37.0310715156375</v>
      </c>
      <c r="X3044">
        <v>-122.18723780009999</v>
      </c>
      <c r="Y3044" t="s">
        <v>7144</v>
      </c>
      <c r="Z3044">
        <v>3</v>
      </c>
      <c r="AA3044">
        <v>0</v>
      </c>
      <c r="AB3044">
        <v>20.574024593828099</v>
      </c>
      <c r="AC3044">
        <v>20.574024593828099</v>
      </c>
      <c r="AD3044">
        <v>0</v>
      </c>
      <c r="AE3044">
        <v>20.574024593828099</v>
      </c>
      <c r="AF3044">
        <v>0</v>
      </c>
      <c r="AK3044">
        <v>3043</v>
      </c>
      <c r="AL3044" s="4">
        <f t="shared" si="47"/>
        <v>0</v>
      </c>
      <c r="AM3044" s="12">
        <f>$AM$2-SUM(AL$2:AL3043)</f>
        <v>0</v>
      </c>
      <c r="AN3044" s="12">
        <f>SUM(AE$2:AE3044)*0.621/1000</f>
        <v>27914.106940294809</v>
      </c>
      <c r="AO3044" s="13">
        <f>IFERROR(INDEX(Mapping!$B:$B,MATCH(in!$Y3044,Mapping!$A:$A,0)),0)</f>
        <v>0</v>
      </c>
    </row>
    <row r="3045" spans="2:41" x14ac:dyDescent="0.3">
      <c r="B3045">
        <v>9735</v>
      </c>
      <c r="S3045" t="s">
        <v>7145</v>
      </c>
      <c r="T3045">
        <v>12061105</v>
      </c>
      <c r="U3045" t="s">
        <v>5934</v>
      </c>
      <c r="V3045" t="s">
        <v>7146</v>
      </c>
      <c r="W3045">
        <v>37.885209228297803</v>
      </c>
      <c r="X3045">
        <v>-122.25510969434001</v>
      </c>
      <c r="Y3045" t="s">
        <v>7147</v>
      </c>
      <c r="Z3045">
        <v>6</v>
      </c>
      <c r="AA3045">
        <v>0</v>
      </c>
      <c r="AB3045">
        <v>61.434510683179099</v>
      </c>
      <c r="AC3045">
        <v>61.434510683179099</v>
      </c>
      <c r="AD3045">
        <v>0</v>
      </c>
      <c r="AE3045">
        <v>61.434510683179099</v>
      </c>
      <c r="AF3045">
        <v>0</v>
      </c>
      <c r="AK3045">
        <v>3044</v>
      </c>
      <c r="AL3045" s="4">
        <f t="shared" si="47"/>
        <v>0</v>
      </c>
      <c r="AM3045" s="12">
        <f>$AM$2-SUM(AL$2:AL3044)</f>
        <v>0</v>
      </c>
      <c r="AN3045" s="12">
        <f>SUM(AE$2:AE3045)*0.621/1000</f>
        <v>27914.145091125945</v>
      </c>
      <c r="AO3045" s="13">
        <f>IFERROR(INDEX(Mapping!$B:$B,MATCH(in!$Y3045,Mapping!$A:$A,0)),0)</f>
        <v>0</v>
      </c>
    </row>
    <row r="3046" spans="2:41" x14ac:dyDescent="0.3">
      <c r="B3046">
        <v>7042</v>
      </c>
      <c r="S3046" t="s">
        <v>7148</v>
      </c>
      <c r="T3046">
        <v>43501103</v>
      </c>
      <c r="U3046" t="s">
        <v>2274</v>
      </c>
      <c r="V3046" t="s">
        <v>43</v>
      </c>
      <c r="W3046">
        <v>38.5659533999007</v>
      </c>
      <c r="X3046">
        <v>-122.832958916159</v>
      </c>
      <c r="Y3046" t="s">
        <v>3804</v>
      </c>
      <c r="Z3046">
        <v>161</v>
      </c>
      <c r="AA3046">
        <v>167</v>
      </c>
      <c r="AB3046">
        <v>21130.729374306899</v>
      </c>
      <c r="AC3046">
        <v>8832.9704044942591</v>
      </c>
      <c r="AD3046">
        <v>12297.758969812599</v>
      </c>
      <c r="AE3046">
        <v>0</v>
      </c>
      <c r="AF3046">
        <v>1138.1888777599199</v>
      </c>
      <c r="AK3046">
        <v>3045</v>
      </c>
      <c r="AL3046" s="4">
        <f t="shared" si="47"/>
        <v>0</v>
      </c>
      <c r="AM3046" s="12">
        <f>$AM$2-SUM(AL$2:AL3045)</f>
        <v>0</v>
      </c>
      <c r="AN3046" s="12">
        <f>SUM(AE$2:AE3046)*0.621/1000</f>
        <v>27914.145091125945</v>
      </c>
      <c r="AO3046" s="13">
        <f>IFERROR(INDEX(Mapping!$B:$B,MATCH(in!$Y3046,Mapping!$A:$A,0)),0)</f>
        <v>0</v>
      </c>
    </row>
    <row r="3047" spans="2:41" x14ac:dyDescent="0.3">
      <c r="B3047">
        <v>7896</v>
      </c>
      <c r="S3047" t="s">
        <v>7149</v>
      </c>
      <c r="T3047">
        <v>152481110</v>
      </c>
      <c r="U3047" t="s">
        <v>126</v>
      </c>
      <c r="V3047" t="s">
        <v>43</v>
      </c>
      <c r="W3047">
        <v>39.231004244759099</v>
      </c>
      <c r="X3047">
        <v>-121.03503361160099</v>
      </c>
      <c r="Y3047" t="s">
        <v>7150</v>
      </c>
      <c r="Z3047">
        <v>109</v>
      </c>
      <c r="AA3047">
        <v>129</v>
      </c>
      <c r="AB3047">
        <v>7405.2406208355296</v>
      </c>
      <c r="AC3047">
        <v>2750.22399023547</v>
      </c>
      <c r="AD3047">
        <v>4655.0166306000501</v>
      </c>
      <c r="AE3047">
        <v>6.0960197819942197</v>
      </c>
      <c r="AF3047">
        <v>0</v>
      </c>
      <c r="AK3047">
        <v>3046</v>
      </c>
      <c r="AL3047" s="4">
        <f t="shared" si="47"/>
        <v>0</v>
      </c>
      <c r="AM3047" s="12">
        <f>$AM$2-SUM(AL$2:AL3046)</f>
        <v>0</v>
      </c>
      <c r="AN3047" s="12">
        <f>SUM(AE$2:AE3047)*0.621/1000</f>
        <v>27914.148876754232</v>
      </c>
      <c r="AO3047" s="13">
        <f>IFERROR(INDEX(Mapping!$B:$B,MATCH(in!$Y3047,Mapping!$A:$A,0)),0)</f>
        <v>0</v>
      </c>
    </row>
    <row r="3048" spans="2:41" x14ac:dyDescent="0.3">
      <c r="B3048">
        <v>401</v>
      </c>
      <c r="S3048" t="s">
        <v>7151</v>
      </c>
      <c r="T3048">
        <v>82831108</v>
      </c>
      <c r="U3048" t="s">
        <v>7152</v>
      </c>
      <c r="V3048" t="s">
        <v>7153</v>
      </c>
      <c r="W3048">
        <v>37.430694551294899</v>
      </c>
      <c r="X3048">
        <v>-121.86367501314101</v>
      </c>
      <c r="Y3048" t="s">
        <v>7154</v>
      </c>
      <c r="Z3048">
        <v>250</v>
      </c>
      <c r="AA3048">
        <v>832</v>
      </c>
      <c r="AB3048">
        <v>47617.157453657099</v>
      </c>
      <c r="AC3048">
        <v>11983.0785720806</v>
      </c>
      <c r="AD3048">
        <v>35634.078881576403</v>
      </c>
      <c r="AE3048">
        <v>49.007247501574099</v>
      </c>
      <c r="AF3048">
        <v>8.6584239061255897</v>
      </c>
      <c r="AK3048">
        <v>3047</v>
      </c>
      <c r="AL3048" s="4">
        <f t="shared" si="47"/>
        <v>0</v>
      </c>
      <c r="AM3048" s="12">
        <f>$AM$2-SUM(AL$2:AL3047)</f>
        <v>0</v>
      </c>
      <c r="AN3048" s="12">
        <f>SUM(AE$2:AE3048)*0.621/1000</f>
        <v>27914.179310254927</v>
      </c>
      <c r="AO3048" s="13">
        <f>IFERROR(INDEX(Mapping!$B:$B,MATCH(in!$Y3048,Mapping!$A:$A,0)),0)</f>
        <v>0</v>
      </c>
    </row>
    <row r="3049" spans="2:41" x14ac:dyDescent="0.3">
      <c r="B3049">
        <v>5861</v>
      </c>
      <c r="S3049" t="s">
        <v>7155</v>
      </c>
      <c r="T3049">
        <v>192381102</v>
      </c>
      <c r="U3049" t="s">
        <v>2793</v>
      </c>
      <c r="V3049">
        <v>49130</v>
      </c>
      <c r="W3049">
        <v>40.5669576305162</v>
      </c>
      <c r="X3049">
        <v>-124.204357016369</v>
      </c>
      <c r="Y3049" t="s">
        <v>7156</v>
      </c>
      <c r="Z3049">
        <v>147</v>
      </c>
      <c r="AA3049">
        <v>161</v>
      </c>
      <c r="AB3049">
        <v>37286.365071928398</v>
      </c>
      <c r="AC3049">
        <v>22331.5765314278</v>
      </c>
      <c r="AD3049">
        <v>14954.7885405006</v>
      </c>
      <c r="AE3049">
        <v>2552.35168787771</v>
      </c>
      <c r="AF3049">
        <v>2330.8835116483001</v>
      </c>
      <c r="AK3049">
        <v>3048</v>
      </c>
      <c r="AL3049" s="4">
        <f t="shared" si="47"/>
        <v>0</v>
      </c>
      <c r="AM3049" s="12">
        <f>$AM$2-SUM(AL$2:AL3048)</f>
        <v>0</v>
      </c>
      <c r="AN3049" s="12">
        <f>SUM(AE$2:AE3049)*0.621/1000</f>
        <v>27915.764320653103</v>
      </c>
      <c r="AO3049" s="13">
        <f>IFERROR(INDEX(Mapping!$B:$B,MATCH(in!$Y3049,Mapping!$A:$A,0)),0)</f>
        <v>0</v>
      </c>
    </row>
    <row r="3050" spans="2:41" x14ac:dyDescent="0.3">
      <c r="B3050">
        <v>4206</v>
      </c>
      <c r="S3050" t="s">
        <v>7157</v>
      </c>
      <c r="T3050">
        <v>102911109</v>
      </c>
      <c r="U3050" t="s">
        <v>1100</v>
      </c>
      <c r="V3050">
        <v>5973</v>
      </c>
      <c r="W3050">
        <v>39.459780336799703</v>
      </c>
      <c r="X3050">
        <v>-121.549420997765</v>
      </c>
      <c r="Y3050" t="s">
        <v>7158</v>
      </c>
      <c r="Z3050">
        <v>63</v>
      </c>
      <c r="AA3050">
        <v>177</v>
      </c>
      <c r="AB3050">
        <v>16863.5364471088</v>
      </c>
      <c r="AC3050">
        <v>3972.7876068321798</v>
      </c>
      <c r="AD3050">
        <v>12890.748840276599</v>
      </c>
      <c r="AE3050">
        <v>0</v>
      </c>
      <c r="AF3050">
        <v>76.423493490233497</v>
      </c>
      <c r="AK3050">
        <v>3049</v>
      </c>
      <c r="AL3050" s="4">
        <f t="shared" si="47"/>
        <v>0</v>
      </c>
      <c r="AM3050" s="12">
        <f>$AM$2-SUM(AL$2:AL3049)</f>
        <v>0</v>
      </c>
      <c r="AN3050" s="12">
        <f>SUM(AE$2:AE3050)*0.621/1000</f>
        <v>27915.764320653103</v>
      </c>
      <c r="AO3050" s="13">
        <f>IFERROR(INDEX(Mapping!$B:$B,MATCH(in!$Y3050,Mapping!$A:$A,0)),0)</f>
        <v>0</v>
      </c>
    </row>
    <row r="3051" spans="2:41" x14ac:dyDescent="0.3">
      <c r="B3051">
        <v>9986</v>
      </c>
      <c r="S3051" t="s">
        <v>7159</v>
      </c>
      <c r="T3051">
        <v>48011146</v>
      </c>
      <c r="U3051" t="s">
        <v>2796</v>
      </c>
      <c r="V3051" t="s">
        <v>7160</v>
      </c>
      <c r="W3051">
        <v>38.826561315966899</v>
      </c>
      <c r="X3051">
        <v>-122.79974838602899</v>
      </c>
      <c r="Y3051" t="s">
        <v>7161</v>
      </c>
      <c r="Z3051">
        <v>2</v>
      </c>
      <c r="AA3051">
        <v>0</v>
      </c>
      <c r="AB3051">
        <v>13.7161032301305</v>
      </c>
      <c r="AC3051">
        <v>13.7161032301305</v>
      </c>
      <c r="AD3051">
        <v>0</v>
      </c>
      <c r="AE3051">
        <v>13.7161032301305</v>
      </c>
      <c r="AF3051">
        <v>0</v>
      </c>
      <c r="AK3051">
        <v>3050</v>
      </c>
      <c r="AL3051" s="4">
        <f t="shared" si="47"/>
        <v>0</v>
      </c>
      <c r="AM3051" s="12">
        <f>$AM$2-SUM(AL$2:AL3050)</f>
        <v>0</v>
      </c>
      <c r="AN3051" s="12">
        <f>SUM(AE$2:AE3051)*0.621/1000</f>
        <v>27915.772838353208</v>
      </c>
      <c r="AO3051" s="13">
        <f>IFERROR(INDEX(Mapping!$B:$B,MATCH(in!$Y3051,Mapping!$A:$A,0)),0)</f>
        <v>0</v>
      </c>
    </row>
    <row r="3052" spans="2:41" x14ac:dyDescent="0.3">
      <c r="B3052">
        <v>5253</v>
      </c>
      <c r="S3052" t="s">
        <v>7162</v>
      </c>
      <c r="T3052">
        <v>63171105</v>
      </c>
      <c r="U3052" t="s">
        <v>7163</v>
      </c>
      <c r="V3052">
        <v>7712</v>
      </c>
      <c r="W3052">
        <v>38.661595421887299</v>
      </c>
      <c r="X3052">
        <v>-121.970800970205</v>
      </c>
      <c r="Y3052" t="s">
        <v>7164</v>
      </c>
      <c r="Z3052">
        <v>251</v>
      </c>
      <c r="AA3052">
        <v>234</v>
      </c>
      <c r="AB3052">
        <v>59106.092230943897</v>
      </c>
      <c r="AC3052">
        <v>48161.645139093896</v>
      </c>
      <c r="AD3052">
        <v>10944.447091849899</v>
      </c>
      <c r="AE3052">
        <v>630.61140933328602</v>
      </c>
      <c r="AF3052">
        <v>93.795379669062399</v>
      </c>
      <c r="AK3052">
        <v>3051</v>
      </c>
      <c r="AL3052" s="4">
        <f t="shared" si="47"/>
        <v>0</v>
      </c>
      <c r="AM3052" s="12">
        <f>$AM$2-SUM(AL$2:AL3051)</f>
        <v>0</v>
      </c>
      <c r="AN3052" s="12">
        <f>SUM(AE$2:AE3052)*0.621/1000</f>
        <v>27916.164448038406</v>
      </c>
      <c r="AO3052" s="13">
        <f>IFERROR(INDEX(Mapping!$B:$B,MATCH(in!$Y3052,Mapping!$A:$A,0)),0)</f>
        <v>0</v>
      </c>
    </row>
    <row r="3053" spans="2:41" x14ac:dyDescent="0.3">
      <c r="B3053">
        <v>9776</v>
      </c>
      <c r="S3053" t="s">
        <v>7165</v>
      </c>
      <c r="T3053">
        <v>14232102</v>
      </c>
      <c r="U3053" t="s">
        <v>7166</v>
      </c>
      <c r="V3053" t="s">
        <v>43</v>
      </c>
      <c r="W3053">
        <v>37.7452459090376</v>
      </c>
      <c r="X3053">
        <v>-121.937152987815</v>
      </c>
      <c r="Y3053" t="s">
        <v>7167</v>
      </c>
      <c r="Z3053">
        <v>20</v>
      </c>
      <c r="AA3053">
        <v>1</v>
      </c>
      <c r="AB3053">
        <v>3418.4346676517498</v>
      </c>
      <c r="AC3053">
        <v>3412.1639345050598</v>
      </c>
      <c r="AD3053">
        <v>6.2707331466848499</v>
      </c>
      <c r="AE3053">
        <v>2478.2007855942102</v>
      </c>
      <c r="AF3053">
        <v>0</v>
      </c>
      <c r="AK3053">
        <v>3052</v>
      </c>
      <c r="AL3053" s="4">
        <f t="shared" si="47"/>
        <v>0</v>
      </c>
      <c r="AM3053" s="12">
        <f>$AM$2-SUM(AL$2:AL3052)</f>
        <v>0</v>
      </c>
      <c r="AN3053" s="12">
        <f>SUM(AE$2:AE3053)*0.621/1000</f>
        <v>27917.703410726259</v>
      </c>
      <c r="AO3053" s="13">
        <f>IFERROR(INDEX(Mapping!$B:$B,MATCH(in!$Y3053,Mapping!$A:$A,0)),0)</f>
        <v>0</v>
      </c>
    </row>
    <row r="3054" spans="2:41" x14ac:dyDescent="0.3">
      <c r="B3054">
        <v>5746</v>
      </c>
      <c r="S3054" t="s">
        <v>7168</v>
      </c>
      <c r="T3054">
        <v>14662104</v>
      </c>
      <c r="U3054" t="s">
        <v>6140</v>
      </c>
      <c r="V3054" t="s">
        <v>43</v>
      </c>
      <c r="W3054">
        <v>37.799773317615198</v>
      </c>
      <c r="X3054">
        <v>-121.908192088465</v>
      </c>
      <c r="Y3054" t="s">
        <v>7169</v>
      </c>
      <c r="Z3054">
        <v>53</v>
      </c>
      <c r="AA3054">
        <v>20</v>
      </c>
      <c r="AB3054">
        <v>2596.7562407985502</v>
      </c>
      <c r="AC3054">
        <v>1951.95456985275</v>
      </c>
      <c r="AD3054">
        <v>644.80167094580304</v>
      </c>
      <c r="AE3054">
        <v>118.302860101551</v>
      </c>
      <c r="AF3054">
        <v>106.604693309905</v>
      </c>
      <c r="AK3054">
        <v>3053</v>
      </c>
      <c r="AL3054" s="4">
        <f t="shared" si="47"/>
        <v>0</v>
      </c>
      <c r="AM3054" s="12">
        <f>$AM$2-SUM(AL$2:AL3053)</f>
        <v>0</v>
      </c>
      <c r="AN3054" s="12">
        <f>SUM(AE$2:AE3054)*0.621/1000</f>
        <v>27917.776876802385</v>
      </c>
      <c r="AO3054" s="13">
        <f>IFERROR(INDEX(Mapping!$B:$B,MATCH(in!$Y3054,Mapping!$A:$A,0)),0)</f>
        <v>0</v>
      </c>
    </row>
    <row r="3055" spans="2:41" x14ac:dyDescent="0.3">
      <c r="B3055">
        <v>4721</v>
      </c>
      <c r="S3055" t="s">
        <v>7170</v>
      </c>
      <c r="T3055">
        <v>14101102</v>
      </c>
      <c r="U3055" t="s">
        <v>6807</v>
      </c>
      <c r="V3055">
        <v>13333</v>
      </c>
      <c r="W3055">
        <v>38.005173707637802</v>
      </c>
      <c r="X3055">
        <v>-122.13129339228399</v>
      </c>
      <c r="Y3055" t="s">
        <v>7171</v>
      </c>
      <c r="Z3055">
        <v>17</v>
      </c>
      <c r="AA3055">
        <v>61</v>
      </c>
      <c r="AB3055">
        <v>2540.0197011149698</v>
      </c>
      <c r="AC3055">
        <v>480.33892710795999</v>
      </c>
      <c r="AD3055">
        <v>2059.6807740070099</v>
      </c>
      <c r="AE3055">
        <v>130.227307531479</v>
      </c>
      <c r="AF3055">
        <v>995.49181274935404</v>
      </c>
      <c r="AK3055">
        <v>3054</v>
      </c>
      <c r="AL3055" s="4">
        <f t="shared" si="47"/>
        <v>0</v>
      </c>
      <c r="AM3055" s="12">
        <f>$AM$2-SUM(AL$2:AL3054)</f>
        <v>0</v>
      </c>
      <c r="AN3055" s="12">
        <f>SUM(AE$2:AE3055)*0.621/1000</f>
        <v>27917.857747960359</v>
      </c>
      <c r="AO3055" s="13">
        <f>IFERROR(INDEX(Mapping!$B:$B,MATCH(in!$Y3055,Mapping!$A:$A,0)),0)</f>
        <v>0</v>
      </c>
    </row>
    <row r="3056" spans="2:41" x14ac:dyDescent="0.3">
      <c r="B3056">
        <v>9393</v>
      </c>
      <c r="S3056" t="s">
        <v>7172</v>
      </c>
      <c r="T3056">
        <v>12022215</v>
      </c>
      <c r="U3056" t="s">
        <v>5488</v>
      </c>
      <c r="V3056">
        <v>9765</v>
      </c>
      <c r="W3056">
        <v>37.921372558463702</v>
      </c>
      <c r="X3056">
        <v>-122.010186898854</v>
      </c>
      <c r="Y3056" t="s">
        <v>7173</v>
      </c>
      <c r="Z3056">
        <v>39</v>
      </c>
      <c r="AA3056">
        <v>19</v>
      </c>
      <c r="AB3056">
        <v>2533.8665226591702</v>
      </c>
      <c r="AC3056">
        <v>1507.32571394349</v>
      </c>
      <c r="AD3056">
        <v>1026.54080871568</v>
      </c>
      <c r="AE3056">
        <v>425.49789521016697</v>
      </c>
      <c r="AF3056">
        <v>81.3197567728444</v>
      </c>
      <c r="AK3056">
        <v>3055</v>
      </c>
      <c r="AL3056" s="4">
        <f t="shared" si="47"/>
        <v>0</v>
      </c>
      <c r="AM3056" s="12">
        <f>$AM$2-SUM(AL$2:AL3055)</f>
        <v>0</v>
      </c>
      <c r="AN3056" s="12">
        <f>SUM(AE$2:AE3056)*0.621/1000</f>
        <v>27918.121982153287</v>
      </c>
      <c r="AO3056" s="13">
        <f>IFERROR(INDEX(Mapping!$B:$B,MATCH(in!$Y3056,Mapping!$A:$A,0)),0)</f>
        <v>0</v>
      </c>
    </row>
    <row r="3057" spans="2:41" x14ac:dyDescent="0.3">
      <c r="B3057">
        <v>1007</v>
      </c>
      <c r="S3057" t="s">
        <v>7174</v>
      </c>
      <c r="T3057">
        <v>182391103</v>
      </c>
      <c r="U3057" t="s">
        <v>4052</v>
      </c>
      <c r="V3057">
        <v>83158</v>
      </c>
      <c r="W3057">
        <v>35.899124826972702</v>
      </c>
      <c r="X3057">
        <v>-120.94198104481301</v>
      </c>
      <c r="Y3057" t="s">
        <v>7175</v>
      </c>
      <c r="Z3057">
        <v>154</v>
      </c>
      <c r="AA3057">
        <v>138</v>
      </c>
      <c r="AB3057">
        <v>37569.987607153002</v>
      </c>
      <c r="AC3057">
        <v>31398.3782459416</v>
      </c>
      <c r="AD3057">
        <v>6171.60936121141</v>
      </c>
      <c r="AE3057">
        <v>28457.014271419401</v>
      </c>
      <c r="AF3057">
        <v>5421.1465894290995</v>
      </c>
      <c r="AK3057">
        <v>3056</v>
      </c>
      <c r="AL3057" s="4">
        <f t="shared" si="47"/>
        <v>0</v>
      </c>
      <c r="AM3057" s="12">
        <f>$AM$2-SUM(AL$2:AL3056)</f>
        <v>0</v>
      </c>
      <c r="AN3057" s="12">
        <f>SUM(AE$2:AE3057)*0.621/1000</f>
        <v>27935.793788015835</v>
      </c>
      <c r="AO3057" s="13">
        <f>IFERROR(INDEX(Mapping!$B:$B,MATCH(in!$Y3057,Mapping!$A:$A,0)),0)</f>
        <v>0</v>
      </c>
    </row>
    <row r="3058" spans="2:41" x14ac:dyDescent="0.3">
      <c r="B3058">
        <v>8019</v>
      </c>
      <c r="S3058" t="s">
        <v>7176</v>
      </c>
      <c r="T3058">
        <v>14592105</v>
      </c>
      <c r="U3058" t="s">
        <v>6078</v>
      </c>
      <c r="V3058">
        <v>502672</v>
      </c>
      <c r="W3058">
        <v>37.8678136230265</v>
      </c>
      <c r="X3058">
        <v>-121.638215115503</v>
      </c>
      <c r="Y3058" t="s">
        <v>7177</v>
      </c>
      <c r="Z3058">
        <v>157</v>
      </c>
      <c r="AA3058">
        <v>122</v>
      </c>
      <c r="AB3058">
        <v>36602.069153103999</v>
      </c>
      <c r="AC3058">
        <v>29946.466855381899</v>
      </c>
      <c r="AD3058">
        <v>6655.60229772204</v>
      </c>
      <c r="AE3058">
        <v>1990.24045781057</v>
      </c>
      <c r="AF3058">
        <v>625.40417097100305</v>
      </c>
      <c r="AK3058">
        <v>3057</v>
      </c>
      <c r="AL3058" s="4">
        <f t="shared" si="47"/>
        <v>0</v>
      </c>
      <c r="AM3058" s="12">
        <f>$AM$2-SUM(AL$2:AL3057)</f>
        <v>0</v>
      </c>
      <c r="AN3058" s="12">
        <f>SUM(AE$2:AE3058)*0.621/1000</f>
        <v>27937.029727340137</v>
      </c>
      <c r="AO3058" s="13">
        <f>IFERROR(INDEX(Mapping!$B:$B,MATCH(in!$Y3058,Mapping!$A:$A,0)),0)</f>
        <v>0</v>
      </c>
    </row>
    <row r="3059" spans="2:41" x14ac:dyDescent="0.3">
      <c r="B3059">
        <v>9490</v>
      </c>
      <c r="S3059" t="s">
        <v>7178</v>
      </c>
      <c r="T3059">
        <v>188881701</v>
      </c>
      <c r="U3059" t="s">
        <v>2274</v>
      </c>
      <c r="V3059" t="s">
        <v>43</v>
      </c>
      <c r="W3059">
        <v>34.544220966803699</v>
      </c>
      <c r="X3059">
        <v>-119.86520675802799</v>
      </c>
      <c r="Y3059" t="s">
        <v>3804</v>
      </c>
      <c r="Z3059">
        <v>1</v>
      </c>
      <c r="AA3059">
        <v>1</v>
      </c>
      <c r="AB3059">
        <v>177.96203934256999</v>
      </c>
      <c r="AC3059">
        <v>168.41272917640001</v>
      </c>
      <c r="AD3059">
        <v>9.5493101661699704</v>
      </c>
      <c r="AE3059">
        <v>168.41272917640001</v>
      </c>
      <c r="AF3059">
        <v>9.5493101661699704</v>
      </c>
      <c r="AK3059">
        <v>3058</v>
      </c>
      <c r="AL3059" s="4">
        <f t="shared" si="47"/>
        <v>0</v>
      </c>
      <c r="AM3059" s="12">
        <f>$AM$2-SUM(AL$2:AL3058)</f>
        <v>0</v>
      </c>
      <c r="AN3059" s="12">
        <f>SUM(AE$2:AE3059)*0.621/1000</f>
        <v>27937.134311644953</v>
      </c>
      <c r="AO3059" s="13">
        <f>IFERROR(INDEX(Mapping!$B:$B,MATCH(in!$Y3059,Mapping!$A:$A,0)),0)</f>
        <v>0</v>
      </c>
    </row>
    <row r="3060" spans="2:41" x14ac:dyDescent="0.3">
      <c r="B3060">
        <v>6212</v>
      </c>
      <c r="S3060" t="s">
        <v>7179</v>
      </c>
      <c r="T3060">
        <v>43201102</v>
      </c>
      <c r="U3060" t="s">
        <v>5532</v>
      </c>
      <c r="V3060">
        <v>1048</v>
      </c>
      <c r="W3060">
        <v>38.095703123455699</v>
      </c>
      <c r="X3060">
        <v>-122.60209328181401</v>
      </c>
      <c r="Y3060" t="s">
        <v>7180</v>
      </c>
      <c r="Z3060">
        <v>131</v>
      </c>
      <c r="AA3060">
        <v>205</v>
      </c>
      <c r="AB3060">
        <v>20603.7935426041</v>
      </c>
      <c r="AC3060">
        <v>8433.9926425823905</v>
      </c>
      <c r="AD3060">
        <v>12169.800900021701</v>
      </c>
      <c r="AE3060">
        <v>8411.3677754266701</v>
      </c>
      <c r="AF3060">
        <v>11913.998094237901</v>
      </c>
      <c r="AK3060">
        <v>3059</v>
      </c>
      <c r="AL3060" s="4">
        <f t="shared" si="47"/>
        <v>0</v>
      </c>
      <c r="AM3060" s="12">
        <f>$AM$2-SUM(AL$2:AL3059)</f>
        <v>0</v>
      </c>
      <c r="AN3060" s="12">
        <f>SUM(AE$2:AE3060)*0.621/1000</f>
        <v>27942.35777103349</v>
      </c>
      <c r="AO3060" s="13">
        <f>IFERROR(INDEX(Mapping!$B:$B,MATCH(in!$Y3060,Mapping!$A:$A,0)),0)</f>
        <v>0</v>
      </c>
    </row>
    <row r="3061" spans="2:41" x14ac:dyDescent="0.3">
      <c r="B3061">
        <v>4154</v>
      </c>
      <c r="S3061" t="s">
        <v>7181</v>
      </c>
      <c r="T3061">
        <v>152481103</v>
      </c>
      <c r="U3061" t="s">
        <v>39</v>
      </c>
      <c r="V3061">
        <v>78862</v>
      </c>
      <c r="W3061">
        <v>39.254761187135202</v>
      </c>
      <c r="X3061">
        <v>-121.024208219031</v>
      </c>
      <c r="Y3061" t="s">
        <v>7182</v>
      </c>
      <c r="Z3061">
        <v>68</v>
      </c>
      <c r="AA3061">
        <v>188</v>
      </c>
      <c r="AB3061">
        <v>9183.6261497105697</v>
      </c>
      <c r="AC3061">
        <v>2157.7055103722601</v>
      </c>
      <c r="AD3061">
        <v>7025.9206393383001</v>
      </c>
      <c r="AE3061">
        <v>423.58363189766698</v>
      </c>
      <c r="AF3061">
        <v>1237.6004324323101</v>
      </c>
      <c r="AK3061">
        <v>3060</v>
      </c>
      <c r="AL3061" s="4">
        <f t="shared" si="47"/>
        <v>0</v>
      </c>
      <c r="AM3061" s="12">
        <f>$AM$2-SUM(AL$2:AL3060)</f>
        <v>0</v>
      </c>
      <c r="AN3061" s="12">
        <f>SUM(AE$2:AE3061)*0.621/1000</f>
        <v>27942.620816468898</v>
      </c>
      <c r="AO3061" s="13">
        <f>IFERROR(INDEX(Mapping!$B:$B,MATCH(in!$Y3061,Mapping!$A:$A,0)),0)</f>
        <v>0</v>
      </c>
    </row>
    <row r="3062" spans="2:41" x14ac:dyDescent="0.3">
      <c r="B3062">
        <v>246</v>
      </c>
      <c r="S3062" t="s">
        <v>7183</v>
      </c>
      <c r="T3062">
        <v>42151108</v>
      </c>
      <c r="U3062" t="s">
        <v>7184</v>
      </c>
      <c r="V3062">
        <v>626</v>
      </c>
      <c r="W3062">
        <v>38.413173932328803</v>
      </c>
      <c r="X3062">
        <v>-122.711382139211</v>
      </c>
      <c r="Y3062" t="s">
        <v>7185</v>
      </c>
      <c r="Z3062">
        <v>136</v>
      </c>
      <c r="AA3062">
        <v>128</v>
      </c>
      <c r="AB3062">
        <v>13999.989230739</v>
      </c>
      <c r="AC3062">
        <v>6415.5953780603604</v>
      </c>
      <c r="AD3062">
        <v>7584.3938526786596</v>
      </c>
      <c r="AE3062">
        <v>219.13138386854601</v>
      </c>
      <c r="AF3062">
        <v>120.82221684050501</v>
      </c>
      <c r="AK3062">
        <v>3061</v>
      </c>
      <c r="AL3062" s="4">
        <f t="shared" si="47"/>
        <v>0</v>
      </c>
      <c r="AM3062" s="12">
        <f>$AM$2-SUM(AL$2:AL3061)</f>
        <v>0</v>
      </c>
      <c r="AN3062" s="12">
        <f>SUM(AE$2:AE3062)*0.621/1000</f>
        <v>27942.75689705828</v>
      </c>
      <c r="AO3062" s="13">
        <f>IFERROR(INDEX(Mapping!$B:$B,MATCH(in!$Y3062,Mapping!$A:$A,0)),0)</f>
        <v>0</v>
      </c>
    </row>
    <row r="3063" spans="2:41" x14ac:dyDescent="0.3">
      <c r="B3063">
        <v>3104</v>
      </c>
      <c r="S3063" t="s">
        <v>7186</v>
      </c>
      <c r="T3063">
        <v>42271103</v>
      </c>
      <c r="U3063" t="s">
        <v>1782</v>
      </c>
      <c r="V3063">
        <v>252</v>
      </c>
      <c r="W3063">
        <v>38.2434953099675</v>
      </c>
      <c r="X3063">
        <v>-122.94243421427601</v>
      </c>
      <c r="Y3063" t="s">
        <v>7187</v>
      </c>
      <c r="Z3063">
        <v>96</v>
      </c>
      <c r="AA3063">
        <v>251</v>
      </c>
      <c r="AB3063">
        <v>17845.142307802598</v>
      </c>
      <c r="AC3063">
        <v>9654.7076543522398</v>
      </c>
      <c r="AD3063">
        <v>8190.4346534504202</v>
      </c>
      <c r="AE3063">
        <v>0</v>
      </c>
      <c r="AF3063">
        <v>12.0705691905011</v>
      </c>
      <c r="AK3063">
        <v>3062</v>
      </c>
      <c r="AL3063" s="4">
        <f t="shared" si="47"/>
        <v>0</v>
      </c>
      <c r="AM3063" s="12">
        <f>$AM$2-SUM(AL$2:AL3062)</f>
        <v>0</v>
      </c>
      <c r="AN3063" s="12">
        <f>SUM(AE$2:AE3063)*0.621/1000</f>
        <v>27942.75689705828</v>
      </c>
      <c r="AO3063" s="13">
        <f>IFERROR(INDEX(Mapping!$B:$B,MATCH(in!$Y3063,Mapping!$A:$A,0)),0)</f>
        <v>0</v>
      </c>
    </row>
    <row r="3064" spans="2:41" x14ac:dyDescent="0.3">
      <c r="B3064">
        <v>9625</v>
      </c>
      <c r="S3064" t="s">
        <v>7188</v>
      </c>
      <c r="T3064">
        <v>48011144</v>
      </c>
      <c r="U3064" t="s">
        <v>2850</v>
      </c>
      <c r="V3064">
        <v>962</v>
      </c>
      <c r="W3064">
        <v>38.766018712320196</v>
      </c>
      <c r="X3064">
        <v>-122.707747099694</v>
      </c>
      <c r="Y3064" t="s">
        <v>7189</v>
      </c>
      <c r="Z3064">
        <v>10</v>
      </c>
      <c r="AA3064">
        <v>0</v>
      </c>
      <c r="AB3064">
        <v>63.363560168756401</v>
      </c>
      <c r="AC3064">
        <v>63.363560168756401</v>
      </c>
      <c r="AD3064">
        <v>0</v>
      </c>
      <c r="AE3064">
        <v>63.363560168756401</v>
      </c>
      <c r="AF3064">
        <v>0</v>
      </c>
      <c r="AK3064">
        <v>3063</v>
      </c>
      <c r="AL3064" s="4">
        <f t="shared" si="47"/>
        <v>0</v>
      </c>
      <c r="AM3064" s="12">
        <f>$AM$2-SUM(AL$2:AL3063)</f>
        <v>0</v>
      </c>
      <c r="AN3064" s="12">
        <f>SUM(AE$2:AE3064)*0.621/1000</f>
        <v>27942.796245829148</v>
      </c>
      <c r="AO3064" s="13">
        <f>IFERROR(INDEX(Mapping!$B:$B,MATCH(in!$Y3064,Mapping!$A:$A,0)),0)</f>
        <v>0</v>
      </c>
    </row>
    <row r="3065" spans="2:41" x14ac:dyDescent="0.3">
      <c r="B3065">
        <v>3577</v>
      </c>
      <c r="S3065" t="s">
        <v>7190</v>
      </c>
      <c r="T3065">
        <v>252721106</v>
      </c>
      <c r="U3065" t="s">
        <v>6895</v>
      </c>
      <c r="V3065">
        <v>3301</v>
      </c>
      <c r="W3065">
        <v>35.4423786311078</v>
      </c>
      <c r="X3065">
        <v>-118.95953748566799</v>
      </c>
      <c r="Y3065" t="s">
        <v>7191</v>
      </c>
      <c r="Z3065">
        <v>288</v>
      </c>
      <c r="AA3065">
        <v>191</v>
      </c>
      <c r="AB3065">
        <v>64287.256864780997</v>
      </c>
      <c r="AC3065">
        <v>52237.985757067101</v>
      </c>
      <c r="AD3065">
        <v>12049.271107713899</v>
      </c>
      <c r="AE3065">
        <v>657.98862785908898</v>
      </c>
      <c r="AF3065">
        <v>461.25052210820701</v>
      </c>
      <c r="AK3065">
        <v>3064</v>
      </c>
      <c r="AL3065" s="4">
        <f t="shared" si="47"/>
        <v>0</v>
      </c>
      <c r="AM3065" s="12">
        <f>$AM$2-SUM(AL$2:AL3064)</f>
        <v>0</v>
      </c>
      <c r="AN3065" s="12">
        <f>SUM(AE$2:AE3065)*0.621/1000</f>
        <v>27943.204856767043</v>
      </c>
      <c r="AO3065" s="13">
        <f>IFERROR(INDEX(Mapping!$B:$B,MATCH(in!$Y3065,Mapping!$A:$A,0)),0)</f>
        <v>1</v>
      </c>
    </row>
    <row r="3066" spans="2:41" x14ac:dyDescent="0.3">
      <c r="B3066">
        <v>2444</v>
      </c>
      <c r="S3066" t="s">
        <v>7192</v>
      </c>
      <c r="T3066">
        <v>192381102</v>
      </c>
      <c r="U3066" t="s">
        <v>2793</v>
      </c>
      <c r="V3066">
        <v>530</v>
      </c>
      <c r="W3066">
        <v>40.598709227232597</v>
      </c>
      <c r="X3066">
        <v>-124.211949799135</v>
      </c>
      <c r="Y3066" t="s">
        <v>7193</v>
      </c>
      <c r="Z3066">
        <v>395</v>
      </c>
      <c r="AA3066">
        <v>453</v>
      </c>
      <c r="AB3066">
        <v>81060.573112429003</v>
      </c>
      <c r="AC3066">
        <v>51915.256219290903</v>
      </c>
      <c r="AD3066">
        <v>29145.316893137999</v>
      </c>
      <c r="AE3066">
        <v>8758.0356686798896</v>
      </c>
      <c r="AF3066">
        <v>3592.4403511177202</v>
      </c>
      <c r="AK3066">
        <v>3065</v>
      </c>
      <c r="AL3066" s="4">
        <f t="shared" si="47"/>
        <v>0</v>
      </c>
      <c r="AM3066" s="12">
        <f>$AM$2-SUM(AL$2:AL3065)</f>
        <v>0</v>
      </c>
      <c r="AN3066" s="12">
        <f>SUM(AE$2:AE3066)*0.621/1000</f>
        <v>27948.643596917293</v>
      </c>
      <c r="AO3066" s="13">
        <f>IFERROR(INDEX(Mapping!$B:$B,MATCH(in!$Y3066,Mapping!$A:$A,0)),0)</f>
        <v>0</v>
      </c>
    </row>
    <row r="3067" spans="2:41" x14ac:dyDescent="0.3">
      <c r="B3067">
        <v>461</v>
      </c>
      <c r="S3067" t="s">
        <v>7194</v>
      </c>
      <c r="T3067">
        <v>182852203</v>
      </c>
      <c r="U3067" t="s">
        <v>5075</v>
      </c>
      <c r="V3067">
        <v>9094</v>
      </c>
      <c r="W3067">
        <v>36.560670987803903</v>
      </c>
      <c r="X3067">
        <v>-121.91496205163401</v>
      </c>
      <c r="Y3067" t="s">
        <v>7195</v>
      </c>
      <c r="Z3067">
        <v>77</v>
      </c>
      <c r="AA3067">
        <v>476</v>
      </c>
      <c r="AB3067">
        <v>19005.051761850798</v>
      </c>
      <c r="AC3067">
        <v>4020.7494673845299</v>
      </c>
      <c r="AD3067">
        <v>14984.302294466301</v>
      </c>
      <c r="AE3067">
        <v>160.27416777166201</v>
      </c>
      <c r="AF3067">
        <v>149.050341955844</v>
      </c>
      <c r="AK3067">
        <v>3066</v>
      </c>
      <c r="AL3067" s="4">
        <f t="shared" si="47"/>
        <v>0</v>
      </c>
      <c r="AM3067" s="12">
        <f>$AM$2-SUM(AL$2:AL3066)</f>
        <v>0</v>
      </c>
      <c r="AN3067" s="12">
        <f>SUM(AE$2:AE3067)*0.621/1000</f>
        <v>27948.743127175479</v>
      </c>
      <c r="AO3067" s="13">
        <f>IFERROR(INDEX(Mapping!$B:$B,MATCH(in!$Y3067,Mapping!$A:$A,0)),0)</f>
        <v>0</v>
      </c>
    </row>
    <row r="3068" spans="2:41" x14ac:dyDescent="0.3">
      <c r="B3068">
        <v>9347</v>
      </c>
      <c r="S3068" t="s">
        <v>7196</v>
      </c>
      <c r="T3068">
        <v>183111101</v>
      </c>
      <c r="U3068" t="s">
        <v>7197</v>
      </c>
      <c r="V3068" t="s">
        <v>43</v>
      </c>
      <c r="W3068">
        <v>35.320776593584</v>
      </c>
      <c r="X3068">
        <v>-120.693462746675</v>
      </c>
      <c r="Y3068" t="s">
        <v>7198</v>
      </c>
      <c r="Z3068">
        <v>19</v>
      </c>
      <c r="AA3068">
        <v>0</v>
      </c>
      <c r="AB3068">
        <v>3293.5334418679099</v>
      </c>
      <c r="AC3068">
        <v>3293.5334418679099</v>
      </c>
      <c r="AD3068">
        <v>0</v>
      </c>
      <c r="AE3068">
        <v>3293.5334418679099</v>
      </c>
      <c r="AF3068">
        <v>0</v>
      </c>
      <c r="AK3068">
        <v>3067</v>
      </c>
      <c r="AL3068" s="4">
        <f t="shared" si="47"/>
        <v>0</v>
      </c>
      <c r="AM3068" s="12">
        <f>$AM$2-SUM(AL$2:AL3067)</f>
        <v>0</v>
      </c>
      <c r="AN3068" s="12">
        <f>SUM(AE$2:AE3068)*0.621/1000</f>
        <v>27950.788411442878</v>
      </c>
      <c r="AO3068" s="13">
        <f>IFERROR(INDEX(Mapping!$B:$B,MATCH(in!$Y3068,Mapping!$A:$A,0)),0)</f>
        <v>0</v>
      </c>
    </row>
    <row r="3069" spans="2:41" x14ac:dyDescent="0.3">
      <c r="B3069">
        <v>9928</v>
      </c>
      <c r="S3069" t="s">
        <v>7199</v>
      </c>
      <c r="T3069">
        <v>158011101</v>
      </c>
      <c r="U3069" t="s">
        <v>7014</v>
      </c>
      <c r="V3069" t="s">
        <v>43</v>
      </c>
      <c r="W3069">
        <v>39.568466729090098</v>
      </c>
      <c r="X3069">
        <v>-120.628391517567</v>
      </c>
      <c r="Y3069" t="s">
        <v>7200</v>
      </c>
      <c r="Z3069">
        <v>3</v>
      </c>
      <c r="AA3069">
        <v>0</v>
      </c>
      <c r="AB3069">
        <v>21.281372156128299</v>
      </c>
      <c r="AC3069">
        <v>21.281372156128299</v>
      </c>
      <c r="AD3069">
        <v>0</v>
      </c>
      <c r="AE3069">
        <v>21.281372156128299</v>
      </c>
      <c r="AF3069">
        <v>0</v>
      </c>
      <c r="AK3069">
        <v>3068</v>
      </c>
      <c r="AL3069" s="4">
        <f t="shared" si="47"/>
        <v>0</v>
      </c>
      <c r="AM3069" s="12">
        <f>$AM$2-SUM(AL$2:AL3068)</f>
        <v>0</v>
      </c>
      <c r="AN3069" s="12">
        <f>SUM(AE$2:AE3069)*0.621/1000</f>
        <v>27950.801627174991</v>
      </c>
      <c r="AO3069" s="13">
        <f>IFERROR(INDEX(Mapping!$B:$B,MATCH(in!$Y3069,Mapping!$A:$A,0)),0)</f>
        <v>0</v>
      </c>
    </row>
    <row r="3070" spans="2:41" x14ac:dyDescent="0.3">
      <c r="B3070">
        <v>7391</v>
      </c>
      <c r="S3070" t="s">
        <v>7201</v>
      </c>
      <c r="T3070">
        <v>183221111</v>
      </c>
      <c r="U3070" t="s">
        <v>7202</v>
      </c>
      <c r="V3070">
        <v>4032</v>
      </c>
      <c r="W3070">
        <v>36.783373335350099</v>
      </c>
      <c r="X3070">
        <v>-121.320451591821</v>
      </c>
      <c r="Y3070" t="s">
        <v>7203</v>
      </c>
      <c r="Z3070">
        <v>208</v>
      </c>
      <c r="AA3070">
        <v>207</v>
      </c>
      <c r="AB3070">
        <v>44473.927546974199</v>
      </c>
      <c r="AC3070">
        <v>30056.8781177358</v>
      </c>
      <c r="AD3070">
        <v>14417.049429238399</v>
      </c>
      <c r="AE3070">
        <v>0</v>
      </c>
      <c r="AF3070">
        <v>23.711812106611099</v>
      </c>
      <c r="AK3070">
        <v>3069</v>
      </c>
      <c r="AL3070" s="4">
        <f t="shared" si="47"/>
        <v>0</v>
      </c>
      <c r="AM3070" s="12">
        <f>$AM$2-SUM(AL$2:AL3069)</f>
        <v>0</v>
      </c>
      <c r="AN3070" s="12">
        <f>SUM(AE$2:AE3070)*0.621/1000</f>
        <v>27950.801627174991</v>
      </c>
      <c r="AO3070" s="13">
        <f>IFERROR(INDEX(Mapping!$B:$B,MATCH(in!$Y3070,Mapping!$A:$A,0)),0)</f>
        <v>0</v>
      </c>
    </row>
    <row r="3071" spans="2:41" x14ac:dyDescent="0.3">
      <c r="B3071">
        <v>8116</v>
      </c>
      <c r="S3071" t="s">
        <v>7204</v>
      </c>
      <c r="T3071">
        <v>42631108</v>
      </c>
      <c r="U3071" t="s">
        <v>1815</v>
      </c>
      <c r="V3071">
        <v>636</v>
      </c>
      <c r="W3071">
        <v>38.261764791620799</v>
      </c>
      <c r="X3071">
        <v>-122.71581595803001</v>
      </c>
      <c r="Y3071" t="s">
        <v>7205</v>
      </c>
      <c r="Z3071">
        <v>158</v>
      </c>
      <c r="AA3071">
        <v>161</v>
      </c>
      <c r="AB3071">
        <v>29950.696495329299</v>
      </c>
      <c r="AC3071">
        <v>14844.249927742199</v>
      </c>
      <c r="AD3071">
        <v>15106.4465675871</v>
      </c>
      <c r="AE3071">
        <v>14844.249927742199</v>
      </c>
      <c r="AF3071">
        <v>15106.4465675871</v>
      </c>
      <c r="AK3071">
        <v>3070</v>
      </c>
      <c r="AL3071" s="4">
        <f t="shared" si="47"/>
        <v>0</v>
      </c>
      <c r="AM3071" s="12">
        <f>$AM$2-SUM(AL$2:AL3070)</f>
        <v>0</v>
      </c>
      <c r="AN3071" s="12">
        <f>SUM(AE$2:AE3071)*0.621/1000</f>
        <v>27960.019906380119</v>
      </c>
      <c r="AO3071" s="13">
        <f>IFERROR(INDEX(Mapping!$B:$B,MATCH(in!$Y3071,Mapping!$A:$A,0)),0)</f>
        <v>0</v>
      </c>
    </row>
    <row r="3072" spans="2:41" x14ac:dyDescent="0.3">
      <c r="B3072">
        <v>7938</v>
      </c>
      <c r="S3072" t="s">
        <v>7206</v>
      </c>
      <c r="T3072">
        <v>182611107</v>
      </c>
      <c r="U3072" t="s">
        <v>7207</v>
      </c>
      <c r="V3072" t="s">
        <v>43</v>
      </c>
      <c r="W3072">
        <v>35.615439313019898</v>
      </c>
      <c r="X3072">
        <v>-120.67959302107199</v>
      </c>
      <c r="Y3072" t="s">
        <v>7208</v>
      </c>
      <c r="Z3072">
        <v>269</v>
      </c>
      <c r="AA3072">
        <v>225</v>
      </c>
      <c r="AB3072">
        <v>36815.054984854498</v>
      </c>
      <c r="AC3072">
        <v>22651.516172260399</v>
      </c>
      <c r="AD3072">
        <v>14163.538812594001</v>
      </c>
      <c r="AE3072">
        <v>447.63574011341802</v>
      </c>
      <c r="AF3072">
        <v>408.48844585673697</v>
      </c>
      <c r="AK3072">
        <v>3071</v>
      </c>
      <c r="AL3072" s="4">
        <f t="shared" si="47"/>
        <v>0</v>
      </c>
      <c r="AM3072" s="12">
        <f>$AM$2-SUM(AL$2:AL3071)</f>
        <v>0</v>
      </c>
      <c r="AN3072" s="12">
        <f>SUM(AE$2:AE3072)*0.621/1000</f>
        <v>27960.297888174733</v>
      </c>
      <c r="AO3072" s="13">
        <f>IFERROR(INDEX(Mapping!$B:$B,MATCH(in!$Y3072,Mapping!$A:$A,0)),0)</f>
        <v>0</v>
      </c>
    </row>
    <row r="3073" spans="2:41" x14ac:dyDescent="0.3">
      <c r="B3073">
        <v>3553</v>
      </c>
      <c r="S3073" t="s">
        <v>7209</v>
      </c>
      <c r="T3073">
        <v>24251104</v>
      </c>
      <c r="U3073" t="s">
        <v>5739</v>
      </c>
      <c r="V3073" t="s">
        <v>43</v>
      </c>
      <c r="W3073">
        <v>37.437010780796598</v>
      </c>
      <c r="X3073">
        <v>-122.242155778735</v>
      </c>
      <c r="Y3073" t="s">
        <v>7210</v>
      </c>
      <c r="Z3073">
        <v>244</v>
      </c>
      <c r="AA3073">
        <v>442</v>
      </c>
      <c r="AB3073">
        <v>30346.304117560299</v>
      </c>
      <c r="AC3073">
        <v>11969.191793657999</v>
      </c>
      <c r="AD3073">
        <v>18377.1123239023</v>
      </c>
      <c r="AE3073">
        <v>246.68101735852599</v>
      </c>
      <c r="AF3073">
        <v>27.323481544758099</v>
      </c>
      <c r="AK3073">
        <v>3072</v>
      </c>
      <c r="AL3073" s="4">
        <f t="shared" si="47"/>
        <v>0</v>
      </c>
      <c r="AM3073" s="12">
        <f>$AM$2-SUM(AL$2:AL3072)</f>
        <v>0</v>
      </c>
      <c r="AN3073" s="12">
        <f>SUM(AE$2:AE3073)*0.621/1000</f>
        <v>27960.451077086516</v>
      </c>
      <c r="AO3073" s="13">
        <f>IFERROR(INDEX(Mapping!$B:$B,MATCH(in!$Y3073,Mapping!$A:$A,0)),0)</f>
        <v>0</v>
      </c>
    </row>
    <row r="3074" spans="2:41" x14ac:dyDescent="0.3">
      <c r="B3074">
        <v>2554</v>
      </c>
      <c r="S3074" t="s">
        <v>7211</v>
      </c>
      <c r="T3074">
        <v>182551101</v>
      </c>
      <c r="U3074" t="s">
        <v>7212</v>
      </c>
      <c r="V3074">
        <v>4701</v>
      </c>
      <c r="W3074">
        <v>35.470034497408101</v>
      </c>
      <c r="X3074">
        <v>-120.976224272251</v>
      </c>
      <c r="Y3074" t="s">
        <v>7213</v>
      </c>
      <c r="Z3074">
        <v>70</v>
      </c>
      <c r="AA3074">
        <v>53</v>
      </c>
      <c r="AB3074">
        <v>16347.1631062538</v>
      </c>
      <c r="AC3074">
        <v>14292.3513655322</v>
      </c>
      <c r="AD3074">
        <v>2054.81174072158</v>
      </c>
      <c r="AE3074">
        <v>3147.6744763091501</v>
      </c>
      <c r="AF3074">
        <v>147.15328922843099</v>
      </c>
      <c r="AK3074">
        <v>3073</v>
      </c>
      <c r="AL3074" s="4">
        <f t="shared" ref="AL3074:AL3128" si="48">O3074*G3074</f>
        <v>0</v>
      </c>
      <c r="AM3074" s="12">
        <f>$AM$2-SUM(AL$2:AL3073)</f>
        <v>0</v>
      </c>
      <c r="AN3074" s="12">
        <f>SUM(AE$2:AE3074)*0.621/1000</f>
        <v>27962.405782936305</v>
      </c>
      <c r="AO3074" s="13">
        <f>IFERROR(INDEX(Mapping!$B:$B,MATCH(in!$Y3074,Mapping!$A:$A,0)),0)</f>
        <v>0</v>
      </c>
    </row>
    <row r="3075" spans="2:41" x14ac:dyDescent="0.3">
      <c r="B3075">
        <v>9588</v>
      </c>
      <c r="S3075" t="s">
        <v>7214</v>
      </c>
      <c r="T3075">
        <v>153081109</v>
      </c>
      <c r="U3075" t="s">
        <v>7215</v>
      </c>
      <c r="V3075" t="s">
        <v>43</v>
      </c>
      <c r="W3075">
        <v>38.730983495386504</v>
      </c>
      <c r="X3075">
        <v>-120.78321025607499</v>
      </c>
      <c r="Y3075" t="s">
        <v>7216</v>
      </c>
      <c r="Z3075">
        <v>6</v>
      </c>
      <c r="AA3075">
        <v>1</v>
      </c>
      <c r="AB3075">
        <v>48.221401935274002</v>
      </c>
      <c r="AC3075">
        <v>35.081900542213702</v>
      </c>
      <c r="AD3075">
        <v>13.1395013930603</v>
      </c>
      <c r="AE3075">
        <v>25.992458082099699</v>
      </c>
      <c r="AF3075">
        <v>0</v>
      </c>
      <c r="AK3075">
        <v>3074</v>
      </c>
      <c r="AL3075" s="4">
        <f t="shared" si="48"/>
        <v>0</v>
      </c>
      <c r="AM3075" s="12">
        <f>$AM$2-SUM(AL$2:AL3074)</f>
        <v>0</v>
      </c>
      <c r="AN3075" s="12">
        <f>SUM(AE$2:AE3075)*0.621/1000</f>
        <v>27962.421924252776</v>
      </c>
      <c r="AO3075" s="13">
        <f>IFERROR(INDEX(Mapping!$B:$B,MATCH(in!$Y3075,Mapping!$A:$A,0)),0)</f>
        <v>0</v>
      </c>
    </row>
    <row r="3076" spans="2:41" x14ac:dyDescent="0.3">
      <c r="B3076">
        <v>9849</v>
      </c>
      <c r="S3076" t="s">
        <v>7217</v>
      </c>
      <c r="T3076">
        <v>152531102</v>
      </c>
      <c r="U3076" t="s">
        <v>7218</v>
      </c>
      <c r="V3076" t="s">
        <v>43</v>
      </c>
      <c r="W3076">
        <v>38.885086410028201</v>
      </c>
      <c r="X3076">
        <v>-121.06716563370399</v>
      </c>
      <c r="Y3076" t="s">
        <v>7219</v>
      </c>
      <c r="Z3076">
        <v>4</v>
      </c>
      <c r="AA3076">
        <v>1</v>
      </c>
      <c r="AB3076">
        <v>158.08879441427499</v>
      </c>
      <c r="AC3076">
        <v>149.41783196869699</v>
      </c>
      <c r="AD3076">
        <v>8.6709624455777892</v>
      </c>
      <c r="AE3076">
        <v>149.41783196869699</v>
      </c>
      <c r="AF3076">
        <v>8.6709624455777892</v>
      </c>
      <c r="AK3076">
        <v>3075</v>
      </c>
      <c r="AL3076" s="4">
        <f t="shared" si="48"/>
        <v>0</v>
      </c>
      <c r="AM3076" s="12">
        <f>$AM$2-SUM(AL$2:AL3075)</f>
        <v>0</v>
      </c>
      <c r="AN3076" s="12">
        <f>SUM(AE$2:AE3076)*0.621/1000</f>
        <v>27962.514712726428</v>
      </c>
      <c r="AO3076" s="13">
        <f>IFERROR(INDEX(Mapping!$B:$B,MATCH(in!$Y3076,Mapping!$A:$A,0)),0)</f>
        <v>0</v>
      </c>
    </row>
    <row r="3077" spans="2:41" x14ac:dyDescent="0.3">
      <c r="B3077">
        <v>9441</v>
      </c>
      <c r="S3077" t="s">
        <v>7220</v>
      </c>
      <c r="T3077">
        <v>102781101</v>
      </c>
      <c r="U3077" t="s">
        <v>1209</v>
      </c>
      <c r="V3077" t="s">
        <v>43</v>
      </c>
      <c r="W3077">
        <v>39.593223295173303</v>
      </c>
      <c r="X3077">
        <v>-122.5439094523</v>
      </c>
      <c r="Y3077" t="s">
        <v>7221</v>
      </c>
      <c r="Z3077">
        <v>11</v>
      </c>
      <c r="AA3077">
        <v>0</v>
      </c>
      <c r="AB3077">
        <v>130.737928915776</v>
      </c>
      <c r="AC3077">
        <v>130.737928915776</v>
      </c>
      <c r="AD3077">
        <v>0</v>
      </c>
      <c r="AE3077">
        <v>130.737928915776</v>
      </c>
      <c r="AF3077">
        <v>0</v>
      </c>
      <c r="AK3077">
        <v>3076</v>
      </c>
      <c r="AL3077" s="4">
        <f t="shared" si="48"/>
        <v>0</v>
      </c>
      <c r="AM3077" s="12">
        <f>$AM$2-SUM(AL$2:AL3076)</f>
        <v>0</v>
      </c>
      <c r="AN3077" s="12">
        <f>SUM(AE$2:AE3077)*0.621/1000</f>
        <v>27962.595900980286</v>
      </c>
      <c r="AO3077" s="13">
        <f>IFERROR(INDEX(Mapping!$B:$B,MATCH(in!$Y3077,Mapping!$A:$A,0)),0)</f>
        <v>0</v>
      </c>
    </row>
    <row r="3078" spans="2:41" x14ac:dyDescent="0.3">
      <c r="B3078">
        <v>6363</v>
      </c>
      <c r="S3078" t="s">
        <v>7222</v>
      </c>
      <c r="T3078">
        <v>14232117</v>
      </c>
      <c r="U3078" t="s">
        <v>7223</v>
      </c>
      <c r="V3078" t="s">
        <v>43</v>
      </c>
      <c r="W3078">
        <v>37.745389401614297</v>
      </c>
      <c r="X3078">
        <v>-121.93669917488</v>
      </c>
      <c r="Y3078" t="s">
        <v>7224</v>
      </c>
      <c r="Z3078">
        <v>34</v>
      </c>
      <c r="AA3078">
        <v>8</v>
      </c>
      <c r="AB3078">
        <v>3014.7034773614801</v>
      </c>
      <c r="AC3078">
        <v>2698.3212254661398</v>
      </c>
      <c r="AD3078">
        <v>316.38225189534398</v>
      </c>
      <c r="AE3078">
        <v>735.12594666547602</v>
      </c>
      <c r="AF3078">
        <v>0</v>
      </c>
      <c r="AK3078">
        <v>3077</v>
      </c>
      <c r="AL3078" s="4">
        <f t="shared" si="48"/>
        <v>0</v>
      </c>
      <c r="AM3078" s="12">
        <f>$AM$2-SUM(AL$2:AL3077)</f>
        <v>0</v>
      </c>
      <c r="AN3078" s="12">
        <f>SUM(AE$2:AE3078)*0.621/1000</f>
        <v>27963.052414193164</v>
      </c>
      <c r="AO3078" s="13">
        <f>IFERROR(INDEX(Mapping!$B:$B,MATCH(in!$Y3078,Mapping!$A:$A,0)),0)</f>
        <v>0</v>
      </c>
    </row>
    <row r="3079" spans="2:41" x14ac:dyDescent="0.3">
      <c r="B3079">
        <v>7902</v>
      </c>
      <c r="S3079" t="s">
        <v>7225</v>
      </c>
      <c r="T3079">
        <v>43061101</v>
      </c>
      <c r="U3079" t="s">
        <v>2984</v>
      </c>
      <c r="V3079">
        <v>96896</v>
      </c>
      <c r="W3079">
        <v>39.758719542604098</v>
      </c>
      <c r="X3079">
        <v>-123.24647595838999</v>
      </c>
      <c r="Y3079" t="s">
        <v>7226</v>
      </c>
      <c r="Z3079">
        <v>151</v>
      </c>
      <c r="AA3079">
        <v>130</v>
      </c>
      <c r="AB3079">
        <v>33620.767993399699</v>
      </c>
      <c r="AC3079">
        <v>24604.324206806199</v>
      </c>
      <c r="AD3079">
        <v>9016.4437865934797</v>
      </c>
      <c r="AE3079">
        <v>5810.2676331799903</v>
      </c>
      <c r="AF3079">
        <v>1610.54073336699</v>
      </c>
      <c r="AK3079">
        <v>3078</v>
      </c>
      <c r="AL3079" s="4">
        <f t="shared" si="48"/>
        <v>0</v>
      </c>
      <c r="AM3079" s="12">
        <f>$AM$2-SUM(AL$2:AL3078)</f>
        <v>0</v>
      </c>
      <c r="AN3079" s="12">
        <f>SUM(AE$2:AE3079)*0.621/1000</f>
        <v>27966.660590393367</v>
      </c>
      <c r="AO3079" s="13">
        <f>IFERROR(INDEX(Mapping!$B:$B,MATCH(in!$Y3079,Mapping!$A:$A,0)),0)</f>
        <v>0</v>
      </c>
    </row>
    <row r="3080" spans="2:41" x14ac:dyDescent="0.3">
      <c r="B3080">
        <v>9092</v>
      </c>
      <c r="S3080" t="s">
        <v>7227</v>
      </c>
      <c r="T3080">
        <v>83622105</v>
      </c>
      <c r="U3080" t="s">
        <v>4067</v>
      </c>
      <c r="V3080">
        <v>95050</v>
      </c>
      <c r="W3080">
        <v>37.088832970363597</v>
      </c>
      <c r="X3080">
        <v>-122.08757368894599</v>
      </c>
      <c r="Y3080" t="s">
        <v>7228</v>
      </c>
      <c r="Z3080">
        <v>19</v>
      </c>
      <c r="AA3080">
        <v>0</v>
      </c>
      <c r="AB3080">
        <v>223.21173343560699</v>
      </c>
      <c r="AC3080">
        <v>223.21173343560699</v>
      </c>
      <c r="AD3080">
        <v>0</v>
      </c>
      <c r="AE3080">
        <v>223.21173343560699</v>
      </c>
      <c r="AF3080">
        <v>0</v>
      </c>
      <c r="AK3080">
        <v>3079</v>
      </c>
      <c r="AL3080" s="4">
        <f t="shared" si="48"/>
        <v>0</v>
      </c>
      <c r="AM3080" s="12">
        <f>$AM$2-SUM(AL$2:AL3079)</f>
        <v>0</v>
      </c>
      <c r="AN3080" s="12">
        <f>SUM(AE$2:AE3080)*0.621/1000</f>
        <v>27966.799204879833</v>
      </c>
      <c r="AO3080" s="13">
        <f>IFERROR(INDEX(Mapping!$B:$B,MATCH(in!$Y3080,Mapping!$A:$A,0)),0)</f>
        <v>0</v>
      </c>
    </row>
    <row r="3081" spans="2:41" x14ac:dyDescent="0.3">
      <c r="B3081">
        <v>9654</v>
      </c>
      <c r="S3081" t="s">
        <v>7229</v>
      </c>
      <c r="T3081">
        <v>103221101</v>
      </c>
      <c r="U3081" t="s">
        <v>986</v>
      </c>
      <c r="V3081">
        <v>1036</v>
      </c>
      <c r="W3081">
        <v>39.563324390652298</v>
      </c>
      <c r="X3081">
        <v>-121.307140244678</v>
      </c>
      <c r="Y3081" t="s">
        <v>7230</v>
      </c>
      <c r="Z3081">
        <v>6</v>
      </c>
      <c r="AA3081">
        <v>2</v>
      </c>
      <c r="AB3081">
        <v>1011.55201500557</v>
      </c>
      <c r="AC3081">
        <v>979.13688573343097</v>
      </c>
      <c r="AD3081">
        <v>32.415129272139602</v>
      </c>
      <c r="AE3081">
        <v>979.13688573343097</v>
      </c>
      <c r="AF3081">
        <v>32.415129272139602</v>
      </c>
      <c r="AK3081">
        <v>3080</v>
      </c>
      <c r="AL3081" s="4">
        <f t="shared" si="48"/>
        <v>0</v>
      </c>
      <c r="AM3081" s="12">
        <f>$AM$2-SUM(AL$2:AL3080)</f>
        <v>0</v>
      </c>
      <c r="AN3081" s="12">
        <f>SUM(AE$2:AE3081)*0.621/1000</f>
        <v>27967.407248885873</v>
      </c>
      <c r="AO3081" s="13">
        <f>IFERROR(INDEX(Mapping!$B:$B,MATCH(in!$Y3081,Mapping!$A:$A,0)),0)</f>
        <v>0</v>
      </c>
    </row>
    <row r="3082" spans="2:41" x14ac:dyDescent="0.3">
      <c r="B3082">
        <v>5908</v>
      </c>
      <c r="S3082" t="s">
        <v>7231</v>
      </c>
      <c r="T3082">
        <v>82952113</v>
      </c>
      <c r="U3082" t="s">
        <v>7232</v>
      </c>
      <c r="V3082" t="s">
        <v>43</v>
      </c>
      <c r="W3082">
        <v>37.244272316422503</v>
      </c>
      <c r="X3082">
        <v>-121.795275378055</v>
      </c>
      <c r="Y3082" t="s">
        <v>7233</v>
      </c>
      <c r="Z3082">
        <v>50</v>
      </c>
      <c r="AA3082">
        <v>334</v>
      </c>
      <c r="AB3082">
        <v>15209.4563914582</v>
      </c>
      <c r="AC3082">
        <v>2357.5159647831802</v>
      </c>
      <c r="AD3082">
        <v>12851.940426675101</v>
      </c>
      <c r="AE3082">
        <v>24.567983621660101</v>
      </c>
      <c r="AF3082">
        <v>0</v>
      </c>
      <c r="AK3082">
        <v>3081</v>
      </c>
      <c r="AL3082" s="4">
        <f t="shared" si="48"/>
        <v>0</v>
      </c>
      <c r="AM3082" s="12">
        <f>$AM$2-SUM(AL$2:AL3081)</f>
        <v>0</v>
      </c>
      <c r="AN3082" s="12">
        <f>SUM(AE$2:AE3082)*0.621/1000</f>
        <v>27967.422505603699</v>
      </c>
      <c r="AO3082" s="13">
        <f>IFERROR(INDEX(Mapping!$B:$B,MATCH(in!$Y3082,Mapping!$A:$A,0)),0)</f>
        <v>0</v>
      </c>
    </row>
    <row r="3083" spans="2:41" x14ac:dyDescent="0.3">
      <c r="B3083">
        <v>7005</v>
      </c>
      <c r="S3083" t="s">
        <v>7234</v>
      </c>
      <c r="T3083">
        <v>152591101</v>
      </c>
      <c r="U3083" t="s">
        <v>924</v>
      </c>
      <c r="V3083" t="s">
        <v>43</v>
      </c>
      <c r="W3083">
        <v>39.319493897292297</v>
      </c>
      <c r="X3083">
        <v>-120.37896240443099</v>
      </c>
      <c r="Y3083" t="s">
        <v>7235</v>
      </c>
      <c r="Z3083">
        <v>10</v>
      </c>
      <c r="AA3083">
        <v>0</v>
      </c>
      <c r="AB3083">
        <v>200.82102856985699</v>
      </c>
      <c r="AC3083">
        <v>200.82102856985699</v>
      </c>
      <c r="AD3083">
        <v>0</v>
      </c>
      <c r="AE3083">
        <v>200.82102856985699</v>
      </c>
      <c r="AF3083">
        <v>0</v>
      </c>
      <c r="AK3083">
        <v>3082</v>
      </c>
      <c r="AL3083" s="4">
        <f t="shared" si="48"/>
        <v>0</v>
      </c>
      <c r="AM3083" s="12">
        <f>$AM$2-SUM(AL$2:AL3082)</f>
        <v>0</v>
      </c>
      <c r="AN3083" s="12">
        <f>SUM(AE$2:AE3083)*0.621/1000</f>
        <v>27967.547215462444</v>
      </c>
      <c r="AO3083" s="13">
        <f>IFERROR(INDEX(Mapping!$B:$B,MATCH(in!$Y3083,Mapping!$A:$A,0)),0)</f>
        <v>0</v>
      </c>
    </row>
    <row r="3084" spans="2:41" x14ac:dyDescent="0.3">
      <c r="B3084">
        <v>6911</v>
      </c>
      <c r="S3084" t="s">
        <v>7236</v>
      </c>
      <c r="T3084">
        <v>182391103</v>
      </c>
      <c r="U3084" t="s">
        <v>4052</v>
      </c>
      <c r="V3084" t="s">
        <v>7237</v>
      </c>
      <c r="W3084">
        <v>35.868271899369603</v>
      </c>
      <c r="X3084">
        <v>-120.842987157482</v>
      </c>
      <c r="Y3084" t="s">
        <v>7238</v>
      </c>
      <c r="Z3084">
        <v>38</v>
      </c>
      <c r="AA3084">
        <v>16</v>
      </c>
      <c r="AB3084">
        <v>10747.636124622701</v>
      </c>
      <c r="AC3084">
        <v>9813.7199145663308</v>
      </c>
      <c r="AD3084">
        <v>933.91621005642696</v>
      </c>
      <c r="AE3084">
        <v>4452.4168037060899</v>
      </c>
      <c r="AF3084">
        <v>573.26293125465497</v>
      </c>
      <c r="AK3084">
        <v>3083</v>
      </c>
      <c r="AL3084" s="4">
        <f t="shared" si="48"/>
        <v>0</v>
      </c>
      <c r="AM3084" s="12">
        <f>$AM$2-SUM(AL$2:AL3083)</f>
        <v>0</v>
      </c>
      <c r="AN3084" s="12">
        <f>SUM(AE$2:AE3084)*0.621/1000</f>
        <v>27970.312166297539</v>
      </c>
      <c r="AO3084" s="13">
        <f>IFERROR(INDEX(Mapping!$B:$B,MATCH(in!$Y3084,Mapping!$A:$A,0)),0)</f>
        <v>0</v>
      </c>
    </row>
    <row r="3085" spans="2:41" x14ac:dyDescent="0.3">
      <c r="B3085">
        <v>7908</v>
      </c>
      <c r="S3085" t="s">
        <v>7239</v>
      </c>
      <c r="T3085">
        <v>42491101</v>
      </c>
      <c r="U3085" t="s">
        <v>6428</v>
      </c>
      <c r="V3085">
        <v>1270</v>
      </c>
      <c r="W3085">
        <v>37.862716666192497</v>
      </c>
      <c r="X3085">
        <v>-122.499354254651</v>
      </c>
      <c r="Y3085" t="s">
        <v>7240</v>
      </c>
      <c r="Z3085">
        <v>22</v>
      </c>
      <c r="AA3085">
        <v>27</v>
      </c>
      <c r="AB3085">
        <v>2501.3788474189</v>
      </c>
      <c r="AC3085">
        <v>1585.11678611606</v>
      </c>
      <c r="AD3085">
        <v>916.26206130283697</v>
      </c>
      <c r="AE3085">
        <v>817.32202315252698</v>
      </c>
      <c r="AF3085">
        <v>0</v>
      </c>
      <c r="AK3085">
        <v>3084</v>
      </c>
      <c r="AL3085" s="4">
        <f t="shared" si="48"/>
        <v>0</v>
      </c>
      <c r="AM3085" s="12">
        <f>$AM$2-SUM(AL$2:AL3084)</f>
        <v>0</v>
      </c>
      <c r="AN3085" s="12">
        <f>SUM(AE$2:AE3085)*0.621/1000</f>
        <v>27970.819723273918</v>
      </c>
      <c r="AO3085" s="13">
        <f>IFERROR(INDEX(Mapping!$B:$B,MATCH(in!$Y3085,Mapping!$A:$A,0)),0)</f>
        <v>0</v>
      </c>
    </row>
    <row r="3086" spans="2:41" x14ac:dyDescent="0.3">
      <c r="B3086">
        <v>9646</v>
      </c>
      <c r="S3086" t="s">
        <v>7241</v>
      </c>
      <c r="T3086">
        <v>103321101</v>
      </c>
      <c r="U3086" t="s">
        <v>1204</v>
      </c>
      <c r="V3086">
        <v>1362</v>
      </c>
      <c r="W3086">
        <v>40.806813239015099</v>
      </c>
      <c r="X3086">
        <v>-121.936693068092</v>
      </c>
      <c r="Y3086" t="s">
        <v>7242</v>
      </c>
      <c r="Z3086">
        <v>5</v>
      </c>
      <c r="AA3086">
        <v>0</v>
      </c>
      <c r="AB3086">
        <v>24.951463773467101</v>
      </c>
      <c r="AC3086">
        <v>24.951463773467101</v>
      </c>
      <c r="AD3086">
        <v>0</v>
      </c>
      <c r="AE3086">
        <v>24.951463773467101</v>
      </c>
      <c r="AF3086">
        <v>0</v>
      </c>
      <c r="AK3086">
        <v>3085</v>
      </c>
      <c r="AL3086" s="4">
        <f t="shared" si="48"/>
        <v>0</v>
      </c>
      <c r="AM3086" s="12">
        <f>$AM$2-SUM(AL$2:AL3085)</f>
        <v>0</v>
      </c>
      <c r="AN3086" s="12">
        <f>SUM(AE$2:AE3086)*0.621/1000</f>
        <v>27970.835218132921</v>
      </c>
      <c r="AO3086" s="13">
        <f>IFERROR(INDEX(Mapping!$B:$B,MATCH(in!$Y3086,Mapping!$A:$A,0)),0)</f>
        <v>0</v>
      </c>
    </row>
    <row r="3087" spans="2:41" x14ac:dyDescent="0.3">
      <c r="B3087">
        <v>10071</v>
      </c>
      <c r="S3087" t="s">
        <v>7243</v>
      </c>
      <c r="T3087">
        <v>48011144</v>
      </c>
      <c r="U3087" t="s">
        <v>2850</v>
      </c>
      <c r="V3087" t="s">
        <v>7244</v>
      </c>
      <c r="W3087">
        <v>38.805716834229599</v>
      </c>
      <c r="X3087">
        <v>-122.808236227435</v>
      </c>
      <c r="Y3087" t="s">
        <v>7245</v>
      </c>
      <c r="Z3087">
        <v>4</v>
      </c>
      <c r="AA3087">
        <v>1</v>
      </c>
      <c r="AB3087">
        <v>42.302043684347296</v>
      </c>
      <c r="AC3087">
        <v>23.747835416688201</v>
      </c>
      <c r="AD3087">
        <v>18.554208267659</v>
      </c>
      <c r="AE3087">
        <v>23.747835416688201</v>
      </c>
      <c r="AF3087">
        <v>18.554208267659</v>
      </c>
      <c r="AK3087">
        <v>3086</v>
      </c>
      <c r="AL3087" s="4">
        <f t="shared" si="48"/>
        <v>0</v>
      </c>
      <c r="AM3087" s="12">
        <f>$AM$2-SUM(AL$2:AL3086)</f>
        <v>0</v>
      </c>
      <c r="AN3087" s="12">
        <f>SUM(AE$2:AE3087)*0.621/1000</f>
        <v>27970.849965538717</v>
      </c>
      <c r="AO3087" s="13">
        <f>IFERROR(INDEX(Mapping!$B:$B,MATCH(in!$Y3087,Mapping!$A:$A,0)),0)</f>
        <v>0</v>
      </c>
    </row>
    <row r="3088" spans="2:41" x14ac:dyDescent="0.3">
      <c r="B3088">
        <v>7381</v>
      </c>
      <c r="S3088" t="s">
        <v>7246</v>
      </c>
      <c r="T3088">
        <v>43061101</v>
      </c>
      <c r="U3088" t="s">
        <v>2984</v>
      </c>
      <c r="V3088">
        <v>37328</v>
      </c>
      <c r="W3088">
        <v>39.786566181339701</v>
      </c>
      <c r="X3088">
        <v>-123.248268116326</v>
      </c>
      <c r="Y3088" t="s">
        <v>7247</v>
      </c>
      <c r="Z3088">
        <v>212</v>
      </c>
      <c r="AA3088">
        <v>235</v>
      </c>
      <c r="AB3088">
        <v>56836.303684641098</v>
      </c>
      <c r="AC3088">
        <v>37925.601833476299</v>
      </c>
      <c r="AD3088">
        <v>18910.7018511647</v>
      </c>
      <c r="AE3088">
        <v>6550.0939478524297</v>
      </c>
      <c r="AF3088">
        <v>1617.6353581686401</v>
      </c>
      <c r="AK3088">
        <v>3087</v>
      </c>
      <c r="AL3088" s="4">
        <f t="shared" si="48"/>
        <v>0</v>
      </c>
      <c r="AM3088" s="12">
        <f>$AM$2-SUM(AL$2:AL3087)</f>
        <v>0</v>
      </c>
      <c r="AN3088" s="12">
        <f>SUM(AE$2:AE3088)*0.621/1000</f>
        <v>27974.917573880335</v>
      </c>
      <c r="AO3088" s="13">
        <f>IFERROR(INDEX(Mapping!$B:$B,MATCH(in!$Y3088,Mapping!$A:$A,0)),0)</f>
        <v>0</v>
      </c>
    </row>
    <row r="3089" spans="2:41" x14ac:dyDescent="0.3">
      <c r="B3089">
        <v>5400</v>
      </c>
      <c r="S3089" t="s">
        <v>7248</v>
      </c>
      <c r="T3089">
        <v>42301101</v>
      </c>
      <c r="U3089" t="s">
        <v>6580</v>
      </c>
      <c r="V3089" t="s">
        <v>43</v>
      </c>
      <c r="W3089">
        <v>38.247566715389198</v>
      </c>
      <c r="X3089">
        <v>-122.268054725345</v>
      </c>
      <c r="Y3089" t="s">
        <v>7249</v>
      </c>
      <c r="Z3089">
        <v>173</v>
      </c>
      <c r="AA3089">
        <v>61</v>
      </c>
      <c r="AB3089">
        <v>15830.2832691806</v>
      </c>
      <c r="AC3089">
        <v>11604.5805466846</v>
      </c>
      <c r="AD3089">
        <v>4225.7027224960102</v>
      </c>
      <c r="AE3089">
        <v>121.197756735818</v>
      </c>
      <c r="AF3089">
        <v>0</v>
      </c>
      <c r="AK3089">
        <v>3088</v>
      </c>
      <c r="AL3089" s="4">
        <f t="shared" si="48"/>
        <v>0</v>
      </c>
      <c r="AM3089" s="12">
        <f>$AM$2-SUM(AL$2:AL3088)</f>
        <v>0</v>
      </c>
      <c r="AN3089" s="12">
        <f>SUM(AE$2:AE3089)*0.621/1000</f>
        <v>27974.99283768727</v>
      </c>
      <c r="AO3089" s="13">
        <f>IFERROR(INDEX(Mapping!$B:$B,MATCH(in!$Y3089,Mapping!$A:$A,0)),0)</f>
        <v>0</v>
      </c>
    </row>
    <row r="3090" spans="2:41" x14ac:dyDescent="0.3">
      <c r="B3090">
        <v>8333</v>
      </c>
      <c r="S3090" t="s">
        <v>7250</v>
      </c>
      <c r="T3090">
        <v>14232101</v>
      </c>
      <c r="U3090" t="s">
        <v>7251</v>
      </c>
      <c r="V3090" t="s">
        <v>43</v>
      </c>
      <c r="W3090">
        <v>37.7452599200385</v>
      </c>
      <c r="X3090">
        <v>-121.937115412456</v>
      </c>
      <c r="Y3090" t="s">
        <v>7252</v>
      </c>
      <c r="Z3090">
        <v>16</v>
      </c>
      <c r="AA3090">
        <v>0</v>
      </c>
      <c r="AB3090">
        <v>1579.2012194143299</v>
      </c>
      <c r="AC3090">
        <v>1579.2012194143299</v>
      </c>
      <c r="AD3090">
        <v>0</v>
      </c>
      <c r="AE3090">
        <v>940.37421862384497</v>
      </c>
      <c r="AF3090">
        <v>0</v>
      </c>
      <c r="AK3090">
        <v>3089</v>
      </c>
      <c r="AL3090" s="4">
        <f t="shared" si="48"/>
        <v>0</v>
      </c>
      <c r="AM3090" s="12">
        <f>$AM$2-SUM(AL$2:AL3089)</f>
        <v>0</v>
      </c>
      <c r="AN3090" s="12">
        <f>SUM(AE$2:AE3090)*0.621/1000</f>
        <v>27975.576810077029</v>
      </c>
      <c r="AO3090" s="13">
        <f>IFERROR(INDEX(Mapping!$B:$B,MATCH(in!$Y3090,Mapping!$A:$A,0)),0)</f>
        <v>0</v>
      </c>
    </row>
    <row r="3091" spans="2:41" x14ac:dyDescent="0.3">
      <c r="B3091">
        <v>2715</v>
      </c>
      <c r="S3091" t="s">
        <v>7253</v>
      </c>
      <c r="T3091">
        <v>14341105</v>
      </c>
      <c r="U3091" t="s">
        <v>6315</v>
      </c>
      <c r="V3091" t="s">
        <v>7254</v>
      </c>
      <c r="W3091">
        <v>37.984309941740399</v>
      </c>
      <c r="X3091">
        <v>-122.297208498817</v>
      </c>
      <c r="Y3091" t="s">
        <v>7255</v>
      </c>
      <c r="Z3091">
        <v>108</v>
      </c>
      <c r="AA3091">
        <v>551</v>
      </c>
      <c r="AB3091">
        <v>30853.9659328548</v>
      </c>
      <c r="AC3091">
        <v>5089.5347214490102</v>
      </c>
      <c r="AD3091">
        <v>25764.431211405801</v>
      </c>
      <c r="AE3091">
        <v>0</v>
      </c>
      <c r="AF3091">
        <v>159.61741941538401</v>
      </c>
      <c r="AK3091">
        <v>3090</v>
      </c>
      <c r="AL3091" s="4">
        <f t="shared" si="48"/>
        <v>0</v>
      </c>
      <c r="AM3091" s="12">
        <f>$AM$2-SUM(AL$2:AL3090)</f>
        <v>0</v>
      </c>
      <c r="AN3091" s="12">
        <f>SUM(AE$2:AE3091)*0.621/1000</f>
        <v>27975.576810077029</v>
      </c>
      <c r="AO3091" s="13">
        <f>IFERROR(INDEX(Mapping!$B:$B,MATCH(in!$Y3091,Mapping!$A:$A,0)),0)</f>
        <v>0</v>
      </c>
    </row>
    <row r="3092" spans="2:41" x14ac:dyDescent="0.3">
      <c r="B3092">
        <v>7668</v>
      </c>
      <c r="S3092" t="s">
        <v>7256</v>
      </c>
      <c r="T3092">
        <v>14232107</v>
      </c>
      <c r="U3092" t="s">
        <v>6061</v>
      </c>
      <c r="V3092" t="s">
        <v>7257</v>
      </c>
      <c r="W3092">
        <v>37.701143257348598</v>
      </c>
      <c r="X3092">
        <v>-121.938247821549</v>
      </c>
      <c r="Y3092" t="s">
        <v>7258</v>
      </c>
      <c r="Z3092">
        <v>26</v>
      </c>
      <c r="AA3092">
        <v>8</v>
      </c>
      <c r="AB3092">
        <v>631.548582931238</v>
      </c>
      <c r="AC3092">
        <v>350.49490913869602</v>
      </c>
      <c r="AD3092">
        <v>281.05367379254199</v>
      </c>
      <c r="AE3092">
        <v>40.201579250940704</v>
      </c>
      <c r="AF3092">
        <v>0</v>
      </c>
      <c r="AK3092">
        <v>3091</v>
      </c>
      <c r="AL3092" s="4">
        <f t="shared" si="48"/>
        <v>0</v>
      </c>
      <c r="AM3092" s="12">
        <f>$AM$2-SUM(AL$2:AL3091)</f>
        <v>0</v>
      </c>
      <c r="AN3092" s="12">
        <f>SUM(AE$2:AE3092)*0.621/1000</f>
        <v>27975.601775257743</v>
      </c>
      <c r="AO3092" s="13">
        <f>IFERROR(INDEX(Mapping!$B:$B,MATCH(in!$Y3092,Mapping!$A:$A,0)),0)</f>
        <v>0</v>
      </c>
    </row>
    <row r="3093" spans="2:41" x14ac:dyDescent="0.3">
      <c r="B3093">
        <v>5688</v>
      </c>
      <c r="S3093" t="s">
        <v>7259</v>
      </c>
      <c r="T3093">
        <v>12350401</v>
      </c>
      <c r="U3093" t="s">
        <v>5856</v>
      </c>
      <c r="V3093" t="s">
        <v>43</v>
      </c>
      <c r="W3093">
        <v>37.883674171258399</v>
      </c>
      <c r="X3093">
        <v>-122.19343551282</v>
      </c>
      <c r="Y3093" t="s">
        <v>7260</v>
      </c>
      <c r="Z3093">
        <v>14</v>
      </c>
      <c r="AA3093">
        <v>0</v>
      </c>
      <c r="AB3093">
        <v>238.03251523403301</v>
      </c>
      <c r="AC3093">
        <v>238.03251523403301</v>
      </c>
      <c r="AD3093">
        <v>0</v>
      </c>
      <c r="AE3093">
        <v>160.400496674914</v>
      </c>
      <c r="AF3093">
        <v>0</v>
      </c>
      <c r="AK3093">
        <v>3092</v>
      </c>
      <c r="AL3093" s="4">
        <f t="shared" si="48"/>
        <v>0</v>
      </c>
      <c r="AM3093" s="12">
        <f>$AM$2-SUM(AL$2:AL3092)</f>
        <v>0</v>
      </c>
      <c r="AN3093" s="12">
        <f>SUM(AE$2:AE3093)*0.621/1000</f>
        <v>27975.701383966181</v>
      </c>
      <c r="AO3093" s="13">
        <f>IFERROR(INDEX(Mapping!$B:$B,MATCH(in!$Y3093,Mapping!$A:$A,0)),0)</f>
        <v>0</v>
      </c>
    </row>
    <row r="3094" spans="2:41" x14ac:dyDescent="0.3">
      <c r="B3094">
        <v>9340</v>
      </c>
      <c r="S3094" t="s">
        <v>7261</v>
      </c>
      <c r="T3094">
        <v>42561102</v>
      </c>
      <c r="U3094" t="s">
        <v>2126</v>
      </c>
      <c r="V3094">
        <v>58990</v>
      </c>
      <c r="W3094">
        <v>38.569657931334604</v>
      </c>
      <c r="X3094">
        <v>-122.77409038349499</v>
      </c>
      <c r="Y3094" t="s">
        <v>7262</v>
      </c>
      <c r="Z3094">
        <v>11</v>
      </c>
      <c r="AA3094">
        <v>2</v>
      </c>
      <c r="AB3094">
        <v>922.12101646883002</v>
      </c>
      <c r="AC3094">
        <v>901.03925018352595</v>
      </c>
      <c r="AD3094">
        <v>21.0817662853039</v>
      </c>
      <c r="AE3094">
        <v>0</v>
      </c>
      <c r="AF3094">
        <v>10.431633914305401</v>
      </c>
      <c r="AK3094">
        <v>3093</v>
      </c>
      <c r="AL3094" s="4">
        <f t="shared" si="48"/>
        <v>0</v>
      </c>
      <c r="AM3094" s="12">
        <f>$AM$2-SUM(AL$2:AL3093)</f>
        <v>0</v>
      </c>
      <c r="AN3094" s="12">
        <f>SUM(AE$2:AE3094)*0.621/1000</f>
        <v>27975.701383966181</v>
      </c>
      <c r="AO3094" s="13">
        <f>IFERROR(INDEX(Mapping!$B:$B,MATCH(in!$Y3094,Mapping!$A:$A,0)),0)</f>
        <v>0</v>
      </c>
    </row>
    <row r="3095" spans="2:41" x14ac:dyDescent="0.3">
      <c r="B3095">
        <v>8920</v>
      </c>
      <c r="S3095" t="s">
        <v>7263</v>
      </c>
      <c r="T3095">
        <v>14592105</v>
      </c>
      <c r="U3095" t="s">
        <v>6078</v>
      </c>
      <c r="V3095">
        <v>6512</v>
      </c>
      <c r="W3095">
        <v>37.864391118334197</v>
      </c>
      <c r="X3095">
        <v>-121.66903161168599</v>
      </c>
      <c r="Y3095" t="s">
        <v>7264</v>
      </c>
      <c r="Z3095">
        <v>9</v>
      </c>
      <c r="AA3095">
        <v>1</v>
      </c>
      <c r="AB3095">
        <v>1062.6663776568701</v>
      </c>
      <c r="AC3095">
        <v>1047.7996231882901</v>
      </c>
      <c r="AD3095">
        <v>14.8667544685794</v>
      </c>
      <c r="AE3095">
        <v>1047.7996231882901</v>
      </c>
      <c r="AF3095">
        <v>14.8667544685794</v>
      </c>
      <c r="AK3095">
        <v>3094</v>
      </c>
      <c r="AL3095" s="4">
        <f t="shared" si="48"/>
        <v>0</v>
      </c>
      <c r="AM3095" s="12">
        <f>$AM$2-SUM(AL$2:AL3094)</f>
        <v>0</v>
      </c>
      <c r="AN3095" s="12">
        <f>SUM(AE$2:AE3095)*0.621/1000</f>
        <v>27976.352067532182</v>
      </c>
      <c r="AO3095" s="13">
        <f>IFERROR(INDEX(Mapping!$B:$B,MATCH(in!$Y3095,Mapping!$A:$A,0)),0)</f>
        <v>0</v>
      </c>
    </row>
    <row r="3096" spans="2:41" x14ac:dyDescent="0.3">
      <c r="B3096">
        <v>3602</v>
      </c>
      <c r="S3096" t="s">
        <v>7265</v>
      </c>
      <c r="T3096">
        <v>42991107</v>
      </c>
      <c r="U3096" t="s">
        <v>7266</v>
      </c>
      <c r="V3096">
        <v>554</v>
      </c>
      <c r="W3096">
        <v>37.997747762691297</v>
      </c>
      <c r="X3096">
        <v>-122.538334689588</v>
      </c>
      <c r="Y3096" t="s">
        <v>7267</v>
      </c>
      <c r="Z3096">
        <v>91</v>
      </c>
      <c r="AA3096">
        <v>444</v>
      </c>
      <c r="AB3096">
        <v>26520.068684921702</v>
      </c>
      <c r="AC3096">
        <v>4418.1735740944396</v>
      </c>
      <c r="AD3096">
        <v>22101.8951108273</v>
      </c>
      <c r="AE3096">
        <v>200.87580381748899</v>
      </c>
      <c r="AF3096">
        <v>42.546029628206497</v>
      </c>
      <c r="AK3096">
        <v>3095</v>
      </c>
      <c r="AL3096" s="4">
        <f t="shared" si="48"/>
        <v>0</v>
      </c>
      <c r="AM3096" s="12">
        <f>$AM$2-SUM(AL$2:AL3095)</f>
        <v>0</v>
      </c>
      <c r="AN3096" s="12">
        <f>SUM(AE$2:AE3096)*0.621/1000</f>
        <v>27976.476811406355</v>
      </c>
      <c r="AO3096" s="13">
        <f>IFERROR(INDEX(Mapping!$B:$B,MATCH(in!$Y3096,Mapping!$A:$A,0)),0)</f>
        <v>0</v>
      </c>
    </row>
    <row r="3097" spans="2:41" x14ac:dyDescent="0.3">
      <c r="B3097">
        <v>5604</v>
      </c>
      <c r="S3097" t="s">
        <v>7268</v>
      </c>
      <c r="T3097">
        <v>252941107</v>
      </c>
      <c r="U3097" t="s">
        <v>3167</v>
      </c>
      <c r="V3097">
        <v>37522</v>
      </c>
      <c r="W3097">
        <v>36.785634951481498</v>
      </c>
      <c r="X3097">
        <v>-119.399123333189</v>
      </c>
      <c r="Y3097" t="s">
        <v>7269</v>
      </c>
      <c r="Z3097">
        <v>56</v>
      </c>
      <c r="AA3097">
        <v>101</v>
      </c>
      <c r="AB3097">
        <v>10677.1741422257</v>
      </c>
      <c r="AC3097">
        <v>4999.5623165043899</v>
      </c>
      <c r="AD3097">
        <v>5677.6118257213502</v>
      </c>
      <c r="AE3097">
        <v>731.91632095740295</v>
      </c>
      <c r="AF3097">
        <v>619.25044146863502</v>
      </c>
      <c r="AK3097">
        <v>3096</v>
      </c>
      <c r="AL3097" s="4">
        <f t="shared" si="48"/>
        <v>0</v>
      </c>
      <c r="AM3097" s="12">
        <f>$AM$2-SUM(AL$2:AL3096)</f>
        <v>0</v>
      </c>
      <c r="AN3097" s="12">
        <f>SUM(AE$2:AE3097)*0.621/1000</f>
        <v>27976.931331441672</v>
      </c>
      <c r="AO3097" s="13">
        <f>IFERROR(INDEX(Mapping!$B:$B,MATCH(in!$Y3097,Mapping!$A:$A,0)),0)</f>
        <v>0</v>
      </c>
    </row>
    <row r="3098" spans="2:41" x14ac:dyDescent="0.3">
      <c r="B3098">
        <v>8351</v>
      </c>
      <c r="S3098" t="s">
        <v>7270</v>
      </c>
      <c r="T3098">
        <v>12501110</v>
      </c>
      <c r="U3098" t="s">
        <v>6608</v>
      </c>
      <c r="V3098" t="s">
        <v>7271</v>
      </c>
      <c r="W3098">
        <v>37.903737512764302</v>
      </c>
      <c r="X3098">
        <v>-122.289860890811</v>
      </c>
      <c r="Y3098" t="s">
        <v>7272</v>
      </c>
      <c r="Z3098">
        <v>18</v>
      </c>
      <c r="AA3098">
        <v>27</v>
      </c>
      <c r="AB3098">
        <v>2097.9597287895999</v>
      </c>
      <c r="AC3098">
        <v>850.41734878361694</v>
      </c>
      <c r="AD3098">
        <v>1247.54238000599</v>
      </c>
      <c r="AE3098">
        <v>784.06367959387296</v>
      </c>
      <c r="AF3098">
        <v>1247.54238000599</v>
      </c>
      <c r="AK3098">
        <v>3097</v>
      </c>
      <c r="AL3098" s="4">
        <f t="shared" si="48"/>
        <v>0</v>
      </c>
      <c r="AM3098" s="12">
        <f>$AM$2-SUM(AL$2:AL3097)</f>
        <v>0</v>
      </c>
      <c r="AN3098" s="12">
        <f>SUM(AE$2:AE3098)*0.621/1000</f>
        <v>27977.418234986697</v>
      </c>
      <c r="AO3098" s="13">
        <f>IFERROR(INDEX(Mapping!$B:$B,MATCH(in!$Y3098,Mapping!$A:$A,0)),0)</f>
        <v>0</v>
      </c>
    </row>
    <row r="3099" spans="2:41" x14ac:dyDescent="0.3">
      <c r="B3099">
        <v>8771</v>
      </c>
      <c r="S3099" t="s">
        <v>7273</v>
      </c>
      <c r="T3099">
        <v>14091108</v>
      </c>
      <c r="U3099" t="s">
        <v>5753</v>
      </c>
      <c r="V3099" t="s">
        <v>7274</v>
      </c>
      <c r="W3099">
        <v>37.701957389679798</v>
      </c>
      <c r="X3099">
        <v>-122.037824789863</v>
      </c>
      <c r="Y3099" t="s">
        <v>7275</v>
      </c>
      <c r="Z3099">
        <v>7</v>
      </c>
      <c r="AA3099">
        <v>3</v>
      </c>
      <c r="AB3099">
        <v>177.50213498917699</v>
      </c>
      <c r="AC3099">
        <v>98.249114598709994</v>
      </c>
      <c r="AD3099">
        <v>79.253020390467697</v>
      </c>
      <c r="AE3099">
        <v>98.249114598709994</v>
      </c>
      <c r="AF3099">
        <v>79.253020390467697</v>
      </c>
      <c r="AK3099">
        <v>3098</v>
      </c>
      <c r="AL3099" s="4">
        <f t="shared" si="48"/>
        <v>0</v>
      </c>
      <c r="AM3099" s="12">
        <f>$AM$2-SUM(AL$2:AL3098)</f>
        <v>0</v>
      </c>
      <c r="AN3099" s="12">
        <f>SUM(AE$2:AE3099)*0.621/1000</f>
        <v>27977.479247686861</v>
      </c>
      <c r="AO3099" s="13">
        <f>IFERROR(INDEX(Mapping!$B:$B,MATCH(in!$Y3099,Mapping!$A:$A,0)),0)</f>
        <v>0</v>
      </c>
    </row>
    <row r="3100" spans="2:41" x14ac:dyDescent="0.3">
      <c r="B3100">
        <v>4873</v>
      </c>
      <c r="S3100" t="s">
        <v>7276</v>
      </c>
      <c r="T3100">
        <v>13921104</v>
      </c>
      <c r="U3100" t="s">
        <v>5810</v>
      </c>
      <c r="V3100" t="s">
        <v>43</v>
      </c>
      <c r="W3100">
        <v>38.011938998154797</v>
      </c>
      <c r="X3100">
        <v>-122.264018223579</v>
      </c>
      <c r="Y3100" t="s">
        <v>7277</v>
      </c>
      <c r="Z3100">
        <v>135</v>
      </c>
      <c r="AA3100">
        <v>746</v>
      </c>
      <c r="AB3100">
        <v>40811.073720446097</v>
      </c>
      <c r="AC3100">
        <v>8418.0901218135405</v>
      </c>
      <c r="AD3100">
        <v>32392.9835986326</v>
      </c>
      <c r="AE3100">
        <v>233.97487422297999</v>
      </c>
      <c r="AF3100">
        <v>17.7498801683331</v>
      </c>
      <c r="AK3100">
        <v>3099</v>
      </c>
      <c r="AL3100" s="4">
        <f t="shared" si="48"/>
        <v>0</v>
      </c>
      <c r="AM3100" s="12">
        <f>$AM$2-SUM(AL$2:AL3099)</f>
        <v>0</v>
      </c>
      <c r="AN3100" s="12">
        <f>SUM(AE$2:AE3100)*0.621/1000</f>
        <v>27977.624546083753</v>
      </c>
      <c r="AO3100" s="13">
        <f>IFERROR(INDEX(Mapping!$B:$B,MATCH(in!$Y3100,Mapping!$A:$A,0)),0)</f>
        <v>0</v>
      </c>
    </row>
    <row r="3101" spans="2:41" x14ac:dyDescent="0.3">
      <c r="B3101">
        <v>8689</v>
      </c>
      <c r="S3101" t="s">
        <v>7278</v>
      </c>
      <c r="T3101">
        <v>14671103</v>
      </c>
      <c r="U3101" t="s">
        <v>6046</v>
      </c>
      <c r="V3101" t="s">
        <v>7279</v>
      </c>
      <c r="W3101">
        <v>37.886024364746497</v>
      </c>
      <c r="X3101">
        <v>-122.189338581793</v>
      </c>
      <c r="Y3101" t="s">
        <v>7280</v>
      </c>
      <c r="Z3101">
        <v>29</v>
      </c>
      <c r="AA3101">
        <v>25</v>
      </c>
      <c r="AB3101">
        <v>2628.4482781158299</v>
      </c>
      <c r="AC3101">
        <v>1406.1177905973</v>
      </c>
      <c r="AD3101">
        <v>1222.3304875185299</v>
      </c>
      <c r="AE3101">
        <v>404.60919864398699</v>
      </c>
      <c r="AF3101">
        <v>70.6610252695951</v>
      </c>
      <c r="AK3101">
        <v>3100</v>
      </c>
      <c r="AL3101" s="4">
        <f t="shared" si="48"/>
        <v>0</v>
      </c>
      <c r="AM3101" s="12">
        <f>$AM$2-SUM(AL$2:AL3100)</f>
        <v>0</v>
      </c>
      <c r="AN3101" s="12">
        <f>SUM(AE$2:AE3101)*0.621/1000</f>
        <v>27977.875808396107</v>
      </c>
      <c r="AO3101" s="13">
        <f>IFERROR(INDEX(Mapping!$B:$B,MATCH(in!$Y3101,Mapping!$A:$A,0)),0)</f>
        <v>0</v>
      </c>
    </row>
    <row r="3102" spans="2:41" x14ac:dyDescent="0.3">
      <c r="B3102">
        <v>9864</v>
      </c>
      <c r="S3102" t="s">
        <v>7281</v>
      </c>
      <c r="T3102">
        <v>48011144</v>
      </c>
      <c r="U3102" t="s">
        <v>2850</v>
      </c>
      <c r="V3102">
        <v>962</v>
      </c>
      <c r="W3102">
        <v>38.765773683418097</v>
      </c>
      <c r="X3102">
        <v>-122.707570120375</v>
      </c>
      <c r="Y3102" t="s">
        <v>7189</v>
      </c>
      <c r="Z3102">
        <v>17</v>
      </c>
      <c r="AA3102">
        <v>0</v>
      </c>
      <c r="AB3102">
        <v>6465.1164894925396</v>
      </c>
      <c r="AC3102">
        <v>6465.1164894925396</v>
      </c>
      <c r="AD3102">
        <v>0</v>
      </c>
      <c r="AE3102">
        <v>6465.1164894925396</v>
      </c>
      <c r="AF3102">
        <v>0</v>
      </c>
      <c r="AK3102">
        <v>3101</v>
      </c>
      <c r="AL3102" s="4">
        <f t="shared" si="48"/>
        <v>0</v>
      </c>
      <c r="AM3102" s="12">
        <f>$AM$2-SUM(AL$2:AL3101)</f>
        <v>0</v>
      </c>
      <c r="AN3102" s="12">
        <f>SUM(AE$2:AE3102)*0.621/1000</f>
        <v>27981.890645736083</v>
      </c>
      <c r="AO3102" s="13">
        <f>IFERROR(INDEX(Mapping!$B:$B,MATCH(in!$Y3102,Mapping!$A:$A,0)),0)</f>
        <v>0</v>
      </c>
    </row>
    <row r="3103" spans="2:41" x14ac:dyDescent="0.3">
      <c r="B3103">
        <v>9098</v>
      </c>
      <c r="S3103" t="s">
        <v>7282</v>
      </c>
      <c r="T3103">
        <v>255292108</v>
      </c>
      <c r="U3103" t="s">
        <v>3321</v>
      </c>
      <c r="V3103">
        <v>688294</v>
      </c>
      <c r="W3103">
        <v>36.985651601905197</v>
      </c>
      <c r="X3103">
        <v>-119.638788678922</v>
      </c>
      <c r="Y3103" t="s">
        <v>7283</v>
      </c>
      <c r="Z3103">
        <v>5</v>
      </c>
      <c r="AA3103">
        <v>0</v>
      </c>
      <c r="AB3103">
        <v>24.360420485484202</v>
      </c>
      <c r="AC3103">
        <v>24.360420485484202</v>
      </c>
      <c r="AD3103">
        <v>0</v>
      </c>
      <c r="AE3103">
        <v>24.360420485484202</v>
      </c>
      <c r="AF3103">
        <v>0</v>
      </c>
      <c r="AK3103">
        <v>3102</v>
      </c>
      <c r="AL3103" s="4">
        <f t="shared" si="48"/>
        <v>0</v>
      </c>
      <c r="AM3103" s="12">
        <f>$AM$2-SUM(AL$2:AL3102)</f>
        <v>0</v>
      </c>
      <c r="AN3103" s="12">
        <f>SUM(AE$2:AE3103)*0.621/1000</f>
        <v>27981.90577355721</v>
      </c>
      <c r="AO3103" s="13">
        <f>IFERROR(INDEX(Mapping!$B:$B,MATCH(in!$Y3103,Mapping!$A:$A,0)),0)</f>
        <v>0</v>
      </c>
    </row>
    <row r="3104" spans="2:41" x14ac:dyDescent="0.3">
      <c r="B3104">
        <v>5196</v>
      </c>
      <c r="S3104" t="s">
        <v>7284</v>
      </c>
      <c r="T3104">
        <v>14662109</v>
      </c>
      <c r="U3104" t="s">
        <v>7285</v>
      </c>
      <c r="V3104" t="s">
        <v>43</v>
      </c>
      <c r="W3104">
        <v>37.799814145422097</v>
      </c>
      <c r="X3104">
        <v>-121.907732053641</v>
      </c>
      <c r="Y3104" t="s">
        <v>7286</v>
      </c>
      <c r="Z3104">
        <v>13</v>
      </c>
      <c r="AA3104">
        <v>0</v>
      </c>
      <c r="AB3104">
        <v>3123.8711601864702</v>
      </c>
      <c r="AC3104">
        <v>3123.8711601864702</v>
      </c>
      <c r="AD3104">
        <v>0</v>
      </c>
      <c r="AE3104">
        <v>1458.97885536529</v>
      </c>
      <c r="AF3104">
        <v>0</v>
      </c>
      <c r="AK3104">
        <v>3103</v>
      </c>
      <c r="AL3104" s="4">
        <f t="shared" si="48"/>
        <v>0</v>
      </c>
      <c r="AM3104" s="12">
        <f>$AM$2-SUM(AL$2:AL3103)</f>
        <v>0</v>
      </c>
      <c r="AN3104" s="12">
        <f>SUM(AE$2:AE3104)*0.621/1000</f>
        <v>27982.811799426388</v>
      </c>
      <c r="AO3104" s="13">
        <f>IFERROR(INDEX(Mapping!$B:$B,MATCH(in!$Y3104,Mapping!$A:$A,0)),0)</f>
        <v>0</v>
      </c>
    </row>
    <row r="3105" spans="2:41" x14ac:dyDescent="0.3">
      <c r="B3105">
        <v>3874</v>
      </c>
      <c r="S3105" t="s">
        <v>7287</v>
      </c>
      <c r="T3105">
        <v>182082103</v>
      </c>
      <c r="U3105" t="s">
        <v>5165</v>
      </c>
      <c r="V3105">
        <v>7082</v>
      </c>
      <c r="W3105">
        <v>36.287155864556397</v>
      </c>
      <c r="X3105">
        <v>-121.248266572837</v>
      </c>
      <c r="Y3105" t="s">
        <v>7288</v>
      </c>
      <c r="Z3105">
        <v>182</v>
      </c>
      <c r="AA3105">
        <v>190</v>
      </c>
      <c r="AB3105">
        <v>45136.861672118401</v>
      </c>
      <c r="AC3105">
        <v>33004.076460595497</v>
      </c>
      <c r="AD3105">
        <v>12132.785211523</v>
      </c>
      <c r="AE3105">
        <v>1889.1980280190501</v>
      </c>
      <c r="AF3105">
        <v>804.217935313098</v>
      </c>
      <c r="AK3105">
        <v>3104</v>
      </c>
      <c r="AL3105" s="4">
        <f t="shared" si="48"/>
        <v>0</v>
      </c>
      <c r="AM3105" s="12">
        <f>$AM$2-SUM(AL$2:AL3104)</f>
        <v>0</v>
      </c>
      <c r="AN3105" s="12">
        <f>SUM(AE$2:AE3105)*0.621/1000</f>
        <v>27983.984991401787</v>
      </c>
      <c r="AO3105" s="13">
        <f>IFERROR(INDEX(Mapping!$B:$B,MATCH(in!$Y3105,Mapping!$A:$A,0)),0)</f>
        <v>0</v>
      </c>
    </row>
    <row r="3106" spans="2:41" x14ac:dyDescent="0.3">
      <c r="B3106">
        <v>5152</v>
      </c>
      <c r="S3106" t="s">
        <v>7289</v>
      </c>
      <c r="T3106">
        <v>252841102</v>
      </c>
      <c r="U3106" t="s">
        <v>7290</v>
      </c>
      <c r="V3106" t="s">
        <v>7291</v>
      </c>
      <c r="W3106">
        <v>36.544068141725198</v>
      </c>
      <c r="X3106">
        <v>-119.19674406057599</v>
      </c>
      <c r="Y3106" t="s">
        <v>7292</v>
      </c>
      <c r="Z3106">
        <v>101</v>
      </c>
      <c r="AA3106">
        <v>115</v>
      </c>
      <c r="AB3106">
        <v>19030.7141911258</v>
      </c>
      <c r="AC3106">
        <v>13674.0276646851</v>
      </c>
      <c r="AD3106">
        <v>5356.6865264406397</v>
      </c>
      <c r="AE3106">
        <v>423.45438740291502</v>
      </c>
      <c r="AF3106">
        <v>55.676009806030898</v>
      </c>
      <c r="AK3106">
        <v>3105</v>
      </c>
      <c r="AL3106" s="4">
        <f t="shared" si="48"/>
        <v>0</v>
      </c>
      <c r="AM3106" s="12">
        <f>$AM$2-SUM(AL$2:AL3105)</f>
        <v>0</v>
      </c>
      <c r="AN3106" s="12">
        <f>SUM(AE$2:AE3106)*0.621/1000</f>
        <v>27984.247956576364</v>
      </c>
      <c r="AO3106" s="13">
        <f>IFERROR(INDEX(Mapping!$B:$B,MATCH(in!$Y3106,Mapping!$A:$A,0)),0)</f>
        <v>0</v>
      </c>
    </row>
    <row r="3107" spans="2:41" x14ac:dyDescent="0.3">
      <c r="B3107">
        <v>10133</v>
      </c>
      <c r="S3107" t="s">
        <v>7293</v>
      </c>
      <c r="T3107">
        <v>48011146</v>
      </c>
      <c r="U3107" t="s">
        <v>2796</v>
      </c>
      <c r="V3107" t="s">
        <v>7294</v>
      </c>
      <c r="W3107">
        <v>38.826387035439197</v>
      </c>
      <c r="X3107">
        <v>-122.79980414304799</v>
      </c>
      <c r="Y3107" t="s">
        <v>7295</v>
      </c>
      <c r="Z3107">
        <v>3</v>
      </c>
      <c r="AA3107">
        <v>0</v>
      </c>
      <c r="AB3107">
        <v>18.168309044742902</v>
      </c>
      <c r="AC3107">
        <v>18.168309044742902</v>
      </c>
      <c r="AD3107">
        <v>0</v>
      </c>
      <c r="AE3107">
        <v>18.168309044742902</v>
      </c>
      <c r="AF3107">
        <v>0</v>
      </c>
      <c r="AK3107">
        <v>3106</v>
      </c>
      <c r="AL3107" s="4">
        <f t="shared" si="48"/>
        <v>0</v>
      </c>
      <c r="AM3107" s="12">
        <f>$AM$2-SUM(AL$2:AL3106)</f>
        <v>0</v>
      </c>
      <c r="AN3107" s="12">
        <f>SUM(AE$2:AE3107)*0.621/1000</f>
        <v>27984.259239096285</v>
      </c>
      <c r="AO3107" s="13">
        <f>IFERROR(INDEX(Mapping!$B:$B,MATCH(in!$Y3107,Mapping!$A:$A,0)),0)</f>
        <v>0</v>
      </c>
    </row>
    <row r="3108" spans="2:41" x14ac:dyDescent="0.3">
      <c r="B3108">
        <v>384</v>
      </c>
      <c r="S3108" t="s">
        <v>7296</v>
      </c>
      <c r="T3108">
        <v>42631108</v>
      </c>
      <c r="U3108" t="s">
        <v>1815</v>
      </c>
      <c r="V3108">
        <v>56774</v>
      </c>
      <c r="W3108">
        <v>38.229805091339998</v>
      </c>
      <c r="X3108">
        <v>-122.65244669289901</v>
      </c>
      <c r="Y3108" t="s">
        <v>7297</v>
      </c>
      <c r="Z3108">
        <v>89</v>
      </c>
      <c r="AA3108">
        <v>629</v>
      </c>
      <c r="AB3108">
        <v>30488.821587338502</v>
      </c>
      <c r="AC3108">
        <v>4425.4322627241199</v>
      </c>
      <c r="AD3108">
        <v>26063.3893246144</v>
      </c>
      <c r="AE3108">
        <v>259.58835360456601</v>
      </c>
      <c r="AF3108">
        <v>2301.8142382861702</v>
      </c>
      <c r="AK3108">
        <v>3107</v>
      </c>
      <c r="AL3108" s="4">
        <f t="shared" si="48"/>
        <v>0</v>
      </c>
      <c r="AM3108" s="12">
        <f>$AM$2-SUM(AL$2:AL3107)</f>
        <v>0</v>
      </c>
      <c r="AN3108" s="12">
        <f>SUM(AE$2:AE3108)*0.621/1000</f>
        <v>27984.420443463874</v>
      </c>
      <c r="AO3108" s="13">
        <f>IFERROR(INDEX(Mapping!$B:$B,MATCH(in!$Y3108,Mapping!$A:$A,0)),0)</f>
        <v>1</v>
      </c>
    </row>
    <row r="3109" spans="2:41" x14ac:dyDescent="0.3">
      <c r="B3109">
        <v>10074</v>
      </c>
      <c r="S3109" t="s">
        <v>7298</v>
      </c>
      <c r="T3109">
        <v>158001101</v>
      </c>
      <c r="U3109" t="s">
        <v>7079</v>
      </c>
      <c r="V3109" t="s">
        <v>6974</v>
      </c>
      <c r="W3109">
        <v>39.570542369300099</v>
      </c>
      <c r="X3109">
        <v>-120.820942911625</v>
      </c>
      <c r="Y3109" t="s">
        <v>7299</v>
      </c>
      <c r="Z3109">
        <v>1</v>
      </c>
      <c r="AA3109">
        <v>0</v>
      </c>
      <c r="AB3109">
        <v>15.6648099530453</v>
      </c>
      <c r="AC3109">
        <v>15.6648099530453</v>
      </c>
      <c r="AD3109">
        <v>0</v>
      </c>
      <c r="AE3109">
        <v>15.6648099530453</v>
      </c>
      <c r="AF3109">
        <v>0</v>
      </c>
      <c r="AK3109">
        <v>3108</v>
      </c>
      <c r="AL3109" s="4">
        <f t="shared" si="48"/>
        <v>0</v>
      </c>
      <c r="AM3109" s="12">
        <f>$AM$2-SUM(AL$2:AL3108)</f>
        <v>0</v>
      </c>
      <c r="AN3109" s="12">
        <f>SUM(AE$2:AE3109)*0.621/1000</f>
        <v>27984.430171310854</v>
      </c>
      <c r="AO3109" s="13">
        <f>IFERROR(INDEX(Mapping!$B:$B,MATCH(in!$Y3109,Mapping!$A:$A,0)),0)</f>
        <v>0</v>
      </c>
    </row>
    <row r="3110" spans="2:41" x14ac:dyDescent="0.3">
      <c r="B3110">
        <v>9031</v>
      </c>
      <c r="S3110" t="s">
        <v>7300</v>
      </c>
      <c r="T3110">
        <v>14232103</v>
      </c>
      <c r="U3110" t="s">
        <v>7301</v>
      </c>
      <c r="V3110" t="s">
        <v>7302</v>
      </c>
      <c r="W3110">
        <v>37.702895380300902</v>
      </c>
      <c r="X3110">
        <v>-121.912070574591</v>
      </c>
      <c r="Y3110" t="s">
        <v>7303</v>
      </c>
      <c r="Z3110">
        <v>10</v>
      </c>
      <c r="AA3110">
        <v>2</v>
      </c>
      <c r="AB3110">
        <v>394.989953966938</v>
      </c>
      <c r="AC3110">
        <v>323.77478431366097</v>
      </c>
      <c r="AD3110">
        <v>71.215169653277101</v>
      </c>
      <c r="AE3110">
        <v>4.57198704615762</v>
      </c>
      <c r="AF3110">
        <v>0</v>
      </c>
      <c r="AK3110">
        <v>3109</v>
      </c>
      <c r="AL3110" s="4">
        <f t="shared" si="48"/>
        <v>0</v>
      </c>
      <c r="AM3110" s="12">
        <f>$AM$2-SUM(AL$2:AL3109)</f>
        <v>0</v>
      </c>
      <c r="AN3110" s="12">
        <f>SUM(AE$2:AE3110)*0.621/1000</f>
        <v>27984.433010514807</v>
      </c>
      <c r="AO3110" s="13">
        <f>IFERROR(INDEX(Mapping!$B:$B,MATCH(in!$Y3110,Mapping!$A:$A,0)),0)</f>
        <v>0</v>
      </c>
    </row>
    <row r="3111" spans="2:41" x14ac:dyDescent="0.3">
      <c r="B3111">
        <v>4723</v>
      </c>
      <c r="S3111" t="s">
        <v>7304</v>
      </c>
      <c r="T3111">
        <v>182601105</v>
      </c>
      <c r="U3111" t="s">
        <v>5347</v>
      </c>
      <c r="V3111" t="s">
        <v>7305</v>
      </c>
      <c r="W3111">
        <v>35.1384876281328</v>
      </c>
      <c r="X3111">
        <v>-120.64049799308501</v>
      </c>
      <c r="Y3111" t="s">
        <v>7306</v>
      </c>
      <c r="Z3111">
        <v>128</v>
      </c>
      <c r="AA3111">
        <v>475</v>
      </c>
      <c r="AB3111">
        <v>18556.734172573899</v>
      </c>
      <c r="AC3111">
        <v>4102.8714465102703</v>
      </c>
      <c r="AD3111">
        <v>14453.8627260636</v>
      </c>
      <c r="AE3111">
        <v>142.17223272557601</v>
      </c>
      <c r="AF3111">
        <v>1717.9404060970301</v>
      </c>
      <c r="AK3111">
        <v>3110</v>
      </c>
      <c r="AL3111" s="4">
        <f t="shared" si="48"/>
        <v>0</v>
      </c>
      <c r="AM3111" s="12">
        <f>$AM$2-SUM(AL$2:AL3110)</f>
        <v>0</v>
      </c>
      <c r="AN3111" s="12">
        <f>SUM(AE$2:AE3111)*0.621/1000</f>
        <v>27984.521299471329</v>
      </c>
      <c r="AO3111" s="13">
        <f>IFERROR(INDEX(Mapping!$B:$B,MATCH(in!$Y3111,Mapping!$A:$A,0)),0)</f>
        <v>0</v>
      </c>
    </row>
    <row r="3112" spans="2:41" x14ac:dyDescent="0.3">
      <c r="B3112">
        <v>9410</v>
      </c>
      <c r="S3112" t="s">
        <v>7307</v>
      </c>
      <c r="T3112">
        <v>43071101</v>
      </c>
      <c r="U3112" t="s">
        <v>2252</v>
      </c>
      <c r="V3112">
        <v>13481</v>
      </c>
      <c r="W3112">
        <v>38.426747822854601</v>
      </c>
      <c r="X3112">
        <v>-122.555256486574</v>
      </c>
      <c r="Y3112" t="s">
        <v>7308</v>
      </c>
      <c r="Z3112">
        <v>27</v>
      </c>
      <c r="AA3112">
        <v>30</v>
      </c>
      <c r="AB3112">
        <v>3167.94280810089</v>
      </c>
      <c r="AC3112">
        <v>1675.6333245872599</v>
      </c>
      <c r="AD3112">
        <v>1492.3094835136301</v>
      </c>
      <c r="AE3112">
        <v>0</v>
      </c>
      <c r="AF3112">
        <v>42.137975049371001</v>
      </c>
      <c r="AK3112">
        <v>3111</v>
      </c>
      <c r="AL3112" s="4">
        <f t="shared" si="48"/>
        <v>0</v>
      </c>
      <c r="AM3112" s="12">
        <f>$AM$2-SUM(AL$2:AL3111)</f>
        <v>0</v>
      </c>
      <c r="AN3112" s="12">
        <f>SUM(AE$2:AE3112)*0.621/1000</f>
        <v>27984.521299471329</v>
      </c>
      <c r="AO3112" s="13">
        <f>IFERROR(INDEX(Mapping!$B:$B,MATCH(in!$Y3112,Mapping!$A:$A,0)),0)</f>
        <v>0</v>
      </c>
    </row>
    <row r="3113" spans="2:41" x14ac:dyDescent="0.3">
      <c r="B3113">
        <v>9594</v>
      </c>
      <c r="S3113" t="s">
        <v>7309</v>
      </c>
      <c r="T3113">
        <v>102911110</v>
      </c>
      <c r="U3113" t="s">
        <v>1424</v>
      </c>
      <c r="V3113">
        <v>2590</v>
      </c>
      <c r="W3113">
        <v>39.528487902100103</v>
      </c>
      <c r="X3113">
        <v>-121.46111806712</v>
      </c>
      <c r="Y3113" t="s">
        <v>7310</v>
      </c>
      <c r="Z3113">
        <v>22</v>
      </c>
      <c r="AA3113">
        <v>6</v>
      </c>
      <c r="AB3113">
        <v>993.41837690752698</v>
      </c>
      <c r="AC3113">
        <v>928.86409710609303</v>
      </c>
      <c r="AD3113">
        <v>64.554279801433793</v>
      </c>
      <c r="AE3113">
        <v>0</v>
      </c>
      <c r="AF3113">
        <v>13.966953966177201</v>
      </c>
      <c r="AK3113">
        <v>3112</v>
      </c>
      <c r="AL3113" s="4">
        <f t="shared" si="48"/>
        <v>0</v>
      </c>
      <c r="AM3113" s="12">
        <f>$AM$2-SUM(AL$2:AL3112)</f>
        <v>0</v>
      </c>
      <c r="AN3113" s="12">
        <f>SUM(AE$2:AE3113)*0.621/1000</f>
        <v>27984.521299471329</v>
      </c>
      <c r="AO3113" s="13">
        <f>IFERROR(INDEX(Mapping!$B:$B,MATCH(in!$Y3113,Mapping!$A:$A,0)),0)</f>
        <v>0</v>
      </c>
    </row>
    <row r="3114" spans="2:41" x14ac:dyDescent="0.3">
      <c r="B3114">
        <v>4674</v>
      </c>
      <c r="S3114" t="s">
        <v>7311</v>
      </c>
      <c r="T3114">
        <v>24141102</v>
      </c>
      <c r="U3114" t="s">
        <v>6717</v>
      </c>
      <c r="V3114">
        <v>9126</v>
      </c>
      <c r="W3114">
        <v>37.5116104233093</v>
      </c>
      <c r="X3114">
        <v>-122.31830524609801</v>
      </c>
      <c r="Y3114" t="s">
        <v>7312</v>
      </c>
      <c r="Z3114">
        <v>62</v>
      </c>
      <c r="AA3114">
        <v>199</v>
      </c>
      <c r="AB3114">
        <v>12378.7763311053</v>
      </c>
      <c r="AC3114">
        <v>2944.7847928480901</v>
      </c>
      <c r="AD3114">
        <v>9433.9915382572599</v>
      </c>
      <c r="AE3114">
        <v>1709.1713697323801</v>
      </c>
      <c r="AF3114">
        <v>8246.1454160535104</v>
      </c>
      <c r="AK3114">
        <v>3113</v>
      </c>
      <c r="AL3114" s="4">
        <f t="shared" si="48"/>
        <v>0</v>
      </c>
      <c r="AM3114" s="12">
        <f>$AM$2-SUM(AL$2:AL3113)</f>
        <v>0</v>
      </c>
      <c r="AN3114" s="12">
        <f>SUM(AE$2:AE3114)*0.621/1000</f>
        <v>27985.582694891935</v>
      </c>
      <c r="AO3114" s="13">
        <f>IFERROR(INDEX(Mapping!$B:$B,MATCH(in!$Y3114,Mapping!$A:$A,0)),0)</f>
        <v>0</v>
      </c>
    </row>
    <row r="3115" spans="2:41" x14ac:dyDescent="0.3">
      <c r="B3115">
        <v>5528</v>
      </c>
      <c r="S3115" t="s">
        <v>7313</v>
      </c>
      <c r="T3115">
        <v>83392107</v>
      </c>
      <c r="U3115" t="s">
        <v>7314</v>
      </c>
      <c r="V3115" t="s">
        <v>7315</v>
      </c>
      <c r="W3115">
        <v>37.313446773235199</v>
      </c>
      <c r="X3115">
        <v>-121.759082476716</v>
      </c>
      <c r="Y3115" t="s">
        <v>7316</v>
      </c>
      <c r="Z3115">
        <v>91</v>
      </c>
      <c r="AA3115">
        <v>68</v>
      </c>
      <c r="AB3115">
        <v>12804.5607310059</v>
      </c>
      <c r="AC3115">
        <v>8725.9112391298495</v>
      </c>
      <c r="AD3115">
        <v>4078.64949187605</v>
      </c>
      <c r="AE3115">
        <v>3165.9502485463499</v>
      </c>
      <c r="AF3115">
        <v>1629.0054873927199</v>
      </c>
      <c r="AK3115">
        <v>3114</v>
      </c>
      <c r="AL3115" s="4">
        <f t="shared" si="48"/>
        <v>0</v>
      </c>
      <c r="AM3115" s="12">
        <f>$AM$2-SUM(AL$2:AL3114)</f>
        <v>0</v>
      </c>
      <c r="AN3115" s="12">
        <f>SUM(AE$2:AE3115)*0.621/1000</f>
        <v>27987.548749996284</v>
      </c>
      <c r="AO3115" s="13">
        <f>IFERROR(INDEX(Mapping!$B:$B,MATCH(in!$Y3115,Mapping!$A:$A,0)),0)</f>
        <v>0</v>
      </c>
    </row>
    <row r="3116" spans="2:41" x14ac:dyDescent="0.3">
      <c r="B3116">
        <v>8310</v>
      </c>
      <c r="S3116" t="s">
        <v>7317</v>
      </c>
      <c r="T3116">
        <v>102541101</v>
      </c>
      <c r="U3116" t="s">
        <v>1251</v>
      </c>
      <c r="V3116" t="s">
        <v>43</v>
      </c>
      <c r="W3116">
        <v>40.459287864203297</v>
      </c>
      <c r="X3116">
        <v>-121.867610195613</v>
      </c>
      <c r="Y3116" t="s">
        <v>7318</v>
      </c>
      <c r="Z3116">
        <v>119</v>
      </c>
      <c r="AA3116">
        <v>62</v>
      </c>
      <c r="AB3116">
        <v>19127.8258934941</v>
      </c>
      <c r="AC3116">
        <v>14809.704197695401</v>
      </c>
      <c r="AD3116">
        <v>4318.1216957986398</v>
      </c>
      <c r="AE3116">
        <v>14809.704197695401</v>
      </c>
      <c r="AF3116">
        <v>4318.1216957986398</v>
      </c>
      <c r="AK3116">
        <v>3115</v>
      </c>
      <c r="AL3116" s="4">
        <f t="shared" si="48"/>
        <v>0</v>
      </c>
      <c r="AM3116" s="12">
        <f>$AM$2-SUM(AL$2:AL3115)</f>
        <v>0</v>
      </c>
      <c r="AN3116" s="12">
        <f>SUM(AE$2:AE3116)*0.621/1000</f>
        <v>27996.745576303048</v>
      </c>
      <c r="AO3116" s="13">
        <f>IFERROR(INDEX(Mapping!$B:$B,MATCH(in!$Y3116,Mapping!$A:$A,0)),0)</f>
        <v>0</v>
      </c>
    </row>
    <row r="3117" spans="2:41" x14ac:dyDescent="0.3">
      <c r="B3117">
        <v>657</v>
      </c>
      <c r="S3117" t="s">
        <v>7319</v>
      </c>
      <c r="T3117">
        <v>183101103</v>
      </c>
      <c r="U3117" t="s">
        <v>4663</v>
      </c>
      <c r="V3117" t="s">
        <v>43</v>
      </c>
      <c r="W3117">
        <v>34.643287013457403</v>
      </c>
      <c r="X3117">
        <v>-120.437745590958</v>
      </c>
      <c r="Y3117" t="s">
        <v>7320</v>
      </c>
      <c r="Z3117">
        <v>66</v>
      </c>
      <c r="AA3117">
        <v>42</v>
      </c>
      <c r="AB3117">
        <v>12549.999191171401</v>
      </c>
      <c r="AC3117">
        <v>7201.0302861417904</v>
      </c>
      <c r="AD3117">
        <v>5348.9689050296402</v>
      </c>
      <c r="AE3117">
        <v>423.06498064125202</v>
      </c>
      <c r="AF3117">
        <v>616.600747240087</v>
      </c>
      <c r="AK3117">
        <v>3116</v>
      </c>
      <c r="AL3117" s="4">
        <f t="shared" si="48"/>
        <v>0</v>
      </c>
      <c r="AM3117" s="12">
        <f>$AM$2-SUM(AL$2:AL3116)</f>
        <v>0</v>
      </c>
      <c r="AN3117" s="12">
        <f>SUM(AE$2:AE3117)*0.621/1000</f>
        <v>27997.00829965603</v>
      </c>
      <c r="AO3117" s="13">
        <f>IFERROR(INDEX(Mapping!$B:$B,MATCH(in!$Y3117,Mapping!$A:$A,0)),0)</f>
        <v>0</v>
      </c>
    </row>
    <row r="3118" spans="2:41" x14ac:dyDescent="0.3">
      <c r="B3118">
        <v>6387</v>
      </c>
      <c r="S3118" t="s">
        <v>7321</v>
      </c>
      <c r="T3118">
        <v>83432103</v>
      </c>
      <c r="U3118" t="s">
        <v>5161</v>
      </c>
      <c r="V3118" t="s">
        <v>7322</v>
      </c>
      <c r="W3118">
        <v>37.210474722828401</v>
      </c>
      <c r="X3118">
        <v>-121.85949657937</v>
      </c>
      <c r="Y3118" t="s">
        <v>7323</v>
      </c>
      <c r="Z3118">
        <v>58</v>
      </c>
      <c r="AA3118">
        <v>199</v>
      </c>
      <c r="AB3118">
        <v>10837.0217459746</v>
      </c>
      <c r="AC3118">
        <v>2561.3964833314199</v>
      </c>
      <c r="AD3118">
        <v>8275.6252626432506</v>
      </c>
      <c r="AE3118">
        <v>124.695033952567</v>
      </c>
      <c r="AF3118">
        <v>69.883500297604698</v>
      </c>
      <c r="AK3118">
        <v>3117</v>
      </c>
      <c r="AL3118" s="4">
        <f t="shared" si="48"/>
        <v>0</v>
      </c>
      <c r="AM3118" s="12">
        <f>$AM$2-SUM(AL$2:AL3117)</f>
        <v>0</v>
      </c>
      <c r="AN3118" s="12">
        <f>SUM(AE$2:AE3118)*0.621/1000</f>
        <v>27997.085735272114</v>
      </c>
      <c r="AO3118" s="13">
        <f>IFERROR(INDEX(Mapping!$B:$B,MATCH(in!$Y3118,Mapping!$A:$A,0)),0)</f>
        <v>0</v>
      </c>
    </row>
    <row r="3119" spans="2:41" x14ac:dyDescent="0.3">
      <c r="B3119">
        <v>1606</v>
      </c>
      <c r="S3119" t="s">
        <v>7324</v>
      </c>
      <c r="T3119">
        <v>182151101</v>
      </c>
      <c r="U3119" t="s">
        <v>7325</v>
      </c>
      <c r="V3119" t="s">
        <v>43</v>
      </c>
      <c r="W3119">
        <v>36.366418261211201</v>
      </c>
      <c r="X3119">
        <v>-121.280019996569</v>
      </c>
      <c r="Y3119" t="s">
        <v>7326</v>
      </c>
      <c r="Z3119">
        <v>139</v>
      </c>
      <c r="AA3119">
        <v>133</v>
      </c>
      <c r="AB3119">
        <v>36165.178030652802</v>
      </c>
      <c r="AC3119">
        <v>32032.636975296198</v>
      </c>
      <c r="AD3119">
        <v>4132.5410553565998</v>
      </c>
      <c r="AE3119">
        <v>3722.9416310444299</v>
      </c>
      <c r="AF3119">
        <v>1109.63736213933</v>
      </c>
      <c r="AK3119">
        <v>3118</v>
      </c>
      <c r="AL3119" s="4">
        <f t="shared" si="48"/>
        <v>0</v>
      </c>
      <c r="AM3119" s="12">
        <f>$AM$2-SUM(AL$2:AL3118)</f>
        <v>0</v>
      </c>
      <c r="AN3119" s="12">
        <f>SUM(AE$2:AE3119)*0.621/1000</f>
        <v>27999.397682024988</v>
      </c>
      <c r="AO3119" s="13">
        <f>IFERROR(INDEX(Mapping!$B:$B,MATCH(in!$Y3119,Mapping!$A:$A,0)),0)</f>
        <v>0</v>
      </c>
    </row>
    <row r="3120" spans="2:41" x14ac:dyDescent="0.3">
      <c r="B3120">
        <v>10125</v>
      </c>
      <c r="S3120" t="s">
        <v>7327</v>
      </c>
      <c r="T3120">
        <v>153132104</v>
      </c>
      <c r="U3120" t="s">
        <v>7328</v>
      </c>
      <c r="V3120" t="s">
        <v>43</v>
      </c>
      <c r="W3120">
        <v>39.235750567255799</v>
      </c>
      <c r="X3120">
        <v>-121.268947194769</v>
      </c>
      <c r="Y3120" t="s">
        <v>7329</v>
      </c>
      <c r="Z3120">
        <v>1</v>
      </c>
      <c r="AA3120">
        <v>0</v>
      </c>
      <c r="AB3120">
        <v>4.5719965864070904</v>
      </c>
      <c r="AC3120">
        <v>4.5719965864070904</v>
      </c>
      <c r="AD3120">
        <v>0</v>
      </c>
      <c r="AE3120">
        <v>4.5719965864070904</v>
      </c>
      <c r="AF3120">
        <v>0</v>
      </c>
      <c r="AK3120">
        <v>3119</v>
      </c>
      <c r="AL3120" s="4">
        <f t="shared" si="48"/>
        <v>0</v>
      </c>
      <c r="AM3120" s="12">
        <f>$AM$2-SUM(AL$2:AL3119)</f>
        <v>0</v>
      </c>
      <c r="AN3120" s="12">
        <f>SUM(AE$2:AE3120)*0.621/1000</f>
        <v>27999.400521234871</v>
      </c>
      <c r="AO3120" s="13">
        <f>IFERROR(INDEX(Mapping!$B:$B,MATCH(in!$Y3120,Mapping!$A:$A,0)),0)</f>
        <v>0</v>
      </c>
    </row>
    <row r="3121" spans="2:41" x14ac:dyDescent="0.3">
      <c r="B3121">
        <v>8946</v>
      </c>
      <c r="S3121" t="s">
        <v>7330</v>
      </c>
      <c r="T3121">
        <v>103261101</v>
      </c>
      <c r="U3121" t="s">
        <v>1120</v>
      </c>
      <c r="V3121">
        <v>1390</v>
      </c>
      <c r="W3121">
        <v>40.4410054654644</v>
      </c>
      <c r="X3121">
        <v>-122.296383075425</v>
      </c>
      <c r="Y3121" t="s">
        <v>7331</v>
      </c>
      <c r="Z3121">
        <v>41</v>
      </c>
      <c r="AA3121">
        <v>86</v>
      </c>
      <c r="AB3121">
        <v>4303.2127738748104</v>
      </c>
      <c r="AC3121">
        <v>1742.8127726309499</v>
      </c>
      <c r="AD3121">
        <v>2560.4000012438601</v>
      </c>
      <c r="AE3121">
        <v>15.3101790132982</v>
      </c>
      <c r="AF3121">
        <v>6.0960220447734903</v>
      </c>
      <c r="AK3121">
        <v>3120</v>
      </c>
      <c r="AL3121" s="4">
        <f t="shared" si="48"/>
        <v>0</v>
      </c>
      <c r="AM3121" s="12">
        <f>$AM$2-SUM(AL$2:AL3120)</f>
        <v>0</v>
      </c>
      <c r="AN3121" s="12">
        <f>SUM(AE$2:AE3121)*0.621/1000</f>
        <v>27999.410028856037</v>
      </c>
      <c r="AO3121" s="13">
        <f>IFERROR(INDEX(Mapping!$B:$B,MATCH(in!$Y3121,Mapping!$A:$A,0)),0)</f>
        <v>0</v>
      </c>
    </row>
    <row r="3122" spans="2:41" x14ac:dyDescent="0.3">
      <c r="B3122">
        <v>3048</v>
      </c>
      <c r="S3122" t="s">
        <v>7332</v>
      </c>
      <c r="T3122">
        <v>14452104</v>
      </c>
      <c r="U3122" t="s">
        <v>5590</v>
      </c>
      <c r="V3122" t="s">
        <v>43</v>
      </c>
      <c r="W3122">
        <v>38.020639327616003</v>
      </c>
      <c r="X3122">
        <v>-121.90581751337599</v>
      </c>
      <c r="Y3122" t="s">
        <v>7333</v>
      </c>
      <c r="Z3122">
        <v>303</v>
      </c>
      <c r="AA3122">
        <v>1998</v>
      </c>
      <c r="AB3122">
        <v>99296.660535239294</v>
      </c>
      <c r="AC3122">
        <v>16836.667847877499</v>
      </c>
      <c r="AD3122">
        <v>82459.992687361693</v>
      </c>
      <c r="AE3122">
        <v>74.513190388957995</v>
      </c>
      <c r="AF3122">
        <v>0</v>
      </c>
      <c r="AK3122">
        <v>3121</v>
      </c>
      <c r="AL3122" s="4">
        <f t="shared" si="48"/>
        <v>0</v>
      </c>
      <c r="AM3122" s="12">
        <f>$AM$2-SUM(AL$2:AL3121)</f>
        <v>0</v>
      </c>
      <c r="AN3122" s="12">
        <f>SUM(AE$2:AE3122)*0.621/1000</f>
        <v>27999.456301547267</v>
      </c>
      <c r="AO3122" s="13">
        <f>IFERROR(INDEX(Mapping!$B:$B,MATCH(in!$Y3122,Mapping!$A:$A,0)),0)</f>
        <v>0</v>
      </c>
    </row>
    <row r="3123" spans="2:41" x14ac:dyDescent="0.3">
      <c r="B3123">
        <v>10077</v>
      </c>
      <c r="S3123" t="s">
        <v>7334</v>
      </c>
      <c r="T3123">
        <v>43361101</v>
      </c>
      <c r="U3123" t="s">
        <v>7335</v>
      </c>
      <c r="V3123" t="s">
        <v>43</v>
      </c>
      <c r="W3123">
        <v>38.937043772572601</v>
      </c>
      <c r="X3123">
        <v>-122.60888310687</v>
      </c>
      <c r="Y3123" t="s">
        <v>7336</v>
      </c>
      <c r="Z3123">
        <v>1</v>
      </c>
      <c r="AA3123">
        <v>0</v>
      </c>
      <c r="AB3123">
        <v>42.501941755524697</v>
      </c>
      <c r="AC3123">
        <v>42.501941755524697</v>
      </c>
      <c r="AD3123">
        <v>0</v>
      </c>
      <c r="AE3123">
        <v>42.501941755524697</v>
      </c>
      <c r="AF3123">
        <v>0</v>
      </c>
      <c r="AK3123">
        <v>3122</v>
      </c>
      <c r="AL3123" s="4">
        <f t="shared" si="48"/>
        <v>0</v>
      </c>
      <c r="AM3123" s="12">
        <f>$AM$2-SUM(AL$2:AL3122)</f>
        <v>0</v>
      </c>
      <c r="AN3123" s="12">
        <f>SUM(AE$2:AE3123)*0.621/1000</f>
        <v>27999.482695253097</v>
      </c>
      <c r="AO3123" s="13">
        <f>IFERROR(INDEX(Mapping!$B:$B,MATCH(in!$Y3123,Mapping!$A:$A,0)),0)</f>
        <v>0</v>
      </c>
    </row>
    <row r="3124" spans="2:41" x14ac:dyDescent="0.3">
      <c r="B3124">
        <v>6474</v>
      </c>
      <c r="S3124" t="s">
        <v>7337</v>
      </c>
      <c r="T3124">
        <v>183011101</v>
      </c>
      <c r="U3124" t="s">
        <v>4387</v>
      </c>
      <c r="V3124" t="s">
        <v>7338</v>
      </c>
      <c r="W3124">
        <v>35.361288486979902</v>
      </c>
      <c r="X3124">
        <v>-120.83647355154299</v>
      </c>
      <c r="Y3124" t="s">
        <v>7339</v>
      </c>
      <c r="Z3124">
        <v>68</v>
      </c>
      <c r="AA3124">
        <v>513</v>
      </c>
      <c r="AB3124">
        <v>24843.056255654901</v>
      </c>
      <c r="AC3124">
        <v>3936.0015320326702</v>
      </c>
      <c r="AD3124">
        <v>20907.054723622299</v>
      </c>
      <c r="AE3124">
        <v>0</v>
      </c>
      <c r="AF3124">
        <v>56.063980606548299</v>
      </c>
      <c r="AK3124">
        <v>3123</v>
      </c>
      <c r="AL3124" s="4">
        <f t="shared" si="48"/>
        <v>0</v>
      </c>
      <c r="AM3124" s="12">
        <f>$AM$2-SUM(AL$2:AL3123)</f>
        <v>0</v>
      </c>
      <c r="AN3124" s="12">
        <f>SUM(AE$2:AE3124)*0.621/1000</f>
        <v>27999.482695253097</v>
      </c>
      <c r="AO3124" s="13">
        <f>IFERROR(INDEX(Mapping!$B:$B,MATCH(in!$Y3124,Mapping!$A:$A,0)),0)</f>
        <v>0</v>
      </c>
    </row>
    <row r="3125" spans="2:41" x14ac:dyDescent="0.3">
      <c r="B3125">
        <v>4784</v>
      </c>
      <c r="S3125" t="s">
        <v>7340</v>
      </c>
      <c r="T3125">
        <v>12660404</v>
      </c>
      <c r="U3125" t="s">
        <v>7341</v>
      </c>
      <c r="V3125" t="s">
        <v>43</v>
      </c>
      <c r="W3125">
        <v>37.864460105112798</v>
      </c>
      <c r="X3125">
        <v>-122.258947466515</v>
      </c>
      <c r="Y3125" t="s">
        <v>7342</v>
      </c>
      <c r="Z3125">
        <v>42</v>
      </c>
      <c r="AA3125">
        <v>302</v>
      </c>
      <c r="AB3125">
        <v>11717.1819517165</v>
      </c>
      <c r="AC3125">
        <v>1941.7529244331199</v>
      </c>
      <c r="AD3125">
        <v>9775.4290272834205</v>
      </c>
      <c r="AE3125">
        <v>6.0959826195532596</v>
      </c>
      <c r="AF3125">
        <v>390.47824727803902</v>
      </c>
      <c r="AK3125">
        <v>3124</v>
      </c>
      <c r="AL3125" s="4">
        <f t="shared" si="48"/>
        <v>0</v>
      </c>
      <c r="AM3125" s="12">
        <f>$AM$2-SUM(AL$2:AL3124)</f>
        <v>0</v>
      </c>
      <c r="AN3125" s="12">
        <f>SUM(AE$2:AE3125)*0.621/1000</f>
        <v>27999.486480858304</v>
      </c>
      <c r="AO3125" s="13">
        <f>IFERROR(INDEX(Mapping!$B:$B,MATCH(in!$Y3125,Mapping!$A:$A,0)),0)</f>
        <v>0</v>
      </c>
    </row>
    <row r="3126" spans="2:41" x14ac:dyDescent="0.3">
      <c r="B3126">
        <v>7590</v>
      </c>
      <c r="S3126" t="s">
        <v>7343</v>
      </c>
      <c r="T3126">
        <v>43091101</v>
      </c>
      <c r="U3126" t="s">
        <v>7344</v>
      </c>
      <c r="V3126">
        <v>82270</v>
      </c>
      <c r="W3126">
        <v>37.936937513545203</v>
      </c>
      <c r="X3126">
        <v>-122.518906838671</v>
      </c>
      <c r="Y3126" t="s">
        <v>7345</v>
      </c>
      <c r="Z3126">
        <v>47</v>
      </c>
      <c r="AA3126">
        <v>89</v>
      </c>
      <c r="AB3126">
        <v>5091.02279772357</v>
      </c>
      <c r="AC3126">
        <v>1202.9791515667901</v>
      </c>
      <c r="AD3126">
        <v>3888.0436461567801</v>
      </c>
      <c r="AE3126">
        <v>4.5720336886902704</v>
      </c>
      <c r="AF3126">
        <v>0</v>
      </c>
      <c r="AK3126">
        <v>3125</v>
      </c>
      <c r="AL3126" s="4">
        <f t="shared" si="48"/>
        <v>0</v>
      </c>
      <c r="AM3126" s="12">
        <f>$AM$2-SUM(AL$2:AL3125)</f>
        <v>0</v>
      </c>
      <c r="AN3126" s="12">
        <f>SUM(AE$2:AE3126)*0.621/1000</f>
        <v>27999.489320091227</v>
      </c>
      <c r="AO3126" s="13">
        <f>IFERROR(INDEX(Mapping!$B:$B,MATCH(in!$Y3126,Mapping!$A:$A,0)),0)</f>
        <v>0</v>
      </c>
    </row>
    <row r="3127" spans="2:41" x14ac:dyDescent="0.3">
      <c r="B3127">
        <v>9987</v>
      </c>
      <c r="S3127" t="s">
        <v>7346</v>
      </c>
      <c r="T3127">
        <v>182581105</v>
      </c>
      <c r="U3127" t="s">
        <v>5229</v>
      </c>
      <c r="V3127">
        <v>551904</v>
      </c>
      <c r="W3127">
        <v>35.320435902972598</v>
      </c>
      <c r="X3127">
        <v>-120.691993574303</v>
      </c>
      <c r="Y3127" t="s">
        <v>7347</v>
      </c>
      <c r="Z3127">
        <v>4</v>
      </c>
      <c r="AA3127">
        <v>0</v>
      </c>
      <c r="AB3127">
        <v>35.717743330561497</v>
      </c>
      <c r="AC3127">
        <v>35.717743330561497</v>
      </c>
      <c r="AD3127">
        <v>0</v>
      </c>
      <c r="AE3127">
        <v>35.717743330561497</v>
      </c>
      <c r="AF3127">
        <v>0</v>
      </c>
      <c r="AK3127">
        <v>3126</v>
      </c>
      <c r="AL3127" s="4">
        <f t="shared" si="48"/>
        <v>0</v>
      </c>
      <c r="AM3127" s="12">
        <f>$AM$2-SUM(AL$2:AL3126)</f>
        <v>0</v>
      </c>
      <c r="AN3127" s="12">
        <f>SUM(AE$2:AE3127)*0.621/1000</f>
        <v>27999.511500809829</v>
      </c>
      <c r="AO3127" s="13">
        <f>IFERROR(INDEX(Mapping!$B:$B,MATCH(in!$Y3127,Mapping!$A:$A,0)),0)</f>
        <v>0</v>
      </c>
    </row>
    <row r="3128" spans="2:41" x14ac:dyDescent="0.3">
      <c r="B3128">
        <v>9400</v>
      </c>
      <c r="S3128" t="s">
        <v>7348</v>
      </c>
      <c r="T3128">
        <v>253642103</v>
      </c>
      <c r="U3128" t="s">
        <v>4019</v>
      </c>
      <c r="V3128" t="s">
        <v>43</v>
      </c>
      <c r="W3128">
        <v>35.559154275550704</v>
      </c>
      <c r="X3128">
        <v>-118.957365192133</v>
      </c>
      <c r="Y3128" t="s">
        <v>7349</v>
      </c>
      <c r="Z3128">
        <v>16</v>
      </c>
      <c r="AA3128">
        <v>3</v>
      </c>
      <c r="AB3128">
        <v>3773.9815866398499</v>
      </c>
      <c r="AC3128">
        <v>3720.3790270087502</v>
      </c>
      <c r="AD3128">
        <v>53.602559631102302</v>
      </c>
      <c r="AE3128">
        <v>3720.3790270087502</v>
      </c>
      <c r="AF3128">
        <v>53.602559631102302</v>
      </c>
      <c r="AK3128">
        <v>3127</v>
      </c>
      <c r="AL3128" s="4">
        <f t="shared" si="48"/>
        <v>0</v>
      </c>
      <c r="AM3128" s="12">
        <f>$AM$2-SUM(AL$2:AL3127)</f>
        <v>0</v>
      </c>
      <c r="AN3128" s="12">
        <f>SUM(AE$2:AE3128)*0.621/1000</f>
        <v>28001.821856185605</v>
      </c>
      <c r="AO3128" s="13">
        <f>IFERROR(INDEX(Mapping!$B:$B,MATCH(in!$Y3128,Mapping!$A:$A,0)),0)</f>
        <v>0</v>
      </c>
    </row>
    <row r="3130" spans="2:41" x14ac:dyDescent="0.3">
      <c r="AE3130">
        <f>SUM(AE32:AE3108)*0.621/1000</f>
        <v>27366.375321776679</v>
      </c>
    </row>
  </sheetData>
  <autoFilter ref="A1:AO3128" xr:uid="{00000000-0009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3"/>
  <sheetViews>
    <sheetView workbookViewId="0">
      <selection activeCell="C1" sqref="C1"/>
    </sheetView>
  </sheetViews>
  <sheetFormatPr defaultRowHeight="14.4" x14ac:dyDescent="0.3"/>
  <cols>
    <col min="1" max="1" width="34.44140625" bestFit="1" customWidth="1"/>
  </cols>
  <sheetData>
    <row r="1" spans="1:2" x14ac:dyDescent="0.3">
      <c r="A1" s="6" t="s">
        <v>3523</v>
      </c>
      <c r="B1">
        <v>1</v>
      </c>
    </row>
    <row r="2" spans="1:2" x14ac:dyDescent="0.3">
      <c r="A2" s="6" t="s">
        <v>391</v>
      </c>
      <c r="B2">
        <v>1</v>
      </c>
    </row>
    <row r="3" spans="1:2" x14ac:dyDescent="0.3">
      <c r="A3" s="6" t="s">
        <v>656</v>
      </c>
      <c r="B3">
        <v>1</v>
      </c>
    </row>
    <row r="4" spans="1:2" x14ac:dyDescent="0.3">
      <c r="A4" s="6" t="s">
        <v>1403</v>
      </c>
      <c r="B4">
        <v>1</v>
      </c>
    </row>
    <row r="5" spans="1:2" x14ac:dyDescent="0.3">
      <c r="A5" s="6" t="s">
        <v>258</v>
      </c>
      <c r="B5">
        <v>1</v>
      </c>
    </row>
    <row r="6" spans="1:2" x14ac:dyDescent="0.3">
      <c r="A6" s="6" t="s">
        <v>3472</v>
      </c>
      <c r="B6">
        <v>1</v>
      </c>
    </row>
    <row r="7" spans="1:2" x14ac:dyDescent="0.3">
      <c r="A7" s="6" t="s">
        <v>3685</v>
      </c>
      <c r="B7">
        <v>1</v>
      </c>
    </row>
    <row r="8" spans="1:2" x14ac:dyDescent="0.3">
      <c r="A8" s="6" t="s">
        <v>3393</v>
      </c>
      <c r="B8">
        <v>1</v>
      </c>
    </row>
    <row r="9" spans="1:2" x14ac:dyDescent="0.3">
      <c r="A9" s="6" t="s">
        <v>3573</v>
      </c>
      <c r="B9">
        <v>1</v>
      </c>
    </row>
    <row r="10" spans="1:2" x14ac:dyDescent="0.3">
      <c r="A10" s="6" t="s">
        <v>476</v>
      </c>
      <c r="B10">
        <v>1</v>
      </c>
    </row>
    <row r="11" spans="1:2" x14ac:dyDescent="0.3">
      <c r="A11" s="6" t="s">
        <v>3326</v>
      </c>
      <c r="B11">
        <v>1</v>
      </c>
    </row>
    <row r="12" spans="1:2" x14ac:dyDescent="0.3">
      <c r="A12" s="6" t="s">
        <v>2416</v>
      </c>
      <c r="B12">
        <v>1</v>
      </c>
    </row>
    <row r="13" spans="1:2" x14ac:dyDescent="0.3">
      <c r="A13" s="6" t="s">
        <v>1235</v>
      </c>
      <c r="B13">
        <v>1</v>
      </c>
    </row>
    <row r="14" spans="1:2" x14ac:dyDescent="0.3">
      <c r="A14" s="6" t="s">
        <v>352</v>
      </c>
      <c r="B14">
        <v>1</v>
      </c>
    </row>
    <row r="15" spans="1:2" x14ac:dyDescent="0.3">
      <c r="A15" s="6" t="s">
        <v>1085</v>
      </c>
      <c r="B15">
        <v>1</v>
      </c>
    </row>
    <row r="16" spans="1:2" x14ac:dyDescent="0.3">
      <c r="A16" s="6" t="s">
        <v>318</v>
      </c>
      <c r="B16">
        <v>1</v>
      </c>
    </row>
    <row r="17" spans="1:2" x14ac:dyDescent="0.3">
      <c r="A17" s="6" t="s">
        <v>3168</v>
      </c>
      <c r="B17">
        <v>1</v>
      </c>
    </row>
    <row r="18" spans="1:2" x14ac:dyDescent="0.3">
      <c r="A18" s="6" t="s">
        <v>736</v>
      </c>
      <c r="B18">
        <v>1</v>
      </c>
    </row>
    <row r="19" spans="1:2" x14ac:dyDescent="0.3">
      <c r="A19" s="6" t="s">
        <v>2104</v>
      </c>
      <c r="B19">
        <v>1</v>
      </c>
    </row>
    <row r="20" spans="1:2" x14ac:dyDescent="0.3">
      <c r="A20" s="6" t="s">
        <v>3161</v>
      </c>
      <c r="B20">
        <v>1</v>
      </c>
    </row>
    <row r="21" spans="1:2" x14ac:dyDescent="0.3">
      <c r="A21" s="6" t="s">
        <v>428</v>
      </c>
      <c r="B21">
        <v>1</v>
      </c>
    </row>
    <row r="22" spans="1:2" x14ac:dyDescent="0.3">
      <c r="A22" s="6" t="s">
        <v>3944</v>
      </c>
      <c r="B22">
        <v>1</v>
      </c>
    </row>
    <row r="23" spans="1:2" x14ac:dyDescent="0.3">
      <c r="A23" s="6" t="s">
        <v>3300</v>
      </c>
      <c r="B23">
        <v>1</v>
      </c>
    </row>
    <row r="24" spans="1:2" x14ac:dyDescent="0.3">
      <c r="A24" s="6" t="s">
        <v>1116</v>
      </c>
      <c r="B24">
        <v>1</v>
      </c>
    </row>
    <row r="25" spans="1:2" x14ac:dyDescent="0.3">
      <c r="A25" s="6" t="s">
        <v>3369</v>
      </c>
      <c r="B25">
        <v>1</v>
      </c>
    </row>
    <row r="26" spans="1:2" x14ac:dyDescent="0.3">
      <c r="A26" s="6" t="s">
        <v>1130</v>
      </c>
      <c r="B26">
        <v>1</v>
      </c>
    </row>
    <row r="27" spans="1:2" x14ac:dyDescent="0.3">
      <c r="A27" s="6" t="s">
        <v>3463</v>
      </c>
      <c r="B27">
        <v>1</v>
      </c>
    </row>
    <row r="28" spans="1:2" x14ac:dyDescent="0.3">
      <c r="A28" s="6" t="s">
        <v>5719</v>
      </c>
      <c r="B28">
        <v>1</v>
      </c>
    </row>
    <row r="29" spans="1:2" x14ac:dyDescent="0.3">
      <c r="A29" s="6" t="s">
        <v>601</v>
      </c>
      <c r="B29">
        <v>1</v>
      </c>
    </row>
    <row r="30" spans="1:2" x14ac:dyDescent="0.3">
      <c r="A30" s="6" t="s">
        <v>422</v>
      </c>
      <c r="B30">
        <v>1</v>
      </c>
    </row>
    <row r="31" spans="1:2" x14ac:dyDescent="0.3">
      <c r="A31" s="6" t="s">
        <v>175</v>
      </c>
      <c r="B31">
        <v>1</v>
      </c>
    </row>
    <row r="32" spans="1:2" x14ac:dyDescent="0.3">
      <c r="A32" s="6" t="s">
        <v>1161</v>
      </c>
      <c r="B32">
        <v>1</v>
      </c>
    </row>
    <row r="33" spans="1:2" x14ac:dyDescent="0.3">
      <c r="A33" s="6" t="s">
        <v>3255</v>
      </c>
      <c r="B33">
        <v>1</v>
      </c>
    </row>
    <row r="34" spans="1:2" x14ac:dyDescent="0.3">
      <c r="A34" s="6" t="s">
        <v>591</v>
      </c>
      <c r="B34">
        <v>1</v>
      </c>
    </row>
    <row r="35" spans="1:2" x14ac:dyDescent="0.3">
      <c r="A35" s="6" t="s">
        <v>305</v>
      </c>
      <c r="B35">
        <v>1</v>
      </c>
    </row>
    <row r="36" spans="1:2" x14ac:dyDescent="0.3">
      <c r="A36" s="6" t="s">
        <v>433</v>
      </c>
      <c r="B36">
        <v>1</v>
      </c>
    </row>
    <row r="37" spans="1:2" x14ac:dyDescent="0.3">
      <c r="A37" s="6" t="s">
        <v>1127</v>
      </c>
      <c r="B37">
        <v>1</v>
      </c>
    </row>
    <row r="38" spans="1:2" x14ac:dyDescent="0.3">
      <c r="A38" s="6" t="s">
        <v>3154</v>
      </c>
      <c r="B38">
        <v>1</v>
      </c>
    </row>
    <row r="39" spans="1:2" x14ac:dyDescent="0.3">
      <c r="A39" s="6" t="s">
        <v>3567</v>
      </c>
      <c r="B39">
        <v>1</v>
      </c>
    </row>
    <row r="40" spans="1:2" x14ac:dyDescent="0.3">
      <c r="A40" s="6" t="s">
        <v>3165</v>
      </c>
      <c r="B40">
        <v>1</v>
      </c>
    </row>
    <row r="41" spans="1:2" x14ac:dyDescent="0.3">
      <c r="A41" s="6" t="s">
        <v>3525</v>
      </c>
      <c r="B41">
        <v>1</v>
      </c>
    </row>
    <row r="42" spans="1:2" x14ac:dyDescent="0.3">
      <c r="A42" s="6" t="s">
        <v>313</v>
      </c>
      <c r="B42">
        <v>1</v>
      </c>
    </row>
    <row r="43" spans="1:2" x14ac:dyDescent="0.3">
      <c r="A43" s="6" t="s">
        <v>2558</v>
      </c>
      <c r="B43">
        <v>1</v>
      </c>
    </row>
    <row r="44" spans="1:2" x14ac:dyDescent="0.3">
      <c r="A44" s="6" t="s">
        <v>2701</v>
      </c>
      <c r="B44">
        <v>1</v>
      </c>
    </row>
    <row r="45" spans="1:2" x14ac:dyDescent="0.3">
      <c r="A45" s="6" t="s">
        <v>2162</v>
      </c>
      <c r="B45">
        <v>1</v>
      </c>
    </row>
    <row r="46" spans="1:2" x14ac:dyDescent="0.3">
      <c r="A46" s="6" t="s">
        <v>2871</v>
      </c>
      <c r="B46">
        <v>1</v>
      </c>
    </row>
    <row r="47" spans="1:2" x14ac:dyDescent="0.3">
      <c r="A47" s="6" t="s">
        <v>1214</v>
      </c>
      <c r="B47">
        <v>1</v>
      </c>
    </row>
    <row r="48" spans="1:2" x14ac:dyDescent="0.3">
      <c r="A48" s="6" t="s">
        <v>3119</v>
      </c>
      <c r="B48">
        <v>1</v>
      </c>
    </row>
    <row r="49" spans="1:2" x14ac:dyDescent="0.3">
      <c r="A49" s="6" t="s">
        <v>270</v>
      </c>
      <c r="B49">
        <v>1</v>
      </c>
    </row>
    <row r="50" spans="1:2" x14ac:dyDescent="0.3">
      <c r="A50" s="6" t="s">
        <v>3132</v>
      </c>
      <c r="B50">
        <v>1</v>
      </c>
    </row>
    <row r="51" spans="1:2" x14ac:dyDescent="0.3">
      <c r="A51" s="6" t="s">
        <v>544</v>
      </c>
      <c r="B51">
        <v>1</v>
      </c>
    </row>
    <row r="52" spans="1:2" x14ac:dyDescent="0.3">
      <c r="A52" s="6" t="s">
        <v>3571</v>
      </c>
      <c r="B52">
        <v>1</v>
      </c>
    </row>
    <row r="53" spans="1:2" x14ac:dyDescent="0.3">
      <c r="A53" s="6" t="s">
        <v>2496</v>
      </c>
      <c r="B53">
        <v>1</v>
      </c>
    </row>
    <row r="54" spans="1:2" x14ac:dyDescent="0.3">
      <c r="A54" s="6" t="s">
        <v>3054</v>
      </c>
      <c r="B54">
        <v>1</v>
      </c>
    </row>
    <row r="55" spans="1:2" x14ac:dyDescent="0.3">
      <c r="A55" s="6" t="s">
        <v>5988</v>
      </c>
      <c r="B55">
        <v>1</v>
      </c>
    </row>
    <row r="56" spans="1:2" x14ac:dyDescent="0.3">
      <c r="A56" s="6" t="s">
        <v>1889</v>
      </c>
      <c r="B56">
        <v>1</v>
      </c>
    </row>
    <row r="57" spans="1:2" x14ac:dyDescent="0.3">
      <c r="A57" s="6" t="s">
        <v>3700</v>
      </c>
      <c r="B57">
        <v>1</v>
      </c>
    </row>
    <row r="58" spans="1:2" x14ac:dyDescent="0.3">
      <c r="A58" s="6" t="s">
        <v>1997</v>
      </c>
      <c r="B58">
        <v>1</v>
      </c>
    </row>
    <row r="59" spans="1:2" x14ac:dyDescent="0.3">
      <c r="A59" s="6" t="s">
        <v>3043</v>
      </c>
      <c r="B59">
        <v>1</v>
      </c>
    </row>
    <row r="60" spans="1:2" x14ac:dyDescent="0.3">
      <c r="A60" s="6" t="s">
        <v>119</v>
      </c>
      <c r="B60">
        <v>1</v>
      </c>
    </row>
    <row r="61" spans="1:2" x14ac:dyDescent="0.3">
      <c r="A61" s="6" t="s">
        <v>1900</v>
      </c>
      <c r="B61">
        <v>1</v>
      </c>
    </row>
    <row r="62" spans="1:2" x14ac:dyDescent="0.3">
      <c r="A62" s="6" t="s">
        <v>5846</v>
      </c>
      <c r="B62">
        <v>1</v>
      </c>
    </row>
    <row r="63" spans="1:2" x14ac:dyDescent="0.3">
      <c r="A63" s="6" t="s">
        <v>2301</v>
      </c>
      <c r="B63">
        <v>1</v>
      </c>
    </row>
    <row r="64" spans="1:2" x14ac:dyDescent="0.3">
      <c r="A64" s="6" t="s">
        <v>1027</v>
      </c>
      <c r="B64">
        <v>1</v>
      </c>
    </row>
    <row r="65" spans="1:2" x14ac:dyDescent="0.3">
      <c r="A65" s="6" t="s">
        <v>154</v>
      </c>
      <c r="B65">
        <v>1</v>
      </c>
    </row>
    <row r="66" spans="1:2" x14ac:dyDescent="0.3">
      <c r="A66" s="6" t="s">
        <v>3185</v>
      </c>
      <c r="B66">
        <v>1</v>
      </c>
    </row>
    <row r="67" spans="1:2" x14ac:dyDescent="0.3">
      <c r="A67" s="6" t="s">
        <v>224</v>
      </c>
      <c r="B67">
        <v>1</v>
      </c>
    </row>
    <row r="68" spans="1:2" x14ac:dyDescent="0.3">
      <c r="A68" s="6" t="s">
        <v>3190</v>
      </c>
      <c r="B68">
        <v>1</v>
      </c>
    </row>
    <row r="69" spans="1:2" x14ac:dyDescent="0.3">
      <c r="A69" s="6" t="s">
        <v>2063</v>
      </c>
      <c r="B69">
        <v>1</v>
      </c>
    </row>
    <row r="70" spans="1:2" x14ac:dyDescent="0.3">
      <c r="A70" s="6" t="s">
        <v>2492</v>
      </c>
      <c r="B70">
        <v>1</v>
      </c>
    </row>
    <row r="71" spans="1:2" x14ac:dyDescent="0.3">
      <c r="A71" s="6" t="s">
        <v>3142</v>
      </c>
      <c r="B71">
        <v>1</v>
      </c>
    </row>
    <row r="72" spans="1:2" x14ac:dyDescent="0.3">
      <c r="A72" s="6" t="s">
        <v>1960</v>
      </c>
      <c r="B72">
        <v>1</v>
      </c>
    </row>
    <row r="73" spans="1:2" x14ac:dyDescent="0.3">
      <c r="A73" s="6" t="s">
        <v>1939</v>
      </c>
      <c r="B73">
        <v>1</v>
      </c>
    </row>
    <row r="74" spans="1:2" x14ac:dyDescent="0.3">
      <c r="A74" s="6" t="s">
        <v>2265</v>
      </c>
      <c r="B74">
        <v>1</v>
      </c>
    </row>
    <row r="75" spans="1:2" x14ac:dyDescent="0.3">
      <c r="A75" s="6" t="s">
        <v>2576</v>
      </c>
      <c r="B75">
        <v>1</v>
      </c>
    </row>
    <row r="76" spans="1:2" x14ac:dyDescent="0.3">
      <c r="A76" s="6" t="s">
        <v>4094</v>
      </c>
      <c r="B76">
        <v>1</v>
      </c>
    </row>
    <row r="77" spans="1:2" x14ac:dyDescent="0.3">
      <c r="A77" s="6" t="s">
        <v>1582</v>
      </c>
      <c r="B77">
        <v>1</v>
      </c>
    </row>
    <row r="78" spans="1:2" x14ac:dyDescent="0.3">
      <c r="A78" s="6" t="s">
        <v>4277</v>
      </c>
      <c r="B78">
        <v>1</v>
      </c>
    </row>
    <row r="79" spans="1:2" x14ac:dyDescent="0.3">
      <c r="A79" s="6" t="s">
        <v>4513</v>
      </c>
      <c r="B79">
        <v>1</v>
      </c>
    </row>
    <row r="80" spans="1:2" x14ac:dyDescent="0.3">
      <c r="A80" s="6" t="s">
        <v>4179</v>
      </c>
      <c r="B80">
        <v>1</v>
      </c>
    </row>
    <row r="81" spans="1:2" x14ac:dyDescent="0.3">
      <c r="A81" s="6" t="s">
        <v>252</v>
      </c>
      <c r="B81">
        <v>1</v>
      </c>
    </row>
    <row r="82" spans="1:2" x14ac:dyDescent="0.3">
      <c r="A82" s="6" t="s">
        <v>5643</v>
      </c>
      <c r="B82">
        <v>1</v>
      </c>
    </row>
    <row r="83" spans="1:2" x14ac:dyDescent="0.3">
      <c r="A83" s="6" t="s">
        <v>3710</v>
      </c>
      <c r="B83">
        <v>1</v>
      </c>
    </row>
    <row r="84" spans="1:2" x14ac:dyDescent="0.3">
      <c r="A84" s="6" t="s">
        <v>1263</v>
      </c>
      <c r="B84">
        <v>1</v>
      </c>
    </row>
    <row r="85" spans="1:2" x14ac:dyDescent="0.3">
      <c r="A85" s="6" t="s">
        <v>667</v>
      </c>
      <c r="B85">
        <v>1</v>
      </c>
    </row>
    <row r="86" spans="1:2" x14ac:dyDescent="0.3">
      <c r="A86" s="6" t="s">
        <v>3583</v>
      </c>
      <c r="B86">
        <v>1</v>
      </c>
    </row>
    <row r="87" spans="1:2" x14ac:dyDescent="0.3">
      <c r="A87" s="6" t="s">
        <v>3109</v>
      </c>
      <c r="B87">
        <v>1</v>
      </c>
    </row>
    <row r="88" spans="1:2" x14ac:dyDescent="0.3">
      <c r="A88" s="6" t="s">
        <v>2329</v>
      </c>
      <c r="B88">
        <v>1</v>
      </c>
    </row>
    <row r="89" spans="1:2" x14ac:dyDescent="0.3">
      <c r="A89" s="6" t="s">
        <v>6187</v>
      </c>
      <c r="B89">
        <v>1</v>
      </c>
    </row>
    <row r="90" spans="1:2" x14ac:dyDescent="0.3">
      <c r="A90" s="6" t="s">
        <v>3428</v>
      </c>
      <c r="B90">
        <v>1</v>
      </c>
    </row>
    <row r="91" spans="1:2" x14ac:dyDescent="0.3">
      <c r="A91" s="6" t="s">
        <v>2807</v>
      </c>
      <c r="B91">
        <v>1</v>
      </c>
    </row>
    <row r="92" spans="1:2" x14ac:dyDescent="0.3">
      <c r="A92" s="6" t="s">
        <v>554</v>
      </c>
      <c r="B92">
        <v>1</v>
      </c>
    </row>
    <row r="93" spans="1:2" x14ac:dyDescent="0.3">
      <c r="A93" s="6" t="s">
        <v>1887</v>
      </c>
      <c r="B93">
        <v>1</v>
      </c>
    </row>
    <row r="94" spans="1:2" x14ac:dyDescent="0.3">
      <c r="A94" s="6" t="s">
        <v>1953</v>
      </c>
      <c r="B94">
        <v>1</v>
      </c>
    </row>
    <row r="95" spans="1:2" x14ac:dyDescent="0.3">
      <c r="A95" s="6" t="s">
        <v>2253</v>
      </c>
      <c r="B95">
        <v>1</v>
      </c>
    </row>
    <row r="96" spans="1:2" x14ac:dyDescent="0.3">
      <c r="A96" s="6" t="s">
        <v>4281</v>
      </c>
      <c r="B96">
        <v>1</v>
      </c>
    </row>
    <row r="97" spans="1:2" x14ac:dyDescent="0.3">
      <c r="A97" s="6" t="s">
        <v>2352</v>
      </c>
      <c r="B97">
        <v>1</v>
      </c>
    </row>
    <row r="98" spans="1:2" x14ac:dyDescent="0.3">
      <c r="A98" s="6" t="s">
        <v>2132</v>
      </c>
      <c r="B98">
        <v>1</v>
      </c>
    </row>
    <row r="99" spans="1:2" x14ac:dyDescent="0.3">
      <c r="A99" s="6" t="s">
        <v>1182</v>
      </c>
      <c r="B99">
        <v>1</v>
      </c>
    </row>
    <row r="100" spans="1:2" x14ac:dyDescent="0.3">
      <c r="A100" s="6" t="s">
        <v>4612</v>
      </c>
      <c r="B100">
        <v>1</v>
      </c>
    </row>
    <row r="101" spans="1:2" x14ac:dyDescent="0.3">
      <c r="A101" s="6" t="s">
        <v>4223</v>
      </c>
      <c r="B101">
        <v>1</v>
      </c>
    </row>
    <row r="102" spans="1:2" x14ac:dyDescent="0.3">
      <c r="A102" s="6" t="s">
        <v>3430</v>
      </c>
      <c r="B102">
        <v>1</v>
      </c>
    </row>
    <row r="103" spans="1:2" x14ac:dyDescent="0.3">
      <c r="A103" s="6" t="s">
        <v>2723</v>
      </c>
      <c r="B103">
        <v>1</v>
      </c>
    </row>
    <row r="104" spans="1:2" x14ac:dyDescent="0.3">
      <c r="A104" s="6" t="s">
        <v>1133</v>
      </c>
      <c r="B104">
        <v>1</v>
      </c>
    </row>
    <row r="105" spans="1:2" x14ac:dyDescent="0.3">
      <c r="A105" s="6" t="s">
        <v>3779</v>
      </c>
      <c r="B105">
        <v>1</v>
      </c>
    </row>
    <row r="106" spans="1:2" x14ac:dyDescent="0.3">
      <c r="A106" s="6" t="s">
        <v>127</v>
      </c>
      <c r="B106">
        <v>1</v>
      </c>
    </row>
    <row r="107" spans="1:2" x14ac:dyDescent="0.3">
      <c r="A107" s="6" t="s">
        <v>3183</v>
      </c>
      <c r="B107">
        <v>1</v>
      </c>
    </row>
    <row r="108" spans="1:2" x14ac:dyDescent="0.3">
      <c r="A108" s="6" t="s">
        <v>322</v>
      </c>
      <c r="B108">
        <v>1</v>
      </c>
    </row>
    <row r="109" spans="1:2" x14ac:dyDescent="0.3">
      <c r="A109" s="6" t="s">
        <v>3076</v>
      </c>
      <c r="B109">
        <v>1</v>
      </c>
    </row>
    <row r="110" spans="1:2" x14ac:dyDescent="0.3">
      <c r="A110" s="6" t="s">
        <v>2432</v>
      </c>
      <c r="B110">
        <v>1</v>
      </c>
    </row>
    <row r="111" spans="1:2" x14ac:dyDescent="0.3">
      <c r="A111" s="6" t="s">
        <v>5791</v>
      </c>
      <c r="B111">
        <v>1</v>
      </c>
    </row>
    <row r="112" spans="1:2" x14ac:dyDescent="0.3">
      <c r="A112" s="6" t="s">
        <v>722</v>
      </c>
      <c r="B112">
        <v>1</v>
      </c>
    </row>
    <row r="113" spans="1:2" x14ac:dyDescent="0.3">
      <c r="A113" s="6" t="s">
        <v>1621</v>
      </c>
      <c r="B113">
        <v>1</v>
      </c>
    </row>
    <row r="114" spans="1:2" x14ac:dyDescent="0.3">
      <c r="A114" s="6" t="s">
        <v>180</v>
      </c>
      <c r="B114">
        <v>1</v>
      </c>
    </row>
    <row r="115" spans="1:2" x14ac:dyDescent="0.3">
      <c r="A115" s="6" t="s">
        <v>3192</v>
      </c>
      <c r="B115">
        <v>1</v>
      </c>
    </row>
    <row r="116" spans="1:2" x14ac:dyDescent="0.3">
      <c r="A116" s="6" t="s">
        <v>3280</v>
      </c>
      <c r="B116">
        <v>1</v>
      </c>
    </row>
    <row r="117" spans="1:2" x14ac:dyDescent="0.3">
      <c r="A117" s="6" t="s">
        <v>2428</v>
      </c>
      <c r="B117">
        <v>1</v>
      </c>
    </row>
    <row r="118" spans="1:2" x14ac:dyDescent="0.3">
      <c r="A118" s="6" t="s">
        <v>386</v>
      </c>
      <c r="B118">
        <v>1</v>
      </c>
    </row>
    <row r="119" spans="1:2" x14ac:dyDescent="0.3">
      <c r="A119" s="6" t="s">
        <v>3025</v>
      </c>
      <c r="B119">
        <v>1</v>
      </c>
    </row>
    <row r="120" spans="1:2" x14ac:dyDescent="0.3">
      <c r="A120" s="6" t="s">
        <v>5773</v>
      </c>
      <c r="B120">
        <v>1</v>
      </c>
    </row>
    <row r="121" spans="1:2" x14ac:dyDescent="0.3">
      <c r="A121" s="6" t="s">
        <v>4336</v>
      </c>
      <c r="B121">
        <v>1</v>
      </c>
    </row>
    <row r="122" spans="1:2" x14ac:dyDescent="0.3">
      <c r="A122" s="6" t="s">
        <v>1207</v>
      </c>
      <c r="B122">
        <v>1</v>
      </c>
    </row>
    <row r="123" spans="1:2" x14ac:dyDescent="0.3">
      <c r="A123" s="6" t="s">
        <v>228</v>
      </c>
      <c r="B123">
        <v>1</v>
      </c>
    </row>
    <row r="124" spans="1:2" x14ac:dyDescent="0.3">
      <c r="A124" s="6" t="s">
        <v>376</v>
      </c>
      <c r="B124">
        <v>1</v>
      </c>
    </row>
    <row r="125" spans="1:2" x14ac:dyDescent="0.3">
      <c r="A125" s="6" t="s">
        <v>4181</v>
      </c>
      <c r="B125">
        <v>1</v>
      </c>
    </row>
    <row r="126" spans="1:2" x14ac:dyDescent="0.3">
      <c r="A126" s="6" t="s">
        <v>4239</v>
      </c>
      <c r="B126">
        <v>1</v>
      </c>
    </row>
    <row r="127" spans="1:2" x14ac:dyDescent="0.3">
      <c r="A127" s="6" t="s">
        <v>3454</v>
      </c>
      <c r="B127">
        <v>1</v>
      </c>
    </row>
    <row r="128" spans="1:2" x14ac:dyDescent="0.3">
      <c r="A128" s="6" t="s">
        <v>5038</v>
      </c>
      <c r="B128">
        <v>1</v>
      </c>
    </row>
    <row r="129" spans="1:2" x14ac:dyDescent="0.3">
      <c r="A129" s="6" t="s">
        <v>2002</v>
      </c>
      <c r="B129">
        <v>1</v>
      </c>
    </row>
    <row r="130" spans="1:2" x14ac:dyDescent="0.3">
      <c r="A130" s="6" t="s">
        <v>4726</v>
      </c>
      <c r="B130">
        <v>1</v>
      </c>
    </row>
    <row r="131" spans="1:2" x14ac:dyDescent="0.3">
      <c r="A131" s="6" t="s">
        <v>1821</v>
      </c>
      <c r="B131">
        <v>1</v>
      </c>
    </row>
    <row r="132" spans="1:2" x14ac:dyDescent="0.3">
      <c r="A132" s="6" t="s">
        <v>6367</v>
      </c>
      <c r="B132">
        <v>1</v>
      </c>
    </row>
    <row r="133" spans="1:2" x14ac:dyDescent="0.3">
      <c r="A133" s="6" t="s">
        <v>3073</v>
      </c>
      <c r="B133">
        <v>1</v>
      </c>
    </row>
    <row r="134" spans="1:2" x14ac:dyDescent="0.3">
      <c r="A134" s="6" t="s">
        <v>5755</v>
      </c>
      <c r="B134">
        <v>1</v>
      </c>
    </row>
    <row r="135" spans="1:2" x14ac:dyDescent="0.3">
      <c r="A135" s="6" t="s">
        <v>3807</v>
      </c>
      <c r="B135">
        <v>1</v>
      </c>
    </row>
    <row r="136" spans="1:2" x14ac:dyDescent="0.3">
      <c r="A136" s="6" t="s">
        <v>2000</v>
      </c>
      <c r="B136">
        <v>1</v>
      </c>
    </row>
    <row r="137" spans="1:2" x14ac:dyDescent="0.3">
      <c r="A137" s="6" t="s">
        <v>3097</v>
      </c>
      <c r="B137">
        <v>1</v>
      </c>
    </row>
    <row r="138" spans="1:2" x14ac:dyDescent="0.3">
      <c r="A138" s="6" t="s">
        <v>3027</v>
      </c>
      <c r="B138">
        <v>1</v>
      </c>
    </row>
    <row r="139" spans="1:2" x14ac:dyDescent="0.3">
      <c r="A139" s="6" t="s">
        <v>1482</v>
      </c>
      <c r="B139">
        <v>1</v>
      </c>
    </row>
    <row r="140" spans="1:2" x14ac:dyDescent="0.3">
      <c r="A140" s="6" t="s">
        <v>3527</v>
      </c>
      <c r="B140">
        <v>1</v>
      </c>
    </row>
    <row r="141" spans="1:2" x14ac:dyDescent="0.3">
      <c r="A141" s="6" t="s">
        <v>2878</v>
      </c>
      <c r="B141">
        <v>1</v>
      </c>
    </row>
    <row r="142" spans="1:2" x14ac:dyDescent="0.3">
      <c r="A142" s="6" t="s">
        <v>6615</v>
      </c>
      <c r="B142">
        <v>1</v>
      </c>
    </row>
    <row r="143" spans="1:2" x14ac:dyDescent="0.3">
      <c r="A143" s="6" t="s">
        <v>1969</v>
      </c>
      <c r="B143">
        <v>1</v>
      </c>
    </row>
    <row r="144" spans="1:2" x14ac:dyDescent="0.3">
      <c r="A144" s="6" t="s">
        <v>5672</v>
      </c>
      <c r="B144">
        <v>1</v>
      </c>
    </row>
    <row r="145" spans="1:2" x14ac:dyDescent="0.3">
      <c r="A145" s="6" t="s">
        <v>6899</v>
      </c>
      <c r="B145">
        <v>1</v>
      </c>
    </row>
    <row r="146" spans="1:2" x14ac:dyDescent="0.3">
      <c r="A146" s="6" t="s">
        <v>5905</v>
      </c>
      <c r="B146">
        <v>1</v>
      </c>
    </row>
    <row r="147" spans="1:2" x14ac:dyDescent="0.3">
      <c r="A147" s="6" t="s">
        <v>2556</v>
      </c>
      <c r="B147">
        <v>1</v>
      </c>
    </row>
    <row r="148" spans="1:2" x14ac:dyDescent="0.3">
      <c r="A148" s="6" t="s">
        <v>734</v>
      </c>
      <c r="B148">
        <v>1</v>
      </c>
    </row>
    <row r="149" spans="1:2" x14ac:dyDescent="0.3">
      <c r="A149" s="6" t="s">
        <v>2638</v>
      </c>
      <c r="B149">
        <v>1</v>
      </c>
    </row>
    <row r="150" spans="1:2" x14ac:dyDescent="0.3">
      <c r="A150" s="6" t="s">
        <v>5997</v>
      </c>
      <c r="B150">
        <v>1</v>
      </c>
    </row>
    <row r="151" spans="1:2" x14ac:dyDescent="0.3">
      <c r="A151" s="6" t="s">
        <v>1711</v>
      </c>
      <c r="B151">
        <v>1</v>
      </c>
    </row>
    <row r="152" spans="1:2" x14ac:dyDescent="0.3">
      <c r="A152" s="6" t="s">
        <v>6289</v>
      </c>
      <c r="B152">
        <v>1</v>
      </c>
    </row>
    <row r="153" spans="1:2" x14ac:dyDescent="0.3">
      <c r="A153" s="6" t="s">
        <v>4266</v>
      </c>
      <c r="B153">
        <v>1</v>
      </c>
    </row>
    <row r="154" spans="1:2" x14ac:dyDescent="0.3">
      <c r="A154" s="6" t="s">
        <v>2067</v>
      </c>
      <c r="B154">
        <v>1</v>
      </c>
    </row>
    <row r="155" spans="1:2" x14ac:dyDescent="0.3">
      <c r="A155" s="6" t="s">
        <v>2494</v>
      </c>
      <c r="B155">
        <v>1</v>
      </c>
    </row>
    <row r="156" spans="1:2" x14ac:dyDescent="0.3">
      <c r="A156" s="6" t="s">
        <v>2677</v>
      </c>
      <c r="B156">
        <v>1</v>
      </c>
    </row>
    <row r="157" spans="1:2" x14ac:dyDescent="0.3">
      <c r="A157" s="6" t="s">
        <v>2811</v>
      </c>
      <c r="B157">
        <v>1</v>
      </c>
    </row>
    <row r="158" spans="1:2" x14ac:dyDescent="0.3">
      <c r="A158" s="6" t="s">
        <v>6591</v>
      </c>
      <c r="B158">
        <v>1</v>
      </c>
    </row>
    <row r="159" spans="1:2" x14ac:dyDescent="0.3">
      <c r="A159" s="6" t="s">
        <v>4563</v>
      </c>
      <c r="B159">
        <v>1</v>
      </c>
    </row>
    <row r="160" spans="1:2" x14ac:dyDescent="0.3">
      <c r="A160" s="6" t="s">
        <v>3178</v>
      </c>
      <c r="B160">
        <v>1</v>
      </c>
    </row>
    <row r="161" spans="1:2" x14ac:dyDescent="0.3">
      <c r="A161" s="6" t="s">
        <v>2519</v>
      </c>
      <c r="B161">
        <v>1</v>
      </c>
    </row>
    <row r="162" spans="1:2" x14ac:dyDescent="0.3">
      <c r="A162" s="6" t="s">
        <v>4103</v>
      </c>
      <c r="B162">
        <v>1</v>
      </c>
    </row>
    <row r="163" spans="1:2" x14ac:dyDescent="0.3">
      <c r="A163" s="6" t="s">
        <v>4256</v>
      </c>
      <c r="B163">
        <v>1</v>
      </c>
    </row>
    <row r="164" spans="1:2" x14ac:dyDescent="0.3">
      <c r="A164" s="6" t="s">
        <v>7430</v>
      </c>
      <c r="B164">
        <v>1</v>
      </c>
    </row>
    <row r="165" spans="1:2" x14ac:dyDescent="0.3">
      <c r="A165" s="6" t="s">
        <v>5002</v>
      </c>
      <c r="B165">
        <v>1</v>
      </c>
    </row>
    <row r="166" spans="1:2" x14ac:dyDescent="0.3">
      <c r="A166" s="6" t="s">
        <v>7456</v>
      </c>
      <c r="B166">
        <v>1</v>
      </c>
    </row>
    <row r="167" spans="1:2" x14ac:dyDescent="0.3">
      <c r="A167" s="6" t="s">
        <v>5777</v>
      </c>
      <c r="B167">
        <v>1</v>
      </c>
    </row>
    <row r="168" spans="1:2" x14ac:dyDescent="0.3">
      <c r="A168" s="6" t="s">
        <v>5690</v>
      </c>
      <c r="B168">
        <v>1</v>
      </c>
    </row>
    <row r="169" spans="1:2" x14ac:dyDescent="0.3">
      <c r="A169" s="6" t="s">
        <v>6267</v>
      </c>
      <c r="B169">
        <v>1</v>
      </c>
    </row>
    <row r="170" spans="1:2" x14ac:dyDescent="0.3">
      <c r="A170" s="6" t="s">
        <v>7297</v>
      </c>
      <c r="B170">
        <v>1</v>
      </c>
    </row>
    <row r="171" spans="1:2" x14ac:dyDescent="0.3">
      <c r="A171" s="6" t="s">
        <v>5891</v>
      </c>
      <c r="B171">
        <v>1</v>
      </c>
    </row>
    <row r="172" spans="1:2" x14ac:dyDescent="0.3">
      <c r="A172" s="6" t="s">
        <v>5707</v>
      </c>
      <c r="B172">
        <v>1</v>
      </c>
    </row>
    <row r="173" spans="1:2" x14ac:dyDescent="0.3">
      <c r="A173" s="6" t="s">
        <v>2937</v>
      </c>
      <c r="B173">
        <v>1</v>
      </c>
    </row>
    <row r="174" spans="1:2" x14ac:dyDescent="0.3">
      <c r="A174" s="6" t="s">
        <v>3725</v>
      </c>
      <c r="B174">
        <v>1</v>
      </c>
    </row>
    <row r="175" spans="1:2" x14ac:dyDescent="0.3">
      <c r="A175" s="6" t="s">
        <v>6028</v>
      </c>
      <c r="B175">
        <v>1</v>
      </c>
    </row>
    <row r="176" spans="1:2" x14ac:dyDescent="0.3">
      <c r="A176" s="6" t="s">
        <v>3504</v>
      </c>
      <c r="B176">
        <v>1</v>
      </c>
    </row>
    <row r="177" spans="1:2" x14ac:dyDescent="0.3">
      <c r="A177" s="6" t="s">
        <v>7191</v>
      </c>
      <c r="B177">
        <v>1</v>
      </c>
    </row>
    <row r="178" spans="1:2" x14ac:dyDescent="0.3">
      <c r="A178" s="6" t="s">
        <v>4547</v>
      </c>
      <c r="B178">
        <v>1</v>
      </c>
    </row>
    <row r="179" spans="1:2" x14ac:dyDescent="0.3">
      <c r="A179" s="6" t="s">
        <v>7719</v>
      </c>
      <c r="B179">
        <v>1</v>
      </c>
    </row>
    <row r="180" spans="1:2" x14ac:dyDescent="0.3">
      <c r="A180" s="6" t="s">
        <v>6254</v>
      </c>
      <c r="B180">
        <v>1</v>
      </c>
    </row>
    <row r="181" spans="1:2" x14ac:dyDescent="0.3">
      <c r="A181" s="6" t="s">
        <v>4710</v>
      </c>
      <c r="B181">
        <v>1</v>
      </c>
    </row>
    <row r="182" spans="1:2" x14ac:dyDescent="0.3">
      <c r="A182" s="6" t="s">
        <v>4783</v>
      </c>
      <c r="B182">
        <v>1</v>
      </c>
    </row>
    <row r="183" spans="1:2" x14ac:dyDescent="0.3">
      <c r="A183" s="6" t="s">
        <v>6773</v>
      </c>
      <c r="B18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G3207"/>
  <sheetViews>
    <sheetView workbookViewId="0"/>
  </sheetViews>
  <sheetFormatPr defaultRowHeight="14.4" x14ac:dyDescent="0.3"/>
  <sheetData>
    <row r="1" spans="1:7" x14ac:dyDescent="0.3">
      <c r="A1" s="5" t="s">
        <v>7353</v>
      </c>
      <c r="B1" s="5">
        <v>0</v>
      </c>
      <c r="C1" s="5">
        <v>1</v>
      </c>
      <c r="D1" s="5">
        <v>1.0000000000057001</v>
      </c>
      <c r="E1" s="5" t="s">
        <v>7354</v>
      </c>
    </row>
    <row r="2" spans="1:7" x14ac:dyDescent="0.3">
      <c r="A2" s="6" t="s">
        <v>3523</v>
      </c>
      <c r="B2" s="7"/>
      <c r="C2" s="7">
        <v>395.23099999999999</v>
      </c>
      <c r="D2" s="7"/>
      <c r="E2" s="7">
        <v>395.23099999999999</v>
      </c>
      <c r="G2" s="6"/>
    </row>
    <row r="3" spans="1:7" hidden="1" x14ac:dyDescent="0.3">
      <c r="A3" s="6" t="s">
        <v>44</v>
      </c>
      <c r="B3" s="7">
        <v>314.815</v>
      </c>
      <c r="C3" s="7"/>
      <c r="D3" s="7"/>
      <c r="E3" s="7">
        <v>314.815</v>
      </c>
      <c r="G3" s="6" t="s">
        <v>391</v>
      </c>
    </row>
    <row r="4" spans="1:7" x14ac:dyDescent="0.3">
      <c r="A4" s="6" t="s">
        <v>391</v>
      </c>
      <c r="B4" s="7"/>
      <c r="C4" s="7">
        <v>306.38799999999998</v>
      </c>
      <c r="D4" s="7"/>
      <c r="E4" s="7">
        <v>306.38799999999998</v>
      </c>
      <c r="G4" s="6"/>
    </row>
    <row r="5" spans="1:7" x14ac:dyDescent="0.3">
      <c r="A5" s="6" t="s">
        <v>656</v>
      </c>
      <c r="B5" s="7"/>
      <c r="C5" s="7">
        <v>278.78699999999998</v>
      </c>
      <c r="D5" s="7"/>
      <c r="E5" s="7">
        <v>278.78699999999998</v>
      </c>
      <c r="G5" s="6"/>
    </row>
    <row r="6" spans="1:7" x14ac:dyDescent="0.3">
      <c r="A6" s="6" t="s">
        <v>1403</v>
      </c>
      <c r="B6" s="7"/>
      <c r="C6" s="7">
        <v>253.24199999999999</v>
      </c>
      <c r="D6" s="7"/>
      <c r="E6" s="7">
        <v>253.24199999999999</v>
      </c>
      <c r="G6" s="6"/>
    </row>
    <row r="7" spans="1:7" x14ac:dyDescent="0.3">
      <c r="A7" s="6" t="s">
        <v>258</v>
      </c>
      <c r="B7" s="7"/>
      <c r="C7" s="7">
        <v>201.73400000000001</v>
      </c>
      <c r="D7" s="7"/>
      <c r="E7" s="7">
        <v>201.73400000000001</v>
      </c>
      <c r="G7" s="6"/>
    </row>
    <row r="8" spans="1:7" x14ac:dyDescent="0.3">
      <c r="A8" s="6" t="s">
        <v>3472</v>
      </c>
      <c r="B8" s="7"/>
      <c r="C8" s="7">
        <v>194.40899999999999</v>
      </c>
      <c r="D8" s="7"/>
      <c r="E8" s="7">
        <v>194.40899999999999</v>
      </c>
      <c r="G8" s="6"/>
    </row>
    <row r="9" spans="1:7" x14ac:dyDescent="0.3">
      <c r="A9" s="6" t="s">
        <v>3685</v>
      </c>
      <c r="B9" s="7"/>
      <c r="C9" s="7">
        <v>185.67699999999999</v>
      </c>
      <c r="D9" s="7"/>
      <c r="E9" s="7">
        <v>185.67699999999999</v>
      </c>
      <c r="G9" s="6"/>
    </row>
    <row r="10" spans="1:7" hidden="1" x14ac:dyDescent="0.3">
      <c r="A10" s="6" t="s">
        <v>2566</v>
      </c>
      <c r="B10" s="7">
        <v>178.911</v>
      </c>
      <c r="C10" s="7"/>
      <c r="D10" s="7"/>
      <c r="E10" s="7">
        <v>178.911</v>
      </c>
      <c r="G10" s="6" t="s">
        <v>3573</v>
      </c>
    </row>
    <row r="11" spans="1:7" hidden="1" x14ac:dyDescent="0.3">
      <c r="A11" s="6" t="s">
        <v>5877</v>
      </c>
      <c r="B11" s="7">
        <v>170.571</v>
      </c>
      <c r="C11" s="7"/>
      <c r="D11" s="7"/>
      <c r="E11" s="7">
        <v>170.571</v>
      </c>
      <c r="G11" s="6" t="s">
        <v>476</v>
      </c>
    </row>
    <row r="12" spans="1:7" hidden="1" x14ac:dyDescent="0.3">
      <c r="A12" s="6" t="s">
        <v>451</v>
      </c>
      <c r="B12" s="7">
        <v>167.637</v>
      </c>
      <c r="C12" s="7"/>
      <c r="D12" s="7"/>
      <c r="E12" s="7">
        <v>167.637</v>
      </c>
      <c r="G12" s="6" t="s">
        <v>3326</v>
      </c>
    </row>
    <row r="13" spans="1:7" hidden="1" x14ac:dyDescent="0.3">
      <c r="A13" s="6" t="s">
        <v>214</v>
      </c>
      <c r="B13" s="7">
        <v>166.154</v>
      </c>
      <c r="C13" s="7"/>
      <c r="D13" s="7"/>
      <c r="E13" s="7">
        <v>166.154</v>
      </c>
      <c r="G13" s="6" t="s">
        <v>2416</v>
      </c>
    </row>
    <row r="14" spans="1:7" x14ac:dyDescent="0.3">
      <c r="A14" s="6" t="s">
        <v>3393</v>
      </c>
      <c r="B14" s="7"/>
      <c r="C14" s="7">
        <v>163.911</v>
      </c>
      <c r="D14" s="7"/>
      <c r="E14" s="7">
        <v>163.911</v>
      </c>
      <c r="G14" s="6"/>
    </row>
    <row r="15" spans="1:7" x14ac:dyDescent="0.3">
      <c r="A15" s="6" t="s">
        <v>3573</v>
      </c>
      <c r="B15" s="7"/>
      <c r="C15" s="7">
        <v>147.22399999999999</v>
      </c>
      <c r="D15" s="7"/>
      <c r="E15" s="7">
        <v>147.22399999999999</v>
      </c>
      <c r="G15" s="6"/>
    </row>
    <row r="16" spans="1:7" hidden="1" x14ac:dyDescent="0.3">
      <c r="A16" s="6" t="s">
        <v>3654</v>
      </c>
      <c r="B16" s="7">
        <v>144.88300000000001</v>
      </c>
      <c r="C16" s="7"/>
      <c r="D16" s="7"/>
      <c r="E16" s="7">
        <v>144.88300000000001</v>
      </c>
      <c r="G16" s="6" t="s">
        <v>1085</v>
      </c>
    </row>
    <row r="17" spans="1:7" x14ac:dyDescent="0.3">
      <c r="A17" s="6" t="s">
        <v>476</v>
      </c>
      <c r="B17" s="7"/>
      <c r="C17" s="7">
        <v>143.90600000000001</v>
      </c>
      <c r="D17" s="7"/>
      <c r="E17" s="7">
        <v>143.90600000000001</v>
      </c>
      <c r="G17" s="6"/>
    </row>
    <row r="18" spans="1:7" hidden="1" x14ac:dyDescent="0.3">
      <c r="A18" s="6" t="s">
        <v>1272</v>
      </c>
      <c r="B18" s="7">
        <v>122.429</v>
      </c>
      <c r="C18" s="7"/>
      <c r="D18" s="7"/>
      <c r="E18" s="7">
        <v>122.429</v>
      </c>
      <c r="G18" s="6" t="s">
        <v>3168</v>
      </c>
    </row>
    <row r="19" spans="1:7" x14ac:dyDescent="0.3">
      <c r="A19" s="6" t="s">
        <v>3326</v>
      </c>
      <c r="B19" s="7"/>
      <c r="C19" s="7">
        <v>122.16800000000001</v>
      </c>
      <c r="D19" s="7"/>
      <c r="E19" s="7">
        <v>122.16800000000001</v>
      </c>
      <c r="G19" s="6"/>
    </row>
    <row r="20" spans="1:7" hidden="1" x14ac:dyDescent="0.3">
      <c r="A20" s="6" t="s">
        <v>74</v>
      </c>
      <c r="B20" s="7">
        <v>114.072</v>
      </c>
      <c r="C20" s="7"/>
      <c r="D20" s="7"/>
      <c r="E20" s="7">
        <v>114.072</v>
      </c>
      <c r="G20" s="6" t="s">
        <v>2104</v>
      </c>
    </row>
    <row r="21" spans="1:7" hidden="1" x14ac:dyDescent="0.3">
      <c r="A21" s="6" t="s">
        <v>997</v>
      </c>
      <c r="B21" s="7">
        <v>113.277</v>
      </c>
      <c r="C21" s="7"/>
      <c r="D21" s="7"/>
      <c r="E21" s="7">
        <v>113.277</v>
      </c>
      <c r="G21" s="6" t="s">
        <v>3161</v>
      </c>
    </row>
    <row r="22" spans="1:7" hidden="1" x14ac:dyDescent="0.3">
      <c r="A22" s="6" t="s">
        <v>650</v>
      </c>
      <c r="B22" s="7">
        <v>112.33799999999999</v>
      </c>
      <c r="C22" s="7"/>
      <c r="D22" s="7"/>
      <c r="E22" s="7">
        <v>112.33799999999999</v>
      </c>
      <c r="G22" s="6" t="s">
        <v>428</v>
      </c>
    </row>
    <row r="23" spans="1:7" x14ac:dyDescent="0.3">
      <c r="A23" s="6" t="s">
        <v>2416</v>
      </c>
      <c r="B23" s="7"/>
      <c r="C23" s="7">
        <v>110.206</v>
      </c>
      <c r="D23" s="7"/>
      <c r="E23" s="7">
        <v>110.206</v>
      </c>
      <c r="G23" s="6"/>
    </row>
    <row r="24" spans="1:7" hidden="1" x14ac:dyDescent="0.3">
      <c r="A24" s="6" t="s">
        <v>1283</v>
      </c>
      <c r="B24" s="7">
        <v>108.265</v>
      </c>
      <c r="C24" s="7"/>
      <c r="D24" s="7"/>
      <c r="E24" s="7">
        <v>108.265</v>
      </c>
      <c r="G24" s="6" t="s">
        <v>3300</v>
      </c>
    </row>
    <row r="25" spans="1:7" hidden="1" x14ac:dyDescent="0.3">
      <c r="A25" s="6" t="s">
        <v>1397</v>
      </c>
      <c r="B25" s="7">
        <v>108.21</v>
      </c>
      <c r="C25" s="7"/>
      <c r="D25" s="7"/>
      <c r="E25" s="7">
        <v>108.21</v>
      </c>
      <c r="G25" s="6" t="s">
        <v>1116</v>
      </c>
    </row>
    <row r="26" spans="1:7" x14ac:dyDescent="0.3">
      <c r="A26" s="6" t="s">
        <v>1235</v>
      </c>
      <c r="B26" s="7"/>
      <c r="C26" s="7">
        <v>107.777</v>
      </c>
      <c r="D26" s="7"/>
      <c r="E26" s="7">
        <v>107.777</v>
      </c>
      <c r="G26" s="6"/>
    </row>
    <row r="27" spans="1:7" hidden="1" x14ac:dyDescent="0.3">
      <c r="A27" s="6" t="s">
        <v>1098</v>
      </c>
      <c r="B27" s="7">
        <v>106.041</v>
      </c>
      <c r="C27" s="7"/>
      <c r="D27" s="7"/>
      <c r="E27" s="7">
        <v>106.041</v>
      </c>
      <c r="G27" s="6" t="s">
        <v>1130</v>
      </c>
    </row>
    <row r="28" spans="1:7" hidden="1" x14ac:dyDescent="0.3">
      <c r="A28" s="6" t="s">
        <v>3467</v>
      </c>
      <c r="B28" s="7">
        <v>103.54300000000001</v>
      </c>
      <c r="C28" s="7"/>
      <c r="D28" s="7"/>
      <c r="E28" s="7">
        <v>103.54300000000001</v>
      </c>
      <c r="G28" s="6" t="s">
        <v>3463</v>
      </c>
    </row>
    <row r="29" spans="1:7" x14ac:dyDescent="0.3">
      <c r="A29" s="6" t="s">
        <v>352</v>
      </c>
      <c r="B29" s="7"/>
      <c r="C29" s="7">
        <v>103.429</v>
      </c>
      <c r="D29" s="7"/>
      <c r="E29" s="7">
        <v>103.429</v>
      </c>
      <c r="G29" s="6"/>
    </row>
    <row r="30" spans="1:7" x14ac:dyDescent="0.3">
      <c r="A30" s="6" t="s">
        <v>1085</v>
      </c>
      <c r="B30" s="7"/>
      <c r="C30" s="7">
        <v>102.18600000000001</v>
      </c>
      <c r="D30" s="7"/>
      <c r="E30" s="7">
        <v>102.18600000000001</v>
      </c>
      <c r="G30" s="6"/>
    </row>
    <row r="31" spans="1:7" hidden="1" x14ac:dyDescent="0.3">
      <c r="A31" s="6" t="s">
        <v>3294</v>
      </c>
      <c r="B31" s="7">
        <v>99.191999999999993</v>
      </c>
      <c r="C31" s="7"/>
      <c r="D31" s="7"/>
      <c r="E31" s="7">
        <v>99.191999999999993</v>
      </c>
      <c r="G31" s="6" t="s">
        <v>422</v>
      </c>
    </row>
    <row r="32" spans="1:7" hidden="1" x14ac:dyDescent="0.3">
      <c r="A32" s="6" t="s">
        <v>585</v>
      </c>
      <c r="B32" s="7">
        <v>96.081000000000003</v>
      </c>
      <c r="C32" s="7"/>
      <c r="D32" s="7"/>
      <c r="E32" s="7">
        <v>96.081000000000003</v>
      </c>
      <c r="G32" s="6" t="s">
        <v>175</v>
      </c>
    </row>
    <row r="33" spans="1:7" x14ac:dyDescent="0.3">
      <c r="A33" s="6" t="s">
        <v>318</v>
      </c>
      <c r="B33" s="7"/>
      <c r="C33" s="7">
        <v>94.161000000000001</v>
      </c>
      <c r="D33" s="7"/>
      <c r="E33" s="7">
        <v>94.161000000000001</v>
      </c>
      <c r="G33" s="6"/>
    </row>
    <row r="34" spans="1:7" hidden="1" x14ac:dyDescent="0.3">
      <c r="A34" s="6" t="s">
        <v>369</v>
      </c>
      <c r="B34" s="7">
        <v>94.131</v>
      </c>
      <c r="C34" s="7"/>
      <c r="D34" s="7"/>
      <c r="E34" s="7">
        <v>94.131</v>
      </c>
      <c r="G34" s="6" t="s">
        <v>3255</v>
      </c>
    </row>
    <row r="35" spans="1:7" hidden="1" x14ac:dyDescent="0.3">
      <c r="A35" s="6" t="s">
        <v>3521</v>
      </c>
      <c r="B35" s="7">
        <v>91.86</v>
      </c>
      <c r="C35" s="7"/>
      <c r="D35" s="7"/>
      <c r="E35" s="7">
        <v>91.86</v>
      </c>
      <c r="G35" s="6" t="s">
        <v>591</v>
      </c>
    </row>
    <row r="36" spans="1:7" hidden="1" x14ac:dyDescent="0.3">
      <c r="A36" s="6" t="s">
        <v>603</v>
      </c>
      <c r="B36" s="7">
        <v>90.775000000000006</v>
      </c>
      <c r="C36" s="7"/>
      <c r="D36" s="7"/>
      <c r="E36" s="7">
        <v>90.775000000000006</v>
      </c>
      <c r="G36" s="6" t="s">
        <v>305</v>
      </c>
    </row>
    <row r="37" spans="1:7" x14ac:dyDescent="0.3">
      <c r="A37" s="6" t="s">
        <v>3168</v>
      </c>
      <c r="B37" s="7"/>
      <c r="C37" s="7">
        <v>90.608000000000004</v>
      </c>
      <c r="D37" s="7"/>
      <c r="E37" s="7">
        <v>90.608000000000004</v>
      </c>
      <c r="G37" s="6"/>
    </row>
    <row r="38" spans="1:7" hidden="1" x14ac:dyDescent="0.3">
      <c r="A38" s="6" t="s">
        <v>145</v>
      </c>
      <c r="B38" s="7">
        <v>89.262</v>
      </c>
      <c r="C38" s="7"/>
      <c r="D38" s="7"/>
      <c r="E38" s="7">
        <v>89.262</v>
      </c>
      <c r="G38" s="6" t="s">
        <v>1127</v>
      </c>
    </row>
    <row r="39" spans="1:7" x14ac:dyDescent="0.3">
      <c r="A39" s="6" t="s">
        <v>736</v>
      </c>
      <c r="B39" s="7"/>
      <c r="C39" s="7">
        <v>87.738</v>
      </c>
      <c r="D39" s="7"/>
      <c r="E39" s="7">
        <v>87.738</v>
      </c>
      <c r="G39" s="6"/>
    </row>
    <row r="40" spans="1:7" x14ac:dyDescent="0.3">
      <c r="A40" s="6" t="s">
        <v>2104</v>
      </c>
      <c r="B40" s="7"/>
      <c r="C40" s="7">
        <v>87.156999999999996</v>
      </c>
      <c r="D40" s="7"/>
      <c r="E40" s="7">
        <v>87.156999999999996</v>
      </c>
      <c r="G40" s="6"/>
    </row>
    <row r="41" spans="1:7" hidden="1" x14ac:dyDescent="0.3">
      <c r="A41" s="6" t="s">
        <v>430</v>
      </c>
      <c r="B41" s="7">
        <v>85.884</v>
      </c>
      <c r="C41" s="7"/>
      <c r="D41" s="7"/>
      <c r="E41" s="7">
        <v>85.884</v>
      </c>
      <c r="G41" s="6" t="s">
        <v>3165</v>
      </c>
    </row>
    <row r="42" spans="1:7" hidden="1" x14ac:dyDescent="0.3">
      <c r="A42" s="6" t="s">
        <v>2016</v>
      </c>
      <c r="B42" s="7">
        <v>85.787000000000006</v>
      </c>
      <c r="C42" s="7"/>
      <c r="D42" s="7"/>
      <c r="E42" s="7">
        <v>85.787000000000006</v>
      </c>
      <c r="G42" s="6" t="s">
        <v>3525</v>
      </c>
    </row>
    <row r="43" spans="1:7" x14ac:dyDescent="0.3">
      <c r="A43" s="6" t="s">
        <v>3161</v>
      </c>
      <c r="B43" s="7"/>
      <c r="C43" s="7">
        <v>85.542000000000002</v>
      </c>
      <c r="D43" s="7"/>
      <c r="E43" s="7">
        <v>85.542000000000002</v>
      </c>
      <c r="G43" s="6"/>
    </row>
    <row r="44" spans="1:7" x14ac:dyDescent="0.3">
      <c r="A44" s="6" t="s">
        <v>428</v>
      </c>
      <c r="B44" s="7"/>
      <c r="C44" s="7">
        <v>85.012</v>
      </c>
      <c r="D44" s="7"/>
      <c r="E44" s="7">
        <v>85.012</v>
      </c>
      <c r="G44" s="6"/>
    </row>
    <row r="45" spans="1:7" hidden="1" x14ac:dyDescent="0.3">
      <c r="A45" s="6" t="s">
        <v>2533</v>
      </c>
      <c r="B45" s="7">
        <v>81.828999999999994</v>
      </c>
      <c r="C45" s="7"/>
      <c r="D45" s="7"/>
      <c r="E45" s="7">
        <v>81.828999999999994</v>
      </c>
      <c r="G45" s="6" t="s">
        <v>2701</v>
      </c>
    </row>
    <row r="46" spans="1:7" hidden="1" x14ac:dyDescent="0.3">
      <c r="A46" s="6" t="s">
        <v>1846</v>
      </c>
      <c r="B46" s="7">
        <v>81.099999999999994</v>
      </c>
      <c r="C46" s="7"/>
      <c r="D46" s="7"/>
      <c r="E46" s="7">
        <v>81.099999999999994</v>
      </c>
      <c r="G46" s="6" t="s">
        <v>2162</v>
      </c>
    </row>
    <row r="47" spans="1:7" hidden="1" x14ac:dyDescent="0.3">
      <c r="A47" s="6" t="s">
        <v>1416</v>
      </c>
      <c r="B47" s="7">
        <v>80.823999999999998</v>
      </c>
      <c r="C47" s="7"/>
      <c r="D47" s="7"/>
      <c r="E47" s="7">
        <v>80.823999999999998</v>
      </c>
      <c r="G47" s="6" t="s">
        <v>2871</v>
      </c>
    </row>
    <row r="48" spans="1:7" hidden="1" x14ac:dyDescent="0.3">
      <c r="A48" s="6" t="s">
        <v>2403</v>
      </c>
      <c r="B48" s="7">
        <v>80.611999999999995</v>
      </c>
      <c r="C48" s="7"/>
      <c r="D48" s="7"/>
      <c r="E48" s="7">
        <v>80.611999999999995</v>
      </c>
      <c r="G48" s="6" t="s">
        <v>1214</v>
      </c>
    </row>
    <row r="49" spans="1:7" hidden="1" x14ac:dyDescent="0.3">
      <c r="A49" s="6" t="s">
        <v>519</v>
      </c>
      <c r="B49" s="7">
        <v>80.144999999999996</v>
      </c>
      <c r="C49" s="7"/>
      <c r="D49" s="7"/>
      <c r="E49" s="7">
        <v>80.144999999999996</v>
      </c>
      <c r="G49" s="6" t="s">
        <v>3119</v>
      </c>
    </row>
    <row r="50" spans="1:7" hidden="1" x14ac:dyDescent="0.3">
      <c r="A50" s="6" t="s">
        <v>2848</v>
      </c>
      <c r="B50" s="7">
        <v>75.394999999999996</v>
      </c>
      <c r="C50" s="7"/>
      <c r="D50" s="7"/>
      <c r="E50" s="7">
        <v>75.394999999999996</v>
      </c>
      <c r="G50" s="6" t="s">
        <v>270</v>
      </c>
    </row>
    <row r="51" spans="1:7" hidden="1" x14ac:dyDescent="0.3">
      <c r="A51" s="6" t="s">
        <v>309</v>
      </c>
      <c r="B51" s="7">
        <v>75.108999999999995</v>
      </c>
      <c r="C51" s="7"/>
      <c r="D51" s="7"/>
      <c r="E51" s="7">
        <v>75.108999999999995</v>
      </c>
      <c r="G51" s="6" t="s">
        <v>3132</v>
      </c>
    </row>
    <row r="52" spans="1:7" hidden="1" x14ac:dyDescent="0.3">
      <c r="A52" s="6" t="s">
        <v>3486</v>
      </c>
      <c r="B52" s="7">
        <v>73.668000000000006</v>
      </c>
      <c r="C52" s="7"/>
      <c r="D52" s="7"/>
      <c r="E52" s="7">
        <v>73.668000000000006</v>
      </c>
      <c r="G52" s="6" t="s">
        <v>544</v>
      </c>
    </row>
    <row r="53" spans="1:7" hidden="1" x14ac:dyDescent="0.3">
      <c r="A53" s="6" t="s">
        <v>1758</v>
      </c>
      <c r="B53" s="7">
        <v>72.989000000000004</v>
      </c>
      <c r="C53" s="7"/>
      <c r="D53" s="7"/>
      <c r="E53" s="7">
        <v>72.989000000000004</v>
      </c>
      <c r="G53" s="6" t="s">
        <v>3571</v>
      </c>
    </row>
    <row r="54" spans="1:7" x14ac:dyDescent="0.3">
      <c r="A54" s="6" t="s">
        <v>3944</v>
      </c>
      <c r="B54" s="7"/>
      <c r="C54" s="7">
        <v>71.436000000000007</v>
      </c>
      <c r="D54" s="7"/>
      <c r="E54" s="7">
        <v>71.436000000000007</v>
      </c>
      <c r="G54" s="6"/>
    </row>
    <row r="55" spans="1:7" x14ac:dyDescent="0.3">
      <c r="A55" s="6" t="s">
        <v>3300</v>
      </c>
      <c r="B55" s="7"/>
      <c r="C55" s="7">
        <v>68.165000000000006</v>
      </c>
      <c r="D55" s="7"/>
      <c r="E55" s="7">
        <v>68.165000000000006</v>
      </c>
      <c r="G55" s="6"/>
    </row>
    <row r="56" spans="1:7" hidden="1" x14ac:dyDescent="0.3">
      <c r="A56" s="6" t="s">
        <v>5538</v>
      </c>
      <c r="B56" s="7">
        <v>67.721999999999994</v>
      </c>
      <c r="C56" s="7"/>
      <c r="D56" s="7"/>
      <c r="E56" s="7">
        <v>67.721999999999994</v>
      </c>
      <c r="G56" s="6" t="s">
        <v>5988</v>
      </c>
    </row>
    <row r="57" spans="1:7" hidden="1" x14ac:dyDescent="0.3">
      <c r="A57" s="6" t="s">
        <v>336</v>
      </c>
      <c r="B57" s="7">
        <v>66.754000000000005</v>
      </c>
      <c r="C57" s="7"/>
      <c r="D57" s="7"/>
      <c r="E57" s="7">
        <v>66.754000000000005</v>
      </c>
      <c r="G57" s="6" t="s">
        <v>1889</v>
      </c>
    </row>
    <row r="58" spans="1:7" hidden="1" x14ac:dyDescent="0.3">
      <c r="A58" s="6" t="s">
        <v>5604</v>
      </c>
      <c r="B58" s="7">
        <v>64.331999999999994</v>
      </c>
      <c r="C58" s="7"/>
      <c r="D58" s="7"/>
      <c r="E58" s="7">
        <v>64.331999999999994</v>
      </c>
      <c r="G58" s="6" t="s">
        <v>3700</v>
      </c>
    </row>
    <row r="59" spans="1:7" hidden="1" x14ac:dyDescent="0.3">
      <c r="A59" s="6" t="s">
        <v>1305</v>
      </c>
      <c r="B59" s="7">
        <v>63.347000000000001</v>
      </c>
      <c r="C59" s="7"/>
      <c r="D59" s="7"/>
      <c r="E59" s="7">
        <v>63.347000000000001</v>
      </c>
      <c r="G59" s="6" t="s">
        <v>1997</v>
      </c>
    </row>
    <row r="60" spans="1:7" x14ac:dyDescent="0.3">
      <c r="A60" s="6" t="s">
        <v>1116</v>
      </c>
      <c r="B60" s="7"/>
      <c r="C60" s="7">
        <v>63.246000000000002</v>
      </c>
      <c r="D60" s="7"/>
      <c r="E60" s="7">
        <v>63.246000000000002</v>
      </c>
      <c r="G60" s="6"/>
    </row>
    <row r="61" spans="1:7" hidden="1" x14ac:dyDescent="0.3">
      <c r="A61" s="6" t="s">
        <v>1838</v>
      </c>
      <c r="B61" s="7">
        <v>63.158999999999999</v>
      </c>
      <c r="C61" s="7"/>
      <c r="D61" s="7"/>
      <c r="E61" s="7">
        <v>63.158999999999999</v>
      </c>
      <c r="G61" s="6" t="s">
        <v>119</v>
      </c>
    </row>
    <row r="62" spans="1:7" hidden="1" x14ac:dyDescent="0.3">
      <c r="A62" s="6" t="s">
        <v>1071</v>
      </c>
      <c r="B62" s="7">
        <v>60.664999999999999</v>
      </c>
      <c r="C62" s="7"/>
      <c r="D62" s="7"/>
      <c r="E62" s="7">
        <v>60.664999999999999</v>
      </c>
      <c r="G62" s="6" t="s">
        <v>1900</v>
      </c>
    </row>
    <row r="63" spans="1:7" hidden="1" x14ac:dyDescent="0.3">
      <c r="A63" s="6" t="s">
        <v>1293</v>
      </c>
      <c r="B63" s="7">
        <v>59.847000000000001</v>
      </c>
      <c r="C63" s="7"/>
      <c r="D63" s="7"/>
      <c r="E63" s="7">
        <v>59.847000000000001</v>
      </c>
      <c r="G63" s="6" t="s">
        <v>5846</v>
      </c>
    </row>
    <row r="64" spans="1:7" hidden="1" x14ac:dyDescent="0.3">
      <c r="A64" s="6" t="s">
        <v>380</v>
      </c>
      <c r="B64" s="7">
        <v>58.640999999999998</v>
      </c>
      <c r="C64" s="7"/>
      <c r="D64" s="7"/>
      <c r="E64" s="7">
        <v>58.640999999999998</v>
      </c>
      <c r="G64" s="6" t="s">
        <v>2301</v>
      </c>
    </row>
    <row r="65" spans="1:7" hidden="1" x14ac:dyDescent="0.3">
      <c r="A65" s="6" t="s">
        <v>1151</v>
      </c>
      <c r="B65" s="7">
        <v>58.476999999999997</v>
      </c>
      <c r="C65" s="7"/>
      <c r="D65" s="7"/>
      <c r="E65" s="7">
        <v>58.476999999999997</v>
      </c>
      <c r="G65" s="6" t="s">
        <v>1027</v>
      </c>
    </row>
    <row r="66" spans="1:7" x14ac:dyDescent="0.3">
      <c r="A66" s="6" t="s">
        <v>3369</v>
      </c>
      <c r="B66" s="7"/>
      <c r="C66" s="7">
        <v>58.328000000000003</v>
      </c>
      <c r="D66" s="7"/>
      <c r="E66" s="7">
        <v>58.328000000000003</v>
      </c>
      <c r="G66" s="6"/>
    </row>
    <row r="67" spans="1:7" hidden="1" x14ac:dyDescent="0.3">
      <c r="A67" s="6" t="s">
        <v>2319</v>
      </c>
      <c r="B67" s="7">
        <v>58.121000000000002</v>
      </c>
      <c r="C67" s="7"/>
      <c r="D67" s="7"/>
      <c r="E67" s="7">
        <v>58.121000000000002</v>
      </c>
      <c r="G67" s="6" t="s">
        <v>3185</v>
      </c>
    </row>
    <row r="68" spans="1:7" hidden="1" x14ac:dyDescent="0.3">
      <c r="A68" s="6" t="s">
        <v>1244</v>
      </c>
      <c r="B68" s="7">
        <v>58.000999999999998</v>
      </c>
      <c r="C68" s="7"/>
      <c r="D68" s="7"/>
      <c r="E68" s="7">
        <v>58.000999999999998</v>
      </c>
      <c r="G68" s="6" t="s">
        <v>224</v>
      </c>
    </row>
    <row r="69" spans="1:7" hidden="1" x14ac:dyDescent="0.3">
      <c r="A69" s="6" t="s">
        <v>1060</v>
      </c>
      <c r="B69" s="7">
        <v>57.758000000000003</v>
      </c>
      <c r="C69" s="7"/>
      <c r="D69" s="7"/>
      <c r="E69" s="7">
        <v>57.758000000000003</v>
      </c>
      <c r="G69" s="6" t="s">
        <v>3190</v>
      </c>
    </row>
    <row r="70" spans="1:7" hidden="1" x14ac:dyDescent="0.3">
      <c r="A70" s="6" t="s">
        <v>494</v>
      </c>
      <c r="B70" s="7">
        <v>56.783000000000001</v>
      </c>
      <c r="C70" s="7"/>
      <c r="D70" s="7"/>
      <c r="E70" s="7">
        <v>56.783000000000001</v>
      </c>
      <c r="G70" s="6" t="s">
        <v>2063</v>
      </c>
    </row>
    <row r="71" spans="1:7" hidden="1" x14ac:dyDescent="0.3">
      <c r="A71" s="6" t="s">
        <v>3432</v>
      </c>
      <c r="B71" s="7">
        <v>55.844999999999999</v>
      </c>
      <c r="C71" s="7"/>
      <c r="D71" s="7"/>
      <c r="E71" s="7">
        <v>55.844999999999999</v>
      </c>
      <c r="G71" s="6" t="s">
        <v>2492</v>
      </c>
    </row>
    <row r="72" spans="1:7" hidden="1" x14ac:dyDescent="0.3">
      <c r="A72" s="6" t="s">
        <v>1036</v>
      </c>
      <c r="B72" s="7">
        <v>55.487000000000002</v>
      </c>
      <c r="C72" s="7"/>
      <c r="D72" s="7"/>
      <c r="E72" s="7">
        <v>55.487000000000002</v>
      </c>
      <c r="G72" s="6" t="s">
        <v>3142</v>
      </c>
    </row>
    <row r="73" spans="1:7" hidden="1" x14ac:dyDescent="0.3">
      <c r="A73" s="6" t="s">
        <v>2168</v>
      </c>
      <c r="B73" s="7">
        <v>54.695999999999998</v>
      </c>
      <c r="C73" s="7"/>
      <c r="D73" s="7"/>
      <c r="E73" s="7">
        <v>54.695999999999998</v>
      </c>
      <c r="G73" s="6" t="s">
        <v>1960</v>
      </c>
    </row>
    <row r="74" spans="1:7" hidden="1" x14ac:dyDescent="0.3">
      <c r="A74" s="6" t="s">
        <v>2024</v>
      </c>
      <c r="B74" s="7">
        <v>54.371000000000002</v>
      </c>
      <c r="C74" s="7"/>
      <c r="D74" s="7"/>
      <c r="E74" s="7">
        <v>54.371000000000002</v>
      </c>
      <c r="G74" s="6" t="s">
        <v>1939</v>
      </c>
    </row>
    <row r="75" spans="1:7" hidden="1" x14ac:dyDescent="0.3">
      <c r="A75" s="6" t="s">
        <v>992</v>
      </c>
      <c r="B75" s="7">
        <v>54.203000000000003</v>
      </c>
      <c r="C75" s="7"/>
      <c r="D75" s="7"/>
      <c r="E75" s="7">
        <v>54.203000000000003</v>
      </c>
      <c r="G75" s="6" t="s">
        <v>2265</v>
      </c>
    </row>
    <row r="76" spans="1:7" hidden="1" x14ac:dyDescent="0.3">
      <c r="A76" s="6" t="s">
        <v>1067</v>
      </c>
      <c r="B76" s="7">
        <v>54.063000000000002</v>
      </c>
      <c r="C76" s="7"/>
      <c r="D76" s="7"/>
      <c r="E76" s="7">
        <v>54.063000000000002</v>
      </c>
      <c r="G76" s="6" t="s">
        <v>2576</v>
      </c>
    </row>
    <row r="77" spans="1:7" x14ac:dyDescent="0.3">
      <c r="A77" s="6" t="s">
        <v>1130</v>
      </c>
      <c r="B77" s="7"/>
      <c r="C77" s="7">
        <v>53.283999999999999</v>
      </c>
      <c r="D77" s="7"/>
      <c r="E77" s="7">
        <v>53.283999999999999</v>
      </c>
      <c r="G77" s="6"/>
    </row>
    <row r="78" spans="1:7" hidden="1" x14ac:dyDescent="0.3">
      <c r="A78" s="6" t="s">
        <v>164</v>
      </c>
      <c r="B78" s="7">
        <v>52.719000000000001</v>
      </c>
      <c r="C78" s="7"/>
      <c r="D78" s="7"/>
      <c r="E78" s="7">
        <v>52.719000000000001</v>
      </c>
      <c r="G78" s="6" t="s">
        <v>1582</v>
      </c>
    </row>
    <row r="79" spans="1:7" hidden="1" x14ac:dyDescent="0.3">
      <c r="A79" s="6" t="s">
        <v>669</v>
      </c>
      <c r="B79" s="7">
        <v>52.43</v>
      </c>
      <c r="C79" s="7"/>
      <c r="D79" s="7"/>
      <c r="E79" s="7">
        <v>52.43</v>
      </c>
      <c r="G79" s="6" t="s">
        <v>4277</v>
      </c>
    </row>
    <row r="80" spans="1:7" hidden="1" x14ac:dyDescent="0.3">
      <c r="A80" s="6" t="s">
        <v>1112</v>
      </c>
      <c r="B80" s="7">
        <v>52.142000000000003</v>
      </c>
      <c r="C80" s="7"/>
      <c r="D80" s="7"/>
      <c r="E80" s="7">
        <v>52.142000000000003</v>
      </c>
      <c r="G80" s="6" t="s">
        <v>4513</v>
      </c>
    </row>
    <row r="81" spans="1:7" hidden="1" x14ac:dyDescent="0.3">
      <c r="A81" s="6" t="s">
        <v>2916</v>
      </c>
      <c r="B81" s="7">
        <v>51.429000000000002</v>
      </c>
      <c r="C81" s="7"/>
      <c r="D81" s="7"/>
      <c r="E81" s="7">
        <v>51.429000000000002</v>
      </c>
      <c r="G81" s="6" t="s">
        <v>4179</v>
      </c>
    </row>
    <row r="82" spans="1:7" x14ac:dyDescent="0.3">
      <c r="A82" s="6" t="s">
        <v>3463</v>
      </c>
      <c r="B82" s="7"/>
      <c r="C82" s="7">
        <v>51.283999999999999</v>
      </c>
      <c r="D82" s="7"/>
      <c r="E82" s="7">
        <v>51.283999999999999</v>
      </c>
      <c r="G82" s="6"/>
    </row>
    <row r="83" spans="1:7" hidden="1" x14ac:dyDescent="0.3">
      <c r="A83" s="6" t="s">
        <v>619</v>
      </c>
      <c r="B83" s="7">
        <v>50.801000000000002</v>
      </c>
      <c r="C83" s="7"/>
      <c r="D83" s="7"/>
      <c r="E83" s="7">
        <v>50.801000000000002</v>
      </c>
      <c r="G83" s="6" t="s">
        <v>5643</v>
      </c>
    </row>
    <row r="84" spans="1:7" hidden="1" x14ac:dyDescent="0.3">
      <c r="A84" s="6" t="s">
        <v>3245</v>
      </c>
      <c r="B84" s="7">
        <v>49.722000000000001</v>
      </c>
      <c r="C84" s="7"/>
      <c r="D84" s="7"/>
      <c r="E84" s="7">
        <v>49.722000000000001</v>
      </c>
      <c r="G84" s="6" t="s">
        <v>3710</v>
      </c>
    </row>
    <row r="85" spans="1:7" hidden="1" x14ac:dyDescent="0.3">
      <c r="A85" s="6" t="s">
        <v>488</v>
      </c>
      <c r="B85" s="7">
        <v>48.512</v>
      </c>
      <c r="C85" s="7"/>
      <c r="D85" s="7"/>
      <c r="E85" s="7">
        <v>48.512</v>
      </c>
      <c r="G85" s="6" t="s">
        <v>1263</v>
      </c>
    </row>
    <row r="86" spans="1:7" hidden="1" x14ac:dyDescent="0.3">
      <c r="A86" s="6" t="s">
        <v>1077</v>
      </c>
      <c r="B86" s="7">
        <v>48.35</v>
      </c>
      <c r="C86" s="7"/>
      <c r="D86" s="7"/>
      <c r="E86" s="7">
        <v>48.35</v>
      </c>
      <c r="G86" s="6" t="s">
        <v>667</v>
      </c>
    </row>
    <row r="87" spans="1:7" hidden="1" x14ac:dyDescent="0.3">
      <c r="A87" s="6" t="s">
        <v>348</v>
      </c>
      <c r="B87" s="7">
        <v>48.313000000000002</v>
      </c>
      <c r="C87" s="7"/>
      <c r="D87" s="7"/>
      <c r="E87" s="7">
        <v>48.313000000000002</v>
      </c>
      <c r="G87" s="6" t="s">
        <v>3583</v>
      </c>
    </row>
    <row r="88" spans="1:7" hidden="1" x14ac:dyDescent="0.3">
      <c r="A88" s="6" t="s">
        <v>1199</v>
      </c>
      <c r="B88" s="7">
        <v>47.6</v>
      </c>
      <c r="C88" s="7"/>
      <c r="D88" s="7"/>
      <c r="E88" s="7">
        <v>47.6</v>
      </c>
      <c r="G88" s="6" t="s">
        <v>3109</v>
      </c>
    </row>
    <row r="89" spans="1:7" hidden="1" x14ac:dyDescent="0.3">
      <c r="A89" s="6" t="s">
        <v>625</v>
      </c>
      <c r="B89" s="7">
        <v>47.408000000000001</v>
      </c>
      <c r="C89" s="7"/>
      <c r="D89" s="7"/>
      <c r="E89" s="7">
        <v>47.408000000000001</v>
      </c>
      <c r="G89" s="6" t="s">
        <v>2329</v>
      </c>
    </row>
    <row r="90" spans="1:7" hidden="1" x14ac:dyDescent="0.3">
      <c r="A90" s="6" t="s">
        <v>576</v>
      </c>
      <c r="B90" s="7">
        <v>47.261000000000003</v>
      </c>
      <c r="C90" s="7"/>
      <c r="D90" s="7"/>
      <c r="E90" s="7">
        <v>47.261000000000003</v>
      </c>
      <c r="G90" s="6" t="s">
        <v>6187</v>
      </c>
    </row>
    <row r="91" spans="1:7" hidden="1" x14ac:dyDescent="0.3">
      <c r="A91" s="6" t="s">
        <v>333</v>
      </c>
      <c r="B91" s="7">
        <v>46.953000000000003</v>
      </c>
      <c r="C91" s="7"/>
      <c r="D91" s="7"/>
      <c r="E91" s="7">
        <v>46.953000000000003</v>
      </c>
      <c r="G91" s="6" t="s">
        <v>3428</v>
      </c>
    </row>
    <row r="92" spans="1:7" hidden="1" x14ac:dyDescent="0.3">
      <c r="A92" s="6" t="s">
        <v>654</v>
      </c>
      <c r="B92" s="7">
        <v>45.56</v>
      </c>
      <c r="C92" s="7"/>
      <c r="D92" s="7"/>
      <c r="E92" s="7">
        <v>45.56</v>
      </c>
      <c r="G92" s="6" t="s">
        <v>2807</v>
      </c>
    </row>
    <row r="93" spans="1:7" hidden="1" x14ac:dyDescent="0.3">
      <c r="A93" s="6" t="s">
        <v>202</v>
      </c>
      <c r="B93" s="7">
        <v>44.338999999999999</v>
      </c>
      <c r="C93" s="7"/>
      <c r="D93" s="7"/>
      <c r="E93" s="7">
        <v>44.338999999999999</v>
      </c>
      <c r="G93" s="6" t="s">
        <v>554</v>
      </c>
    </row>
    <row r="94" spans="1:7" x14ac:dyDescent="0.3">
      <c r="A94" s="6" t="s">
        <v>5719</v>
      </c>
      <c r="B94" s="7"/>
      <c r="C94" s="7">
        <v>44.21</v>
      </c>
      <c r="D94" s="7"/>
      <c r="E94" s="7">
        <v>44.21</v>
      </c>
      <c r="G94" s="6"/>
    </row>
    <row r="95" spans="1:7" hidden="1" x14ac:dyDescent="0.3">
      <c r="A95" s="6" t="s">
        <v>4202</v>
      </c>
      <c r="B95" s="7">
        <v>43.1</v>
      </c>
      <c r="C95" s="7"/>
      <c r="D95" s="7"/>
      <c r="E95" s="7">
        <v>43.1</v>
      </c>
      <c r="G95" s="6" t="s">
        <v>1953</v>
      </c>
    </row>
    <row r="96" spans="1:7" hidden="1" x14ac:dyDescent="0.3">
      <c r="A96" s="6" t="s">
        <v>1147</v>
      </c>
      <c r="B96" s="7">
        <v>41.548000000000002</v>
      </c>
      <c r="C96" s="7"/>
      <c r="D96" s="7"/>
      <c r="E96" s="7">
        <v>41.548000000000002</v>
      </c>
      <c r="G96" s="6" t="s">
        <v>2253</v>
      </c>
    </row>
    <row r="97" spans="1:7" hidden="1" x14ac:dyDescent="0.3">
      <c r="A97" s="6" t="s">
        <v>541</v>
      </c>
      <c r="B97" s="7">
        <v>40.503999999999998</v>
      </c>
      <c r="C97" s="7"/>
      <c r="D97" s="7"/>
      <c r="E97" s="7">
        <v>40.503999999999998</v>
      </c>
      <c r="G97" s="6" t="s">
        <v>4281</v>
      </c>
    </row>
    <row r="98" spans="1:7" hidden="1" x14ac:dyDescent="0.3">
      <c r="A98" s="6" t="s">
        <v>680</v>
      </c>
      <c r="B98" s="7">
        <v>39.764000000000003</v>
      </c>
      <c r="C98" s="7"/>
      <c r="D98" s="7"/>
      <c r="E98" s="7">
        <v>39.764000000000003</v>
      </c>
      <c r="G98" s="6" t="s">
        <v>2352</v>
      </c>
    </row>
    <row r="99" spans="1:7" hidden="1" x14ac:dyDescent="0.3">
      <c r="A99" s="6" t="s">
        <v>1770</v>
      </c>
      <c r="B99" s="7">
        <v>39.734000000000002</v>
      </c>
      <c r="C99" s="7"/>
      <c r="D99" s="7"/>
      <c r="E99" s="7">
        <v>39.734000000000002</v>
      </c>
      <c r="G99" s="6" t="s">
        <v>2132</v>
      </c>
    </row>
    <row r="100" spans="1:7" hidden="1" x14ac:dyDescent="0.3">
      <c r="A100" s="6" t="s">
        <v>481</v>
      </c>
      <c r="B100" s="7">
        <v>39.466999999999999</v>
      </c>
      <c r="C100" s="7"/>
      <c r="D100" s="7"/>
      <c r="E100" s="7">
        <v>39.466999999999999</v>
      </c>
      <c r="G100" s="6" t="s">
        <v>1182</v>
      </c>
    </row>
    <row r="101" spans="1:7" hidden="1" x14ac:dyDescent="0.3">
      <c r="A101" s="6" t="s">
        <v>77</v>
      </c>
      <c r="B101" s="7">
        <v>39.252000000000002</v>
      </c>
      <c r="C101" s="7"/>
      <c r="D101" s="7"/>
      <c r="E101" s="7">
        <v>39.252000000000002</v>
      </c>
      <c r="G101" s="6" t="s">
        <v>4612</v>
      </c>
    </row>
    <row r="102" spans="1:7" x14ac:dyDescent="0.3">
      <c r="A102" s="6" t="s">
        <v>601</v>
      </c>
      <c r="B102" s="7"/>
      <c r="C102" s="7">
        <v>39.036999999999999</v>
      </c>
      <c r="D102" s="7"/>
      <c r="E102" s="7">
        <v>39.036999999999999</v>
      </c>
      <c r="G102" s="6"/>
    </row>
    <row r="103" spans="1:7" hidden="1" x14ac:dyDescent="0.3">
      <c r="A103" s="6" t="s">
        <v>5714</v>
      </c>
      <c r="B103" s="7">
        <v>37.868000000000002</v>
      </c>
      <c r="C103" s="7"/>
      <c r="D103" s="7"/>
      <c r="E103" s="7">
        <v>37.868000000000002</v>
      </c>
      <c r="G103" s="6" t="s">
        <v>3430</v>
      </c>
    </row>
    <row r="104" spans="1:7" hidden="1" x14ac:dyDescent="0.3">
      <c r="A104" s="6" t="s">
        <v>3113</v>
      </c>
      <c r="B104" s="7">
        <v>37.215000000000003</v>
      </c>
      <c r="C104" s="7"/>
      <c r="D104" s="7"/>
      <c r="E104" s="7">
        <v>37.215000000000003</v>
      </c>
      <c r="G104" s="6" t="s">
        <v>2723</v>
      </c>
    </row>
    <row r="105" spans="1:7" x14ac:dyDescent="0.3">
      <c r="A105" s="6" t="s">
        <v>422</v>
      </c>
      <c r="B105" s="7"/>
      <c r="C105" s="7">
        <v>36.911000000000001</v>
      </c>
      <c r="D105" s="7"/>
      <c r="E105" s="7">
        <v>36.911000000000001</v>
      </c>
      <c r="G105" s="6"/>
    </row>
    <row r="106" spans="1:7" hidden="1" x14ac:dyDescent="0.3">
      <c r="A106" s="6" t="s">
        <v>661</v>
      </c>
      <c r="B106" s="7">
        <v>36.780999999999999</v>
      </c>
      <c r="C106" s="7"/>
      <c r="D106" s="7"/>
      <c r="E106" s="7">
        <v>36.780999999999999</v>
      </c>
      <c r="G106" s="6" t="s">
        <v>3779</v>
      </c>
    </row>
    <row r="107" spans="1:7" hidden="1" x14ac:dyDescent="0.3">
      <c r="A107" s="6" t="s">
        <v>3278</v>
      </c>
      <c r="B107" s="7">
        <v>36.484000000000002</v>
      </c>
      <c r="C107" s="7"/>
      <c r="D107" s="7"/>
      <c r="E107" s="7">
        <v>36.484000000000002</v>
      </c>
      <c r="G107" s="6" t="s">
        <v>127</v>
      </c>
    </row>
    <row r="108" spans="1:7" x14ac:dyDescent="0.3">
      <c r="A108" s="6" t="s">
        <v>175</v>
      </c>
      <c r="B108" s="7"/>
      <c r="C108" s="7">
        <v>36.329000000000001</v>
      </c>
      <c r="D108" s="7"/>
      <c r="E108" s="7">
        <v>36.329000000000001</v>
      </c>
      <c r="G108" s="6"/>
    </row>
    <row r="109" spans="1:7" x14ac:dyDescent="0.3">
      <c r="A109" s="6" t="s">
        <v>1161</v>
      </c>
      <c r="B109" s="7"/>
      <c r="C109" s="7">
        <v>36.213999999999999</v>
      </c>
      <c r="D109" s="7"/>
      <c r="E109" s="7">
        <v>36.213999999999999</v>
      </c>
      <c r="G109" s="6"/>
    </row>
    <row r="110" spans="1:7" hidden="1" x14ac:dyDescent="0.3">
      <c r="A110" s="6" t="s">
        <v>1760</v>
      </c>
      <c r="B110" s="7">
        <v>36.210999999999999</v>
      </c>
      <c r="C110" s="7"/>
      <c r="D110" s="7"/>
      <c r="E110" s="7">
        <v>36.210999999999999</v>
      </c>
      <c r="G110" s="6" t="s">
        <v>3076</v>
      </c>
    </row>
    <row r="111" spans="1:7" hidden="1" x14ac:dyDescent="0.3">
      <c r="A111" s="6" t="s">
        <v>994</v>
      </c>
      <c r="B111" s="7">
        <v>35.792999999999999</v>
      </c>
      <c r="C111" s="7"/>
      <c r="D111" s="7"/>
      <c r="E111" s="7">
        <v>35.792999999999999</v>
      </c>
      <c r="G111" s="6" t="s">
        <v>2432</v>
      </c>
    </row>
    <row r="112" spans="1:7" hidden="1" x14ac:dyDescent="0.3">
      <c r="A112" s="6" t="s">
        <v>2378</v>
      </c>
      <c r="B112" s="7">
        <v>35.590000000000003</v>
      </c>
      <c r="C112" s="7"/>
      <c r="D112" s="7"/>
      <c r="E112" s="7">
        <v>35.590000000000003</v>
      </c>
      <c r="G112" s="6" t="s">
        <v>5791</v>
      </c>
    </row>
    <row r="113" spans="1:7" hidden="1" x14ac:dyDescent="0.3">
      <c r="A113" s="6" t="s">
        <v>1267</v>
      </c>
      <c r="B113" s="7">
        <v>35.572000000000003</v>
      </c>
      <c r="C113" s="7"/>
      <c r="D113" s="7"/>
      <c r="E113" s="7">
        <v>35.572000000000003</v>
      </c>
      <c r="G113" s="6" t="s">
        <v>722</v>
      </c>
    </row>
    <row r="114" spans="1:7" hidden="1" x14ac:dyDescent="0.3">
      <c r="A114" s="6" t="s">
        <v>1073</v>
      </c>
      <c r="B114" s="7">
        <v>35.203000000000003</v>
      </c>
      <c r="C114" s="7"/>
      <c r="D114" s="7"/>
      <c r="E114" s="7">
        <v>35.203000000000003</v>
      </c>
      <c r="G114" s="6" t="s">
        <v>1621</v>
      </c>
    </row>
    <row r="115" spans="1:7" hidden="1" x14ac:dyDescent="0.3">
      <c r="A115" s="6" t="s">
        <v>1376</v>
      </c>
      <c r="B115" s="7">
        <v>34.569000000000003</v>
      </c>
      <c r="C115" s="7"/>
      <c r="D115" s="7"/>
      <c r="E115" s="7">
        <v>34.569000000000003</v>
      </c>
      <c r="G115" s="6" t="s">
        <v>180</v>
      </c>
    </row>
    <row r="116" spans="1:7" hidden="1" x14ac:dyDescent="0.3">
      <c r="A116" s="6" t="s">
        <v>112</v>
      </c>
      <c r="B116" s="7">
        <v>34.392000000000003</v>
      </c>
      <c r="C116" s="7"/>
      <c r="D116" s="7"/>
      <c r="E116" s="7">
        <v>34.392000000000003</v>
      </c>
      <c r="G116" s="6" t="s">
        <v>3192</v>
      </c>
    </row>
    <row r="117" spans="1:7" hidden="1" x14ac:dyDescent="0.3">
      <c r="A117" s="6" t="s">
        <v>2267</v>
      </c>
      <c r="B117" s="7">
        <v>34.170999999999999</v>
      </c>
      <c r="C117" s="7"/>
      <c r="D117" s="7"/>
      <c r="E117" s="7">
        <v>34.170999999999999</v>
      </c>
      <c r="G117" s="6" t="s">
        <v>3280</v>
      </c>
    </row>
    <row r="118" spans="1:7" hidden="1" x14ac:dyDescent="0.3">
      <c r="A118" s="6" t="s">
        <v>999</v>
      </c>
      <c r="B118" s="7">
        <v>34.033000000000001</v>
      </c>
      <c r="C118" s="7"/>
      <c r="D118" s="7"/>
      <c r="E118" s="7">
        <v>34.033000000000001</v>
      </c>
      <c r="G118" s="6" t="s">
        <v>2428</v>
      </c>
    </row>
    <row r="119" spans="1:7" hidden="1" x14ac:dyDescent="0.3">
      <c r="A119" s="6" t="s">
        <v>3288</v>
      </c>
      <c r="B119" s="7">
        <v>33.899000000000001</v>
      </c>
      <c r="C119" s="7"/>
      <c r="D119" s="7"/>
      <c r="E119" s="7">
        <v>33.899000000000001</v>
      </c>
      <c r="G119" s="6" t="s">
        <v>386</v>
      </c>
    </row>
    <row r="120" spans="1:7" hidden="1" x14ac:dyDescent="0.3">
      <c r="A120" s="6" t="s">
        <v>2032</v>
      </c>
      <c r="B120" s="7">
        <v>33.713999999999999</v>
      </c>
      <c r="C120" s="7"/>
      <c r="D120" s="7"/>
      <c r="E120" s="7">
        <v>33.713999999999999</v>
      </c>
      <c r="G120" s="6" t="s">
        <v>3025</v>
      </c>
    </row>
    <row r="121" spans="1:7" hidden="1" x14ac:dyDescent="0.3">
      <c r="A121" s="6" t="s">
        <v>1254</v>
      </c>
      <c r="B121" s="7">
        <v>33.497999999999998</v>
      </c>
      <c r="C121" s="7"/>
      <c r="D121" s="7"/>
      <c r="E121" s="7">
        <v>33.497999999999998</v>
      </c>
      <c r="G121" s="6" t="s">
        <v>5773</v>
      </c>
    </row>
    <row r="122" spans="1:7" hidden="1" x14ac:dyDescent="0.3">
      <c r="A122" s="6" t="s">
        <v>2357</v>
      </c>
      <c r="B122" s="7">
        <v>33.314</v>
      </c>
      <c r="C122" s="7"/>
      <c r="D122" s="7"/>
      <c r="E122" s="7">
        <v>33.314</v>
      </c>
      <c r="G122" s="6" t="s">
        <v>4336</v>
      </c>
    </row>
    <row r="123" spans="1:7" hidden="1" x14ac:dyDescent="0.3">
      <c r="A123" s="6" t="s">
        <v>143</v>
      </c>
      <c r="B123" s="7">
        <v>32.470999999999997</v>
      </c>
      <c r="C123" s="7"/>
      <c r="D123" s="7"/>
      <c r="E123" s="7">
        <v>32.470999999999997</v>
      </c>
      <c r="G123" s="6" t="s">
        <v>1207</v>
      </c>
    </row>
    <row r="124" spans="1:7" hidden="1" x14ac:dyDescent="0.3">
      <c r="A124" s="6" t="s">
        <v>2407</v>
      </c>
      <c r="B124" s="7">
        <v>32.389000000000003</v>
      </c>
      <c r="C124" s="7"/>
      <c r="D124" s="7"/>
      <c r="E124" s="7">
        <v>32.389000000000003</v>
      </c>
      <c r="G124" s="6" t="s">
        <v>228</v>
      </c>
    </row>
    <row r="125" spans="1:7" hidden="1" x14ac:dyDescent="0.3">
      <c r="A125" s="6" t="s">
        <v>5560</v>
      </c>
      <c r="B125" s="7">
        <v>32.347999999999999</v>
      </c>
      <c r="C125" s="7"/>
      <c r="D125" s="7"/>
      <c r="E125" s="7">
        <v>32.347999999999999</v>
      </c>
      <c r="G125" s="6" t="s">
        <v>376</v>
      </c>
    </row>
    <row r="126" spans="1:7" x14ac:dyDescent="0.3">
      <c r="A126" s="6" t="s">
        <v>3255</v>
      </c>
      <c r="B126" s="7"/>
      <c r="C126" s="7">
        <v>31.989000000000001</v>
      </c>
      <c r="D126" s="7"/>
      <c r="E126" s="7">
        <v>31.989000000000001</v>
      </c>
      <c r="G126" s="6"/>
    </row>
    <row r="127" spans="1:7" hidden="1" x14ac:dyDescent="0.3">
      <c r="A127" s="6" t="s">
        <v>150</v>
      </c>
      <c r="B127" s="7">
        <v>31.263999999999999</v>
      </c>
      <c r="C127" s="7"/>
      <c r="D127" s="7"/>
      <c r="E127" s="7">
        <v>31.263999999999999</v>
      </c>
      <c r="G127" s="6" t="s">
        <v>4239</v>
      </c>
    </row>
    <row r="128" spans="1:7" hidden="1" x14ac:dyDescent="0.3">
      <c r="A128" s="6" t="s">
        <v>3067</v>
      </c>
      <c r="B128" s="7">
        <v>31.001000000000001</v>
      </c>
      <c r="C128" s="7"/>
      <c r="D128" s="7"/>
      <c r="E128" s="7">
        <v>31.001000000000001</v>
      </c>
      <c r="G128" s="6" t="s">
        <v>3454</v>
      </c>
    </row>
    <row r="129" spans="1:7" hidden="1" x14ac:dyDescent="0.3">
      <c r="A129" s="6" t="s">
        <v>2450</v>
      </c>
      <c r="B129" s="7">
        <v>30.870999999999999</v>
      </c>
      <c r="C129" s="7"/>
      <c r="D129" s="7"/>
      <c r="E129" s="7">
        <v>30.870999999999999</v>
      </c>
      <c r="G129" s="6" t="s">
        <v>5038</v>
      </c>
    </row>
    <row r="130" spans="1:7" hidden="1" x14ac:dyDescent="0.3">
      <c r="A130" s="6" t="s">
        <v>210</v>
      </c>
      <c r="B130" s="7">
        <v>30.545000000000002</v>
      </c>
      <c r="C130" s="7"/>
      <c r="D130" s="7"/>
      <c r="E130" s="7">
        <v>30.545000000000002</v>
      </c>
      <c r="G130" s="6" t="s">
        <v>2002</v>
      </c>
    </row>
    <row r="131" spans="1:7" hidden="1" x14ac:dyDescent="0.3">
      <c r="A131" s="6" t="s">
        <v>1123</v>
      </c>
      <c r="B131" s="7">
        <v>30.172999999999998</v>
      </c>
      <c r="C131" s="7"/>
      <c r="D131" s="7"/>
      <c r="E131" s="7">
        <v>30.172999999999998</v>
      </c>
      <c r="G131" s="6" t="s">
        <v>4726</v>
      </c>
    </row>
    <row r="132" spans="1:7" hidden="1" x14ac:dyDescent="0.3">
      <c r="A132" s="6" t="s">
        <v>2827</v>
      </c>
      <c r="B132" s="7">
        <v>29.706</v>
      </c>
      <c r="C132" s="7"/>
      <c r="D132" s="7"/>
      <c r="E132" s="7">
        <v>29.706</v>
      </c>
      <c r="G132" s="6" t="s">
        <v>1821</v>
      </c>
    </row>
    <row r="133" spans="1:7" x14ac:dyDescent="0.3">
      <c r="A133" s="6" t="s">
        <v>591</v>
      </c>
      <c r="B133" s="7"/>
      <c r="C133" s="7">
        <v>29.411000000000001</v>
      </c>
      <c r="D133" s="7"/>
      <c r="E133" s="7">
        <v>29.411000000000001</v>
      </c>
      <c r="G133" s="6"/>
    </row>
    <row r="134" spans="1:7" hidden="1" x14ac:dyDescent="0.3">
      <c r="A134" s="6" t="s">
        <v>246</v>
      </c>
      <c r="B134" s="7">
        <v>29.280999999999999</v>
      </c>
      <c r="C134" s="7"/>
      <c r="D134" s="7"/>
      <c r="E134" s="7">
        <v>29.280999999999999</v>
      </c>
      <c r="G134" s="6" t="s">
        <v>3073</v>
      </c>
    </row>
    <row r="135" spans="1:7" hidden="1" x14ac:dyDescent="0.3">
      <c r="A135" s="6" t="s">
        <v>3667</v>
      </c>
      <c r="B135" s="7">
        <v>28.812999999999999</v>
      </c>
      <c r="C135" s="7"/>
      <c r="D135" s="7"/>
      <c r="E135" s="7">
        <v>28.812999999999999</v>
      </c>
      <c r="G135" s="6" t="s">
        <v>5755</v>
      </c>
    </row>
    <row r="136" spans="1:7" hidden="1" x14ac:dyDescent="0.3">
      <c r="A136" s="6" t="s">
        <v>2102</v>
      </c>
      <c r="B136" s="7">
        <v>28.382000000000001</v>
      </c>
      <c r="C136" s="7"/>
      <c r="D136" s="7"/>
      <c r="E136" s="7">
        <v>28.382000000000001</v>
      </c>
      <c r="G136" s="6" t="s">
        <v>3807</v>
      </c>
    </row>
    <row r="137" spans="1:7" hidden="1" x14ac:dyDescent="0.3">
      <c r="A137" s="6" t="s">
        <v>652</v>
      </c>
      <c r="B137" s="7">
        <v>28.184999999999999</v>
      </c>
      <c r="C137" s="7"/>
      <c r="D137" s="7"/>
      <c r="E137" s="7">
        <v>28.184999999999999</v>
      </c>
      <c r="G137" s="6" t="s">
        <v>2000</v>
      </c>
    </row>
    <row r="138" spans="1:7" hidden="1" x14ac:dyDescent="0.3">
      <c r="A138" s="6" t="s">
        <v>435</v>
      </c>
      <c r="B138" s="7">
        <v>28.167999999999999</v>
      </c>
      <c r="C138" s="7"/>
      <c r="D138" s="7"/>
      <c r="E138" s="7">
        <v>28.167999999999999</v>
      </c>
      <c r="G138" s="6" t="s">
        <v>3097</v>
      </c>
    </row>
    <row r="139" spans="1:7" x14ac:dyDescent="0.3">
      <c r="A139" s="6" t="s">
        <v>305</v>
      </c>
      <c r="B139" s="7"/>
      <c r="C139" s="7">
        <v>28.071999999999999</v>
      </c>
      <c r="D139" s="7"/>
      <c r="E139" s="7">
        <v>28.071999999999999</v>
      </c>
      <c r="G139" s="6"/>
    </row>
    <row r="140" spans="1:7" hidden="1" x14ac:dyDescent="0.3">
      <c r="A140" s="6" t="s">
        <v>1237</v>
      </c>
      <c r="B140" s="7">
        <v>27.891999999999999</v>
      </c>
      <c r="C140" s="7"/>
      <c r="D140" s="7"/>
      <c r="E140" s="7">
        <v>27.891999999999999</v>
      </c>
      <c r="G140" s="6" t="s">
        <v>1482</v>
      </c>
    </row>
    <row r="141" spans="1:7" hidden="1" x14ac:dyDescent="0.3">
      <c r="A141" s="6" t="s">
        <v>3209</v>
      </c>
      <c r="B141" s="7">
        <v>27.405000000000001</v>
      </c>
      <c r="C141" s="7"/>
      <c r="D141" s="7"/>
      <c r="E141" s="7">
        <v>27.405000000000001</v>
      </c>
      <c r="G141" s="6" t="s">
        <v>3527</v>
      </c>
    </row>
    <row r="142" spans="1:7" hidden="1" x14ac:dyDescent="0.3">
      <c r="A142" s="6" t="s">
        <v>513</v>
      </c>
      <c r="B142" s="7">
        <v>27.335000000000001</v>
      </c>
      <c r="C142" s="7"/>
      <c r="D142" s="7"/>
      <c r="E142" s="7">
        <v>27.335000000000001</v>
      </c>
      <c r="G142" s="6" t="s">
        <v>2878</v>
      </c>
    </row>
    <row r="143" spans="1:7" hidden="1" x14ac:dyDescent="0.3">
      <c r="A143" s="6" t="s">
        <v>79</v>
      </c>
      <c r="B143" s="7">
        <v>27.143999999999998</v>
      </c>
      <c r="C143" s="7"/>
      <c r="D143" s="7"/>
      <c r="E143" s="7">
        <v>27.143999999999998</v>
      </c>
      <c r="G143" s="6" t="s">
        <v>6615</v>
      </c>
    </row>
    <row r="144" spans="1:7" hidden="1" x14ac:dyDescent="0.3">
      <c r="A144" s="6" t="s">
        <v>2526</v>
      </c>
      <c r="B144" s="7">
        <v>26.942</v>
      </c>
      <c r="C144" s="7"/>
      <c r="D144" s="7"/>
      <c r="E144" s="7">
        <v>26.942</v>
      </c>
      <c r="G144" s="6" t="s">
        <v>1969</v>
      </c>
    </row>
    <row r="145" spans="1:7" hidden="1" x14ac:dyDescent="0.3">
      <c r="A145" s="6" t="s">
        <v>2026</v>
      </c>
      <c r="B145" s="7">
        <v>26.664999999999999</v>
      </c>
      <c r="C145" s="7"/>
      <c r="D145" s="7"/>
      <c r="E145" s="7">
        <v>26.664999999999999</v>
      </c>
      <c r="G145" s="6" t="s">
        <v>5672</v>
      </c>
    </row>
    <row r="146" spans="1:7" hidden="1" x14ac:dyDescent="0.3">
      <c r="A146" s="6" t="s">
        <v>3262</v>
      </c>
      <c r="B146" s="7">
        <v>26.488</v>
      </c>
      <c r="C146" s="7"/>
      <c r="D146" s="7"/>
      <c r="E146" s="7">
        <v>26.488</v>
      </c>
      <c r="G146" s="6" t="s">
        <v>6899</v>
      </c>
    </row>
    <row r="147" spans="1:7" hidden="1" x14ac:dyDescent="0.3">
      <c r="A147" s="6" t="s">
        <v>1464</v>
      </c>
      <c r="B147" s="7">
        <v>26.163</v>
      </c>
      <c r="C147" s="7"/>
      <c r="D147" s="7"/>
      <c r="E147" s="7">
        <v>26.163</v>
      </c>
      <c r="G147" s="6" t="s">
        <v>5905</v>
      </c>
    </row>
    <row r="148" spans="1:7" hidden="1" x14ac:dyDescent="0.3">
      <c r="A148" s="6" t="s">
        <v>2078</v>
      </c>
      <c r="B148" s="7">
        <v>25.917000000000002</v>
      </c>
      <c r="C148" s="7"/>
      <c r="D148" s="7"/>
      <c r="E148" s="7">
        <v>25.917000000000002</v>
      </c>
      <c r="G148" s="6" t="s">
        <v>2556</v>
      </c>
    </row>
    <row r="149" spans="1:7" hidden="1" x14ac:dyDescent="0.3">
      <c r="A149" s="6" t="s">
        <v>1062</v>
      </c>
      <c r="B149" s="7">
        <v>25.916</v>
      </c>
      <c r="C149" s="7"/>
      <c r="D149" s="7"/>
      <c r="E149" s="7">
        <v>25.916</v>
      </c>
      <c r="G149" s="6" t="s">
        <v>734</v>
      </c>
    </row>
    <row r="150" spans="1:7" hidden="1" x14ac:dyDescent="0.3">
      <c r="A150" s="6" t="s">
        <v>156</v>
      </c>
      <c r="B150" s="7">
        <v>25.542999999999999</v>
      </c>
      <c r="C150" s="7"/>
      <c r="D150" s="7"/>
      <c r="E150" s="7">
        <v>25.542999999999999</v>
      </c>
      <c r="G150" s="6" t="s">
        <v>2638</v>
      </c>
    </row>
    <row r="151" spans="1:7" x14ac:dyDescent="0.3">
      <c r="A151" s="6" t="s">
        <v>433</v>
      </c>
      <c r="B151" s="7"/>
      <c r="C151" s="7">
        <v>25.54</v>
      </c>
      <c r="D151" s="7"/>
      <c r="E151" s="7">
        <v>25.54</v>
      </c>
      <c r="G151" s="6"/>
    </row>
    <row r="152" spans="1:7" x14ac:dyDescent="0.3">
      <c r="A152" s="6" t="s">
        <v>1127</v>
      </c>
      <c r="B152" s="7"/>
      <c r="C152" s="7">
        <v>25.123000000000001</v>
      </c>
      <c r="D152" s="7"/>
      <c r="E152" s="7">
        <v>25.123000000000001</v>
      </c>
      <c r="G152" s="6"/>
    </row>
    <row r="153" spans="1:7" hidden="1" x14ac:dyDescent="0.3">
      <c r="A153" s="6" t="s">
        <v>1002</v>
      </c>
      <c r="B153" s="7">
        <v>25.001000000000001</v>
      </c>
      <c r="C153" s="7"/>
      <c r="D153" s="7"/>
      <c r="E153" s="7">
        <v>25.001000000000001</v>
      </c>
      <c r="G153" s="6" t="s">
        <v>6289</v>
      </c>
    </row>
    <row r="154" spans="1:7" hidden="1" x14ac:dyDescent="0.3">
      <c r="A154" s="6" t="s">
        <v>4210</v>
      </c>
      <c r="B154" s="7">
        <v>24.856000000000002</v>
      </c>
      <c r="C154" s="7"/>
      <c r="D154" s="7"/>
      <c r="E154" s="7">
        <v>24.856000000000002</v>
      </c>
      <c r="G154" s="6" t="s">
        <v>4266</v>
      </c>
    </row>
    <row r="155" spans="1:7" hidden="1" x14ac:dyDescent="0.3">
      <c r="A155" s="6" t="s">
        <v>1184</v>
      </c>
      <c r="B155" s="7">
        <v>24.843</v>
      </c>
      <c r="C155" s="7"/>
      <c r="D155" s="7"/>
      <c r="E155" s="7">
        <v>24.843</v>
      </c>
      <c r="G155" s="6" t="s">
        <v>2067</v>
      </c>
    </row>
    <row r="156" spans="1:7" hidden="1" x14ac:dyDescent="0.3">
      <c r="A156" s="6" t="s">
        <v>5631</v>
      </c>
      <c r="B156" s="7">
        <v>24.809000000000001</v>
      </c>
      <c r="C156" s="7"/>
      <c r="D156" s="7"/>
      <c r="E156" s="7">
        <v>24.809000000000001</v>
      </c>
      <c r="G156" s="6" t="s">
        <v>2494</v>
      </c>
    </row>
    <row r="157" spans="1:7" hidden="1" x14ac:dyDescent="0.3">
      <c r="A157" s="6" t="s">
        <v>740</v>
      </c>
      <c r="B157" s="7">
        <v>24.352</v>
      </c>
      <c r="C157" s="7"/>
      <c r="D157" s="7"/>
      <c r="E157" s="7">
        <v>24.352</v>
      </c>
      <c r="G157" s="6" t="s">
        <v>2677</v>
      </c>
    </row>
    <row r="158" spans="1:7" hidden="1" x14ac:dyDescent="0.3">
      <c r="A158" s="6" t="s">
        <v>1487</v>
      </c>
      <c r="B158" s="7">
        <v>24.106999999999999</v>
      </c>
      <c r="C158" s="7"/>
      <c r="D158" s="7"/>
      <c r="E158" s="7">
        <v>24.106999999999999</v>
      </c>
      <c r="G158" s="6" t="s">
        <v>2811</v>
      </c>
    </row>
    <row r="159" spans="1:7" hidden="1" x14ac:dyDescent="0.3">
      <c r="A159" s="6" t="s">
        <v>2250</v>
      </c>
      <c r="B159" s="7">
        <v>23.946999999999999</v>
      </c>
      <c r="C159" s="7"/>
      <c r="D159" s="7"/>
      <c r="E159" s="7">
        <v>23.946999999999999</v>
      </c>
      <c r="G159" s="6" t="s">
        <v>6591</v>
      </c>
    </row>
    <row r="160" spans="1:7" hidden="1" x14ac:dyDescent="0.3">
      <c r="A160" s="6" t="s">
        <v>4923</v>
      </c>
      <c r="B160" s="7">
        <v>23.882000000000001</v>
      </c>
      <c r="C160" s="7"/>
      <c r="D160" s="7"/>
      <c r="E160" s="7">
        <v>23.882000000000001</v>
      </c>
      <c r="G160" s="6" t="s">
        <v>4563</v>
      </c>
    </row>
    <row r="161" spans="1:7" hidden="1" x14ac:dyDescent="0.3">
      <c r="A161" s="6" t="s">
        <v>3372</v>
      </c>
      <c r="B161" s="7">
        <v>23.52</v>
      </c>
      <c r="C161" s="7"/>
      <c r="D161" s="7"/>
      <c r="E161" s="7">
        <v>23.52</v>
      </c>
      <c r="G161" s="6" t="s">
        <v>3178</v>
      </c>
    </row>
    <row r="162" spans="1:7" hidden="1" x14ac:dyDescent="0.3">
      <c r="A162" s="6" t="s">
        <v>718</v>
      </c>
      <c r="B162" s="7">
        <v>23.015999999999998</v>
      </c>
      <c r="C162" s="7"/>
      <c r="D162" s="7"/>
      <c r="E162" s="7">
        <v>23.015999999999998</v>
      </c>
      <c r="G162" s="6" t="s">
        <v>2519</v>
      </c>
    </row>
    <row r="163" spans="1:7" hidden="1" x14ac:dyDescent="0.3">
      <c r="A163" s="6" t="s">
        <v>889</v>
      </c>
      <c r="B163" s="7">
        <v>22.939</v>
      </c>
      <c r="C163" s="7"/>
      <c r="D163" s="7"/>
      <c r="E163" s="7">
        <v>22.939</v>
      </c>
      <c r="G163" s="6" t="s">
        <v>4103</v>
      </c>
    </row>
    <row r="164" spans="1:7" hidden="1" x14ac:dyDescent="0.3">
      <c r="A164" s="6" t="s">
        <v>2124</v>
      </c>
      <c r="B164" s="7">
        <v>22.527999999999999</v>
      </c>
      <c r="C164" s="7"/>
      <c r="D164" s="7"/>
      <c r="E164" s="7">
        <v>22.527999999999999</v>
      </c>
      <c r="G164" s="6" t="s">
        <v>4256</v>
      </c>
    </row>
    <row r="165" spans="1:7" x14ac:dyDescent="0.3">
      <c r="A165" s="6" t="s">
        <v>3154</v>
      </c>
      <c r="B165" s="7"/>
      <c r="C165" s="7">
        <v>22.45</v>
      </c>
      <c r="D165" s="7"/>
      <c r="E165" s="7">
        <v>22.45</v>
      </c>
      <c r="G165" s="6"/>
    </row>
    <row r="166" spans="1:7" hidden="1" x14ac:dyDescent="0.3">
      <c r="A166" s="6" t="s">
        <v>49</v>
      </c>
      <c r="B166" s="7">
        <v>22.347999999999999</v>
      </c>
      <c r="C166" s="7"/>
      <c r="D166" s="7"/>
      <c r="E166" s="7">
        <v>22.347999999999999</v>
      </c>
      <c r="G166" s="6" t="s">
        <v>5002</v>
      </c>
    </row>
    <row r="167" spans="1:7" hidden="1" x14ac:dyDescent="0.3">
      <c r="A167" s="6" t="s">
        <v>2605</v>
      </c>
      <c r="B167" s="7">
        <v>21.974</v>
      </c>
      <c r="C167" s="7"/>
      <c r="D167" s="7"/>
      <c r="E167" s="7">
        <v>21.974</v>
      </c>
      <c r="G167" s="6" t="s">
        <v>7456</v>
      </c>
    </row>
    <row r="168" spans="1:7" hidden="1" x14ac:dyDescent="0.3">
      <c r="A168" s="6" t="s">
        <v>1491</v>
      </c>
      <c r="B168" s="7">
        <v>21.817</v>
      </c>
      <c r="C168" s="7"/>
      <c r="D168" s="7"/>
      <c r="E168" s="7">
        <v>21.817</v>
      </c>
      <c r="G168" s="6" t="s">
        <v>5777</v>
      </c>
    </row>
    <row r="169" spans="1:7" hidden="1" x14ac:dyDescent="0.3">
      <c r="A169" s="6" t="s">
        <v>2582</v>
      </c>
      <c r="B169" s="7">
        <v>21.808</v>
      </c>
      <c r="C169" s="7"/>
      <c r="D169" s="7"/>
      <c r="E169" s="7">
        <v>21.808</v>
      </c>
      <c r="G169" s="6" t="s">
        <v>5690</v>
      </c>
    </row>
    <row r="170" spans="1:7" hidden="1" x14ac:dyDescent="0.3">
      <c r="A170" s="6" t="s">
        <v>2443</v>
      </c>
      <c r="B170" s="7">
        <v>21.734999999999999</v>
      </c>
      <c r="C170" s="7"/>
      <c r="D170" s="7"/>
      <c r="E170" s="7">
        <v>21.734999999999999</v>
      </c>
      <c r="G170" s="6" t="s">
        <v>6267</v>
      </c>
    </row>
    <row r="171" spans="1:7" hidden="1" x14ac:dyDescent="0.3">
      <c r="A171" s="6" t="s">
        <v>1978</v>
      </c>
      <c r="B171" s="7">
        <v>21.734000000000002</v>
      </c>
      <c r="C171" s="7"/>
      <c r="D171" s="7"/>
      <c r="E171" s="7">
        <v>21.734000000000002</v>
      </c>
      <c r="G171" s="6" t="s">
        <v>7297</v>
      </c>
    </row>
    <row r="172" spans="1:7" x14ac:dyDescent="0.3">
      <c r="A172" s="6" t="s">
        <v>3567</v>
      </c>
      <c r="B172" s="7"/>
      <c r="C172" s="7">
        <v>21.565999999999999</v>
      </c>
      <c r="D172" s="7"/>
      <c r="E172" s="7">
        <v>21.565999999999999</v>
      </c>
      <c r="G172" s="6"/>
    </row>
    <row r="173" spans="1:7" hidden="1" x14ac:dyDescent="0.3">
      <c r="A173" s="6" t="s">
        <v>2744</v>
      </c>
      <c r="B173" s="7">
        <v>21.547999999999998</v>
      </c>
      <c r="C173" s="7"/>
      <c r="D173" s="7"/>
      <c r="E173" s="7">
        <v>21.547999999999998</v>
      </c>
      <c r="G173" s="6" t="s">
        <v>5707</v>
      </c>
    </row>
    <row r="174" spans="1:7" hidden="1" x14ac:dyDescent="0.3">
      <c r="A174" s="6" t="s">
        <v>1258</v>
      </c>
      <c r="B174" s="7">
        <v>21.164000000000001</v>
      </c>
      <c r="C174" s="7"/>
      <c r="D174" s="7"/>
      <c r="E174" s="7">
        <v>21.164000000000001</v>
      </c>
      <c r="G174" s="6" t="s">
        <v>2937</v>
      </c>
    </row>
    <row r="175" spans="1:7" hidden="1" x14ac:dyDescent="0.3">
      <c r="A175" s="6" t="s">
        <v>725</v>
      </c>
      <c r="B175" s="7">
        <v>20.791</v>
      </c>
      <c r="C175" s="7"/>
      <c r="D175" s="7"/>
      <c r="E175" s="7">
        <v>20.791</v>
      </c>
      <c r="G175" s="6" t="s">
        <v>3725</v>
      </c>
    </row>
    <row r="176" spans="1:7" hidden="1" x14ac:dyDescent="0.3">
      <c r="A176" s="6" t="s">
        <v>1438</v>
      </c>
      <c r="B176" s="7">
        <v>20.774999999999999</v>
      </c>
      <c r="C176" s="7"/>
      <c r="D176" s="7"/>
      <c r="E176" s="7">
        <v>20.774999999999999</v>
      </c>
      <c r="G176" s="6" t="s">
        <v>6028</v>
      </c>
    </row>
    <row r="177" spans="1:7" hidden="1" x14ac:dyDescent="0.3">
      <c r="A177" s="6" t="s">
        <v>1765</v>
      </c>
      <c r="B177" s="7">
        <v>20.574999999999999</v>
      </c>
      <c r="C177" s="7"/>
      <c r="D177" s="7"/>
      <c r="E177" s="7">
        <v>20.574999999999999</v>
      </c>
      <c r="G177" s="6" t="s">
        <v>3504</v>
      </c>
    </row>
    <row r="178" spans="1:7" hidden="1" x14ac:dyDescent="0.3">
      <c r="A178" s="6" t="s">
        <v>1857</v>
      </c>
      <c r="B178" s="7">
        <v>20.510999999999999</v>
      </c>
      <c r="C178" s="7"/>
      <c r="D178" s="7"/>
      <c r="E178" s="7">
        <v>20.510999999999999</v>
      </c>
      <c r="G178" s="6" t="s">
        <v>7191</v>
      </c>
    </row>
    <row r="179" spans="1:7" hidden="1" x14ac:dyDescent="0.3">
      <c r="A179" s="6" t="s">
        <v>110</v>
      </c>
      <c r="B179" s="7">
        <v>20.440999999999999</v>
      </c>
      <c r="C179" s="7"/>
      <c r="D179" s="7"/>
      <c r="E179" s="7">
        <v>20.440999999999999</v>
      </c>
      <c r="G179" s="6" t="s">
        <v>4547</v>
      </c>
    </row>
    <row r="180" spans="1:7" hidden="1" x14ac:dyDescent="0.3">
      <c r="A180" s="6" t="s">
        <v>1878</v>
      </c>
      <c r="B180" s="7">
        <v>20.423999999999999</v>
      </c>
      <c r="C180" s="7"/>
      <c r="D180" s="7"/>
      <c r="E180" s="7">
        <v>20.423999999999999</v>
      </c>
      <c r="G180" s="6" t="s">
        <v>7719</v>
      </c>
    </row>
    <row r="181" spans="1:7" hidden="1" x14ac:dyDescent="0.3">
      <c r="A181" s="6" t="s">
        <v>987</v>
      </c>
      <c r="B181" s="7">
        <v>19.916</v>
      </c>
      <c r="C181" s="7"/>
      <c r="D181" s="7"/>
      <c r="E181" s="7">
        <v>19.916</v>
      </c>
      <c r="G181" s="6" t="s">
        <v>6254</v>
      </c>
    </row>
    <row r="182" spans="1:7" hidden="1" x14ac:dyDescent="0.3">
      <c r="A182" s="6" t="s">
        <v>788</v>
      </c>
      <c r="B182" s="7">
        <v>19.699000000000002</v>
      </c>
      <c r="C182" s="7"/>
      <c r="D182" s="7"/>
      <c r="E182" s="7">
        <v>19.699000000000002</v>
      </c>
      <c r="G182" s="6" t="s">
        <v>4710</v>
      </c>
    </row>
    <row r="183" spans="1:7" x14ac:dyDescent="0.3">
      <c r="A183" s="6" t="s">
        <v>3165</v>
      </c>
      <c r="B183" s="7"/>
      <c r="C183" s="7">
        <v>19.363</v>
      </c>
      <c r="D183" s="7"/>
      <c r="E183" s="7">
        <v>19.363</v>
      </c>
      <c r="G183" s="6"/>
    </row>
    <row r="184" spans="1:7" hidden="1" x14ac:dyDescent="0.3">
      <c r="A184" s="6" t="s">
        <v>1088</v>
      </c>
      <c r="B184" s="7">
        <v>19.055</v>
      </c>
      <c r="C184" s="7"/>
      <c r="D184" s="7"/>
      <c r="E184" s="7">
        <v>19.055</v>
      </c>
      <c r="G184" s="6" t="s">
        <v>6773</v>
      </c>
    </row>
    <row r="185" spans="1:7" hidden="1" x14ac:dyDescent="0.3">
      <c r="A185" s="6" t="s">
        <v>1867</v>
      </c>
      <c r="B185" s="7">
        <v>18.763000000000002</v>
      </c>
      <c r="C185" s="7"/>
      <c r="D185" s="7"/>
      <c r="E185" s="7">
        <v>18.763000000000002</v>
      </c>
    </row>
    <row r="186" spans="1:7" hidden="1" x14ac:dyDescent="0.3">
      <c r="A186" s="6" t="s">
        <v>1893</v>
      </c>
      <c r="B186" s="7">
        <v>18.523</v>
      </c>
      <c r="C186" s="7"/>
      <c r="D186" s="7"/>
      <c r="E186" s="7">
        <v>18.523</v>
      </c>
    </row>
    <row r="187" spans="1:7" hidden="1" x14ac:dyDescent="0.3">
      <c r="A187" s="6" t="s">
        <v>2528</v>
      </c>
      <c r="B187" s="7">
        <v>18.446000000000002</v>
      </c>
      <c r="C187" s="7"/>
      <c r="D187" s="7"/>
      <c r="E187" s="7">
        <v>18.446000000000002</v>
      </c>
    </row>
    <row r="188" spans="1:7" hidden="1" x14ac:dyDescent="0.3">
      <c r="A188" s="6" t="s">
        <v>2233</v>
      </c>
      <c r="B188" s="7">
        <v>18.382999999999999</v>
      </c>
      <c r="C188" s="7"/>
      <c r="D188" s="7"/>
      <c r="E188" s="7">
        <v>18.382999999999999</v>
      </c>
    </row>
    <row r="189" spans="1:7" hidden="1" x14ac:dyDescent="0.3">
      <c r="A189" s="6" t="s">
        <v>2616</v>
      </c>
      <c r="B189" s="7">
        <v>18.361999999999998</v>
      </c>
      <c r="C189" s="7"/>
      <c r="D189" s="7"/>
      <c r="E189" s="7">
        <v>18.361999999999998</v>
      </c>
    </row>
    <row r="190" spans="1:7" hidden="1" x14ac:dyDescent="0.3">
      <c r="A190" s="6" t="s">
        <v>152</v>
      </c>
      <c r="B190" s="7">
        <v>18.353999999999999</v>
      </c>
      <c r="C190" s="7"/>
      <c r="D190" s="7"/>
      <c r="E190" s="7">
        <v>18.353999999999999</v>
      </c>
    </row>
    <row r="191" spans="1:7" hidden="1" x14ac:dyDescent="0.3">
      <c r="A191" s="6" t="s">
        <v>5952</v>
      </c>
      <c r="B191" s="7">
        <v>18.058</v>
      </c>
      <c r="C191" s="7"/>
      <c r="D191" s="7"/>
      <c r="E191" s="7">
        <v>18.058</v>
      </c>
    </row>
    <row r="192" spans="1:7" hidden="1" x14ac:dyDescent="0.3">
      <c r="A192" s="6" t="s">
        <v>3460</v>
      </c>
      <c r="B192" s="7">
        <v>17.908000000000001</v>
      </c>
      <c r="C192" s="7"/>
      <c r="D192" s="7"/>
      <c r="E192" s="7">
        <v>17.908000000000001</v>
      </c>
    </row>
    <row r="193" spans="1:5" hidden="1" x14ac:dyDescent="0.3">
      <c r="A193" s="6" t="s">
        <v>1205</v>
      </c>
      <c r="B193" s="7">
        <v>17.850000000000001</v>
      </c>
      <c r="C193" s="7"/>
      <c r="D193" s="7"/>
      <c r="E193" s="7">
        <v>17.850000000000001</v>
      </c>
    </row>
    <row r="194" spans="1:5" hidden="1" x14ac:dyDescent="0.3">
      <c r="A194" s="6" t="s">
        <v>66</v>
      </c>
      <c r="B194" s="7">
        <v>17.814</v>
      </c>
      <c r="C194" s="7"/>
      <c r="D194" s="7"/>
      <c r="E194" s="7">
        <v>17.814</v>
      </c>
    </row>
    <row r="195" spans="1:5" hidden="1" x14ac:dyDescent="0.3">
      <c r="A195" s="6" t="s">
        <v>786</v>
      </c>
      <c r="B195" s="7">
        <v>17.710999999999999</v>
      </c>
      <c r="C195" s="7"/>
      <c r="D195" s="7"/>
      <c r="E195" s="7">
        <v>17.710999999999999</v>
      </c>
    </row>
    <row r="196" spans="1:5" hidden="1" x14ac:dyDescent="0.3">
      <c r="A196" s="6" t="s">
        <v>1513</v>
      </c>
      <c r="B196" s="7">
        <v>17.681000000000001</v>
      </c>
      <c r="C196" s="7"/>
      <c r="D196" s="7"/>
      <c r="E196" s="7">
        <v>17.681000000000001</v>
      </c>
    </row>
    <row r="197" spans="1:5" x14ac:dyDescent="0.3">
      <c r="A197" s="6" t="s">
        <v>3525</v>
      </c>
      <c r="B197" s="7"/>
      <c r="C197" s="7">
        <v>17.646999999999998</v>
      </c>
      <c r="D197" s="7"/>
      <c r="E197" s="7">
        <v>17.646999999999998</v>
      </c>
    </row>
    <row r="198" spans="1:5" hidden="1" x14ac:dyDescent="0.3">
      <c r="A198" s="6" t="s">
        <v>1797</v>
      </c>
      <c r="B198" s="7">
        <v>17.635999999999999</v>
      </c>
      <c r="C198" s="7"/>
      <c r="D198" s="7"/>
      <c r="E198" s="7">
        <v>17.635999999999999</v>
      </c>
    </row>
    <row r="199" spans="1:5" hidden="1" x14ac:dyDescent="0.3">
      <c r="A199" s="6" t="s">
        <v>6642</v>
      </c>
      <c r="B199" s="7">
        <v>17.497</v>
      </c>
      <c r="C199" s="7"/>
      <c r="D199" s="7"/>
      <c r="E199" s="7">
        <v>17.497</v>
      </c>
    </row>
    <row r="200" spans="1:5" hidden="1" x14ac:dyDescent="0.3">
      <c r="A200" s="6" t="s">
        <v>2338</v>
      </c>
      <c r="B200" s="7">
        <v>17.314</v>
      </c>
      <c r="C200" s="7"/>
      <c r="D200" s="7"/>
      <c r="E200" s="7">
        <v>17.314</v>
      </c>
    </row>
    <row r="201" spans="1:5" x14ac:dyDescent="0.3">
      <c r="A201" s="6" t="s">
        <v>313</v>
      </c>
      <c r="B201" s="7"/>
      <c r="C201" s="7">
        <v>17.295999999999999</v>
      </c>
      <c r="D201" s="7"/>
      <c r="E201" s="7">
        <v>17.295999999999999</v>
      </c>
    </row>
    <row r="202" spans="1:5" hidden="1" x14ac:dyDescent="0.3">
      <c r="A202" s="6" t="s">
        <v>2012</v>
      </c>
      <c r="B202" s="7">
        <v>17.251999999999999</v>
      </c>
      <c r="C202" s="7"/>
      <c r="D202" s="7"/>
      <c r="E202" s="7">
        <v>17.251999999999999</v>
      </c>
    </row>
    <row r="203" spans="1:5" hidden="1" x14ac:dyDescent="0.3">
      <c r="A203" s="6" t="s">
        <v>1064</v>
      </c>
      <c r="B203" s="7">
        <v>17.222000000000001</v>
      </c>
      <c r="C203" s="7"/>
      <c r="D203" s="7"/>
      <c r="E203" s="7">
        <v>17.222000000000001</v>
      </c>
    </row>
    <row r="204" spans="1:5" x14ac:dyDescent="0.3">
      <c r="A204" s="6" t="s">
        <v>2558</v>
      </c>
      <c r="B204" s="7"/>
      <c r="C204" s="7">
        <v>17.149000000000001</v>
      </c>
      <c r="D204" s="7"/>
      <c r="E204" s="7">
        <v>17.149000000000001</v>
      </c>
    </row>
    <row r="205" spans="1:5" hidden="1" x14ac:dyDescent="0.3">
      <c r="A205" s="6" t="s">
        <v>1228</v>
      </c>
      <c r="B205" s="7">
        <v>17.091999999999999</v>
      </c>
      <c r="C205" s="7"/>
      <c r="D205" s="7"/>
      <c r="E205" s="7">
        <v>17.091999999999999</v>
      </c>
    </row>
    <row r="206" spans="1:5" hidden="1" x14ac:dyDescent="0.3">
      <c r="A206" s="6" t="s">
        <v>497</v>
      </c>
      <c r="B206" s="7">
        <v>17.045000000000002</v>
      </c>
      <c r="C206" s="7"/>
      <c r="D206" s="7"/>
      <c r="E206" s="7">
        <v>17.045000000000002</v>
      </c>
    </row>
    <row r="207" spans="1:5" hidden="1" x14ac:dyDescent="0.3">
      <c r="A207" s="6" t="s">
        <v>1788</v>
      </c>
      <c r="B207" s="7">
        <v>16.96</v>
      </c>
      <c r="C207" s="7"/>
      <c r="D207" s="7"/>
      <c r="E207" s="7">
        <v>16.96</v>
      </c>
    </row>
    <row r="208" spans="1:5" hidden="1" x14ac:dyDescent="0.3">
      <c r="A208" s="6" t="s">
        <v>691</v>
      </c>
      <c r="B208" s="7">
        <v>16.956</v>
      </c>
      <c r="C208" s="7"/>
      <c r="D208" s="7"/>
      <c r="E208" s="7">
        <v>16.956</v>
      </c>
    </row>
    <row r="209" spans="1:5" hidden="1" x14ac:dyDescent="0.3">
      <c r="A209" s="6" t="s">
        <v>6834</v>
      </c>
      <c r="B209" s="7">
        <v>16.875</v>
      </c>
      <c r="C209" s="7"/>
      <c r="D209" s="7"/>
      <c r="E209" s="7">
        <v>16.875</v>
      </c>
    </row>
    <row r="210" spans="1:5" hidden="1" x14ac:dyDescent="0.3">
      <c r="A210" s="6" t="s">
        <v>1285</v>
      </c>
      <c r="B210" s="7">
        <v>16.773</v>
      </c>
      <c r="C210" s="7"/>
      <c r="D210" s="7"/>
      <c r="E210" s="7">
        <v>16.773</v>
      </c>
    </row>
    <row r="211" spans="1:5" hidden="1" x14ac:dyDescent="0.3">
      <c r="A211" s="6" t="s">
        <v>3452</v>
      </c>
      <c r="B211" s="7">
        <v>16.693000000000001</v>
      </c>
      <c r="C211" s="7"/>
      <c r="D211" s="7"/>
      <c r="E211" s="7">
        <v>16.693000000000001</v>
      </c>
    </row>
    <row r="212" spans="1:5" x14ac:dyDescent="0.3">
      <c r="A212" s="6" t="s">
        <v>2701</v>
      </c>
      <c r="B212" s="7"/>
      <c r="C212" s="7">
        <v>16.677</v>
      </c>
      <c r="D212" s="7"/>
      <c r="E212" s="7">
        <v>16.677</v>
      </c>
    </row>
    <row r="213" spans="1:5" hidden="1" x14ac:dyDescent="0.3">
      <c r="A213" s="6" t="s">
        <v>166</v>
      </c>
      <c r="B213" s="7">
        <v>16.568999999999999</v>
      </c>
      <c r="C213" s="7"/>
      <c r="D213" s="7"/>
      <c r="E213" s="7">
        <v>16.568999999999999</v>
      </c>
    </row>
    <row r="214" spans="1:5" hidden="1" x14ac:dyDescent="0.3">
      <c r="A214" s="6" t="s">
        <v>2736</v>
      </c>
      <c r="B214" s="7">
        <v>16.565000000000001</v>
      </c>
      <c r="C214" s="7"/>
      <c r="D214" s="7"/>
      <c r="E214" s="7">
        <v>16.565000000000001</v>
      </c>
    </row>
    <row r="215" spans="1:5" hidden="1" x14ac:dyDescent="0.3">
      <c r="A215" s="6" t="s">
        <v>550</v>
      </c>
      <c r="B215" s="7">
        <v>16.448</v>
      </c>
      <c r="C215" s="7"/>
      <c r="D215" s="7"/>
      <c r="E215" s="7">
        <v>16.448</v>
      </c>
    </row>
    <row r="216" spans="1:5" hidden="1" x14ac:dyDescent="0.3">
      <c r="A216" s="6" t="s">
        <v>1799</v>
      </c>
      <c r="B216" s="7">
        <v>16.100000000000001</v>
      </c>
      <c r="C216" s="7"/>
      <c r="D216" s="7"/>
      <c r="E216" s="7">
        <v>16.100000000000001</v>
      </c>
    </row>
    <row r="217" spans="1:5" hidden="1" x14ac:dyDescent="0.3">
      <c r="A217" s="6" t="s">
        <v>92</v>
      </c>
      <c r="B217" s="7">
        <v>16.056000000000001</v>
      </c>
      <c r="C217" s="7"/>
      <c r="D217" s="7"/>
      <c r="E217" s="7">
        <v>16.056000000000001</v>
      </c>
    </row>
    <row r="218" spans="1:5" hidden="1" x14ac:dyDescent="0.3">
      <c r="A218" s="6" t="s">
        <v>5551</v>
      </c>
      <c r="B218" s="7">
        <v>15.888999999999999</v>
      </c>
      <c r="C218" s="7"/>
      <c r="D218" s="7"/>
      <c r="E218" s="7">
        <v>15.888999999999999</v>
      </c>
    </row>
    <row r="219" spans="1:5" hidden="1" x14ac:dyDescent="0.3">
      <c r="A219" s="6" t="s">
        <v>1125</v>
      </c>
      <c r="B219" s="7">
        <v>15.811999999999999</v>
      </c>
      <c r="C219" s="7"/>
      <c r="D219" s="7"/>
      <c r="E219" s="7">
        <v>15.811999999999999</v>
      </c>
    </row>
    <row r="220" spans="1:5" hidden="1" x14ac:dyDescent="0.3">
      <c r="A220" s="6" t="s">
        <v>1107</v>
      </c>
      <c r="B220" s="7">
        <v>15.641</v>
      </c>
      <c r="C220" s="7"/>
      <c r="D220" s="7"/>
      <c r="E220" s="7">
        <v>15.641</v>
      </c>
    </row>
    <row r="221" spans="1:5" hidden="1" x14ac:dyDescent="0.3">
      <c r="A221" s="6" t="s">
        <v>2655</v>
      </c>
      <c r="B221" s="7">
        <v>15.584</v>
      </c>
      <c r="C221" s="7"/>
      <c r="D221" s="7"/>
      <c r="E221" s="7">
        <v>15.584</v>
      </c>
    </row>
    <row r="222" spans="1:5" hidden="1" x14ac:dyDescent="0.3">
      <c r="A222" s="6" t="s">
        <v>205</v>
      </c>
      <c r="B222" s="7">
        <v>15.532999999999999</v>
      </c>
      <c r="C222" s="7"/>
      <c r="D222" s="7"/>
      <c r="E222" s="7">
        <v>15.532999999999999</v>
      </c>
    </row>
    <row r="223" spans="1:5" hidden="1" x14ac:dyDescent="0.3">
      <c r="A223" s="6" t="s">
        <v>2935</v>
      </c>
      <c r="B223" s="7">
        <v>15.451000000000001</v>
      </c>
      <c r="C223" s="7"/>
      <c r="D223" s="7"/>
      <c r="E223" s="7">
        <v>15.451000000000001</v>
      </c>
    </row>
    <row r="224" spans="1:5" hidden="1" x14ac:dyDescent="0.3">
      <c r="A224" s="6" t="s">
        <v>5677</v>
      </c>
      <c r="B224" s="7">
        <v>15.327999999999999</v>
      </c>
      <c r="C224" s="7"/>
      <c r="D224" s="7"/>
      <c r="E224" s="7">
        <v>15.327999999999999</v>
      </c>
    </row>
    <row r="225" spans="1:5" hidden="1" x14ac:dyDescent="0.3">
      <c r="A225" s="6" t="s">
        <v>1338</v>
      </c>
      <c r="B225" s="7">
        <v>15.22</v>
      </c>
      <c r="C225" s="7"/>
      <c r="D225" s="7"/>
      <c r="E225" s="7">
        <v>15.22</v>
      </c>
    </row>
    <row r="226" spans="1:5" hidden="1" x14ac:dyDescent="0.3">
      <c r="A226" s="6" t="s">
        <v>3127</v>
      </c>
      <c r="B226" s="7">
        <v>15.18</v>
      </c>
      <c r="C226" s="7"/>
      <c r="D226" s="7"/>
      <c r="E226" s="7">
        <v>15.18</v>
      </c>
    </row>
    <row r="227" spans="1:5" x14ac:dyDescent="0.3">
      <c r="A227" s="6" t="s">
        <v>2162</v>
      </c>
      <c r="B227" s="7"/>
      <c r="C227" s="7">
        <v>15.16</v>
      </c>
      <c r="D227" s="7"/>
      <c r="E227" s="7">
        <v>15.16</v>
      </c>
    </row>
    <row r="228" spans="1:5" hidden="1" x14ac:dyDescent="0.3">
      <c r="A228" s="6" t="s">
        <v>2198</v>
      </c>
      <c r="B228" s="7">
        <v>15.023</v>
      </c>
      <c r="C228" s="7"/>
      <c r="D228" s="7"/>
      <c r="E228" s="7">
        <v>15.023</v>
      </c>
    </row>
    <row r="229" spans="1:5" hidden="1" x14ac:dyDescent="0.3">
      <c r="A229" s="6" t="s">
        <v>3444</v>
      </c>
      <c r="B229" s="7">
        <v>15.021000000000001</v>
      </c>
      <c r="C229" s="7"/>
      <c r="D229" s="7"/>
      <c r="E229" s="7">
        <v>15.021000000000001</v>
      </c>
    </row>
    <row r="230" spans="1:5" hidden="1" x14ac:dyDescent="0.3">
      <c r="A230" s="6" t="s">
        <v>2287</v>
      </c>
      <c r="B230" s="7">
        <v>15.000999999999999</v>
      </c>
      <c r="C230" s="7"/>
      <c r="D230" s="7"/>
      <c r="E230" s="7">
        <v>15.000999999999999</v>
      </c>
    </row>
    <row r="231" spans="1:5" hidden="1" x14ac:dyDescent="0.3">
      <c r="A231" s="6" t="s">
        <v>2778</v>
      </c>
      <c r="B231" s="7">
        <v>14.819000000000001</v>
      </c>
      <c r="C231" s="7"/>
      <c r="D231" s="7"/>
      <c r="E231" s="7">
        <v>14.819000000000001</v>
      </c>
    </row>
    <row r="232" spans="1:5" hidden="1" x14ac:dyDescent="0.3">
      <c r="A232" s="6" t="s">
        <v>3082</v>
      </c>
      <c r="B232" s="7">
        <v>14.808</v>
      </c>
      <c r="C232" s="7"/>
      <c r="D232" s="7"/>
      <c r="E232" s="7">
        <v>14.808</v>
      </c>
    </row>
    <row r="233" spans="1:5" hidden="1" x14ac:dyDescent="0.3">
      <c r="A233" s="6" t="s">
        <v>2191</v>
      </c>
      <c r="B233" s="7">
        <v>14.753</v>
      </c>
      <c r="C233" s="7"/>
      <c r="D233" s="7"/>
      <c r="E233" s="7">
        <v>14.753</v>
      </c>
    </row>
    <row r="234" spans="1:5" hidden="1" x14ac:dyDescent="0.3">
      <c r="A234" s="6" t="s">
        <v>232</v>
      </c>
      <c r="B234" s="7">
        <v>14.41</v>
      </c>
      <c r="C234" s="7"/>
      <c r="D234" s="7"/>
      <c r="E234" s="7">
        <v>14.41</v>
      </c>
    </row>
    <row r="235" spans="1:5" hidden="1" x14ac:dyDescent="0.3">
      <c r="A235" s="6" t="s">
        <v>2666</v>
      </c>
      <c r="B235" s="7">
        <v>14.254</v>
      </c>
      <c r="C235" s="7"/>
      <c r="D235" s="7"/>
      <c r="E235" s="7">
        <v>14.254</v>
      </c>
    </row>
    <row r="236" spans="1:5" hidden="1" x14ac:dyDescent="0.3">
      <c r="A236" s="6" t="s">
        <v>290</v>
      </c>
      <c r="B236" s="7">
        <v>14.241</v>
      </c>
      <c r="C236" s="7"/>
      <c r="D236" s="7"/>
      <c r="E236" s="7">
        <v>14.241</v>
      </c>
    </row>
    <row r="237" spans="1:5" hidden="1" x14ac:dyDescent="0.3">
      <c r="A237" s="6" t="s">
        <v>1989</v>
      </c>
      <c r="B237" s="7">
        <v>14.074999999999999</v>
      </c>
      <c r="C237" s="7"/>
      <c r="D237" s="7"/>
      <c r="E237" s="7">
        <v>14.074999999999999</v>
      </c>
    </row>
    <row r="238" spans="1:5" hidden="1" x14ac:dyDescent="0.3">
      <c r="A238" s="6" t="s">
        <v>1281</v>
      </c>
      <c r="B238" s="7">
        <v>14.073</v>
      </c>
      <c r="C238" s="7"/>
      <c r="D238" s="7"/>
      <c r="E238" s="7">
        <v>14.073</v>
      </c>
    </row>
    <row r="239" spans="1:5" hidden="1" x14ac:dyDescent="0.3">
      <c r="A239" s="6" t="s">
        <v>4956</v>
      </c>
      <c r="B239" s="7">
        <v>14.061</v>
      </c>
      <c r="C239" s="7"/>
      <c r="D239" s="7"/>
      <c r="E239" s="7">
        <v>14.061</v>
      </c>
    </row>
    <row r="240" spans="1:5" hidden="1" x14ac:dyDescent="0.3">
      <c r="A240" s="6" t="s">
        <v>4261</v>
      </c>
      <c r="B240" s="7">
        <v>14.041</v>
      </c>
      <c r="C240" s="7"/>
      <c r="D240" s="7"/>
      <c r="E240" s="7">
        <v>14.041</v>
      </c>
    </row>
    <row r="241" spans="1:5" hidden="1" x14ac:dyDescent="0.3">
      <c r="A241" s="6" t="s">
        <v>3175</v>
      </c>
      <c r="B241" s="7">
        <v>14.04</v>
      </c>
      <c r="C241" s="7"/>
      <c r="D241" s="7"/>
      <c r="E241" s="7">
        <v>14.04</v>
      </c>
    </row>
    <row r="242" spans="1:5" hidden="1" x14ac:dyDescent="0.3">
      <c r="A242" s="6" t="s">
        <v>3755</v>
      </c>
      <c r="B242" s="7">
        <v>14.021000000000001</v>
      </c>
      <c r="C242" s="7"/>
      <c r="D242" s="7"/>
      <c r="E242" s="7">
        <v>14.021000000000001</v>
      </c>
    </row>
    <row r="243" spans="1:5" x14ac:dyDescent="0.3">
      <c r="A243" s="6" t="s">
        <v>2871</v>
      </c>
      <c r="B243" s="7"/>
      <c r="C243" s="7">
        <v>13.887</v>
      </c>
      <c r="D243" s="7"/>
      <c r="E243" s="7">
        <v>13.887</v>
      </c>
    </row>
    <row r="244" spans="1:5" hidden="1" x14ac:dyDescent="0.3">
      <c r="A244" s="6" t="s">
        <v>266</v>
      </c>
      <c r="B244" s="7">
        <v>13.866</v>
      </c>
      <c r="C244" s="7"/>
      <c r="D244" s="7"/>
      <c r="E244" s="7">
        <v>13.866</v>
      </c>
    </row>
    <row r="245" spans="1:5" hidden="1" x14ac:dyDescent="0.3">
      <c r="A245" s="6" t="s">
        <v>2054</v>
      </c>
      <c r="B245" s="7">
        <v>13.67</v>
      </c>
      <c r="C245" s="7"/>
      <c r="D245" s="7"/>
      <c r="E245" s="7">
        <v>13.67</v>
      </c>
    </row>
    <row r="246" spans="1:5" hidden="1" x14ac:dyDescent="0.3">
      <c r="A246" s="6" t="s">
        <v>537</v>
      </c>
      <c r="B246" s="7">
        <v>13.669</v>
      </c>
      <c r="C246" s="7"/>
      <c r="D246" s="7"/>
      <c r="E246" s="7">
        <v>13.669</v>
      </c>
    </row>
    <row r="247" spans="1:5" hidden="1" x14ac:dyDescent="0.3">
      <c r="A247" s="6" t="s">
        <v>2228</v>
      </c>
      <c r="B247" s="7">
        <v>13.55</v>
      </c>
      <c r="C247" s="7"/>
      <c r="D247" s="7"/>
      <c r="E247" s="7">
        <v>13.55</v>
      </c>
    </row>
    <row r="248" spans="1:5" hidden="1" x14ac:dyDescent="0.3">
      <c r="A248" s="6" t="s">
        <v>1010</v>
      </c>
      <c r="B248" s="7">
        <v>13.391999999999999</v>
      </c>
      <c r="C248" s="7"/>
      <c r="D248" s="7"/>
      <c r="E248" s="7">
        <v>13.391999999999999</v>
      </c>
    </row>
    <row r="249" spans="1:5" hidden="1" x14ac:dyDescent="0.3">
      <c r="A249" s="6" t="s">
        <v>46</v>
      </c>
      <c r="B249" s="7">
        <v>13.342000000000001</v>
      </c>
      <c r="C249" s="7"/>
      <c r="D249" s="7"/>
      <c r="E249" s="7">
        <v>13.342000000000001</v>
      </c>
    </row>
    <row r="250" spans="1:5" hidden="1" x14ac:dyDescent="0.3">
      <c r="A250" s="6" t="s">
        <v>1143</v>
      </c>
      <c r="B250" s="7">
        <v>13.275</v>
      </c>
      <c r="C250" s="7"/>
      <c r="D250" s="7"/>
      <c r="E250" s="7">
        <v>13.275</v>
      </c>
    </row>
    <row r="251" spans="1:5" hidden="1" x14ac:dyDescent="0.3">
      <c r="A251" s="6" t="s">
        <v>648</v>
      </c>
      <c r="B251" s="7">
        <v>13.06</v>
      </c>
      <c r="C251" s="7"/>
      <c r="D251" s="7"/>
      <c r="E251" s="7">
        <v>13.06</v>
      </c>
    </row>
    <row r="252" spans="1:5" hidden="1" x14ac:dyDescent="0.3">
      <c r="A252" s="6" t="s">
        <v>329</v>
      </c>
      <c r="B252" s="7">
        <v>12.938000000000001</v>
      </c>
      <c r="C252" s="7"/>
      <c r="D252" s="7"/>
      <c r="E252" s="7">
        <v>12.938000000000001</v>
      </c>
    </row>
    <row r="253" spans="1:5" x14ac:dyDescent="0.3">
      <c r="A253" s="6" t="s">
        <v>1214</v>
      </c>
      <c r="B253" s="7"/>
      <c r="C253" s="7">
        <v>12.884</v>
      </c>
      <c r="D253" s="7"/>
      <c r="E253" s="7">
        <v>12.884</v>
      </c>
    </row>
    <row r="254" spans="1:5" hidden="1" x14ac:dyDescent="0.3">
      <c r="A254" s="6" t="s">
        <v>4362</v>
      </c>
      <c r="B254" s="7">
        <v>12.811</v>
      </c>
      <c r="C254" s="7"/>
      <c r="D254" s="7"/>
      <c r="E254" s="7">
        <v>12.811</v>
      </c>
    </row>
    <row r="255" spans="1:5" hidden="1" x14ac:dyDescent="0.3">
      <c r="A255" s="6" t="s">
        <v>5787</v>
      </c>
      <c r="B255" s="7">
        <v>12.81</v>
      </c>
      <c r="C255" s="7"/>
      <c r="D255" s="7"/>
      <c r="E255" s="7">
        <v>12.81</v>
      </c>
    </row>
    <row r="256" spans="1:5" hidden="1" x14ac:dyDescent="0.3">
      <c r="A256" s="6" t="s">
        <v>4836</v>
      </c>
      <c r="B256" s="7">
        <v>12.79</v>
      </c>
      <c r="C256" s="7"/>
      <c r="D256" s="7"/>
      <c r="E256" s="7">
        <v>12.79</v>
      </c>
    </row>
    <row r="257" spans="1:5" hidden="1" x14ac:dyDescent="0.3">
      <c r="A257" s="6" t="s">
        <v>490</v>
      </c>
      <c r="B257" s="7">
        <v>12.688000000000001</v>
      </c>
      <c r="C257" s="7"/>
      <c r="D257" s="7"/>
      <c r="E257" s="7">
        <v>12.688000000000001</v>
      </c>
    </row>
    <row r="258" spans="1:5" x14ac:dyDescent="0.3">
      <c r="A258" s="6" t="s">
        <v>3119</v>
      </c>
      <c r="B258" s="7"/>
      <c r="C258" s="7">
        <v>12.663</v>
      </c>
      <c r="D258" s="7"/>
      <c r="E258" s="7">
        <v>12.663</v>
      </c>
    </row>
    <row r="259" spans="1:5" x14ac:dyDescent="0.3">
      <c r="A259" s="6" t="s">
        <v>270</v>
      </c>
      <c r="B259" s="7"/>
      <c r="C259" s="7">
        <v>12.590999999999999</v>
      </c>
      <c r="D259" s="7"/>
      <c r="E259" s="7">
        <v>12.590999999999999</v>
      </c>
    </row>
    <row r="260" spans="1:5" hidden="1" x14ac:dyDescent="0.3">
      <c r="A260" s="6" t="s">
        <v>102</v>
      </c>
      <c r="B260" s="7">
        <v>12.451000000000001</v>
      </c>
      <c r="C260" s="7"/>
      <c r="D260" s="7"/>
      <c r="E260" s="7">
        <v>12.451000000000001</v>
      </c>
    </row>
    <row r="261" spans="1:5" x14ac:dyDescent="0.3">
      <c r="A261" s="6" t="s">
        <v>3132</v>
      </c>
      <c r="B261" s="7"/>
      <c r="C261" s="7">
        <v>12.387</v>
      </c>
      <c r="D261" s="7"/>
      <c r="E261" s="7">
        <v>12.387</v>
      </c>
    </row>
    <row r="262" spans="1:5" hidden="1" x14ac:dyDescent="0.3">
      <c r="A262" s="6" t="s">
        <v>3260</v>
      </c>
      <c r="B262" s="7">
        <v>12.202999999999999</v>
      </c>
      <c r="C262" s="7"/>
      <c r="D262" s="7"/>
      <c r="E262" s="7">
        <v>12.202999999999999</v>
      </c>
    </row>
    <row r="263" spans="1:5" hidden="1" x14ac:dyDescent="0.3">
      <c r="A263" s="6" t="s">
        <v>5918</v>
      </c>
      <c r="B263" s="7">
        <v>12.172000000000001</v>
      </c>
      <c r="C263" s="7"/>
      <c r="D263" s="7"/>
      <c r="E263" s="7">
        <v>12.172000000000001</v>
      </c>
    </row>
    <row r="264" spans="1:5" hidden="1" x14ac:dyDescent="0.3">
      <c r="A264" s="6" t="s">
        <v>2080</v>
      </c>
      <c r="B264" s="7">
        <v>12.083</v>
      </c>
      <c r="C264" s="7"/>
      <c r="D264" s="7"/>
      <c r="E264" s="7">
        <v>12.083</v>
      </c>
    </row>
    <row r="265" spans="1:5" hidden="1" x14ac:dyDescent="0.3">
      <c r="A265" s="6" t="s">
        <v>2183</v>
      </c>
      <c r="B265" s="7">
        <v>12.057</v>
      </c>
      <c r="C265" s="7"/>
      <c r="D265" s="7"/>
      <c r="E265" s="7">
        <v>12.057</v>
      </c>
    </row>
    <row r="266" spans="1:5" hidden="1" x14ac:dyDescent="0.3">
      <c r="A266" s="6" t="s">
        <v>2386</v>
      </c>
      <c r="B266" s="7">
        <v>12.007</v>
      </c>
      <c r="C266" s="7"/>
      <c r="D266" s="7"/>
      <c r="E266" s="7">
        <v>12.007</v>
      </c>
    </row>
    <row r="267" spans="1:5" hidden="1" x14ac:dyDescent="0.3">
      <c r="A267" s="6" t="s">
        <v>244</v>
      </c>
      <c r="B267" s="7">
        <v>11.949</v>
      </c>
      <c r="C267" s="7"/>
      <c r="D267" s="7"/>
      <c r="E267" s="7">
        <v>11.949</v>
      </c>
    </row>
    <row r="268" spans="1:5" hidden="1" x14ac:dyDescent="0.3">
      <c r="A268" s="6" t="s">
        <v>2035</v>
      </c>
      <c r="B268" s="7">
        <v>11.923</v>
      </c>
      <c r="C268" s="7"/>
      <c r="D268" s="7"/>
      <c r="E268" s="7">
        <v>11.923</v>
      </c>
    </row>
    <row r="269" spans="1:5" hidden="1" x14ac:dyDescent="0.3">
      <c r="A269" s="6" t="s">
        <v>623</v>
      </c>
      <c r="B269" s="7">
        <v>11.802</v>
      </c>
      <c r="C269" s="7"/>
      <c r="D269" s="7"/>
      <c r="E269" s="7">
        <v>11.802</v>
      </c>
    </row>
    <row r="270" spans="1:5" hidden="1" x14ac:dyDescent="0.3">
      <c r="A270" s="6" t="s">
        <v>6015</v>
      </c>
      <c r="B270" s="7">
        <v>11.801</v>
      </c>
      <c r="C270" s="7"/>
      <c r="D270" s="7"/>
      <c r="E270" s="7">
        <v>11.801</v>
      </c>
    </row>
    <row r="271" spans="1:5" x14ac:dyDescent="0.3">
      <c r="A271" s="6" t="s">
        <v>544</v>
      </c>
      <c r="B271" s="7"/>
      <c r="C271" s="7">
        <v>11.797000000000001</v>
      </c>
      <c r="D271" s="7"/>
      <c r="E271" s="7">
        <v>11.797000000000001</v>
      </c>
    </row>
    <row r="272" spans="1:5" hidden="1" x14ac:dyDescent="0.3">
      <c r="A272" s="6" t="s">
        <v>382</v>
      </c>
      <c r="B272" s="7">
        <v>11.775</v>
      </c>
      <c r="C272" s="7"/>
      <c r="D272" s="7"/>
      <c r="E272" s="7">
        <v>11.775</v>
      </c>
    </row>
    <row r="273" spans="1:5" hidden="1" x14ac:dyDescent="0.3">
      <c r="A273" s="6" t="s">
        <v>2272</v>
      </c>
      <c r="B273" s="7">
        <v>11.645</v>
      </c>
      <c r="C273" s="7"/>
      <c r="D273" s="7"/>
      <c r="E273" s="7">
        <v>11.645</v>
      </c>
    </row>
    <row r="274" spans="1:5" x14ac:dyDescent="0.3">
      <c r="A274" s="6" t="s">
        <v>3571</v>
      </c>
      <c r="B274" s="7"/>
      <c r="C274" s="7">
        <v>11.602</v>
      </c>
      <c r="D274" s="7"/>
      <c r="E274" s="7">
        <v>11.602</v>
      </c>
    </row>
    <row r="275" spans="1:5" hidden="1" x14ac:dyDescent="0.3">
      <c r="A275" s="6" t="s">
        <v>2313</v>
      </c>
      <c r="B275" s="7">
        <v>11.429</v>
      </c>
      <c r="C275" s="7"/>
      <c r="D275" s="7"/>
      <c r="E275" s="7">
        <v>11.429</v>
      </c>
    </row>
    <row r="276" spans="1:5" hidden="1" x14ac:dyDescent="0.3">
      <c r="A276" s="6" t="s">
        <v>158</v>
      </c>
      <c r="B276" s="7">
        <v>11.385999999999999</v>
      </c>
      <c r="C276" s="7"/>
      <c r="D276" s="7"/>
      <c r="E276" s="7">
        <v>11.385999999999999</v>
      </c>
    </row>
    <row r="277" spans="1:5" hidden="1" x14ac:dyDescent="0.3">
      <c r="A277" s="6" t="s">
        <v>107</v>
      </c>
      <c r="B277" s="7">
        <v>11.368</v>
      </c>
      <c r="C277" s="7"/>
      <c r="D277" s="7"/>
      <c r="E277" s="7">
        <v>11.368</v>
      </c>
    </row>
    <row r="278" spans="1:5" hidden="1" x14ac:dyDescent="0.3">
      <c r="A278" s="6" t="s">
        <v>5654</v>
      </c>
      <c r="B278" s="7">
        <v>11.363</v>
      </c>
      <c r="C278" s="7"/>
      <c r="D278" s="7"/>
      <c r="E278" s="7">
        <v>11.363</v>
      </c>
    </row>
    <row r="279" spans="1:5" hidden="1" x14ac:dyDescent="0.3">
      <c r="A279" s="6" t="s">
        <v>2671</v>
      </c>
      <c r="B279" s="7">
        <v>11.332000000000001</v>
      </c>
      <c r="C279" s="7"/>
      <c r="D279" s="7"/>
      <c r="E279" s="7">
        <v>11.332000000000001</v>
      </c>
    </row>
    <row r="280" spans="1:5" hidden="1" x14ac:dyDescent="0.3">
      <c r="A280" s="6" t="s">
        <v>1317</v>
      </c>
      <c r="B280" s="7">
        <v>11.218999999999999</v>
      </c>
      <c r="C280" s="7"/>
      <c r="D280" s="7"/>
      <c r="E280" s="7">
        <v>11.218999999999999</v>
      </c>
    </row>
    <row r="281" spans="1:5" hidden="1" x14ac:dyDescent="0.3">
      <c r="A281" s="6" t="s">
        <v>1175</v>
      </c>
      <c r="B281" s="7">
        <v>11.154999999999999</v>
      </c>
      <c r="C281" s="7"/>
      <c r="D281" s="7"/>
      <c r="E281" s="7">
        <v>11.154999999999999</v>
      </c>
    </row>
    <row r="282" spans="1:5" hidden="1" x14ac:dyDescent="0.3">
      <c r="A282" s="6" t="s">
        <v>1299</v>
      </c>
      <c r="B282" s="7">
        <v>11.103</v>
      </c>
      <c r="C282" s="7"/>
      <c r="D282" s="7"/>
      <c r="E282" s="7">
        <v>11.103</v>
      </c>
    </row>
    <row r="283" spans="1:5" hidden="1" x14ac:dyDescent="0.3">
      <c r="A283" s="6" t="s">
        <v>2738</v>
      </c>
      <c r="B283" s="7">
        <v>11.087999999999999</v>
      </c>
      <c r="C283" s="7"/>
      <c r="D283" s="7"/>
      <c r="E283" s="7">
        <v>11.087999999999999</v>
      </c>
    </row>
    <row r="284" spans="1:5" hidden="1" x14ac:dyDescent="0.3">
      <c r="A284" s="6" t="s">
        <v>3157</v>
      </c>
      <c r="B284" s="7">
        <v>11.074999999999999</v>
      </c>
      <c r="C284" s="7"/>
      <c r="D284" s="7"/>
      <c r="E284" s="7">
        <v>11.074999999999999</v>
      </c>
    </row>
    <row r="285" spans="1:5" hidden="1" x14ac:dyDescent="0.3">
      <c r="A285" s="6" t="s">
        <v>1436</v>
      </c>
      <c r="B285" s="7">
        <v>11.061</v>
      </c>
      <c r="C285" s="7"/>
      <c r="D285" s="7"/>
      <c r="E285" s="7">
        <v>11.061</v>
      </c>
    </row>
    <row r="286" spans="1:5" x14ac:dyDescent="0.3">
      <c r="A286" s="6" t="s">
        <v>2496</v>
      </c>
      <c r="B286" s="7"/>
      <c r="C286" s="7">
        <v>10.954000000000001</v>
      </c>
      <c r="D286" s="7"/>
      <c r="E286" s="7">
        <v>10.954000000000001</v>
      </c>
    </row>
    <row r="287" spans="1:5" hidden="1" x14ac:dyDescent="0.3">
      <c r="A287" s="6" t="s">
        <v>2069</v>
      </c>
      <c r="B287" s="7">
        <v>10.929</v>
      </c>
      <c r="C287" s="7"/>
      <c r="D287" s="7"/>
      <c r="E287" s="7">
        <v>10.929</v>
      </c>
    </row>
    <row r="288" spans="1:5" hidden="1" x14ac:dyDescent="0.3">
      <c r="A288" s="6" t="s">
        <v>1835</v>
      </c>
      <c r="B288" s="7">
        <v>10.917</v>
      </c>
      <c r="C288" s="7"/>
      <c r="D288" s="7"/>
      <c r="E288" s="7">
        <v>10.917</v>
      </c>
    </row>
    <row r="289" spans="1:5" hidden="1" x14ac:dyDescent="0.3">
      <c r="A289" s="6" t="s">
        <v>1278</v>
      </c>
      <c r="B289" s="7">
        <v>10.9</v>
      </c>
      <c r="C289" s="7"/>
      <c r="D289" s="7"/>
      <c r="E289" s="7">
        <v>10.9</v>
      </c>
    </row>
    <row r="290" spans="1:5" hidden="1" x14ac:dyDescent="0.3">
      <c r="A290" s="6" t="s">
        <v>1080</v>
      </c>
      <c r="B290" s="7">
        <v>10.747</v>
      </c>
      <c r="C290" s="7"/>
      <c r="D290" s="7"/>
      <c r="E290" s="7">
        <v>10.747</v>
      </c>
    </row>
    <row r="291" spans="1:5" hidden="1" x14ac:dyDescent="0.3">
      <c r="A291" s="6" t="s">
        <v>2291</v>
      </c>
      <c r="B291" s="7">
        <v>10.601000000000001</v>
      </c>
      <c r="C291" s="7"/>
      <c r="D291" s="7"/>
      <c r="E291" s="7">
        <v>10.601000000000001</v>
      </c>
    </row>
    <row r="292" spans="1:5" hidden="1" x14ac:dyDescent="0.3">
      <c r="A292" s="6" t="s">
        <v>459</v>
      </c>
      <c r="B292" s="7">
        <v>10.513</v>
      </c>
      <c r="C292" s="7"/>
      <c r="D292" s="7"/>
      <c r="E292" s="7">
        <v>10.513</v>
      </c>
    </row>
    <row r="293" spans="1:5" hidden="1" x14ac:dyDescent="0.3">
      <c r="A293" s="6" t="s">
        <v>2772</v>
      </c>
      <c r="B293" s="7">
        <v>10.492000000000001</v>
      </c>
      <c r="C293" s="7"/>
      <c r="D293" s="7"/>
      <c r="E293" s="7">
        <v>10.492000000000001</v>
      </c>
    </row>
    <row r="294" spans="1:5" hidden="1" x14ac:dyDescent="0.3">
      <c r="A294" s="6" t="s">
        <v>2307</v>
      </c>
      <c r="B294" s="7">
        <v>10.484999999999999</v>
      </c>
      <c r="C294" s="7"/>
      <c r="D294" s="7"/>
      <c r="E294" s="7">
        <v>10.484999999999999</v>
      </c>
    </row>
    <row r="295" spans="1:5" hidden="1" x14ac:dyDescent="0.3">
      <c r="A295" s="6" t="s">
        <v>759</v>
      </c>
      <c r="B295" s="7">
        <v>10.407999999999999</v>
      </c>
      <c r="C295" s="7"/>
      <c r="D295" s="7"/>
      <c r="E295" s="7">
        <v>10.407999999999999</v>
      </c>
    </row>
    <row r="296" spans="1:5" hidden="1" x14ac:dyDescent="0.3">
      <c r="A296" s="6" t="s">
        <v>1636</v>
      </c>
      <c r="B296" s="7">
        <v>10.305</v>
      </c>
      <c r="C296" s="7"/>
      <c r="D296" s="7"/>
      <c r="E296" s="7">
        <v>10.305</v>
      </c>
    </row>
    <row r="297" spans="1:5" hidden="1" x14ac:dyDescent="0.3">
      <c r="A297" s="6" t="s">
        <v>1049</v>
      </c>
      <c r="B297" s="7">
        <v>10.050000000000001</v>
      </c>
      <c r="C297" s="7"/>
      <c r="D297" s="7"/>
      <c r="E297" s="7">
        <v>10.050000000000001</v>
      </c>
    </row>
    <row r="298" spans="1:5" hidden="1" x14ac:dyDescent="0.3">
      <c r="A298" s="6" t="s">
        <v>1014</v>
      </c>
      <c r="B298" s="7">
        <v>9.98</v>
      </c>
      <c r="C298" s="7"/>
      <c r="D298" s="7"/>
      <c r="E298" s="7">
        <v>9.98</v>
      </c>
    </row>
    <row r="299" spans="1:5" hidden="1" x14ac:dyDescent="0.3">
      <c r="A299" s="6" t="s">
        <v>1489</v>
      </c>
      <c r="B299" s="7">
        <v>9.952</v>
      </c>
      <c r="C299" s="7"/>
      <c r="D299" s="7"/>
      <c r="E299" s="7">
        <v>9.952</v>
      </c>
    </row>
    <row r="300" spans="1:5" hidden="1" x14ac:dyDescent="0.3">
      <c r="A300" s="6" t="s">
        <v>2855</v>
      </c>
      <c r="B300" s="7">
        <v>9.891</v>
      </c>
      <c r="C300" s="7"/>
      <c r="D300" s="7"/>
      <c r="E300" s="7">
        <v>9.891</v>
      </c>
    </row>
    <row r="301" spans="1:5" hidden="1" x14ac:dyDescent="0.3">
      <c r="A301" s="6" t="s">
        <v>40</v>
      </c>
      <c r="B301" s="7">
        <v>9.8510000000000009</v>
      </c>
      <c r="C301" s="7"/>
      <c r="D301" s="7"/>
      <c r="E301" s="7">
        <v>9.8510000000000009</v>
      </c>
    </row>
    <row r="302" spans="1:5" hidden="1" x14ac:dyDescent="0.3">
      <c r="A302" s="6" t="s">
        <v>1311</v>
      </c>
      <c r="B302" s="7">
        <v>9.83</v>
      </c>
      <c r="C302" s="7"/>
      <c r="D302" s="7"/>
      <c r="E302" s="7">
        <v>9.83</v>
      </c>
    </row>
    <row r="303" spans="1:5" hidden="1" x14ac:dyDescent="0.3">
      <c r="A303" s="6" t="s">
        <v>285</v>
      </c>
      <c r="B303" s="7">
        <v>9.7080000000000002</v>
      </c>
      <c r="C303" s="7"/>
      <c r="D303" s="7"/>
      <c r="E303" s="7">
        <v>9.7080000000000002</v>
      </c>
    </row>
    <row r="304" spans="1:5" x14ac:dyDescent="0.3">
      <c r="A304" s="6" t="s">
        <v>3054</v>
      </c>
      <c r="B304" s="7"/>
      <c r="C304" s="7">
        <v>9.7059999999999995</v>
      </c>
      <c r="D304" s="7"/>
      <c r="E304" s="7">
        <v>9.7059999999999995</v>
      </c>
    </row>
    <row r="305" spans="1:5" hidden="1" x14ac:dyDescent="0.3">
      <c r="A305" s="6" t="s">
        <v>3123</v>
      </c>
      <c r="B305" s="7">
        <v>9.673</v>
      </c>
      <c r="C305" s="7"/>
      <c r="D305" s="7"/>
      <c r="E305" s="7">
        <v>9.673</v>
      </c>
    </row>
    <row r="306" spans="1:5" hidden="1" x14ac:dyDescent="0.3">
      <c r="A306" s="6" t="s">
        <v>3148</v>
      </c>
      <c r="B306" s="7">
        <v>9.6440000000000001</v>
      </c>
      <c r="C306" s="7"/>
      <c r="D306" s="7"/>
      <c r="E306" s="7">
        <v>9.6440000000000001</v>
      </c>
    </row>
    <row r="307" spans="1:5" hidden="1" x14ac:dyDescent="0.3">
      <c r="A307" s="6" t="s">
        <v>3395</v>
      </c>
      <c r="B307" s="7">
        <v>9.5939999999999994</v>
      </c>
      <c r="C307" s="7"/>
      <c r="D307" s="7"/>
      <c r="E307" s="7">
        <v>9.5939999999999994</v>
      </c>
    </row>
    <row r="308" spans="1:5" hidden="1" x14ac:dyDescent="0.3">
      <c r="A308" s="6" t="s">
        <v>2156</v>
      </c>
      <c r="B308" s="7">
        <v>9.5730000000000004</v>
      </c>
      <c r="C308" s="7"/>
      <c r="D308" s="7"/>
      <c r="E308" s="7">
        <v>9.5730000000000004</v>
      </c>
    </row>
    <row r="309" spans="1:5" hidden="1" x14ac:dyDescent="0.3">
      <c r="A309" s="6" t="s">
        <v>1553</v>
      </c>
      <c r="B309" s="7">
        <v>9.5020000000000007</v>
      </c>
      <c r="C309" s="7"/>
      <c r="D309" s="7"/>
      <c r="E309" s="7">
        <v>9.5020000000000007</v>
      </c>
    </row>
    <row r="310" spans="1:5" hidden="1" x14ac:dyDescent="0.3">
      <c r="A310" s="6" t="s">
        <v>1921</v>
      </c>
      <c r="B310" s="7">
        <v>9.4740000000000002</v>
      </c>
      <c r="C310" s="7"/>
      <c r="D310" s="7"/>
      <c r="E310" s="7">
        <v>9.4740000000000002</v>
      </c>
    </row>
    <row r="311" spans="1:5" hidden="1" x14ac:dyDescent="0.3">
      <c r="A311" s="6" t="s">
        <v>2336</v>
      </c>
      <c r="B311" s="7">
        <v>9.4459999999999997</v>
      </c>
      <c r="C311" s="7"/>
      <c r="D311" s="7"/>
      <c r="E311" s="7">
        <v>9.4459999999999997</v>
      </c>
    </row>
    <row r="312" spans="1:5" hidden="1" x14ac:dyDescent="0.3">
      <c r="A312" s="6" t="s">
        <v>292</v>
      </c>
      <c r="B312" s="7">
        <v>9.4440000000000008</v>
      </c>
      <c r="C312" s="7"/>
      <c r="D312" s="7"/>
      <c r="E312" s="7">
        <v>9.4440000000000008</v>
      </c>
    </row>
    <row r="313" spans="1:5" hidden="1" x14ac:dyDescent="0.3">
      <c r="A313" s="6" t="s">
        <v>1342</v>
      </c>
      <c r="B313" s="7">
        <v>9.4320000000000004</v>
      </c>
      <c r="C313" s="7"/>
      <c r="D313" s="7"/>
      <c r="E313" s="7">
        <v>9.4320000000000004</v>
      </c>
    </row>
    <row r="314" spans="1:5" hidden="1" x14ac:dyDescent="0.3">
      <c r="A314" s="6" t="s">
        <v>453</v>
      </c>
      <c r="B314" s="7">
        <v>9.4049999999999994</v>
      </c>
      <c r="C314" s="7"/>
      <c r="D314" s="7"/>
      <c r="E314" s="7">
        <v>9.4049999999999994</v>
      </c>
    </row>
    <row r="315" spans="1:5" hidden="1" x14ac:dyDescent="0.3">
      <c r="A315" s="6" t="s">
        <v>1891</v>
      </c>
      <c r="B315" s="7">
        <v>9.3620000000000001</v>
      </c>
      <c r="C315" s="7"/>
      <c r="D315" s="7"/>
      <c r="E315" s="7">
        <v>9.3620000000000001</v>
      </c>
    </row>
    <row r="316" spans="1:5" hidden="1" x14ac:dyDescent="0.3">
      <c r="A316" s="6" t="s">
        <v>2679</v>
      </c>
      <c r="B316" s="7">
        <v>9.2270000000000003</v>
      </c>
      <c r="C316" s="7"/>
      <c r="D316" s="7"/>
      <c r="E316" s="7">
        <v>9.2270000000000003</v>
      </c>
    </row>
    <row r="317" spans="1:5" hidden="1" x14ac:dyDescent="0.3">
      <c r="A317" s="6" t="s">
        <v>1776</v>
      </c>
      <c r="B317" s="7">
        <v>9.0939999999999994</v>
      </c>
      <c r="C317" s="7"/>
      <c r="D317" s="7"/>
      <c r="E317" s="7">
        <v>9.0939999999999994</v>
      </c>
    </row>
    <row r="318" spans="1:5" hidden="1" x14ac:dyDescent="0.3">
      <c r="A318" s="6" t="s">
        <v>2765</v>
      </c>
      <c r="B318" s="7">
        <v>8.9450000000000003</v>
      </c>
      <c r="C318" s="7"/>
      <c r="D318" s="7"/>
      <c r="E318" s="7">
        <v>8.9450000000000003</v>
      </c>
    </row>
    <row r="319" spans="1:5" hidden="1" x14ac:dyDescent="0.3">
      <c r="A319" s="6" t="s">
        <v>7091</v>
      </c>
      <c r="B319" s="7">
        <v>8.9440000000000008</v>
      </c>
      <c r="C319" s="7"/>
      <c r="D319" s="7"/>
      <c r="E319" s="7">
        <v>8.9440000000000008</v>
      </c>
    </row>
    <row r="320" spans="1:5" hidden="1" x14ac:dyDescent="0.3">
      <c r="A320" s="6" t="s">
        <v>2918</v>
      </c>
      <c r="B320" s="7">
        <v>8.9250000000000007</v>
      </c>
      <c r="C320" s="7"/>
      <c r="D320" s="7"/>
      <c r="E320" s="7">
        <v>8.9250000000000007</v>
      </c>
    </row>
    <row r="321" spans="1:5" hidden="1" x14ac:dyDescent="0.3">
      <c r="A321" s="6" t="s">
        <v>2829</v>
      </c>
      <c r="B321" s="7">
        <v>8.9149999999999991</v>
      </c>
      <c r="C321" s="7"/>
      <c r="D321" s="7"/>
      <c r="E321" s="7">
        <v>8.9149999999999991</v>
      </c>
    </row>
    <row r="322" spans="1:5" hidden="1" x14ac:dyDescent="0.3">
      <c r="A322" s="6" t="s">
        <v>446</v>
      </c>
      <c r="B322" s="7">
        <v>8.5180000000000007</v>
      </c>
      <c r="C322" s="7"/>
      <c r="D322" s="7"/>
      <c r="E322" s="7">
        <v>8.5180000000000007</v>
      </c>
    </row>
    <row r="323" spans="1:5" hidden="1" x14ac:dyDescent="0.3">
      <c r="A323" s="6" t="s">
        <v>169</v>
      </c>
      <c r="B323" s="7">
        <v>8.4610000000000003</v>
      </c>
      <c r="C323" s="7"/>
      <c r="D323" s="7"/>
      <c r="E323" s="7">
        <v>8.4610000000000003</v>
      </c>
    </row>
    <row r="324" spans="1:5" hidden="1" x14ac:dyDescent="0.3">
      <c r="A324" s="6" t="s">
        <v>5844</v>
      </c>
      <c r="B324" s="7">
        <v>8.3949999999999996</v>
      </c>
      <c r="C324" s="7"/>
      <c r="D324" s="7"/>
      <c r="E324" s="7">
        <v>8.3949999999999996</v>
      </c>
    </row>
    <row r="325" spans="1:5" x14ac:dyDescent="0.3">
      <c r="A325" s="6" t="s">
        <v>5988</v>
      </c>
      <c r="B325" s="7"/>
      <c r="C325" s="7">
        <v>8.3469999999999995</v>
      </c>
      <c r="D325" s="7"/>
      <c r="E325" s="7">
        <v>8.3469999999999995</v>
      </c>
    </row>
    <row r="326" spans="1:5" hidden="1" x14ac:dyDescent="0.3">
      <c r="A326" s="6" t="s">
        <v>1882</v>
      </c>
      <c r="B326" s="7">
        <v>8.2759999999999998</v>
      </c>
      <c r="C326" s="7"/>
      <c r="D326" s="7"/>
      <c r="E326" s="7">
        <v>8.2759999999999998</v>
      </c>
    </row>
    <row r="327" spans="1:5" hidden="1" x14ac:dyDescent="0.3">
      <c r="A327" s="6" t="s">
        <v>1511</v>
      </c>
      <c r="B327" s="7">
        <v>8.2059999999999995</v>
      </c>
      <c r="C327" s="7"/>
      <c r="D327" s="7"/>
      <c r="E327" s="7">
        <v>8.2059999999999995</v>
      </c>
    </row>
    <row r="328" spans="1:5" hidden="1" x14ac:dyDescent="0.3">
      <c r="A328" s="6" t="s">
        <v>676</v>
      </c>
      <c r="B328" s="7">
        <v>8.1790000000000003</v>
      </c>
      <c r="C328" s="7"/>
      <c r="D328" s="7"/>
      <c r="E328" s="7">
        <v>8.1790000000000003</v>
      </c>
    </row>
    <row r="329" spans="1:5" hidden="1" x14ac:dyDescent="0.3">
      <c r="A329" s="6" t="s">
        <v>2644</v>
      </c>
      <c r="B329" s="7">
        <v>8.1690000000000005</v>
      </c>
      <c r="C329" s="7"/>
      <c r="D329" s="7"/>
      <c r="E329" s="7">
        <v>8.1690000000000005</v>
      </c>
    </row>
    <row r="330" spans="1:5" hidden="1" x14ac:dyDescent="0.3">
      <c r="A330" s="6" t="s">
        <v>2853</v>
      </c>
      <c r="B330" s="7">
        <v>8.1660000000000004</v>
      </c>
      <c r="C330" s="7"/>
      <c r="D330" s="7"/>
      <c r="E330" s="7">
        <v>8.1660000000000004</v>
      </c>
    </row>
    <row r="331" spans="1:5" hidden="1" x14ac:dyDescent="0.3">
      <c r="A331" s="6" t="s">
        <v>3575</v>
      </c>
      <c r="B331" s="7">
        <v>8.1530000000000005</v>
      </c>
      <c r="C331" s="7"/>
      <c r="D331" s="7"/>
      <c r="E331" s="7">
        <v>8.1530000000000005</v>
      </c>
    </row>
    <row r="332" spans="1:5" hidden="1" x14ac:dyDescent="0.3">
      <c r="A332" s="6" t="s">
        <v>408</v>
      </c>
      <c r="B332" s="7">
        <v>8.1329999999999991</v>
      </c>
      <c r="C332" s="7"/>
      <c r="D332" s="7"/>
      <c r="E332" s="7">
        <v>8.1329999999999991</v>
      </c>
    </row>
    <row r="333" spans="1:5" hidden="1" x14ac:dyDescent="0.3">
      <c r="A333" s="6" t="s">
        <v>72</v>
      </c>
      <c r="B333" s="7">
        <v>8.1199999999999992</v>
      </c>
      <c r="C333" s="7"/>
      <c r="D333" s="7"/>
      <c r="E333" s="7">
        <v>8.1199999999999992</v>
      </c>
    </row>
    <row r="334" spans="1:5" hidden="1" x14ac:dyDescent="0.3">
      <c r="A334" s="6" t="s">
        <v>100</v>
      </c>
      <c r="B334" s="7">
        <v>8.0809999999999995</v>
      </c>
      <c r="C334" s="7"/>
      <c r="D334" s="7"/>
      <c r="E334" s="7">
        <v>8.0809999999999995</v>
      </c>
    </row>
    <row r="335" spans="1:5" hidden="1" x14ac:dyDescent="0.3">
      <c r="A335" s="6" t="s">
        <v>5545</v>
      </c>
      <c r="B335" s="7">
        <v>8.0190000000000001</v>
      </c>
      <c r="C335" s="7"/>
      <c r="D335" s="7"/>
      <c r="E335" s="7">
        <v>8.0190000000000001</v>
      </c>
    </row>
    <row r="336" spans="1:5" hidden="1" x14ac:dyDescent="0.3">
      <c r="A336" s="6" t="s">
        <v>2508</v>
      </c>
      <c r="B336" s="7">
        <v>8.0129999999999999</v>
      </c>
      <c r="C336" s="7"/>
      <c r="D336" s="7"/>
      <c r="E336" s="7">
        <v>8.0129999999999999</v>
      </c>
    </row>
    <row r="337" spans="1:5" hidden="1" x14ac:dyDescent="0.3">
      <c r="A337" s="6" t="s">
        <v>4680</v>
      </c>
      <c r="B337" s="7">
        <v>7.9290000000000003</v>
      </c>
      <c r="C337" s="7"/>
      <c r="D337" s="7"/>
      <c r="E337" s="7">
        <v>7.9290000000000003</v>
      </c>
    </row>
    <row r="338" spans="1:5" hidden="1" x14ac:dyDescent="0.3">
      <c r="A338" s="6" t="s">
        <v>4275</v>
      </c>
      <c r="B338" s="7">
        <v>7.92</v>
      </c>
      <c r="C338" s="7"/>
      <c r="D338" s="7"/>
      <c r="E338" s="7">
        <v>7.92</v>
      </c>
    </row>
    <row r="339" spans="1:5" hidden="1" x14ac:dyDescent="0.3">
      <c r="A339" s="6" t="s">
        <v>1948</v>
      </c>
      <c r="B339" s="7">
        <v>7.9109999999999996</v>
      </c>
      <c r="C339" s="7"/>
      <c r="D339" s="7"/>
      <c r="E339" s="7">
        <v>7.9109999999999996</v>
      </c>
    </row>
    <row r="340" spans="1:5" hidden="1" x14ac:dyDescent="0.3">
      <c r="A340" s="6" t="s">
        <v>697</v>
      </c>
      <c r="B340" s="7">
        <v>7.9089999999999998</v>
      </c>
      <c r="C340" s="7"/>
      <c r="D340" s="7"/>
      <c r="E340" s="7">
        <v>7.9089999999999998</v>
      </c>
    </row>
    <row r="341" spans="1:5" hidden="1" x14ac:dyDescent="0.3">
      <c r="A341" s="6" t="s">
        <v>98</v>
      </c>
      <c r="B341" s="7">
        <v>7.8209999999999997</v>
      </c>
      <c r="C341" s="7"/>
      <c r="D341" s="7"/>
      <c r="E341" s="7">
        <v>7.8209999999999997</v>
      </c>
    </row>
    <row r="342" spans="1:5" hidden="1" x14ac:dyDescent="0.3">
      <c r="A342" s="6" t="s">
        <v>1055</v>
      </c>
      <c r="B342" s="7">
        <v>7.8079999999999998</v>
      </c>
      <c r="C342" s="7"/>
      <c r="D342" s="7"/>
      <c r="E342" s="7">
        <v>7.8079999999999998</v>
      </c>
    </row>
    <row r="343" spans="1:5" hidden="1" x14ac:dyDescent="0.3">
      <c r="A343" s="6" t="s">
        <v>6198</v>
      </c>
      <c r="B343" s="7">
        <v>7.8019999999999996</v>
      </c>
      <c r="C343" s="7"/>
      <c r="D343" s="7"/>
      <c r="E343" s="7">
        <v>7.8019999999999996</v>
      </c>
    </row>
    <row r="344" spans="1:5" hidden="1" x14ac:dyDescent="0.3">
      <c r="A344" s="6" t="s">
        <v>1225</v>
      </c>
      <c r="B344" s="7">
        <v>7.7430000000000003</v>
      </c>
      <c r="C344" s="7"/>
      <c r="D344" s="7"/>
      <c r="E344" s="7">
        <v>7.7430000000000003</v>
      </c>
    </row>
    <row r="345" spans="1:5" hidden="1" x14ac:dyDescent="0.3">
      <c r="A345" s="6" t="s">
        <v>1021</v>
      </c>
      <c r="B345" s="7">
        <v>7.73</v>
      </c>
      <c r="C345" s="7"/>
      <c r="D345" s="7"/>
      <c r="E345" s="7">
        <v>7.73</v>
      </c>
    </row>
    <row r="346" spans="1:5" hidden="1" x14ac:dyDescent="0.3">
      <c r="A346" s="6" t="s">
        <v>3069</v>
      </c>
      <c r="B346" s="7">
        <v>7.6319999999999997</v>
      </c>
      <c r="C346" s="7"/>
      <c r="D346" s="7"/>
      <c r="E346" s="7">
        <v>7.6319999999999997</v>
      </c>
    </row>
    <row r="347" spans="1:5" hidden="1" x14ac:dyDescent="0.3">
      <c r="A347" s="6" t="s">
        <v>2782</v>
      </c>
      <c r="B347" s="7">
        <v>7.6159999999999997</v>
      </c>
      <c r="C347" s="7"/>
      <c r="D347" s="7"/>
      <c r="E347" s="7">
        <v>7.6159999999999997</v>
      </c>
    </row>
    <row r="348" spans="1:5" hidden="1" x14ac:dyDescent="0.3">
      <c r="A348" s="6" t="s">
        <v>1319</v>
      </c>
      <c r="B348" s="7">
        <v>7.5759999999999996</v>
      </c>
      <c r="C348" s="7"/>
      <c r="D348" s="7"/>
      <c r="E348" s="7">
        <v>7.5759999999999996</v>
      </c>
    </row>
    <row r="349" spans="1:5" hidden="1" x14ac:dyDescent="0.3">
      <c r="A349" s="6" t="s">
        <v>2463</v>
      </c>
      <c r="B349" s="7">
        <v>7.5529999999999999</v>
      </c>
      <c r="C349" s="7"/>
      <c r="D349" s="7"/>
      <c r="E349" s="7">
        <v>7.5529999999999999</v>
      </c>
    </row>
    <row r="350" spans="1:5" hidden="1" x14ac:dyDescent="0.3">
      <c r="A350" s="6" t="s">
        <v>855</v>
      </c>
      <c r="B350" s="7">
        <v>7.5330000000000004</v>
      </c>
      <c r="C350" s="7"/>
      <c r="D350" s="7"/>
      <c r="E350" s="7">
        <v>7.5330000000000004</v>
      </c>
    </row>
    <row r="351" spans="1:5" hidden="1" x14ac:dyDescent="0.3">
      <c r="A351" s="6" t="s">
        <v>2040</v>
      </c>
      <c r="B351" s="7">
        <v>7.492</v>
      </c>
      <c r="C351" s="7"/>
      <c r="D351" s="7"/>
      <c r="E351" s="7">
        <v>7.492</v>
      </c>
    </row>
    <row r="352" spans="1:5" hidden="1" x14ac:dyDescent="0.3">
      <c r="A352" s="6" t="s">
        <v>115</v>
      </c>
      <c r="B352" s="7">
        <v>7.4630000000000001</v>
      </c>
      <c r="C352" s="7"/>
      <c r="D352" s="7"/>
      <c r="E352" s="7">
        <v>7.4630000000000001</v>
      </c>
    </row>
    <row r="353" spans="1:5" hidden="1" x14ac:dyDescent="0.3">
      <c r="A353" s="6" t="s">
        <v>2823</v>
      </c>
      <c r="B353" s="7">
        <v>7.4320000000000004</v>
      </c>
      <c r="C353" s="7"/>
      <c r="D353" s="7"/>
      <c r="E353" s="7">
        <v>7.4320000000000004</v>
      </c>
    </row>
    <row r="354" spans="1:5" hidden="1" x14ac:dyDescent="0.3">
      <c r="A354" s="6" t="s">
        <v>5899</v>
      </c>
      <c r="B354" s="7">
        <v>7.4</v>
      </c>
      <c r="C354" s="7"/>
      <c r="D354" s="7"/>
      <c r="E354" s="7">
        <v>7.4</v>
      </c>
    </row>
    <row r="355" spans="1:5" hidden="1" x14ac:dyDescent="0.3">
      <c r="A355" s="6" t="s">
        <v>687</v>
      </c>
      <c r="B355" s="7">
        <v>7.3949999999999996</v>
      </c>
      <c r="C355" s="7"/>
      <c r="D355" s="7"/>
      <c r="E355" s="7">
        <v>7.3949999999999996</v>
      </c>
    </row>
    <row r="356" spans="1:5" hidden="1" x14ac:dyDescent="0.3">
      <c r="A356" s="6" t="s">
        <v>3547</v>
      </c>
      <c r="B356" s="7">
        <v>7.3120000000000003</v>
      </c>
      <c r="C356" s="7"/>
      <c r="D356" s="7"/>
      <c r="E356" s="7">
        <v>7.3120000000000003</v>
      </c>
    </row>
    <row r="357" spans="1:5" hidden="1" x14ac:dyDescent="0.3">
      <c r="A357" s="6" t="s">
        <v>6036</v>
      </c>
      <c r="B357" s="7">
        <v>7.2469999999999999</v>
      </c>
      <c r="C357" s="7"/>
      <c r="D357" s="7"/>
      <c r="E357" s="7">
        <v>7.2469999999999999</v>
      </c>
    </row>
    <row r="358" spans="1:5" hidden="1" x14ac:dyDescent="0.3">
      <c r="A358" s="6" t="s">
        <v>1069</v>
      </c>
      <c r="B358" s="7">
        <v>7.2160000000000002</v>
      </c>
      <c r="C358" s="7"/>
      <c r="D358" s="7"/>
      <c r="E358" s="7">
        <v>7.2160000000000002</v>
      </c>
    </row>
    <row r="359" spans="1:5" hidden="1" x14ac:dyDescent="0.3">
      <c r="A359" s="6" t="s">
        <v>1212</v>
      </c>
      <c r="B359" s="7">
        <v>7.202</v>
      </c>
      <c r="C359" s="7"/>
      <c r="D359" s="7"/>
      <c r="E359" s="7">
        <v>7.202</v>
      </c>
    </row>
    <row r="360" spans="1:5" hidden="1" x14ac:dyDescent="0.3">
      <c r="A360" s="6" t="s">
        <v>2134</v>
      </c>
      <c r="B360" s="7">
        <v>7.1749999999999998</v>
      </c>
      <c r="C360" s="7"/>
      <c r="D360" s="7"/>
      <c r="E360" s="7">
        <v>7.1749999999999998</v>
      </c>
    </row>
    <row r="361" spans="1:5" hidden="1" x14ac:dyDescent="0.3">
      <c r="A361" s="6" t="s">
        <v>132</v>
      </c>
      <c r="B361" s="7">
        <v>7.1260000000000003</v>
      </c>
      <c r="C361" s="7"/>
      <c r="D361" s="7"/>
      <c r="E361" s="7">
        <v>7.1260000000000003</v>
      </c>
    </row>
    <row r="362" spans="1:5" hidden="1" x14ac:dyDescent="0.3">
      <c r="A362" s="6" t="s">
        <v>60</v>
      </c>
      <c r="B362" s="7">
        <v>7.1070000000000002</v>
      </c>
      <c r="C362" s="7"/>
      <c r="D362" s="7"/>
      <c r="E362" s="7">
        <v>7.1070000000000002</v>
      </c>
    </row>
    <row r="363" spans="1:5" hidden="1" x14ac:dyDescent="0.3">
      <c r="A363" s="6" t="s">
        <v>1871</v>
      </c>
      <c r="B363" s="7">
        <v>7.085</v>
      </c>
      <c r="C363" s="7"/>
      <c r="D363" s="7"/>
      <c r="E363" s="7">
        <v>7.085</v>
      </c>
    </row>
    <row r="364" spans="1:5" hidden="1" x14ac:dyDescent="0.3">
      <c r="A364" s="6" t="s">
        <v>1354</v>
      </c>
      <c r="B364" s="7">
        <v>7.0529999999999999</v>
      </c>
      <c r="C364" s="7"/>
      <c r="D364" s="7"/>
      <c r="E364" s="7">
        <v>7.0529999999999999</v>
      </c>
    </row>
    <row r="365" spans="1:5" hidden="1" x14ac:dyDescent="0.3">
      <c r="A365" s="6" t="s">
        <v>3089</v>
      </c>
      <c r="B365" s="7">
        <v>7.0339999999999998</v>
      </c>
      <c r="C365" s="7"/>
      <c r="D365" s="7"/>
      <c r="E365" s="7">
        <v>7.0339999999999998</v>
      </c>
    </row>
    <row r="366" spans="1:5" hidden="1" x14ac:dyDescent="0.3">
      <c r="A366" s="6" t="s">
        <v>738</v>
      </c>
      <c r="B366" s="7">
        <v>7.016</v>
      </c>
      <c r="C366" s="7"/>
      <c r="D366" s="7"/>
      <c r="E366" s="7">
        <v>7.016</v>
      </c>
    </row>
    <row r="367" spans="1:5" hidden="1" x14ac:dyDescent="0.3">
      <c r="A367" s="6" t="s">
        <v>558</v>
      </c>
      <c r="B367" s="7">
        <v>6.9749999999999996</v>
      </c>
      <c r="C367" s="7"/>
      <c r="D367" s="7"/>
      <c r="E367" s="7">
        <v>6.9749999999999996</v>
      </c>
    </row>
    <row r="368" spans="1:5" hidden="1" x14ac:dyDescent="0.3">
      <c r="A368" s="6" t="s">
        <v>3270</v>
      </c>
      <c r="B368" s="7">
        <v>6.9729999999999999</v>
      </c>
      <c r="C368" s="7"/>
      <c r="D368" s="7"/>
      <c r="E368" s="7">
        <v>6.9729999999999999</v>
      </c>
    </row>
    <row r="369" spans="1:5" x14ac:dyDescent="0.3">
      <c r="A369" s="6" t="s">
        <v>1889</v>
      </c>
      <c r="B369" s="7"/>
      <c r="C369" s="7">
        <v>6.9530000000000003</v>
      </c>
      <c r="D369" s="7"/>
      <c r="E369" s="7">
        <v>6.9530000000000003</v>
      </c>
    </row>
    <row r="370" spans="1:5" hidden="1" x14ac:dyDescent="0.3">
      <c r="A370" s="6" t="s">
        <v>5612</v>
      </c>
      <c r="B370" s="7">
        <v>6.944</v>
      </c>
      <c r="C370" s="7"/>
      <c r="D370" s="7"/>
      <c r="E370" s="7">
        <v>6.944</v>
      </c>
    </row>
    <row r="371" spans="1:5" hidden="1" x14ac:dyDescent="0.3">
      <c r="A371" s="6" t="s">
        <v>2717</v>
      </c>
      <c r="B371" s="7">
        <v>6.931</v>
      </c>
      <c r="C371" s="7"/>
      <c r="D371" s="7"/>
      <c r="E371" s="7">
        <v>6.931</v>
      </c>
    </row>
    <row r="372" spans="1:5" hidden="1" x14ac:dyDescent="0.3">
      <c r="A372" s="6" t="s">
        <v>3221</v>
      </c>
      <c r="B372" s="7">
        <v>6.9279999999999999</v>
      </c>
      <c r="C372" s="7"/>
      <c r="D372" s="7"/>
      <c r="E372" s="7">
        <v>6.9279999999999999</v>
      </c>
    </row>
    <row r="373" spans="1:5" hidden="1" x14ac:dyDescent="0.3">
      <c r="A373" s="6" t="s">
        <v>1179</v>
      </c>
      <c r="B373" s="7">
        <v>6.859</v>
      </c>
      <c r="C373" s="7"/>
      <c r="D373" s="7"/>
      <c r="E373" s="7">
        <v>6.859</v>
      </c>
    </row>
    <row r="374" spans="1:5" x14ac:dyDescent="0.3">
      <c r="A374" s="6" t="s">
        <v>3700</v>
      </c>
      <c r="B374" s="7"/>
      <c r="C374" s="7">
        <v>6.8250000000000002</v>
      </c>
      <c r="D374" s="7"/>
      <c r="E374" s="7">
        <v>6.8250000000000002</v>
      </c>
    </row>
    <row r="375" spans="1:5" hidden="1" x14ac:dyDescent="0.3">
      <c r="A375" s="6" t="s">
        <v>472</v>
      </c>
      <c r="B375" s="7">
        <v>6.7750000000000004</v>
      </c>
      <c r="C375" s="7"/>
      <c r="D375" s="7"/>
      <c r="E375" s="7">
        <v>6.7750000000000004</v>
      </c>
    </row>
    <row r="376" spans="1:5" hidden="1" x14ac:dyDescent="0.3">
      <c r="A376" s="6" t="s">
        <v>2436</v>
      </c>
      <c r="B376" s="7">
        <v>6.7140000000000004</v>
      </c>
      <c r="C376" s="7"/>
      <c r="D376" s="7"/>
      <c r="E376" s="7">
        <v>6.7140000000000004</v>
      </c>
    </row>
    <row r="377" spans="1:5" hidden="1" x14ac:dyDescent="0.3">
      <c r="A377" s="6" t="s">
        <v>3507</v>
      </c>
      <c r="B377" s="7">
        <v>6.694</v>
      </c>
      <c r="C377" s="7"/>
      <c r="D377" s="7"/>
      <c r="E377" s="7">
        <v>6.694</v>
      </c>
    </row>
    <row r="378" spans="1:5" hidden="1" x14ac:dyDescent="0.3">
      <c r="A378" s="6" t="s">
        <v>1549</v>
      </c>
      <c r="B378" s="7">
        <v>6.6680000000000001</v>
      </c>
      <c r="C378" s="7"/>
      <c r="D378" s="7"/>
      <c r="E378" s="7">
        <v>6.6680000000000001</v>
      </c>
    </row>
    <row r="379" spans="1:5" hidden="1" x14ac:dyDescent="0.3">
      <c r="A379" s="6" t="s">
        <v>2930</v>
      </c>
      <c r="B379" s="7">
        <v>6.63</v>
      </c>
      <c r="C379" s="7"/>
      <c r="D379" s="7"/>
      <c r="E379" s="7">
        <v>6.63</v>
      </c>
    </row>
    <row r="380" spans="1:5" hidden="1" x14ac:dyDescent="0.3">
      <c r="A380" s="6" t="s">
        <v>1096</v>
      </c>
      <c r="B380" s="7">
        <v>6.625</v>
      </c>
      <c r="C380" s="7"/>
      <c r="D380" s="7"/>
      <c r="E380" s="7">
        <v>6.625</v>
      </c>
    </row>
    <row r="381" spans="1:5" hidden="1" x14ac:dyDescent="0.3">
      <c r="A381" s="6" t="s">
        <v>1223</v>
      </c>
      <c r="B381" s="7">
        <v>6.5410000000000004</v>
      </c>
      <c r="C381" s="7"/>
      <c r="D381" s="7"/>
      <c r="E381" s="7">
        <v>6.5410000000000004</v>
      </c>
    </row>
    <row r="382" spans="1:5" hidden="1" x14ac:dyDescent="0.3">
      <c r="A382" s="6" t="s">
        <v>240</v>
      </c>
      <c r="B382" s="7">
        <v>6.5359999999999996</v>
      </c>
      <c r="C382" s="7"/>
      <c r="D382" s="7"/>
      <c r="E382" s="7">
        <v>6.5359999999999996</v>
      </c>
    </row>
    <row r="383" spans="1:5" x14ac:dyDescent="0.3">
      <c r="A383" s="6" t="s">
        <v>1997</v>
      </c>
      <c r="B383" s="7"/>
      <c r="C383" s="7">
        <v>6.5339999999999998</v>
      </c>
      <c r="D383" s="7"/>
      <c r="E383" s="7">
        <v>6.5339999999999998</v>
      </c>
    </row>
    <row r="384" spans="1:5" hidden="1" x14ac:dyDescent="0.3">
      <c r="A384" s="6" t="s">
        <v>2693</v>
      </c>
      <c r="B384" s="7">
        <v>6.5170000000000003</v>
      </c>
      <c r="C384" s="7"/>
      <c r="D384" s="7"/>
      <c r="E384" s="7">
        <v>6.5170000000000003</v>
      </c>
    </row>
    <row r="385" spans="1:5" hidden="1" x14ac:dyDescent="0.3">
      <c r="A385" s="6" t="s">
        <v>1135</v>
      </c>
      <c r="B385" s="7">
        <v>6.4790000000000001</v>
      </c>
      <c r="C385" s="7"/>
      <c r="D385" s="7"/>
      <c r="E385" s="7">
        <v>6.4790000000000001</v>
      </c>
    </row>
    <row r="386" spans="1:5" hidden="1" x14ac:dyDescent="0.3">
      <c r="A386" s="6" t="s">
        <v>1420</v>
      </c>
      <c r="B386" s="7">
        <v>6.4420000000000002</v>
      </c>
      <c r="C386" s="7"/>
      <c r="D386" s="7"/>
      <c r="E386" s="7">
        <v>6.4420000000000002</v>
      </c>
    </row>
    <row r="387" spans="1:5" hidden="1" x14ac:dyDescent="0.3">
      <c r="A387" s="6" t="s">
        <v>1221</v>
      </c>
      <c r="B387" s="7">
        <v>6.4329999999999998</v>
      </c>
      <c r="C387" s="7"/>
      <c r="D387" s="7"/>
      <c r="E387" s="7">
        <v>6.4329999999999998</v>
      </c>
    </row>
    <row r="388" spans="1:5" hidden="1" x14ac:dyDescent="0.3">
      <c r="A388" s="6" t="s">
        <v>1605</v>
      </c>
      <c r="B388" s="7">
        <v>6.3929999999999998</v>
      </c>
      <c r="C388" s="7"/>
      <c r="D388" s="7"/>
      <c r="E388" s="7">
        <v>6.3929999999999998</v>
      </c>
    </row>
    <row r="389" spans="1:5" hidden="1" x14ac:dyDescent="0.3">
      <c r="A389" s="6" t="s">
        <v>2136</v>
      </c>
      <c r="B389" s="7">
        <v>6.3330000000000002</v>
      </c>
      <c r="C389" s="7"/>
      <c r="D389" s="7"/>
      <c r="E389" s="7">
        <v>6.3330000000000002</v>
      </c>
    </row>
    <row r="390" spans="1:5" hidden="1" x14ac:dyDescent="0.3">
      <c r="A390" s="6" t="s">
        <v>2711</v>
      </c>
      <c r="B390" s="7">
        <v>6.3310000000000004</v>
      </c>
      <c r="C390" s="7"/>
      <c r="D390" s="7"/>
      <c r="E390" s="7">
        <v>6.3310000000000004</v>
      </c>
    </row>
    <row r="391" spans="1:5" x14ac:dyDescent="0.3">
      <c r="A391" s="6" t="s">
        <v>3043</v>
      </c>
      <c r="B391" s="7"/>
      <c r="C391" s="7">
        <v>6.3150000000000004</v>
      </c>
      <c r="D391" s="7"/>
      <c r="E391" s="7">
        <v>6.3150000000000004</v>
      </c>
    </row>
    <row r="392" spans="1:5" hidden="1" x14ac:dyDescent="0.3">
      <c r="A392" s="6" t="s">
        <v>4683</v>
      </c>
      <c r="B392" s="7">
        <v>6.2880000000000003</v>
      </c>
      <c r="C392" s="7"/>
      <c r="D392" s="7"/>
      <c r="E392" s="7">
        <v>6.2880000000000003</v>
      </c>
    </row>
    <row r="393" spans="1:5" hidden="1" x14ac:dyDescent="0.3">
      <c r="A393" s="6" t="s">
        <v>989</v>
      </c>
      <c r="B393" s="7">
        <v>6.2709999999999999</v>
      </c>
      <c r="C393" s="7"/>
      <c r="D393" s="7"/>
      <c r="E393" s="7">
        <v>6.2709999999999999</v>
      </c>
    </row>
    <row r="394" spans="1:5" hidden="1" x14ac:dyDescent="0.3">
      <c r="A394" s="6" t="s">
        <v>171</v>
      </c>
      <c r="B394" s="7">
        <v>6.242</v>
      </c>
      <c r="C394" s="7"/>
      <c r="D394" s="7"/>
      <c r="E394" s="7">
        <v>6.242</v>
      </c>
    </row>
    <row r="395" spans="1:5" hidden="1" x14ac:dyDescent="0.3">
      <c r="A395" s="6" t="s">
        <v>3252</v>
      </c>
      <c r="B395" s="7">
        <v>6.2309999999999999</v>
      </c>
      <c r="C395" s="7"/>
      <c r="D395" s="7"/>
      <c r="E395" s="7">
        <v>6.2309999999999999</v>
      </c>
    </row>
    <row r="396" spans="1:5" hidden="1" x14ac:dyDescent="0.3">
      <c r="A396" s="6" t="s">
        <v>3581</v>
      </c>
      <c r="B396" s="7">
        <v>6.21</v>
      </c>
      <c r="C396" s="7"/>
      <c r="D396" s="7"/>
      <c r="E396" s="7">
        <v>6.21</v>
      </c>
    </row>
    <row r="397" spans="1:5" hidden="1" x14ac:dyDescent="0.3">
      <c r="A397" s="6" t="s">
        <v>2005</v>
      </c>
      <c r="B397" s="7">
        <v>6.1959999999999997</v>
      </c>
      <c r="C397" s="7"/>
      <c r="D397" s="7"/>
      <c r="E397" s="7">
        <v>6.1959999999999997</v>
      </c>
    </row>
    <row r="398" spans="1:5" hidden="1" x14ac:dyDescent="0.3">
      <c r="A398" s="6" t="s">
        <v>89</v>
      </c>
      <c r="B398" s="7">
        <v>6.1639999999999997</v>
      </c>
      <c r="C398" s="7"/>
      <c r="D398" s="7"/>
      <c r="E398" s="7">
        <v>6.1639999999999997</v>
      </c>
    </row>
    <row r="399" spans="1:5" hidden="1" x14ac:dyDescent="0.3">
      <c r="A399" s="6" t="s">
        <v>81</v>
      </c>
      <c r="B399" s="7">
        <v>6.1239999999999997</v>
      </c>
      <c r="C399" s="7"/>
      <c r="D399" s="7"/>
      <c r="E399" s="7">
        <v>6.1239999999999997</v>
      </c>
    </row>
    <row r="400" spans="1:5" hidden="1" x14ac:dyDescent="0.3">
      <c r="A400" s="6" t="s">
        <v>2380</v>
      </c>
      <c r="B400" s="7">
        <v>6.1109999999999998</v>
      </c>
      <c r="C400" s="7"/>
      <c r="D400" s="7"/>
      <c r="E400" s="7">
        <v>6.1109999999999998</v>
      </c>
    </row>
    <row r="401" spans="1:5" hidden="1" x14ac:dyDescent="0.3">
      <c r="A401" s="6" t="s">
        <v>1157</v>
      </c>
      <c r="B401" s="7">
        <v>6.093</v>
      </c>
      <c r="C401" s="7"/>
      <c r="D401" s="7"/>
      <c r="E401" s="7">
        <v>6.093</v>
      </c>
    </row>
    <row r="402" spans="1:5" hidden="1" x14ac:dyDescent="0.3">
      <c r="A402" s="6" t="s">
        <v>63</v>
      </c>
      <c r="B402" s="7">
        <v>6.0890000000000004</v>
      </c>
      <c r="C402" s="7"/>
      <c r="D402" s="7"/>
      <c r="E402" s="7">
        <v>6.0890000000000004</v>
      </c>
    </row>
    <row r="403" spans="1:5" hidden="1" x14ac:dyDescent="0.3">
      <c r="A403" s="6" t="s">
        <v>57</v>
      </c>
      <c r="B403" s="7">
        <v>6.06</v>
      </c>
      <c r="C403" s="7"/>
      <c r="D403" s="7"/>
      <c r="E403" s="7">
        <v>6.06</v>
      </c>
    </row>
    <row r="404" spans="1:5" hidden="1" x14ac:dyDescent="0.3">
      <c r="A404" s="6" t="s">
        <v>3380</v>
      </c>
      <c r="B404" s="7">
        <v>6.0369999999999999</v>
      </c>
      <c r="C404" s="7"/>
      <c r="D404" s="7"/>
      <c r="E404" s="7">
        <v>6.0369999999999999</v>
      </c>
    </row>
    <row r="405" spans="1:5" hidden="1" x14ac:dyDescent="0.3">
      <c r="A405" s="6" t="s">
        <v>4284</v>
      </c>
      <c r="B405" s="7">
        <v>5.98</v>
      </c>
      <c r="C405" s="7"/>
      <c r="D405" s="7"/>
      <c r="E405" s="7">
        <v>5.98</v>
      </c>
    </row>
    <row r="406" spans="1:5" hidden="1" x14ac:dyDescent="0.3">
      <c r="A406" s="6" t="s">
        <v>295</v>
      </c>
      <c r="B406" s="7">
        <v>5.9720000000000004</v>
      </c>
      <c r="C406" s="7"/>
      <c r="D406" s="7"/>
      <c r="E406" s="7">
        <v>5.9720000000000004</v>
      </c>
    </row>
    <row r="407" spans="1:5" hidden="1" x14ac:dyDescent="0.3">
      <c r="A407" s="6" t="s">
        <v>136</v>
      </c>
      <c r="B407" s="7">
        <v>5.9390000000000001</v>
      </c>
      <c r="C407" s="7"/>
      <c r="D407" s="7"/>
      <c r="E407" s="7">
        <v>5.9390000000000001</v>
      </c>
    </row>
    <row r="408" spans="1:5" hidden="1" x14ac:dyDescent="0.3">
      <c r="A408" s="6" t="s">
        <v>3446</v>
      </c>
      <c r="B408" s="7">
        <v>5.91</v>
      </c>
      <c r="C408" s="7"/>
      <c r="D408" s="7"/>
      <c r="E408" s="7">
        <v>5.91</v>
      </c>
    </row>
    <row r="409" spans="1:5" hidden="1" x14ac:dyDescent="0.3">
      <c r="A409" s="6" t="s">
        <v>364</v>
      </c>
      <c r="B409" s="7">
        <v>5.8</v>
      </c>
      <c r="C409" s="7"/>
      <c r="D409" s="7"/>
      <c r="E409" s="7">
        <v>5.8</v>
      </c>
    </row>
    <row r="410" spans="1:5" hidden="1" x14ac:dyDescent="0.3">
      <c r="A410" s="6" t="s">
        <v>130</v>
      </c>
      <c r="B410" s="7">
        <v>5.7939999999999996</v>
      </c>
      <c r="C410" s="7"/>
      <c r="D410" s="7"/>
      <c r="E410" s="7">
        <v>5.7939999999999996</v>
      </c>
    </row>
    <row r="411" spans="1:5" hidden="1" x14ac:dyDescent="0.3">
      <c r="A411" s="6" t="s">
        <v>505</v>
      </c>
      <c r="B411" s="7">
        <v>5.7880000000000003</v>
      </c>
      <c r="C411" s="7"/>
      <c r="D411" s="7"/>
      <c r="E411" s="7">
        <v>5.7880000000000003</v>
      </c>
    </row>
    <row r="412" spans="1:5" hidden="1" x14ac:dyDescent="0.3">
      <c r="A412" s="6" t="s">
        <v>528</v>
      </c>
      <c r="B412" s="7">
        <v>5.7439999999999998</v>
      </c>
      <c r="C412" s="7"/>
      <c r="D412" s="7"/>
      <c r="E412" s="7">
        <v>5.7439999999999998</v>
      </c>
    </row>
    <row r="413" spans="1:5" hidden="1" x14ac:dyDescent="0.3">
      <c r="A413" s="6" t="s">
        <v>1241</v>
      </c>
      <c r="B413" s="7">
        <v>5.6630000000000003</v>
      </c>
      <c r="C413" s="7"/>
      <c r="D413" s="7"/>
      <c r="E413" s="7">
        <v>5.6630000000000003</v>
      </c>
    </row>
    <row r="414" spans="1:5" hidden="1" x14ac:dyDescent="0.3">
      <c r="A414" s="6" t="s">
        <v>426</v>
      </c>
      <c r="B414" s="7">
        <v>5.6459999999999999</v>
      </c>
      <c r="C414" s="7"/>
      <c r="D414" s="7"/>
      <c r="E414" s="7">
        <v>5.6459999999999999</v>
      </c>
    </row>
    <row r="415" spans="1:5" x14ac:dyDescent="0.3">
      <c r="A415" s="6" t="s">
        <v>119</v>
      </c>
      <c r="B415" s="7"/>
      <c r="C415" s="7">
        <v>5.6449999999999996</v>
      </c>
      <c r="D415" s="7"/>
      <c r="E415" s="7">
        <v>5.6449999999999996</v>
      </c>
    </row>
    <row r="416" spans="1:5" hidden="1" x14ac:dyDescent="0.3">
      <c r="A416" s="6" t="s">
        <v>148</v>
      </c>
      <c r="B416" s="7">
        <v>5.63</v>
      </c>
      <c r="C416" s="7"/>
      <c r="D416" s="7"/>
      <c r="E416" s="7">
        <v>5.63</v>
      </c>
    </row>
    <row r="417" spans="1:5" x14ac:dyDescent="0.3">
      <c r="A417" s="6" t="s">
        <v>1900</v>
      </c>
      <c r="B417" s="7"/>
      <c r="C417" s="7">
        <v>5.6230000000000002</v>
      </c>
      <c r="D417" s="7"/>
      <c r="E417" s="7">
        <v>5.6230000000000002</v>
      </c>
    </row>
    <row r="418" spans="1:5" hidden="1" x14ac:dyDescent="0.3">
      <c r="A418" s="6" t="s">
        <v>6532</v>
      </c>
      <c r="B418" s="7">
        <v>5.5960000000000001</v>
      </c>
      <c r="C418" s="7"/>
      <c r="D418" s="7"/>
      <c r="E418" s="7">
        <v>5.5960000000000001</v>
      </c>
    </row>
    <row r="419" spans="1:5" hidden="1" x14ac:dyDescent="0.3">
      <c r="A419" s="6" t="s">
        <v>2216</v>
      </c>
      <c r="B419" s="7">
        <v>5.5460000000000003</v>
      </c>
      <c r="C419" s="7"/>
      <c r="D419" s="7"/>
      <c r="E419" s="7">
        <v>5.5460000000000003</v>
      </c>
    </row>
    <row r="420" spans="1:5" hidden="1" x14ac:dyDescent="0.3">
      <c r="A420" s="6" t="s">
        <v>117</v>
      </c>
      <c r="B420" s="7">
        <v>5.5250000000000004</v>
      </c>
      <c r="C420" s="7"/>
      <c r="D420" s="7"/>
      <c r="E420" s="7">
        <v>5.5250000000000004</v>
      </c>
    </row>
    <row r="421" spans="1:5" hidden="1" x14ac:dyDescent="0.3">
      <c r="A421" s="6" t="s">
        <v>2515</v>
      </c>
      <c r="B421" s="7">
        <v>5.516</v>
      </c>
      <c r="C421" s="7"/>
      <c r="D421" s="7"/>
      <c r="E421" s="7">
        <v>5.516</v>
      </c>
    </row>
    <row r="422" spans="1:5" hidden="1" x14ac:dyDescent="0.3">
      <c r="A422" s="6" t="s">
        <v>287</v>
      </c>
      <c r="B422" s="7">
        <v>5.5069999999999997</v>
      </c>
      <c r="C422" s="7"/>
      <c r="D422" s="7"/>
      <c r="E422" s="7">
        <v>5.5069999999999997</v>
      </c>
    </row>
    <row r="423" spans="1:5" hidden="1" x14ac:dyDescent="0.3">
      <c r="A423" s="6" t="s">
        <v>1006</v>
      </c>
      <c r="B423" s="7">
        <v>5.5010000000000003</v>
      </c>
      <c r="C423" s="7"/>
      <c r="D423" s="7"/>
      <c r="E423" s="7">
        <v>5.5010000000000003</v>
      </c>
    </row>
    <row r="424" spans="1:5" hidden="1" x14ac:dyDescent="0.3">
      <c r="A424" s="6" t="s">
        <v>1239</v>
      </c>
      <c r="B424" s="7">
        <v>5.4720000000000004</v>
      </c>
      <c r="C424" s="7"/>
      <c r="D424" s="7"/>
      <c r="E424" s="7">
        <v>5.4720000000000004</v>
      </c>
    </row>
    <row r="425" spans="1:5" hidden="1" x14ac:dyDescent="0.3">
      <c r="A425" s="6" t="s">
        <v>5578</v>
      </c>
      <c r="B425" s="7">
        <v>5.4210000000000003</v>
      </c>
      <c r="C425" s="7"/>
      <c r="D425" s="7"/>
      <c r="E425" s="7">
        <v>5.4210000000000003</v>
      </c>
    </row>
    <row r="426" spans="1:5" hidden="1" x14ac:dyDescent="0.3">
      <c r="A426" s="6" t="s">
        <v>3231</v>
      </c>
      <c r="B426" s="7">
        <v>5.415</v>
      </c>
      <c r="C426" s="7"/>
      <c r="D426" s="7"/>
      <c r="E426" s="7">
        <v>5.415</v>
      </c>
    </row>
    <row r="427" spans="1:5" hidden="1" x14ac:dyDescent="0.3">
      <c r="A427" s="6" t="s">
        <v>2382</v>
      </c>
      <c r="B427" s="7">
        <v>5.3929999999999998</v>
      </c>
      <c r="C427" s="7"/>
      <c r="D427" s="7"/>
      <c r="E427" s="7">
        <v>5.3929999999999998</v>
      </c>
    </row>
    <row r="428" spans="1:5" hidden="1" x14ac:dyDescent="0.3">
      <c r="A428" s="6" t="s">
        <v>3407</v>
      </c>
      <c r="B428" s="7">
        <v>5.3869999999999996</v>
      </c>
      <c r="C428" s="7"/>
      <c r="D428" s="7"/>
      <c r="E428" s="7">
        <v>5.3869999999999996</v>
      </c>
    </row>
    <row r="429" spans="1:5" hidden="1" x14ac:dyDescent="0.3">
      <c r="A429" s="6" t="s">
        <v>3350</v>
      </c>
      <c r="B429" s="7">
        <v>5.3479999999999999</v>
      </c>
      <c r="C429" s="7"/>
      <c r="D429" s="7"/>
      <c r="E429" s="7">
        <v>5.3479999999999999</v>
      </c>
    </row>
    <row r="430" spans="1:5" hidden="1" x14ac:dyDescent="0.3">
      <c r="A430" s="6" t="s">
        <v>3679</v>
      </c>
      <c r="B430" s="7">
        <v>5.327</v>
      </c>
      <c r="C430" s="7"/>
      <c r="D430" s="7"/>
      <c r="E430" s="7">
        <v>5.327</v>
      </c>
    </row>
    <row r="431" spans="1:5" hidden="1" x14ac:dyDescent="0.3">
      <c r="A431" s="6" t="s">
        <v>4449</v>
      </c>
      <c r="B431" s="7">
        <v>5.2969999999999997</v>
      </c>
      <c r="C431" s="7"/>
      <c r="D431" s="7"/>
      <c r="E431" s="7">
        <v>5.2969999999999997</v>
      </c>
    </row>
    <row r="432" spans="1:5" hidden="1" x14ac:dyDescent="0.3">
      <c r="A432" s="6" t="s">
        <v>1474</v>
      </c>
      <c r="B432" s="7">
        <v>5.2549999999999999</v>
      </c>
      <c r="C432" s="7"/>
      <c r="D432" s="7"/>
      <c r="E432" s="7">
        <v>5.2549999999999999</v>
      </c>
    </row>
    <row r="433" spans="1:5" hidden="1" x14ac:dyDescent="0.3">
      <c r="A433" s="6" t="s">
        <v>1599</v>
      </c>
      <c r="B433" s="7">
        <v>5.2350000000000003</v>
      </c>
      <c r="C433" s="7"/>
      <c r="D433" s="7"/>
      <c r="E433" s="7">
        <v>5.2350000000000003</v>
      </c>
    </row>
    <row r="434" spans="1:5" x14ac:dyDescent="0.3">
      <c r="A434" s="6" t="s">
        <v>5846</v>
      </c>
      <c r="B434" s="7"/>
      <c r="C434" s="7">
        <v>5.2329999999999997</v>
      </c>
      <c r="D434" s="7"/>
      <c r="E434" s="7">
        <v>5.2329999999999997</v>
      </c>
    </row>
    <row r="435" spans="1:5" hidden="1" x14ac:dyDescent="0.3">
      <c r="A435" s="6" t="s">
        <v>1572</v>
      </c>
      <c r="B435" s="7">
        <v>5.2249999999999996</v>
      </c>
      <c r="C435" s="7"/>
      <c r="D435" s="7"/>
      <c r="E435" s="7">
        <v>5.2249999999999996</v>
      </c>
    </row>
    <row r="436" spans="1:5" hidden="1" x14ac:dyDescent="0.3">
      <c r="A436" s="6" t="s">
        <v>86</v>
      </c>
      <c r="B436" s="7">
        <v>5.2229999999999999</v>
      </c>
      <c r="C436" s="7"/>
      <c r="D436" s="7"/>
      <c r="E436" s="7">
        <v>5.2229999999999999</v>
      </c>
    </row>
    <row r="437" spans="1:5" hidden="1" x14ac:dyDescent="0.3">
      <c r="A437" s="6" t="s">
        <v>268</v>
      </c>
      <c r="B437" s="7">
        <v>5.1820000000000004</v>
      </c>
      <c r="C437" s="7"/>
      <c r="D437" s="7"/>
      <c r="E437" s="7">
        <v>5.1820000000000004</v>
      </c>
    </row>
    <row r="438" spans="1:5" hidden="1" x14ac:dyDescent="0.3">
      <c r="A438" s="6" t="s">
        <v>208</v>
      </c>
      <c r="B438" s="7">
        <v>5.1580000000000004</v>
      </c>
      <c r="C438" s="7"/>
      <c r="D438" s="7"/>
      <c r="E438" s="7">
        <v>5.1580000000000004</v>
      </c>
    </row>
    <row r="439" spans="1:5" hidden="1" x14ac:dyDescent="0.3">
      <c r="A439" s="6" t="s">
        <v>1350</v>
      </c>
      <c r="B439" s="7">
        <v>5.0490000000000004</v>
      </c>
      <c r="C439" s="7"/>
      <c r="D439" s="7"/>
      <c r="E439" s="7">
        <v>5.0490000000000004</v>
      </c>
    </row>
    <row r="440" spans="1:5" hidden="1" x14ac:dyDescent="0.3">
      <c r="A440" s="6" t="s">
        <v>218</v>
      </c>
      <c r="B440" s="7">
        <v>5.032</v>
      </c>
      <c r="C440" s="7"/>
      <c r="D440" s="7"/>
      <c r="E440" s="7">
        <v>5.032</v>
      </c>
    </row>
    <row r="441" spans="1:5" hidden="1" x14ac:dyDescent="0.3">
      <c r="A441" s="6" t="s">
        <v>1340</v>
      </c>
      <c r="B441" s="7">
        <v>5.0270000000000001</v>
      </c>
      <c r="C441" s="7"/>
      <c r="D441" s="7"/>
      <c r="E441" s="7">
        <v>5.0270000000000001</v>
      </c>
    </row>
    <row r="442" spans="1:5" hidden="1" x14ac:dyDescent="0.3">
      <c r="A442" s="6" t="s">
        <v>720</v>
      </c>
      <c r="B442" s="7">
        <v>5.0060000000000002</v>
      </c>
      <c r="C442" s="7"/>
      <c r="D442" s="7"/>
      <c r="E442" s="7">
        <v>5.0060000000000002</v>
      </c>
    </row>
    <row r="443" spans="1:5" hidden="1" x14ac:dyDescent="0.3">
      <c r="A443" s="6" t="s">
        <v>1791</v>
      </c>
      <c r="B443" s="7">
        <v>4.9729999999999999</v>
      </c>
      <c r="C443" s="7"/>
      <c r="D443" s="7"/>
      <c r="E443" s="7">
        <v>4.9729999999999999</v>
      </c>
    </row>
    <row r="444" spans="1:5" hidden="1" x14ac:dyDescent="0.3">
      <c r="A444" s="6" t="s">
        <v>2409</v>
      </c>
      <c r="B444" s="7">
        <v>4.9640000000000004</v>
      </c>
      <c r="C444" s="7"/>
      <c r="D444" s="7"/>
      <c r="E444" s="7">
        <v>4.9640000000000004</v>
      </c>
    </row>
    <row r="445" spans="1:5" hidden="1" x14ac:dyDescent="0.3">
      <c r="A445" s="6" t="s">
        <v>2973</v>
      </c>
      <c r="B445" s="7">
        <v>4.9219999999999997</v>
      </c>
      <c r="C445" s="7"/>
      <c r="D445" s="7"/>
      <c r="E445" s="7">
        <v>4.9219999999999997</v>
      </c>
    </row>
    <row r="446" spans="1:5" x14ac:dyDescent="0.3">
      <c r="A446" s="6" t="s">
        <v>2301</v>
      </c>
      <c r="B446" s="7"/>
      <c r="C446" s="7">
        <v>4.9109999999999996</v>
      </c>
      <c r="D446" s="7"/>
      <c r="E446" s="7">
        <v>4.9109999999999996</v>
      </c>
    </row>
    <row r="447" spans="1:5" hidden="1" x14ac:dyDescent="0.3">
      <c r="A447" s="6" t="s">
        <v>307</v>
      </c>
      <c r="B447" s="7">
        <v>4.8929999999999998</v>
      </c>
      <c r="C447" s="7"/>
      <c r="D447" s="7"/>
      <c r="E447" s="7">
        <v>4.8929999999999998</v>
      </c>
    </row>
    <row r="448" spans="1:5" hidden="1" x14ac:dyDescent="0.3">
      <c r="A448" s="6" t="s">
        <v>3519</v>
      </c>
      <c r="B448" s="7">
        <v>4.8540000000000001</v>
      </c>
      <c r="C448" s="7"/>
      <c r="D448" s="7"/>
      <c r="E448" s="7">
        <v>4.8540000000000001</v>
      </c>
    </row>
    <row r="449" spans="1:5" hidden="1" x14ac:dyDescent="0.3">
      <c r="A449" s="6" t="s">
        <v>819</v>
      </c>
      <c r="B449" s="7">
        <v>4.8490000000000002</v>
      </c>
      <c r="C449" s="7"/>
      <c r="D449" s="7"/>
      <c r="E449" s="7">
        <v>4.8490000000000002</v>
      </c>
    </row>
    <row r="450" spans="1:5" hidden="1" x14ac:dyDescent="0.3">
      <c r="A450" s="6" t="s">
        <v>2510</v>
      </c>
      <c r="B450" s="7">
        <v>4.8259999999999996</v>
      </c>
      <c r="C450" s="7"/>
      <c r="D450" s="7"/>
      <c r="E450" s="7">
        <v>4.8259999999999996</v>
      </c>
    </row>
    <row r="451" spans="1:5" hidden="1" x14ac:dyDescent="0.3">
      <c r="A451" s="6" t="s">
        <v>3640</v>
      </c>
      <c r="B451" s="7">
        <v>4.8250000000000002</v>
      </c>
      <c r="C451" s="7"/>
      <c r="D451" s="7"/>
      <c r="E451" s="7">
        <v>4.8250000000000002</v>
      </c>
    </row>
    <row r="452" spans="1:5" hidden="1" x14ac:dyDescent="0.3">
      <c r="A452" s="6" t="s">
        <v>412</v>
      </c>
      <c r="B452" s="7">
        <v>4.8159999999999998</v>
      </c>
      <c r="C452" s="7"/>
      <c r="D452" s="7"/>
      <c r="E452" s="7">
        <v>4.8159999999999998</v>
      </c>
    </row>
    <row r="453" spans="1:5" hidden="1" x14ac:dyDescent="0.3">
      <c r="A453" s="6" t="s">
        <v>3135</v>
      </c>
      <c r="B453" s="7">
        <v>4.7880000000000003</v>
      </c>
      <c r="C453" s="7"/>
      <c r="D453" s="7"/>
      <c r="E453" s="7">
        <v>4.7880000000000003</v>
      </c>
    </row>
    <row r="454" spans="1:5" hidden="1" x14ac:dyDescent="0.3">
      <c r="A454" s="6" t="s">
        <v>2214</v>
      </c>
      <c r="B454" s="7">
        <v>4.7610000000000001</v>
      </c>
      <c r="C454" s="7"/>
      <c r="D454" s="7"/>
      <c r="E454" s="7">
        <v>4.7610000000000001</v>
      </c>
    </row>
    <row r="455" spans="1:5" hidden="1" x14ac:dyDescent="0.3">
      <c r="A455" s="6" t="s">
        <v>3084</v>
      </c>
      <c r="B455" s="7">
        <v>4.742</v>
      </c>
      <c r="C455" s="7"/>
      <c r="D455" s="7"/>
      <c r="E455" s="7">
        <v>4.742</v>
      </c>
    </row>
    <row r="456" spans="1:5" hidden="1" x14ac:dyDescent="0.3">
      <c r="A456" s="6" t="s">
        <v>3766</v>
      </c>
      <c r="B456" s="7">
        <v>4.7220000000000004</v>
      </c>
      <c r="C456" s="7"/>
      <c r="D456" s="7"/>
      <c r="E456" s="7">
        <v>4.7220000000000004</v>
      </c>
    </row>
    <row r="457" spans="1:5" hidden="1" x14ac:dyDescent="0.3">
      <c r="A457" s="6" t="s">
        <v>399</v>
      </c>
      <c r="B457" s="7">
        <v>4.7130000000000001</v>
      </c>
      <c r="C457" s="7"/>
      <c r="D457" s="7"/>
      <c r="E457" s="7">
        <v>4.7130000000000001</v>
      </c>
    </row>
    <row r="458" spans="1:5" hidden="1" x14ac:dyDescent="0.3">
      <c r="A458" s="6" t="s">
        <v>360</v>
      </c>
      <c r="B458" s="7">
        <v>4.702</v>
      </c>
      <c r="C458" s="7"/>
      <c r="D458" s="7"/>
      <c r="E458" s="7">
        <v>4.702</v>
      </c>
    </row>
    <row r="459" spans="1:5" hidden="1" x14ac:dyDescent="0.3">
      <c r="A459" s="6" t="s">
        <v>2634</v>
      </c>
      <c r="B459" s="7">
        <v>4.6970000000000001</v>
      </c>
      <c r="C459" s="7"/>
      <c r="D459" s="7"/>
      <c r="E459" s="7">
        <v>4.6970000000000001</v>
      </c>
    </row>
    <row r="460" spans="1:5" hidden="1" x14ac:dyDescent="0.3">
      <c r="A460" s="6" t="s">
        <v>1369</v>
      </c>
      <c r="B460" s="7">
        <v>4.6959999999999997</v>
      </c>
      <c r="C460" s="7"/>
      <c r="D460" s="7"/>
      <c r="E460" s="7">
        <v>4.6959999999999997</v>
      </c>
    </row>
    <row r="461" spans="1:5" hidden="1" x14ac:dyDescent="0.3">
      <c r="A461" s="6" t="s">
        <v>5500</v>
      </c>
      <c r="B461" s="7">
        <v>4.67</v>
      </c>
      <c r="C461" s="7"/>
      <c r="D461" s="7"/>
      <c r="E461" s="7">
        <v>4.67</v>
      </c>
    </row>
    <row r="462" spans="1:5" hidden="1" x14ac:dyDescent="0.3">
      <c r="A462" s="6" t="s">
        <v>1816</v>
      </c>
      <c r="B462" s="7">
        <v>4.6470000000000002</v>
      </c>
      <c r="C462" s="7"/>
      <c r="D462" s="7"/>
      <c r="E462" s="7">
        <v>4.6470000000000002</v>
      </c>
    </row>
    <row r="463" spans="1:5" hidden="1" x14ac:dyDescent="0.3">
      <c r="A463" s="6" t="s">
        <v>2951</v>
      </c>
      <c r="B463" s="7">
        <v>4.6050000000000004</v>
      </c>
      <c r="C463" s="7"/>
      <c r="D463" s="7"/>
      <c r="E463" s="7">
        <v>4.6050000000000004</v>
      </c>
    </row>
    <row r="464" spans="1:5" x14ac:dyDescent="0.3">
      <c r="A464" s="6" t="s">
        <v>1027</v>
      </c>
      <c r="B464" s="7"/>
      <c r="C464" s="7">
        <v>4.5970000000000004</v>
      </c>
      <c r="D464" s="7"/>
      <c r="E464" s="7">
        <v>4.5970000000000004</v>
      </c>
    </row>
    <row r="465" spans="1:5" x14ac:dyDescent="0.3">
      <c r="A465" s="6" t="s">
        <v>154</v>
      </c>
      <c r="B465" s="7"/>
      <c r="C465" s="7">
        <v>4.5629999999999997</v>
      </c>
      <c r="D465" s="7"/>
      <c r="E465" s="7">
        <v>4.5629999999999997</v>
      </c>
    </row>
    <row r="466" spans="1:5" hidden="1" x14ac:dyDescent="0.3">
      <c r="A466" s="6" t="s">
        <v>463</v>
      </c>
      <c r="B466" s="7">
        <v>4.5330000000000004</v>
      </c>
      <c r="C466" s="7"/>
      <c r="D466" s="7"/>
      <c r="E466" s="7">
        <v>4.5330000000000004</v>
      </c>
    </row>
    <row r="467" spans="1:5" hidden="1" x14ac:dyDescent="0.3">
      <c r="A467" s="6" t="s">
        <v>4343</v>
      </c>
      <c r="B467" s="7">
        <v>4.4660000000000002</v>
      </c>
      <c r="C467" s="7"/>
      <c r="D467" s="7"/>
      <c r="E467" s="7">
        <v>4.4660000000000002</v>
      </c>
    </row>
    <row r="468" spans="1:5" x14ac:dyDescent="0.3">
      <c r="A468" s="6" t="s">
        <v>3185</v>
      </c>
      <c r="B468" s="7"/>
      <c r="C468" s="7">
        <v>4.3840000000000003</v>
      </c>
      <c r="D468" s="7"/>
      <c r="E468" s="7">
        <v>4.3840000000000003</v>
      </c>
    </row>
    <row r="469" spans="1:5" hidden="1" x14ac:dyDescent="0.3">
      <c r="A469" s="6" t="s">
        <v>256</v>
      </c>
      <c r="B469" s="7">
        <v>4.3810000000000002</v>
      </c>
      <c r="C469" s="7"/>
      <c r="D469" s="7"/>
      <c r="E469" s="7">
        <v>4.3810000000000002</v>
      </c>
    </row>
    <row r="470" spans="1:5" hidden="1" x14ac:dyDescent="0.3">
      <c r="A470" s="6" t="s">
        <v>196</v>
      </c>
      <c r="B470" s="7">
        <v>4.3579999999999997</v>
      </c>
      <c r="C470" s="7"/>
      <c r="D470" s="7"/>
      <c r="E470" s="7">
        <v>4.3579999999999997</v>
      </c>
    </row>
    <row r="471" spans="1:5" hidden="1" x14ac:dyDescent="0.3">
      <c r="A471" s="6" t="s">
        <v>5929</v>
      </c>
      <c r="B471" s="7">
        <v>4.3550000000000004</v>
      </c>
      <c r="C471" s="7"/>
      <c r="D471" s="7"/>
      <c r="E471" s="7">
        <v>4.3550000000000004</v>
      </c>
    </row>
    <row r="472" spans="1:5" hidden="1" x14ac:dyDescent="0.3">
      <c r="A472" s="6" t="s">
        <v>189</v>
      </c>
      <c r="B472" s="7">
        <v>4.2690000000000001</v>
      </c>
      <c r="C472" s="7"/>
      <c r="D472" s="7"/>
      <c r="E472" s="7">
        <v>4.2690000000000001</v>
      </c>
    </row>
    <row r="473" spans="1:5" hidden="1" x14ac:dyDescent="0.3">
      <c r="A473" s="6" t="s">
        <v>1926</v>
      </c>
      <c r="B473" s="7">
        <v>4.2629999999999999</v>
      </c>
      <c r="C473" s="7"/>
      <c r="D473" s="7"/>
      <c r="E473" s="7">
        <v>4.2629999999999999</v>
      </c>
    </row>
    <row r="474" spans="1:5" hidden="1" x14ac:dyDescent="0.3">
      <c r="A474" s="6" t="s">
        <v>4392</v>
      </c>
      <c r="B474" s="7">
        <v>4.2469999999999999</v>
      </c>
      <c r="C474" s="7"/>
      <c r="D474" s="7"/>
      <c r="E474" s="7">
        <v>4.2469999999999999</v>
      </c>
    </row>
    <row r="475" spans="1:5" hidden="1" x14ac:dyDescent="0.3">
      <c r="A475" s="6" t="s">
        <v>461</v>
      </c>
      <c r="B475" s="7">
        <v>4.2060000000000004</v>
      </c>
      <c r="C475" s="7"/>
      <c r="D475" s="7"/>
      <c r="E475" s="7">
        <v>4.2060000000000004</v>
      </c>
    </row>
    <row r="476" spans="1:5" hidden="1" x14ac:dyDescent="0.3">
      <c r="A476" s="6" t="s">
        <v>3292</v>
      </c>
      <c r="B476" s="7">
        <v>4.1980000000000004</v>
      </c>
      <c r="C476" s="7"/>
      <c r="D476" s="7"/>
      <c r="E476" s="7">
        <v>4.1980000000000004</v>
      </c>
    </row>
    <row r="477" spans="1:5" hidden="1" x14ac:dyDescent="0.3">
      <c r="A477" s="6" t="s">
        <v>5818</v>
      </c>
      <c r="B477" s="7">
        <v>4.1630000000000003</v>
      </c>
      <c r="C477" s="7"/>
      <c r="D477" s="7"/>
      <c r="E477" s="7">
        <v>4.1630000000000003</v>
      </c>
    </row>
    <row r="478" spans="1:5" hidden="1" x14ac:dyDescent="0.3">
      <c r="A478" s="6" t="s">
        <v>141</v>
      </c>
      <c r="B478" s="7">
        <v>4.1379999999999999</v>
      </c>
      <c r="C478" s="7"/>
      <c r="D478" s="7"/>
      <c r="E478" s="7">
        <v>4.1379999999999999</v>
      </c>
    </row>
    <row r="479" spans="1:5" hidden="1" x14ac:dyDescent="0.3">
      <c r="A479" s="6" t="s">
        <v>644</v>
      </c>
      <c r="B479" s="7">
        <v>4.1349999999999998</v>
      </c>
      <c r="C479" s="7"/>
      <c r="D479" s="7"/>
      <c r="E479" s="7">
        <v>4.1349999999999998</v>
      </c>
    </row>
    <row r="480" spans="1:5" hidden="1" x14ac:dyDescent="0.3">
      <c r="A480" s="6" t="s">
        <v>2180</v>
      </c>
      <c r="B480" s="7">
        <v>4.0880000000000001</v>
      </c>
      <c r="C480" s="7"/>
      <c r="D480" s="7"/>
      <c r="E480" s="7">
        <v>4.0880000000000001</v>
      </c>
    </row>
    <row r="481" spans="1:5" hidden="1" x14ac:dyDescent="0.3">
      <c r="A481" s="6" t="s">
        <v>642</v>
      </c>
      <c r="B481" s="7">
        <v>4.0830000000000002</v>
      </c>
      <c r="C481" s="7"/>
      <c r="D481" s="7"/>
      <c r="E481" s="7">
        <v>4.0830000000000002</v>
      </c>
    </row>
    <row r="482" spans="1:5" hidden="1" x14ac:dyDescent="0.3">
      <c r="A482" s="6" t="s">
        <v>1831</v>
      </c>
      <c r="B482" s="7">
        <v>4.0830000000000002</v>
      </c>
      <c r="C482" s="7"/>
      <c r="D482" s="7"/>
      <c r="E482" s="7">
        <v>4.0830000000000002</v>
      </c>
    </row>
    <row r="483" spans="1:5" hidden="1" x14ac:dyDescent="0.3">
      <c r="A483" s="6" t="s">
        <v>220</v>
      </c>
      <c r="B483" s="7">
        <v>4.0750000000000002</v>
      </c>
      <c r="C483" s="7"/>
      <c r="D483" s="7"/>
      <c r="E483" s="7">
        <v>4.0750000000000002</v>
      </c>
    </row>
    <row r="484" spans="1:5" hidden="1" x14ac:dyDescent="0.3">
      <c r="A484" s="6" t="s">
        <v>3163</v>
      </c>
      <c r="B484" s="7">
        <v>4.0510000000000002</v>
      </c>
      <c r="C484" s="7"/>
      <c r="D484" s="7"/>
      <c r="E484" s="7">
        <v>4.0510000000000002</v>
      </c>
    </row>
    <row r="485" spans="1:5" hidden="1" x14ac:dyDescent="0.3">
      <c r="A485" s="6" t="s">
        <v>1557</v>
      </c>
      <c r="B485" s="7">
        <v>4.0490000000000004</v>
      </c>
      <c r="C485" s="7"/>
      <c r="D485" s="7"/>
      <c r="E485" s="7">
        <v>4.0490000000000004</v>
      </c>
    </row>
    <row r="486" spans="1:5" hidden="1" x14ac:dyDescent="0.3">
      <c r="A486" s="6" t="s">
        <v>5960</v>
      </c>
      <c r="B486" s="7">
        <v>4.0359999999999996</v>
      </c>
      <c r="C486" s="7"/>
      <c r="D486" s="7"/>
      <c r="E486" s="7">
        <v>4.0359999999999996</v>
      </c>
    </row>
    <row r="487" spans="1:5" hidden="1" x14ac:dyDescent="0.3">
      <c r="A487" s="6" t="s">
        <v>2642</v>
      </c>
      <c r="B487" s="7">
        <v>4.0259999999999998</v>
      </c>
      <c r="C487" s="7"/>
      <c r="D487" s="7"/>
      <c r="E487" s="7">
        <v>4.0259999999999998</v>
      </c>
    </row>
    <row r="488" spans="1:5" hidden="1" x14ac:dyDescent="0.3">
      <c r="A488" s="6" t="s">
        <v>187</v>
      </c>
      <c r="B488" s="7">
        <v>3.968</v>
      </c>
      <c r="C488" s="7"/>
      <c r="D488" s="7"/>
      <c r="E488" s="7">
        <v>3.968</v>
      </c>
    </row>
    <row r="489" spans="1:5" hidden="1" x14ac:dyDescent="0.3">
      <c r="A489" s="6" t="s">
        <v>3398</v>
      </c>
      <c r="B489" s="7">
        <v>3.9630000000000001</v>
      </c>
      <c r="C489" s="7"/>
      <c r="D489" s="7"/>
      <c r="E489" s="7">
        <v>3.9630000000000001</v>
      </c>
    </row>
    <row r="490" spans="1:5" hidden="1" x14ac:dyDescent="0.3">
      <c r="A490" s="6" t="s">
        <v>5692</v>
      </c>
      <c r="B490" s="7">
        <v>3.944</v>
      </c>
      <c r="C490" s="7"/>
      <c r="D490" s="7"/>
      <c r="E490" s="7">
        <v>3.944</v>
      </c>
    </row>
    <row r="491" spans="1:5" hidden="1" x14ac:dyDescent="0.3">
      <c r="A491" s="6" t="s">
        <v>4676</v>
      </c>
      <c r="B491" s="7">
        <v>3.9329999999999998</v>
      </c>
      <c r="C491" s="7"/>
      <c r="D491" s="7"/>
      <c r="E491" s="7">
        <v>3.9329999999999998</v>
      </c>
    </row>
    <row r="492" spans="1:5" x14ac:dyDescent="0.3">
      <c r="A492" s="6" t="s">
        <v>224</v>
      </c>
      <c r="B492" s="7"/>
      <c r="C492" s="7">
        <v>3.92</v>
      </c>
      <c r="D492" s="7"/>
      <c r="E492" s="7">
        <v>3.92</v>
      </c>
    </row>
    <row r="493" spans="1:5" hidden="1" x14ac:dyDescent="0.3">
      <c r="A493" s="6" t="s">
        <v>4750</v>
      </c>
      <c r="B493" s="7">
        <v>3.883</v>
      </c>
      <c r="C493" s="7"/>
      <c r="D493" s="7"/>
      <c r="E493" s="7">
        <v>3.883</v>
      </c>
    </row>
    <row r="494" spans="1:5" hidden="1" x14ac:dyDescent="0.3">
      <c r="A494" s="6" t="s">
        <v>2468</v>
      </c>
      <c r="B494" s="7">
        <v>3.88</v>
      </c>
      <c r="C494" s="7"/>
      <c r="D494" s="7"/>
      <c r="E494" s="7">
        <v>3.88</v>
      </c>
    </row>
    <row r="495" spans="1:5" hidden="1" x14ac:dyDescent="0.3">
      <c r="A495" s="6" t="s">
        <v>4792</v>
      </c>
      <c r="B495" s="7">
        <v>3.8220000000000001</v>
      </c>
      <c r="C495" s="7"/>
      <c r="D495" s="7"/>
      <c r="E495" s="7">
        <v>3.8220000000000001</v>
      </c>
    </row>
    <row r="496" spans="1:5" hidden="1" x14ac:dyDescent="0.3">
      <c r="A496" s="6" t="s">
        <v>1030</v>
      </c>
      <c r="B496" s="7">
        <v>3.8119999999999998</v>
      </c>
      <c r="C496" s="7"/>
      <c r="D496" s="7"/>
      <c r="E496" s="7">
        <v>3.8119999999999998</v>
      </c>
    </row>
    <row r="497" spans="1:5" hidden="1" x14ac:dyDescent="0.3">
      <c r="A497" s="6" t="s">
        <v>532</v>
      </c>
      <c r="B497" s="7">
        <v>3.7930000000000001</v>
      </c>
      <c r="C497" s="7"/>
      <c r="D497" s="7"/>
      <c r="E497" s="7">
        <v>3.7930000000000001</v>
      </c>
    </row>
    <row r="498" spans="1:5" hidden="1" x14ac:dyDescent="0.3">
      <c r="A498" s="6" t="s">
        <v>1456</v>
      </c>
      <c r="B498" s="7">
        <v>3.7919999999999998</v>
      </c>
      <c r="C498" s="7"/>
      <c r="D498" s="7"/>
      <c r="E498" s="7">
        <v>3.7919999999999998</v>
      </c>
    </row>
    <row r="499" spans="1:5" hidden="1" x14ac:dyDescent="0.3">
      <c r="A499" s="6" t="s">
        <v>1945</v>
      </c>
      <c r="B499" s="7">
        <v>3.7909999999999999</v>
      </c>
      <c r="C499" s="7"/>
      <c r="D499" s="7"/>
      <c r="E499" s="7">
        <v>3.7909999999999999</v>
      </c>
    </row>
    <row r="500" spans="1:5" hidden="1" x14ac:dyDescent="0.3">
      <c r="A500" s="6" t="s">
        <v>3589</v>
      </c>
      <c r="B500" s="7">
        <v>3.778</v>
      </c>
      <c r="C500" s="7"/>
      <c r="D500" s="7"/>
      <c r="E500" s="7">
        <v>3.778</v>
      </c>
    </row>
    <row r="501" spans="1:5" hidden="1" x14ac:dyDescent="0.3">
      <c r="A501" s="6" t="s">
        <v>474</v>
      </c>
      <c r="B501" s="7">
        <v>3.762</v>
      </c>
      <c r="C501" s="7"/>
      <c r="D501" s="7"/>
      <c r="E501" s="7">
        <v>3.762</v>
      </c>
    </row>
    <row r="502" spans="1:5" hidden="1" x14ac:dyDescent="0.3">
      <c r="A502" s="6" t="s">
        <v>1971</v>
      </c>
      <c r="B502" s="7">
        <v>3.7389999999999999</v>
      </c>
      <c r="C502" s="7"/>
      <c r="D502" s="7"/>
      <c r="E502" s="7">
        <v>3.7389999999999999</v>
      </c>
    </row>
    <row r="503" spans="1:5" hidden="1" x14ac:dyDescent="0.3">
      <c r="A503" s="6" t="s">
        <v>212</v>
      </c>
      <c r="B503" s="7">
        <v>3.7320000000000002</v>
      </c>
      <c r="C503" s="7"/>
      <c r="D503" s="7"/>
      <c r="E503" s="7">
        <v>3.7320000000000002</v>
      </c>
    </row>
    <row r="504" spans="1:5" hidden="1" x14ac:dyDescent="0.3">
      <c r="A504" s="6" t="s">
        <v>4661</v>
      </c>
      <c r="B504" s="7">
        <v>3.6829999999999998</v>
      </c>
      <c r="C504" s="7"/>
      <c r="D504" s="7"/>
      <c r="E504" s="7">
        <v>3.6829999999999998</v>
      </c>
    </row>
    <row r="505" spans="1:5" hidden="1" x14ac:dyDescent="0.3">
      <c r="A505" s="6" t="s">
        <v>1145</v>
      </c>
      <c r="B505" s="7">
        <v>3.68</v>
      </c>
      <c r="C505" s="7"/>
      <c r="D505" s="7"/>
      <c r="E505" s="7">
        <v>3.68</v>
      </c>
    </row>
    <row r="506" spans="1:5" hidden="1" x14ac:dyDescent="0.3">
      <c r="A506" s="6" t="s">
        <v>3424</v>
      </c>
      <c r="B506" s="7">
        <v>3.6749999999999998</v>
      </c>
      <c r="C506" s="7"/>
      <c r="D506" s="7"/>
      <c r="E506" s="7">
        <v>3.6749999999999998</v>
      </c>
    </row>
    <row r="507" spans="1:5" hidden="1" x14ac:dyDescent="0.3">
      <c r="A507" s="6" t="s">
        <v>410</v>
      </c>
      <c r="B507" s="7">
        <v>3.6560000000000001</v>
      </c>
      <c r="C507" s="7"/>
      <c r="D507" s="7"/>
      <c r="E507" s="7">
        <v>3.6560000000000001</v>
      </c>
    </row>
    <row r="508" spans="1:5" hidden="1" x14ac:dyDescent="0.3">
      <c r="A508" s="6" t="s">
        <v>5625</v>
      </c>
      <c r="B508" s="7">
        <v>3.6379999999999999</v>
      </c>
      <c r="C508" s="7"/>
      <c r="D508" s="7"/>
      <c r="E508" s="7">
        <v>3.6379999999999999</v>
      </c>
    </row>
    <row r="509" spans="1:5" hidden="1" x14ac:dyDescent="0.3">
      <c r="A509" s="6" t="s">
        <v>5580</v>
      </c>
      <c r="B509" s="7">
        <v>3.633</v>
      </c>
      <c r="C509" s="7"/>
      <c r="D509" s="7"/>
      <c r="E509" s="7">
        <v>3.633</v>
      </c>
    </row>
    <row r="510" spans="1:5" x14ac:dyDescent="0.3">
      <c r="A510" s="6" t="s">
        <v>3190</v>
      </c>
      <c r="B510" s="7"/>
      <c r="C510" s="7">
        <v>3.633</v>
      </c>
      <c r="D510" s="7"/>
      <c r="E510" s="7">
        <v>3.633</v>
      </c>
    </row>
    <row r="511" spans="1:5" hidden="1" x14ac:dyDescent="0.3">
      <c r="A511" s="6" t="s">
        <v>1291</v>
      </c>
      <c r="B511" s="7">
        <v>3.621</v>
      </c>
      <c r="C511" s="7"/>
      <c r="D511" s="7"/>
      <c r="E511" s="7">
        <v>3.621</v>
      </c>
    </row>
    <row r="512" spans="1:5" hidden="1" x14ac:dyDescent="0.3">
      <c r="A512" s="6" t="s">
        <v>3857</v>
      </c>
      <c r="B512" s="7">
        <v>3.5960000000000001</v>
      </c>
      <c r="C512" s="7"/>
      <c r="D512" s="7"/>
      <c r="E512" s="7">
        <v>3.5960000000000001</v>
      </c>
    </row>
    <row r="513" spans="1:5" hidden="1" x14ac:dyDescent="0.3">
      <c r="A513" s="6" t="s">
        <v>3633</v>
      </c>
      <c r="B513" s="7">
        <v>3.589</v>
      </c>
      <c r="C513" s="7"/>
      <c r="D513" s="7"/>
      <c r="E513" s="7">
        <v>3.589</v>
      </c>
    </row>
    <row r="514" spans="1:5" hidden="1" x14ac:dyDescent="0.3">
      <c r="A514" s="6" t="s">
        <v>2813</v>
      </c>
      <c r="B514" s="7">
        <v>3.552</v>
      </c>
      <c r="C514" s="7"/>
      <c r="D514" s="7"/>
      <c r="E514" s="7">
        <v>3.552</v>
      </c>
    </row>
    <row r="515" spans="1:5" hidden="1" x14ac:dyDescent="0.3">
      <c r="A515" s="6" t="s">
        <v>671</v>
      </c>
      <c r="B515" s="7">
        <v>3.5110000000000001</v>
      </c>
      <c r="C515" s="7"/>
      <c r="D515" s="7"/>
      <c r="E515" s="7">
        <v>3.5110000000000001</v>
      </c>
    </row>
    <row r="516" spans="1:5" hidden="1" x14ac:dyDescent="0.3">
      <c r="A516" s="6" t="s">
        <v>2082</v>
      </c>
      <c r="B516" s="7">
        <v>3.5059999999999998</v>
      </c>
      <c r="C516" s="7"/>
      <c r="D516" s="7"/>
      <c r="E516" s="7">
        <v>3.5059999999999998</v>
      </c>
    </row>
    <row r="517" spans="1:5" hidden="1" x14ac:dyDescent="0.3">
      <c r="A517" s="6" t="s">
        <v>2554</v>
      </c>
      <c r="B517" s="7">
        <v>3.4820000000000002</v>
      </c>
      <c r="C517" s="7"/>
      <c r="D517" s="7"/>
      <c r="E517" s="7">
        <v>3.4820000000000002</v>
      </c>
    </row>
    <row r="518" spans="1:5" hidden="1" x14ac:dyDescent="0.3">
      <c r="A518" s="6" t="s">
        <v>1943</v>
      </c>
      <c r="B518" s="7">
        <v>3.4729999999999999</v>
      </c>
      <c r="C518" s="7"/>
      <c r="D518" s="7"/>
      <c r="E518" s="7">
        <v>3.4729999999999999</v>
      </c>
    </row>
    <row r="519" spans="1:5" hidden="1" x14ac:dyDescent="0.3">
      <c r="A519" s="6" t="s">
        <v>184</v>
      </c>
      <c r="B519" s="7">
        <v>3.47</v>
      </c>
      <c r="C519" s="7"/>
      <c r="D519" s="7"/>
      <c r="E519" s="7">
        <v>3.47</v>
      </c>
    </row>
    <row r="520" spans="1:5" hidden="1" x14ac:dyDescent="0.3">
      <c r="A520" s="6" t="s">
        <v>3598</v>
      </c>
      <c r="B520" s="7">
        <v>3.4630000000000001</v>
      </c>
      <c r="C520" s="7"/>
      <c r="D520" s="7"/>
      <c r="E520" s="7">
        <v>3.4630000000000001</v>
      </c>
    </row>
    <row r="521" spans="1:5" hidden="1" x14ac:dyDescent="0.3">
      <c r="A521" s="6" t="s">
        <v>2794</v>
      </c>
      <c r="B521" s="7">
        <v>3.46</v>
      </c>
      <c r="C521" s="7"/>
      <c r="D521" s="7"/>
      <c r="E521" s="7">
        <v>3.46</v>
      </c>
    </row>
    <row r="522" spans="1:5" hidden="1" x14ac:dyDescent="0.3">
      <c r="A522" s="6" t="s">
        <v>5816</v>
      </c>
      <c r="B522" s="7">
        <v>3.4409999999999998</v>
      </c>
      <c r="C522" s="7"/>
      <c r="D522" s="7"/>
      <c r="E522" s="7">
        <v>3.4409999999999998</v>
      </c>
    </row>
    <row r="523" spans="1:5" hidden="1" x14ac:dyDescent="0.3">
      <c r="A523" s="6" t="s">
        <v>4738</v>
      </c>
      <c r="B523" s="7">
        <v>3.4390000000000001</v>
      </c>
      <c r="C523" s="7"/>
      <c r="D523" s="7"/>
      <c r="E523" s="7">
        <v>3.4390000000000001</v>
      </c>
    </row>
    <row r="524" spans="1:5" hidden="1" x14ac:dyDescent="0.3">
      <c r="A524" s="6" t="s">
        <v>4368</v>
      </c>
      <c r="B524" s="7">
        <v>3.4279999999999999</v>
      </c>
      <c r="C524" s="7"/>
      <c r="D524" s="7"/>
      <c r="E524" s="7">
        <v>3.4279999999999999</v>
      </c>
    </row>
    <row r="525" spans="1:5" hidden="1" x14ac:dyDescent="0.3">
      <c r="A525" s="6" t="s">
        <v>2607</v>
      </c>
      <c r="B525" s="7">
        <v>3.4260000000000002</v>
      </c>
      <c r="C525" s="7"/>
      <c r="D525" s="7"/>
      <c r="E525" s="7">
        <v>3.4260000000000002</v>
      </c>
    </row>
    <row r="526" spans="1:5" hidden="1" x14ac:dyDescent="0.3">
      <c r="A526" s="6" t="s">
        <v>350</v>
      </c>
      <c r="B526" s="7">
        <v>3.4260000000000002</v>
      </c>
      <c r="C526" s="7"/>
      <c r="D526" s="7"/>
      <c r="E526" s="7">
        <v>3.4260000000000002</v>
      </c>
    </row>
    <row r="527" spans="1:5" hidden="1" x14ac:dyDescent="0.3">
      <c r="A527" s="6" t="s">
        <v>424</v>
      </c>
      <c r="B527" s="7">
        <v>3.3959999999999999</v>
      </c>
      <c r="C527" s="7"/>
      <c r="D527" s="7"/>
      <c r="E527" s="7">
        <v>3.3959999999999999</v>
      </c>
    </row>
    <row r="528" spans="1:5" hidden="1" x14ac:dyDescent="0.3">
      <c r="A528" s="6" t="s">
        <v>1516</v>
      </c>
      <c r="B528" s="7">
        <v>3.395</v>
      </c>
      <c r="C528" s="7"/>
      <c r="D528" s="7"/>
      <c r="E528" s="7">
        <v>3.395</v>
      </c>
    </row>
    <row r="529" spans="1:5" hidden="1" x14ac:dyDescent="0.3">
      <c r="A529" s="6" t="s">
        <v>2564</v>
      </c>
      <c r="B529" s="7">
        <v>3.3940000000000001</v>
      </c>
      <c r="C529" s="7"/>
      <c r="D529" s="7"/>
      <c r="E529" s="7">
        <v>3.3940000000000001</v>
      </c>
    </row>
    <row r="530" spans="1:5" hidden="1" x14ac:dyDescent="0.3">
      <c r="A530" s="6" t="s">
        <v>5875</v>
      </c>
      <c r="B530" s="7">
        <v>3.379</v>
      </c>
      <c r="C530" s="7"/>
      <c r="D530" s="7"/>
      <c r="E530" s="7">
        <v>3.379</v>
      </c>
    </row>
    <row r="531" spans="1:5" hidden="1" x14ac:dyDescent="0.3">
      <c r="A531" s="6" t="s">
        <v>2028</v>
      </c>
      <c r="B531" s="7">
        <v>3.3780000000000001</v>
      </c>
      <c r="C531" s="7"/>
      <c r="D531" s="7"/>
      <c r="E531" s="7">
        <v>3.3780000000000001</v>
      </c>
    </row>
    <row r="532" spans="1:5" hidden="1" x14ac:dyDescent="0.3">
      <c r="A532" s="6" t="s">
        <v>55</v>
      </c>
      <c r="B532" s="7">
        <v>3.3620000000000001</v>
      </c>
      <c r="C532" s="7"/>
      <c r="D532" s="7"/>
      <c r="E532" s="7">
        <v>3.3620000000000001</v>
      </c>
    </row>
    <row r="533" spans="1:5" hidden="1" x14ac:dyDescent="0.3">
      <c r="A533" s="6" t="s">
        <v>3555</v>
      </c>
      <c r="B533" s="7">
        <v>3.3220000000000001</v>
      </c>
      <c r="C533" s="7"/>
      <c r="D533" s="7"/>
      <c r="E533" s="7">
        <v>3.3220000000000001</v>
      </c>
    </row>
    <row r="534" spans="1:5" hidden="1" x14ac:dyDescent="0.3">
      <c r="A534" s="6" t="s">
        <v>4298</v>
      </c>
      <c r="B534" s="7">
        <v>3.3090000000000002</v>
      </c>
      <c r="C534" s="7"/>
      <c r="D534" s="7"/>
      <c r="E534" s="7">
        <v>3.3090000000000002</v>
      </c>
    </row>
    <row r="535" spans="1:5" hidden="1" x14ac:dyDescent="0.3">
      <c r="A535" s="6" t="s">
        <v>2498</v>
      </c>
      <c r="B535" s="7">
        <v>3.302</v>
      </c>
      <c r="C535" s="7"/>
      <c r="D535" s="7"/>
      <c r="E535" s="7">
        <v>3.302</v>
      </c>
    </row>
    <row r="536" spans="1:5" hidden="1" x14ac:dyDescent="0.3">
      <c r="A536" s="6" t="s">
        <v>4851</v>
      </c>
      <c r="B536" s="7">
        <v>3.2490000000000001</v>
      </c>
      <c r="C536" s="7"/>
      <c r="D536" s="7"/>
      <c r="E536" s="7">
        <v>3.2490000000000001</v>
      </c>
    </row>
    <row r="537" spans="1:5" hidden="1" x14ac:dyDescent="0.3">
      <c r="A537" s="6" t="s">
        <v>230</v>
      </c>
      <c r="B537" s="7">
        <v>3.2349999999999999</v>
      </c>
      <c r="C537" s="7"/>
      <c r="D537" s="7"/>
      <c r="E537" s="7">
        <v>3.2349999999999999</v>
      </c>
    </row>
    <row r="538" spans="1:5" hidden="1" x14ac:dyDescent="0.3">
      <c r="A538" s="6" t="s">
        <v>1895</v>
      </c>
      <c r="B538" s="7">
        <v>3.234</v>
      </c>
      <c r="C538" s="7"/>
      <c r="D538" s="7"/>
      <c r="E538" s="7">
        <v>3.234</v>
      </c>
    </row>
    <row r="539" spans="1:5" hidden="1" x14ac:dyDescent="0.3">
      <c r="A539" s="6" t="s">
        <v>4357</v>
      </c>
      <c r="B539" s="7">
        <v>3.2320000000000002</v>
      </c>
      <c r="C539" s="7"/>
      <c r="D539" s="7"/>
      <c r="E539" s="7">
        <v>3.2320000000000002</v>
      </c>
    </row>
    <row r="540" spans="1:5" x14ac:dyDescent="0.3">
      <c r="A540" s="6" t="s">
        <v>2063</v>
      </c>
      <c r="B540" s="7"/>
      <c r="C540" s="7">
        <v>3.2130000000000001</v>
      </c>
      <c r="D540" s="7"/>
      <c r="E540" s="7">
        <v>3.2130000000000001</v>
      </c>
    </row>
    <row r="541" spans="1:5" hidden="1" x14ac:dyDescent="0.3">
      <c r="A541" s="6" t="s">
        <v>1159</v>
      </c>
      <c r="B541" s="7">
        <v>3.2</v>
      </c>
      <c r="C541" s="7"/>
      <c r="D541" s="7"/>
      <c r="E541" s="7">
        <v>3.2</v>
      </c>
    </row>
    <row r="542" spans="1:5" hidden="1" x14ac:dyDescent="0.3">
      <c r="A542" s="6" t="s">
        <v>1592</v>
      </c>
      <c r="B542" s="7">
        <v>3.1829999999999998</v>
      </c>
      <c r="C542" s="7"/>
      <c r="D542" s="7"/>
      <c r="E542" s="7">
        <v>3.1829999999999998</v>
      </c>
    </row>
    <row r="543" spans="1:5" hidden="1" x14ac:dyDescent="0.3">
      <c r="A543" s="6" t="s">
        <v>1008</v>
      </c>
      <c r="B543" s="7">
        <v>3.18</v>
      </c>
      <c r="C543" s="7"/>
      <c r="D543" s="7"/>
      <c r="E543" s="7">
        <v>3.18</v>
      </c>
    </row>
    <row r="544" spans="1:5" hidden="1" x14ac:dyDescent="0.3">
      <c r="A544" s="6" t="s">
        <v>4139</v>
      </c>
      <c r="B544" s="7">
        <v>3.11</v>
      </c>
      <c r="C544" s="7"/>
      <c r="D544" s="7"/>
      <c r="E544" s="7">
        <v>3.11</v>
      </c>
    </row>
    <row r="545" spans="1:5" hidden="1" x14ac:dyDescent="0.3">
      <c r="A545" s="6" t="s">
        <v>6040</v>
      </c>
      <c r="B545" s="7">
        <v>3.0939999999999999</v>
      </c>
      <c r="C545" s="7"/>
      <c r="D545" s="7"/>
      <c r="E545" s="7">
        <v>3.0939999999999999</v>
      </c>
    </row>
    <row r="546" spans="1:5" hidden="1" x14ac:dyDescent="0.3">
      <c r="A546" s="6" t="s">
        <v>1389</v>
      </c>
      <c r="B546" s="7">
        <v>3.089</v>
      </c>
      <c r="C546" s="7"/>
      <c r="D546" s="7"/>
      <c r="E546" s="7">
        <v>3.089</v>
      </c>
    </row>
    <row r="547" spans="1:5" hidden="1" x14ac:dyDescent="0.3">
      <c r="A547" s="6" t="s">
        <v>2549</v>
      </c>
      <c r="B547" s="7">
        <v>3.0630000000000002</v>
      </c>
      <c r="C547" s="7"/>
      <c r="D547" s="7"/>
      <c r="E547" s="7">
        <v>3.0630000000000002</v>
      </c>
    </row>
    <row r="548" spans="1:5" x14ac:dyDescent="0.3">
      <c r="A548" s="6" t="s">
        <v>2492</v>
      </c>
      <c r="B548" s="7"/>
      <c r="C548" s="7">
        <v>3.052</v>
      </c>
      <c r="D548" s="7"/>
      <c r="E548" s="7">
        <v>3.052</v>
      </c>
    </row>
    <row r="549" spans="1:5" x14ac:dyDescent="0.3">
      <c r="A549" s="6" t="s">
        <v>3142</v>
      </c>
      <c r="B549" s="7"/>
      <c r="C549" s="7">
        <v>3.0449999999999999</v>
      </c>
      <c r="D549" s="7"/>
      <c r="E549" s="7">
        <v>3.0449999999999999</v>
      </c>
    </row>
    <row r="550" spans="1:5" hidden="1" x14ac:dyDescent="0.3">
      <c r="A550" s="6" t="s">
        <v>4469</v>
      </c>
      <c r="B550" s="7">
        <v>3.0289999999999999</v>
      </c>
      <c r="C550" s="7"/>
      <c r="D550" s="7"/>
      <c r="E550" s="7">
        <v>3.0289999999999999</v>
      </c>
    </row>
    <row r="551" spans="1:5" hidden="1" x14ac:dyDescent="0.3">
      <c r="A551" s="6" t="s">
        <v>1532</v>
      </c>
      <c r="B551" s="7">
        <v>3.0179999999999998</v>
      </c>
      <c r="C551" s="7"/>
      <c r="D551" s="7"/>
      <c r="E551" s="7">
        <v>3.0179999999999998</v>
      </c>
    </row>
    <row r="552" spans="1:5" hidden="1" x14ac:dyDescent="0.3">
      <c r="A552" s="6" t="s">
        <v>5175</v>
      </c>
      <c r="B552" s="7">
        <v>3.0030000000000001</v>
      </c>
      <c r="C552" s="7"/>
      <c r="D552" s="7"/>
      <c r="E552" s="7">
        <v>3.0030000000000001</v>
      </c>
    </row>
    <row r="553" spans="1:5" hidden="1" x14ac:dyDescent="0.3">
      <c r="A553" s="6" t="s">
        <v>2295</v>
      </c>
      <c r="B553" s="7">
        <v>2.9990000000000001</v>
      </c>
      <c r="C553" s="7"/>
      <c r="D553" s="7"/>
      <c r="E553" s="7">
        <v>2.9990000000000001</v>
      </c>
    </row>
    <row r="554" spans="1:5" hidden="1" x14ac:dyDescent="0.3">
      <c r="A554" s="6" t="s">
        <v>2052</v>
      </c>
      <c r="B554" s="7">
        <v>2.9969999999999999</v>
      </c>
      <c r="C554" s="7"/>
      <c r="D554" s="7"/>
      <c r="E554" s="7">
        <v>2.9969999999999999</v>
      </c>
    </row>
    <row r="555" spans="1:5" hidden="1" x14ac:dyDescent="0.3">
      <c r="A555" s="6" t="s">
        <v>2309</v>
      </c>
      <c r="B555" s="7">
        <v>2.984</v>
      </c>
      <c r="C555" s="7"/>
      <c r="D555" s="7"/>
      <c r="E555" s="7">
        <v>2.984</v>
      </c>
    </row>
    <row r="556" spans="1:5" hidden="1" x14ac:dyDescent="0.3">
      <c r="A556" s="6" t="s">
        <v>6088</v>
      </c>
      <c r="B556" s="7">
        <v>2.9780000000000002</v>
      </c>
      <c r="C556" s="7"/>
      <c r="D556" s="7"/>
      <c r="E556" s="7">
        <v>2.9780000000000002</v>
      </c>
    </row>
    <row r="557" spans="1:5" hidden="1" x14ac:dyDescent="0.3">
      <c r="A557" s="6" t="s">
        <v>404</v>
      </c>
      <c r="B557" s="7">
        <v>2.972</v>
      </c>
      <c r="C557" s="7"/>
      <c r="D557" s="7"/>
      <c r="E557" s="7">
        <v>2.972</v>
      </c>
    </row>
    <row r="558" spans="1:5" hidden="1" x14ac:dyDescent="0.3">
      <c r="A558" s="6" t="s">
        <v>2664</v>
      </c>
      <c r="B558" s="7">
        <v>2.9380000000000002</v>
      </c>
      <c r="C558" s="7"/>
      <c r="D558" s="7"/>
      <c r="E558" s="7">
        <v>2.9380000000000002</v>
      </c>
    </row>
    <row r="559" spans="1:5" hidden="1" x14ac:dyDescent="0.3">
      <c r="A559" s="6" t="s">
        <v>6339</v>
      </c>
      <c r="B559" s="7">
        <v>2.9340000000000002</v>
      </c>
      <c r="C559" s="7"/>
      <c r="D559" s="7"/>
      <c r="E559" s="7">
        <v>2.9340000000000002</v>
      </c>
    </row>
    <row r="560" spans="1:5" hidden="1" x14ac:dyDescent="0.3">
      <c r="A560" s="6" t="s">
        <v>1780</v>
      </c>
      <c r="B560" s="7">
        <v>2.92</v>
      </c>
      <c r="C560" s="7"/>
      <c r="D560" s="7"/>
      <c r="E560" s="7">
        <v>2.92</v>
      </c>
    </row>
    <row r="561" spans="1:5" hidden="1" x14ac:dyDescent="0.3">
      <c r="A561" s="6" t="s">
        <v>1256</v>
      </c>
      <c r="B561" s="7">
        <v>2.9039999999999999</v>
      </c>
      <c r="C561" s="7"/>
      <c r="D561" s="7"/>
      <c r="E561" s="7">
        <v>2.9039999999999999</v>
      </c>
    </row>
    <row r="562" spans="1:5" hidden="1" x14ac:dyDescent="0.3">
      <c r="A562" s="6" t="s">
        <v>1601</v>
      </c>
      <c r="B562" s="7">
        <v>2.8959999999999999</v>
      </c>
      <c r="C562" s="7"/>
      <c r="D562" s="7"/>
      <c r="E562" s="7">
        <v>2.8959999999999999</v>
      </c>
    </row>
    <row r="563" spans="1:5" hidden="1" x14ac:dyDescent="0.3">
      <c r="A563" s="6" t="s">
        <v>4691</v>
      </c>
      <c r="B563" s="7">
        <v>2.8839999999999999</v>
      </c>
      <c r="C563" s="7"/>
      <c r="D563" s="7"/>
      <c r="E563" s="7">
        <v>2.8839999999999999</v>
      </c>
    </row>
    <row r="564" spans="1:5" hidden="1" x14ac:dyDescent="0.3">
      <c r="A564" s="6" t="s">
        <v>5530</v>
      </c>
      <c r="B564" s="7">
        <v>2.879</v>
      </c>
      <c r="C564" s="7"/>
      <c r="D564" s="7"/>
      <c r="E564" s="7">
        <v>2.879</v>
      </c>
    </row>
    <row r="565" spans="1:5" hidden="1" x14ac:dyDescent="0.3">
      <c r="A565" s="6" t="s">
        <v>3330</v>
      </c>
      <c r="B565" s="7">
        <v>2.8730000000000002</v>
      </c>
      <c r="C565" s="7"/>
      <c r="D565" s="7"/>
      <c r="E565" s="7">
        <v>2.8730000000000002</v>
      </c>
    </row>
    <row r="566" spans="1:5" hidden="1" x14ac:dyDescent="0.3">
      <c r="A566" s="6" t="s">
        <v>311</v>
      </c>
      <c r="B566" s="7">
        <v>2.8519999999999999</v>
      </c>
      <c r="C566" s="7"/>
      <c r="D566" s="7"/>
      <c r="E566" s="7">
        <v>2.8519999999999999</v>
      </c>
    </row>
    <row r="567" spans="1:5" x14ac:dyDescent="0.3">
      <c r="A567" s="6" t="s">
        <v>1960</v>
      </c>
      <c r="B567" s="7"/>
      <c r="C567" s="7">
        <v>2.8479999999999999</v>
      </c>
      <c r="D567" s="7"/>
      <c r="E567" s="7">
        <v>2.8479999999999999</v>
      </c>
    </row>
    <row r="568" spans="1:5" hidden="1" x14ac:dyDescent="0.3">
      <c r="A568" s="6" t="s">
        <v>2283</v>
      </c>
      <c r="B568" s="7">
        <v>2.843</v>
      </c>
      <c r="C568" s="7"/>
      <c r="D568" s="7"/>
      <c r="E568" s="7">
        <v>2.843</v>
      </c>
    </row>
    <row r="569" spans="1:5" hidden="1" x14ac:dyDescent="0.3">
      <c r="A569" s="6" t="s">
        <v>1039</v>
      </c>
      <c r="B569" s="7">
        <v>2.8210000000000002</v>
      </c>
      <c r="C569" s="7"/>
      <c r="D569" s="7"/>
      <c r="E569" s="7">
        <v>2.8210000000000002</v>
      </c>
    </row>
    <row r="570" spans="1:5" hidden="1" x14ac:dyDescent="0.3">
      <c r="A570" s="6" t="s">
        <v>1012</v>
      </c>
      <c r="B570" s="7">
        <v>2.8090000000000002</v>
      </c>
      <c r="C570" s="7"/>
      <c r="D570" s="7"/>
      <c r="E570" s="7">
        <v>2.8090000000000002</v>
      </c>
    </row>
    <row r="571" spans="1:5" hidden="1" x14ac:dyDescent="0.3">
      <c r="A571" s="6" t="s">
        <v>566</v>
      </c>
      <c r="B571" s="7">
        <v>2.7989999999999999</v>
      </c>
      <c r="C571" s="7"/>
      <c r="D571" s="7"/>
      <c r="E571" s="7">
        <v>2.7989999999999999</v>
      </c>
    </row>
    <row r="572" spans="1:5" hidden="1" x14ac:dyDescent="0.3">
      <c r="A572" s="6" t="s">
        <v>1105</v>
      </c>
      <c r="B572" s="7">
        <v>2.7949999999999999</v>
      </c>
      <c r="C572" s="7"/>
      <c r="D572" s="7"/>
      <c r="E572" s="7">
        <v>2.7949999999999999</v>
      </c>
    </row>
    <row r="573" spans="1:5" hidden="1" x14ac:dyDescent="0.3">
      <c r="A573" s="6" t="s">
        <v>1411</v>
      </c>
      <c r="B573" s="7">
        <v>2.794</v>
      </c>
      <c r="C573" s="7"/>
      <c r="D573" s="7"/>
      <c r="E573" s="7">
        <v>2.794</v>
      </c>
    </row>
    <row r="574" spans="1:5" hidden="1" x14ac:dyDescent="0.3">
      <c r="A574" s="6" t="s">
        <v>2019</v>
      </c>
      <c r="B574" s="7">
        <v>2.7919999999999998</v>
      </c>
      <c r="C574" s="7"/>
      <c r="D574" s="7"/>
      <c r="E574" s="7">
        <v>2.7919999999999998</v>
      </c>
    </row>
    <row r="575" spans="1:5" hidden="1" x14ac:dyDescent="0.3">
      <c r="A575" s="6" t="s">
        <v>1428</v>
      </c>
      <c r="B575" s="7">
        <v>2.7770000000000001</v>
      </c>
      <c r="C575" s="7"/>
      <c r="D575" s="7"/>
      <c r="E575" s="7">
        <v>2.7770000000000001</v>
      </c>
    </row>
    <row r="576" spans="1:5" hidden="1" x14ac:dyDescent="0.3">
      <c r="A576" s="6" t="s">
        <v>5800</v>
      </c>
      <c r="B576" s="7">
        <v>2.7770000000000001</v>
      </c>
      <c r="C576" s="7"/>
      <c r="D576" s="7"/>
      <c r="E576" s="7">
        <v>2.7770000000000001</v>
      </c>
    </row>
    <row r="577" spans="1:5" hidden="1" x14ac:dyDescent="0.3">
      <c r="A577" s="6" t="s">
        <v>4279</v>
      </c>
      <c r="B577" s="7">
        <v>2.7650000000000001</v>
      </c>
      <c r="C577" s="7"/>
      <c r="D577" s="7"/>
      <c r="E577" s="7">
        <v>2.7650000000000001</v>
      </c>
    </row>
    <row r="578" spans="1:5" hidden="1" x14ac:dyDescent="0.3">
      <c r="A578" s="6" t="s">
        <v>1987</v>
      </c>
      <c r="B578" s="7">
        <v>2.7549999999999999</v>
      </c>
      <c r="C578" s="7"/>
      <c r="D578" s="7"/>
      <c r="E578" s="7">
        <v>2.7549999999999999</v>
      </c>
    </row>
    <row r="579" spans="1:5" hidden="1" x14ac:dyDescent="0.3">
      <c r="A579" s="6" t="s">
        <v>3080</v>
      </c>
      <c r="B579" s="7">
        <v>2.7360000000000002</v>
      </c>
      <c r="C579" s="7"/>
      <c r="D579" s="7"/>
      <c r="E579" s="7">
        <v>2.7360000000000002</v>
      </c>
    </row>
    <row r="580" spans="1:5" hidden="1" x14ac:dyDescent="0.3">
      <c r="A580" s="6" t="s">
        <v>1217</v>
      </c>
      <c r="B580" s="7">
        <v>2.7120000000000002</v>
      </c>
      <c r="C580" s="7"/>
      <c r="D580" s="7"/>
      <c r="E580" s="7">
        <v>2.7120000000000002</v>
      </c>
    </row>
    <row r="581" spans="1:5" hidden="1" x14ac:dyDescent="0.3">
      <c r="A581" s="6" t="s">
        <v>3224</v>
      </c>
      <c r="B581" s="7">
        <v>2.7120000000000002</v>
      </c>
      <c r="C581" s="7"/>
      <c r="D581" s="7"/>
      <c r="E581" s="7">
        <v>2.7120000000000002</v>
      </c>
    </row>
    <row r="582" spans="1:5" hidden="1" x14ac:dyDescent="0.3">
      <c r="A582" s="6" t="s">
        <v>1418</v>
      </c>
      <c r="B582" s="7">
        <v>2.6920000000000002</v>
      </c>
      <c r="C582" s="7"/>
      <c r="D582" s="7"/>
      <c r="E582" s="7">
        <v>2.6920000000000002</v>
      </c>
    </row>
    <row r="583" spans="1:5" hidden="1" x14ac:dyDescent="0.3">
      <c r="A583" s="6" t="s">
        <v>1476</v>
      </c>
      <c r="B583" s="7">
        <v>2.6859999999999999</v>
      </c>
      <c r="C583" s="7"/>
      <c r="D583" s="7"/>
      <c r="E583" s="7">
        <v>2.6859999999999999</v>
      </c>
    </row>
    <row r="584" spans="1:5" hidden="1" x14ac:dyDescent="0.3">
      <c r="A584" s="6" t="s">
        <v>1381</v>
      </c>
      <c r="B584" s="7">
        <v>2.6850000000000001</v>
      </c>
      <c r="C584" s="7"/>
      <c r="D584" s="7"/>
      <c r="E584" s="7">
        <v>2.6850000000000001</v>
      </c>
    </row>
    <row r="585" spans="1:5" hidden="1" x14ac:dyDescent="0.3">
      <c r="A585" s="6" t="s">
        <v>1843</v>
      </c>
      <c r="B585" s="7">
        <v>2.6579999999999999</v>
      </c>
      <c r="C585" s="7"/>
      <c r="D585" s="7"/>
      <c r="E585" s="7">
        <v>2.6579999999999999</v>
      </c>
    </row>
    <row r="586" spans="1:5" hidden="1" x14ac:dyDescent="0.3">
      <c r="A586" s="6" t="s">
        <v>2090</v>
      </c>
      <c r="B586" s="7">
        <v>2.6549999999999998</v>
      </c>
      <c r="C586" s="7"/>
      <c r="D586" s="7"/>
      <c r="E586" s="7">
        <v>2.6549999999999998</v>
      </c>
    </row>
    <row r="587" spans="1:5" hidden="1" x14ac:dyDescent="0.3">
      <c r="A587" s="6" t="s">
        <v>3851</v>
      </c>
      <c r="B587" s="7">
        <v>2.641</v>
      </c>
      <c r="C587" s="7"/>
      <c r="D587" s="7"/>
      <c r="E587" s="7">
        <v>2.641</v>
      </c>
    </row>
    <row r="588" spans="1:5" hidden="1" x14ac:dyDescent="0.3">
      <c r="A588" s="6" t="s">
        <v>1496</v>
      </c>
      <c r="B588" s="7">
        <v>2.6360000000000001</v>
      </c>
      <c r="C588" s="7"/>
      <c r="D588" s="7"/>
      <c r="E588" s="7">
        <v>2.6360000000000001</v>
      </c>
    </row>
    <row r="589" spans="1:5" hidden="1" x14ac:dyDescent="0.3">
      <c r="A589" s="6" t="s">
        <v>3739</v>
      </c>
      <c r="B589" s="7">
        <v>2.6360000000000001</v>
      </c>
      <c r="C589" s="7"/>
      <c r="D589" s="7"/>
      <c r="E589" s="7">
        <v>2.6360000000000001</v>
      </c>
    </row>
    <row r="590" spans="1:5" hidden="1" x14ac:dyDescent="0.3">
      <c r="A590" s="6" t="s">
        <v>5486</v>
      </c>
      <c r="B590" s="7">
        <v>2.629</v>
      </c>
      <c r="C590" s="7"/>
      <c r="D590" s="7"/>
      <c r="E590" s="7">
        <v>2.629</v>
      </c>
    </row>
    <row r="591" spans="1:5" hidden="1" x14ac:dyDescent="0.3">
      <c r="A591" s="6" t="s">
        <v>1534</v>
      </c>
      <c r="B591" s="7">
        <v>2.6179999999999999</v>
      </c>
      <c r="C591" s="7"/>
      <c r="D591" s="7"/>
      <c r="E591" s="7">
        <v>2.6179999999999999</v>
      </c>
    </row>
    <row r="592" spans="1:5" hidden="1" x14ac:dyDescent="0.3">
      <c r="A592" s="6" t="s">
        <v>2164</v>
      </c>
      <c r="B592" s="7">
        <v>2.617</v>
      </c>
      <c r="C592" s="7"/>
      <c r="D592" s="7"/>
      <c r="E592" s="7">
        <v>2.617</v>
      </c>
    </row>
    <row r="593" spans="1:5" hidden="1" x14ac:dyDescent="0.3">
      <c r="A593" s="6" t="s">
        <v>1603</v>
      </c>
      <c r="B593" s="7">
        <v>2.601</v>
      </c>
      <c r="C593" s="7"/>
      <c r="D593" s="7"/>
      <c r="E593" s="7">
        <v>2.601</v>
      </c>
    </row>
    <row r="594" spans="1:5" hidden="1" x14ac:dyDescent="0.3">
      <c r="A594" s="6" t="s">
        <v>3048</v>
      </c>
      <c r="B594" s="7">
        <v>2.581</v>
      </c>
      <c r="C594" s="7"/>
      <c r="D594" s="7"/>
      <c r="E594" s="7">
        <v>2.581</v>
      </c>
    </row>
    <row r="595" spans="1:5" hidden="1" x14ac:dyDescent="0.3">
      <c r="A595" s="6" t="s">
        <v>3531</v>
      </c>
      <c r="B595" s="7">
        <v>2.5779999999999998</v>
      </c>
      <c r="C595" s="7"/>
      <c r="D595" s="7"/>
      <c r="E595" s="7">
        <v>2.5779999999999998</v>
      </c>
    </row>
    <row r="596" spans="1:5" hidden="1" x14ac:dyDescent="0.3">
      <c r="A596" s="6" t="s">
        <v>2890</v>
      </c>
      <c r="B596" s="7">
        <v>2.5619999999999998</v>
      </c>
      <c r="C596" s="7"/>
      <c r="D596" s="7"/>
      <c r="E596" s="7">
        <v>2.5619999999999998</v>
      </c>
    </row>
    <row r="597" spans="1:5" hidden="1" x14ac:dyDescent="0.3">
      <c r="A597" s="6" t="s">
        <v>5633</v>
      </c>
      <c r="B597" s="7">
        <v>2.532</v>
      </c>
      <c r="C597" s="7"/>
      <c r="D597" s="7"/>
      <c r="E597" s="7">
        <v>2.532</v>
      </c>
    </row>
    <row r="598" spans="1:5" hidden="1" x14ac:dyDescent="0.3">
      <c r="A598" s="6" t="s">
        <v>3601</v>
      </c>
      <c r="B598" s="7">
        <v>2.532</v>
      </c>
      <c r="C598" s="7"/>
      <c r="D598" s="7"/>
      <c r="E598" s="7">
        <v>2.532</v>
      </c>
    </row>
    <row r="599" spans="1:5" hidden="1" x14ac:dyDescent="0.3">
      <c r="A599" s="6" t="s">
        <v>1950</v>
      </c>
      <c r="B599" s="7">
        <v>2.5270000000000001</v>
      </c>
      <c r="C599" s="7"/>
      <c r="D599" s="7"/>
      <c r="E599" s="7">
        <v>2.5270000000000001</v>
      </c>
    </row>
    <row r="600" spans="1:5" hidden="1" x14ac:dyDescent="0.3">
      <c r="A600" s="6" t="s">
        <v>2113</v>
      </c>
      <c r="B600" s="7">
        <v>2.5179999999999998</v>
      </c>
      <c r="C600" s="7"/>
      <c r="D600" s="7"/>
      <c r="E600" s="7">
        <v>2.5179999999999998</v>
      </c>
    </row>
    <row r="601" spans="1:5" hidden="1" x14ac:dyDescent="0.3">
      <c r="A601" s="6" t="s">
        <v>1783</v>
      </c>
      <c r="B601" s="7">
        <v>2.5179999999999998</v>
      </c>
      <c r="C601" s="7"/>
      <c r="D601" s="7"/>
      <c r="E601" s="7">
        <v>2.5179999999999998</v>
      </c>
    </row>
    <row r="602" spans="1:5" hidden="1" x14ac:dyDescent="0.3">
      <c r="A602" s="6" t="s">
        <v>4617</v>
      </c>
      <c r="B602" s="7">
        <v>2.5089999999999999</v>
      </c>
      <c r="C602" s="7"/>
      <c r="D602" s="7"/>
      <c r="E602" s="7">
        <v>2.5089999999999999</v>
      </c>
    </row>
    <row r="603" spans="1:5" hidden="1" x14ac:dyDescent="0.3">
      <c r="A603" s="6" t="s">
        <v>4602</v>
      </c>
      <c r="B603" s="7">
        <v>2.5030000000000001</v>
      </c>
      <c r="C603" s="7"/>
      <c r="D603" s="7"/>
      <c r="E603" s="7">
        <v>2.5030000000000001</v>
      </c>
    </row>
    <row r="604" spans="1:5" hidden="1" x14ac:dyDescent="0.3">
      <c r="A604" s="6" t="s">
        <v>1194</v>
      </c>
      <c r="B604" s="7">
        <v>2.4780000000000002</v>
      </c>
      <c r="C604" s="7"/>
      <c r="D604" s="7"/>
      <c r="E604" s="7">
        <v>2.4780000000000002</v>
      </c>
    </row>
    <row r="605" spans="1:5" hidden="1" x14ac:dyDescent="0.3">
      <c r="A605" s="6" t="s">
        <v>1301</v>
      </c>
      <c r="B605" s="7">
        <v>2.4689999999999999</v>
      </c>
      <c r="C605" s="7"/>
      <c r="D605" s="7"/>
      <c r="E605" s="7">
        <v>2.4689999999999999</v>
      </c>
    </row>
    <row r="606" spans="1:5" hidden="1" x14ac:dyDescent="0.3">
      <c r="A606" s="6" t="s">
        <v>3062</v>
      </c>
      <c r="B606" s="7">
        <v>2.4529999999999998</v>
      </c>
      <c r="C606" s="7"/>
      <c r="D606" s="7"/>
      <c r="E606" s="7">
        <v>2.4529999999999998</v>
      </c>
    </row>
    <row r="607" spans="1:5" x14ac:dyDescent="0.3">
      <c r="A607" s="6" t="s">
        <v>1939</v>
      </c>
      <c r="B607" s="7"/>
      <c r="C607" s="7">
        <v>2.4239999999999999</v>
      </c>
      <c r="D607" s="7"/>
      <c r="E607" s="7">
        <v>2.4239999999999999</v>
      </c>
    </row>
    <row r="608" spans="1:5" hidden="1" x14ac:dyDescent="0.3">
      <c r="A608" s="6" t="s">
        <v>1829</v>
      </c>
      <c r="B608" s="7">
        <v>2.4089999999999998</v>
      </c>
      <c r="C608" s="7"/>
      <c r="D608" s="7"/>
      <c r="E608" s="7">
        <v>2.4089999999999998</v>
      </c>
    </row>
    <row r="609" spans="1:5" hidden="1" x14ac:dyDescent="0.3">
      <c r="A609" s="6" t="s">
        <v>3723</v>
      </c>
      <c r="B609" s="7">
        <v>2.4079999999999999</v>
      </c>
      <c r="C609" s="7"/>
      <c r="D609" s="7"/>
      <c r="E609" s="7">
        <v>2.4079999999999999</v>
      </c>
    </row>
    <row r="610" spans="1:5" hidden="1" x14ac:dyDescent="0.3">
      <c r="A610" s="6" t="s">
        <v>2321</v>
      </c>
      <c r="B610" s="7">
        <v>2.3919999999999999</v>
      </c>
      <c r="C610" s="7"/>
      <c r="D610" s="7"/>
      <c r="E610" s="7">
        <v>2.3919999999999999</v>
      </c>
    </row>
    <row r="611" spans="1:5" hidden="1" x14ac:dyDescent="0.3">
      <c r="A611" s="6" t="s">
        <v>2896</v>
      </c>
      <c r="B611" s="7">
        <v>2.3769999999999998</v>
      </c>
      <c r="C611" s="7"/>
      <c r="D611" s="7"/>
      <c r="E611" s="7">
        <v>2.3769999999999998</v>
      </c>
    </row>
    <row r="612" spans="1:5" hidden="1" x14ac:dyDescent="0.3">
      <c r="A612" s="6" t="s">
        <v>831</v>
      </c>
      <c r="B612" s="7">
        <v>2.37</v>
      </c>
      <c r="C612" s="7"/>
      <c r="D612" s="7"/>
      <c r="E612" s="7">
        <v>2.37</v>
      </c>
    </row>
    <row r="613" spans="1:5" hidden="1" x14ac:dyDescent="0.3">
      <c r="A613" s="6" t="s">
        <v>4271</v>
      </c>
      <c r="B613" s="7">
        <v>2.367</v>
      </c>
      <c r="C613" s="7"/>
      <c r="D613" s="7"/>
      <c r="E613" s="7">
        <v>2.367</v>
      </c>
    </row>
    <row r="614" spans="1:5" hidden="1" x14ac:dyDescent="0.3">
      <c r="A614" s="6" t="s">
        <v>3046</v>
      </c>
      <c r="B614" s="7">
        <v>2.3639999999999999</v>
      </c>
      <c r="C614" s="7"/>
      <c r="D614" s="7"/>
      <c r="E614" s="7">
        <v>2.3639999999999999</v>
      </c>
    </row>
    <row r="615" spans="1:5" hidden="1" x14ac:dyDescent="0.3">
      <c r="A615" s="6" t="s">
        <v>2801</v>
      </c>
      <c r="B615" s="7">
        <v>2.343</v>
      </c>
      <c r="C615" s="7"/>
      <c r="D615" s="7"/>
      <c r="E615" s="7">
        <v>2.343</v>
      </c>
    </row>
    <row r="616" spans="1:5" hidden="1" x14ac:dyDescent="0.3">
      <c r="A616" s="6" t="s">
        <v>3052</v>
      </c>
      <c r="B616" s="7">
        <v>2.3220000000000001</v>
      </c>
      <c r="C616" s="7"/>
      <c r="D616" s="7"/>
      <c r="E616" s="7">
        <v>2.3220000000000001</v>
      </c>
    </row>
    <row r="617" spans="1:5" hidden="1" x14ac:dyDescent="0.3">
      <c r="A617" s="6" t="s">
        <v>366</v>
      </c>
      <c r="B617" s="7">
        <v>2.319</v>
      </c>
      <c r="C617" s="7"/>
      <c r="D617" s="7"/>
      <c r="E617" s="7">
        <v>2.319</v>
      </c>
    </row>
    <row r="618" spans="1:5" hidden="1" x14ac:dyDescent="0.3">
      <c r="A618" s="6" t="s">
        <v>517</v>
      </c>
      <c r="B618" s="7">
        <v>2.3039999999999998</v>
      </c>
      <c r="C618" s="7"/>
      <c r="D618" s="7"/>
      <c r="E618" s="7">
        <v>2.3039999999999998</v>
      </c>
    </row>
    <row r="619" spans="1:5" hidden="1" x14ac:dyDescent="0.3">
      <c r="A619" s="6" t="s">
        <v>1851</v>
      </c>
      <c r="B619" s="7">
        <v>2.2869999999999999</v>
      </c>
      <c r="C619" s="7"/>
      <c r="D619" s="7"/>
      <c r="E619" s="7">
        <v>2.2869999999999999</v>
      </c>
    </row>
    <row r="620" spans="1:5" hidden="1" x14ac:dyDescent="0.3">
      <c r="A620" s="6" t="s">
        <v>2651</v>
      </c>
      <c r="B620" s="7">
        <v>2.2789999999999999</v>
      </c>
      <c r="C620" s="7"/>
      <c r="D620" s="7"/>
      <c r="E620" s="7">
        <v>2.2789999999999999</v>
      </c>
    </row>
    <row r="621" spans="1:5" hidden="1" x14ac:dyDescent="0.3">
      <c r="A621" s="6" t="s">
        <v>3448</v>
      </c>
      <c r="B621" s="7">
        <v>2.262</v>
      </c>
      <c r="C621" s="7"/>
      <c r="D621" s="7"/>
      <c r="E621" s="7">
        <v>2.262</v>
      </c>
    </row>
    <row r="622" spans="1:5" hidden="1" x14ac:dyDescent="0.3">
      <c r="A622" s="6" t="s">
        <v>1153</v>
      </c>
      <c r="B622" s="7">
        <v>2.2429999999999999</v>
      </c>
      <c r="C622" s="7"/>
      <c r="D622" s="7"/>
      <c r="E622" s="7">
        <v>2.2429999999999999</v>
      </c>
    </row>
    <row r="623" spans="1:5" hidden="1" x14ac:dyDescent="0.3">
      <c r="A623" s="6" t="s">
        <v>216</v>
      </c>
      <c r="B623" s="7">
        <v>2.2210000000000001</v>
      </c>
      <c r="C623" s="7"/>
      <c r="D623" s="7"/>
      <c r="E623" s="7">
        <v>2.2210000000000001</v>
      </c>
    </row>
    <row r="624" spans="1:5" hidden="1" x14ac:dyDescent="0.3">
      <c r="A624" s="6" t="s">
        <v>872</v>
      </c>
      <c r="B624" s="7">
        <v>2.21</v>
      </c>
      <c r="C624" s="7"/>
      <c r="D624" s="7"/>
      <c r="E624" s="7">
        <v>2.21</v>
      </c>
    </row>
    <row r="625" spans="1:5" hidden="1" x14ac:dyDescent="0.3">
      <c r="A625" s="6" t="s">
        <v>401</v>
      </c>
      <c r="B625" s="7">
        <v>2.1970000000000001</v>
      </c>
      <c r="C625" s="7"/>
      <c r="D625" s="7"/>
      <c r="E625" s="7">
        <v>2.1970000000000001</v>
      </c>
    </row>
    <row r="626" spans="1:5" hidden="1" x14ac:dyDescent="0.3">
      <c r="A626" s="6" t="s">
        <v>2517</v>
      </c>
      <c r="B626" s="7">
        <v>2.1920000000000002</v>
      </c>
      <c r="C626" s="7"/>
      <c r="D626" s="7"/>
      <c r="E626" s="7">
        <v>2.1920000000000002</v>
      </c>
    </row>
    <row r="627" spans="1:5" hidden="1" x14ac:dyDescent="0.3">
      <c r="A627" s="6" t="s">
        <v>838</v>
      </c>
      <c r="B627" s="7">
        <v>2.1850000000000001</v>
      </c>
      <c r="C627" s="7"/>
      <c r="D627" s="7"/>
      <c r="E627" s="7">
        <v>2.1850000000000001</v>
      </c>
    </row>
    <row r="628" spans="1:5" hidden="1" x14ac:dyDescent="0.3">
      <c r="A628" s="6" t="s">
        <v>2825</v>
      </c>
      <c r="B628" s="7">
        <v>2.1520000000000001</v>
      </c>
      <c r="C628" s="7"/>
      <c r="D628" s="7"/>
      <c r="E628" s="7">
        <v>2.1520000000000001</v>
      </c>
    </row>
    <row r="629" spans="1:5" hidden="1" x14ac:dyDescent="0.3">
      <c r="A629" s="6" t="s">
        <v>2840</v>
      </c>
      <c r="B629" s="7">
        <v>2.1389999999999998</v>
      </c>
      <c r="C629" s="7"/>
      <c r="D629" s="7"/>
      <c r="E629" s="7">
        <v>2.1389999999999998</v>
      </c>
    </row>
    <row r="630" spans="1:5" hidden="1" x14ac:dyDescent="0.3">
      <c r="A630" s="6" t="s">
        <v>848</v>
      </c>
      <c r="B630" s="7">
        <v>2.1360000000000001</v>
      </c>
      <c r="C630" s="7"/>
      <c r="D630" s="7"/>
      <c r="E630" s="7">
        <v>2.1360000000000001</v>
      </c>
    </row>
    <row r="631" spans="1:5" hidden="1" x14ac:dyDescent="0.3">
      <c r="A631" s="6" t="s">
        <v>5808</v>
      </c>
      <c r="B631" s="7">
        <v>2.129</v>
      </c>
      <c r="C631" s="7"/>
      <c r="D631" s="7"/>
      <c r="E631" s="7">
        <v>2.129</v>
      </c>
    </row>
    <row r="632" spans="1:5" hidden="1" x14ac:dyDescent="0.3">
      <c r="A632" s="6" t="s">
        <v>1505</v>
      </c>
      <c r="B632" s="7">
        <v>2.1259999999999999</v>
      </c>
      <c r="C632" s="7"/>
      <c r="D632" s="7"/>
      <c r="E632" s="7">
        <v>2.1259999999999999</v>
      </c>
    </row>
    <row r="633" spans="1:5" hidden="1" x14ac:dyDescent="0.3">
      <c r="A633" s="6" t="s">
        <v>6063</v>
      </c>
      <c r="B633" s="7">
        <v>2.1030000000000002</v>
      </c>
      <c r="C633" s="7"/>
      <c r="D633" s="7"/>
      <c r="E633" s="7">
        <v>2.1030000000000002</v>
      </c>
    </row>
    <row r="634" spans="1:5" hidden="1" x14ac:dyDescent="0.3">
      <c r="A634" s="6" t="s">
        <v>7318</v>
      </c>
      <c r="B634" s="7">
        <v>2.0979999999999999</v>
      </c>
      <c r="C634" s="7"/>
      <c r="D634" s="7"/>
      <c r="E634" s="7">
        <v>2.0979999999999999</v>
      </c>
    </row>
    <row r="635" spans="1:5" x14ac:dyDescent="0.3">
      <c r="A635" s="6" t="s">
        <v>2265</v>
      </c>
      <c r="B635" s="7"/>
      <c r="C635" s="7">
        <v>2.0950000000000002</v>
      </c>
      <c r="D635" s="7"/>
      <c r="E635" s="7">
        <v>2.0950000000000002</v>
      </c>
    </row>
    <row r="636" spans="1:5" hidden="1" x14ac:dyDescent="0.3">
      <c r="A636" s="6" t="s">
        <v>3750</v>
      </c>
      <c r="B636" s="7">
        <v>2.0859999999999999</v>
      </c>
      <c r="C636" s="7"/>
      <c r="D636" s="7"/>
      <c r="E636" s="7">
        <v>2.0859999999999999</v>
      </c>
    </row>
    <row r="637" spans="1:5" hidden="1" x14ac:dyDescent="0.3">
      <c r="A637" s="6" t="s">
        <v>2175</v>
      </c>
      <c r="B637" s="7">
        <v>2.0840000000000001</v>
      </c>
      <c r="C637" s="7"/>
      <c r="D637" s="7"/>
      <c r="E637" s="7">
        <v>2.0840000000000001</v>
      </c>
    </row>
    <row r="638" spans="1:5" x14ac:dyDescent="0.3">
      <c r="A638" s="6" t="s">
        <v>2576</v>
      </c>
      <c r="B638" s="7"/>
      <c r="C638" s="7">
        <v>2.0750000000000002</v>
      </c>
      <c r="D638" s="7"/>
      <c r="E638" s="7">
        <v>2.0750000000000002</v>
      </c>
    </row>
    <row r="639" spans="1:5" hidden="1" x14ac:dyDescent="0.3">
      <c r="A639" s="6" t="s">
        <v>1494</v>
      </c>
      <c r="B639" s="7">
        <v>2.0710000000000002</v>
      </c>
      <c r="C639" s="7"/>
      <c r="D639" s="7"/>
      <c r="E639" s="7">
        <v>2.0710000000000002</v>
      </c>
    </row>
    <row r="640" spans="1:5" hidden="1" x14ac:dyDescent="0.3">
      <c r="A640" s="6" t="s">
        <v>2392</v>
      </c>
      <c r="B640" s="7">
        <v>2.0630000000000002</v>
      </c>
      <c r="C640" s="7"/>
      <c r="D640" s="7"/>
      <c r="E640" s="7">
        <v>2.0630000000000002</v>
      </c>
    </row>
    <row r="641" spans="1:5" hidden="1" x14ac:dyDescent="0.3">
      <c r="A641" s="6" t="s">
        <v>6052</v>
      </c>
      <c r="B641" s="7">
        <v>2.0579999999999998</v>
      </c>
      <c r="C641" s="7"/>
      <c r="D641" s="7"/>
      <c r="E641" s="7">
        <v>2.0579999999999998</v>
      </c>
    </row>
    <row r="642" spans="1:5" hidden="1" x14ac:dyDescent="0.3">
      <c r="A642" s="6" t="s">
        <v>2344</v>
      </c>
      <c r="B642" s="7">
        <v>2.0539999999999998</v>
      </c>
      <c r="C642" s="7"/>
      <c r="D642" s="7"/>
      <c r="E642" s="7">
        <v>2.0539999999999998</v>
      </c>
    </row>
    <row r="643" spans="1:5" hidden="1" x14ac:dyDescent="0.3">
      <c r="A643" s="6" t="s">
        <v>546</v>
      </c>
      <c r="B643" s="7">
        <v>2.0299999999999998</v>
      </c>
      <c r="C643" s="7"/>
      <c r="D643" s="7"/>
      <c r="E643" s="7">
        <v>2.0299999999999998</v>
      </c>
    </row>
    <row r="644" spans="1:5" hidden="1" x14ac:dyDescent="0.3">
      <c r="A644" s="6" t="s">
        <v>3282</v>
      </c>
      <c r="B644" s="7">
        <v>2.0179999999999998</v>
      </c>
      <c r="C644" s="7"/>
      <c r="D644" s="7"/>
      <c r="E644" s="7">
        <v>2.0179999999999998</v>
      </c>
    </row>
    <row r="645" spans="1:5" hidden="1" x14ac:dyDescent="0.3">
      <c r="A645" s="6" t="s">
        <v>1004</v>
      </c>
      <c r="B645" s="7">
        <v>2.0070000000000001</v>
      </c>
      <c r="C645" s="7"/>
      <c r="D645" s="7"/>
      <c r="E645" s="7">
        <v>2.0070000000000001</v>
      </c>
    </row>
    <row r="646" spans="1:5" hidden="1" x14ac:dyDescent="0.3">
      <c r="A646" s="6" t="s">
        <v>3529</v>
      </c>
      <c r="B646" s="7">
        <v>2</v>
      </c>
      <c r="C646" s="7"/>
      <c r="D646" s="7"/>
      <c r="E646" s="7">
        <v>2</v>
      </c>
    </row>
    <row r="647" spans="1:5" hidden="1" x14ac:dyDescent="0.3">
      <c r="A647" s="6" t="s">
        <v>2246</v>
      </c>
      <c r="B647" s="7">
        <v>1.9950000000000001</v>
      </c>
      <c r="C647" s="7"/>
      <c r="D647" s="7"/>
      <c r="E647" s="7">
        <v>1.9950000000000001</v>
      </c>
    </row>
    <row r="648" spans="1:5" hidden="1" x14ac:dyDescent="0.3">
      <c r="A648" s="6" t="s">
        <v>160</v>
      </c>
      <c r="B648" s="7">
        <v>1.994</v>
      </c>
      <c r="C648" s="7"/>
      <c r="D648" s="7"/>
      <c r="E648" s="7">
        <v>1.994</v>
      </c>
    </row>
    <row r="649" spans="1:5" hidden="1" x14ac:dyDescent="0.3">
      <c r="A649" s="6" t="s">
        <v>1109</v>
      </c>
      <c r="B649" s="7">
        <v>1.9850000000000001</v>
      </c>
      <c r="C649" s="7"/>
      <c r="D649" s="7"/>
      <c r="E649" s="7">
        <v>1.9850000000000001</v>
      </c>
    </row>
    <row r="650" spans="1:5" hidden="1" x14ac:dyDescent="0.3">
      <c r="A650" s="6" t="s">
        <v>3306</v>
      </c>
      <c r="B650" s="7">
        <v>1.9650000000000001</v>
      </c>
      <c r="C650" s="7"/>
      <c r="D650" s="7"/>
      <c r="E650" s="7">
        <v>1.9650000000000001</v>
      </c>
    </row>
    <row r="651" spans="1:5" hidden="1" x14ac:dyDescent="0.3">
      <c r="A651" s="6" t="s">
        <v>4237</v>
      </c>
      <c r="B651" s="7">
        <v>1.954</v>
      </c>
      <c r="C651" s="7"/>
      <c r="D651" s="7"/>
      <c r="E651" s="7">
        <v>1.954</v>
      </c>
    </row>
    <row r="652" spans="1:5" hidden="1" x14ac:dyDescent="0.3">
      <c r="A652" s="6" t="s">
        <v>3553</v>
      </c>
      <c r="B652" s="7">
        <v>1.9510000000000001</v>
      </c>
      <c r="C652" s="7"/>
      <c r="D652" s="7"/>
      <c r="E652" s="7">
        <v>1.9510000000000001</v>
      </c>
    </row>
    <row r="653" spans="1:5" hidden="1" x14ac:dyDescent="0.3">
      <c r="A653" s="6" t="s">
        <v>1540</v>
      </c>
      <c r="B653" s="7">
        <v>1.9330000000000001</v>
      </c>
      <c r="C653" s="7"/>
      <c r="D653" s="7"/>
      <c r="E653" s="7">
        <v>1.9330000000000001</v>
      </c>
    </row>
    <row r="654" spans="1:5" hidden="1" x14ac:dyDescent="0.3">
      <c r="A654" s="6" t="s">
        <v>2185</v>
      </c>
      <c r="B654" s="7">
        <v>1.9330000000000001</v>
      </c>
      <c r="C654" s="7"/>
      <c r="D654" s="7"/>
      <c r="E654" s="7">
        <v>1.9330000000000001</v>
      </c>
    </row>
    <row r="655" spans="1:5" hidden="1" x14ac:dyDescent="0.3">
      <c r="A655" s="6" t="s">
        <v>2042</v>
      </c>
      <c r="B655" s="7">
        <v>1.9079999999999999</v>
      </c>
      <c r="C655" s="7"/>
      <c r="D655" s="7"/>
      <c r="E655" s="7">
        <v>1.9079999999999999</v>
      </c>
    </row>
    <row r="656" spans="1:5" hidden="1" x14ac:dyDescent="0.3">
      <c r="A656" s="6" t="s">
        <v>1801</v>
      </c>
      <c r="B656" s="7">
        <v>1.901</v>
      </c>
      <c r="C656" s="7"/>
      <c r="D656" s="7"/>
      <c r="E656" s="7">
        <v>1.901</v>
      </c>
    </row>
    <row r="657" spans="1:5" hidden="1" x14ac:dyDescent="0.3">
      <c r="A657" s="6" t="s">
        <v>2367</v>
      </c>
      <c r="B657" s="7">
        <v>1.8740000000000001</v>
      </c>
      <c r="C657" s="7"/>
      <c r="D657" s="7"/>
      <c r="E657" s="7">
        <v>1.8740000000000001</v>
      </c>
    </row>
    <row r="658" spans="1:5" hidden="1" x14ac:dyDescent="0.3">
      <c r="A658" s="6" t="s">
        <v>173</v>
      </c>
      <c r="B658" s="7">
        <v>1.861</v>
      </c>
      <c r="C658" s="7"/>
      <c r="D658" s="7"/>
      <c r="E658" s="7">
        <v>1.861</v>
      </c>
    </row>
    <row r="659" spans="1:5" hidden="1" x14ac:dyDescent="0.3">
      <c r="A659" s="6" t="s">
        <v>569</v>
      </c>
      <c r="B659" s="7">
        <v>1.86</v>
      </c>
      <c r="C659" s="7"/>
      <c r="D659" s="7"/>
      <c r="E659" s="7">
        <v>1.86</v>
      </c>
    </row>
    <row r="660" spans="1:5" hidden="1" x14ac:dyDescent="0.3">
      <c r="A660" s="6" t="s">
        <v>3579</v>
      </c>
      <c r="B660" s="7">
        <v>1.8540000000000001</v>
      </c>
      <c r="C660" s="7"/>
      <c r="D660" s="7"/>
      <c r="E660" s="7">
        <v>1.8540000000000001</v>
      </c>
    </row>
    <row r="661" spans="1:5" hidden="1" x14ac:dyDescent="0.3">
      <c r="A661" s="6" t="s">
        <v>865</v>
      </c>
      <c r="B661" s="7">
        <v>1.845</v>
      </c>
      <c r="C661" s="7"/>
      <c r="D661" s="7"/>
      <c r="E661" s="7">
        <v>1.845</v>
      </c>
    </row>
    <row r="662" spans="1:5" hidden="1" x14ac:dyDescent="0.3">
      <c r="A662" s="6" t="s">
        <v>3495</v>
      </c>
      <c r="B662" s="7">
        <v>1.841</v>
      </c>
      <c r="C662" s="7"/>
      <c r="D662" s="7"/>
      <c r="E662" s="7">
        <v>1.841</v>
      </c>
    </row>
    <row r="663" spans="1:5" hidden="1" x14ac:dyDescent="0.3">
      <c r="A663" s="6" t="s">
        <v>3465</v>
      </c>
      <c r="B663" s="7">
        <v>1.84</v>
      </c>
      <c r="C663" s="7"/>
      <c r="D663" s="7"/>
      <c r="E663" s="7">
        <v>1.84</v>
      </c>
    </row>
    <row r="664" spans="1:5" hidden="1" x14ac:dyDescent="0.3">
      <c r="A664" s="6" t="s">
        <v>3121</v>
      </c>
      <c r="B664" s="7">
        <v>1.835</v>
      </c>
      <c r="C664" s="7"/>
      <c r="D664" s="7"/>
      <c r="E664" s="7">
        <v>1.835</v>
      </c>
    </row>
    <row r="665" spans="1:5" x14ac:dyDescent="0.3">
      <c r="A665" s="6" t="s">
        <v>4094</v>
      </c>
      <c r="B665" s="7"/>
      <c r="C665" s="7">
        <v>1.8320000000000001</v>
      </c>
      <c r="D665" s="7"/>
      <c r="E665" s="7">
        <v>1.8320000000000001</v>
      </c>
    </row>
    <row r="666" spans="1:5" hidden="1" x14ac:dyDescent="0.3">
      <c r="A666" s="6" t="s">
        <v>2709</v>
      </c>
      <c r="B666" s="7">
        <v>1.8280000000000001</v>
      </c>
      <c r="C666" s="7"/>
      <c r="D666" s="7"/>
      <c r="E666" s="7">
        <v>1.8280000000000001</v>
      </c>
    </row>
    <row r="667" spans="1:5" hidden="1" x14ac:dyDescent="0.3">
      <c r="A667" s="6" t="s">
        <v>1752</v>
      </c>
      <c r="B667" s="7">
        <v>1.825</v>
      </c>
      <c r="C667" s="7"/>
      <c r="D667" s="7"/>
      <c r="E667" s="7">
        <v>1.825</v>
      </c>
    </row>
    <row r="668" spans="1:5" hidden="1" x14ac:dyDescent="0.3">
      <c r="A668" s="6" t="s">
        <v>743</v>
      </c>
      <c r="B668" s="7">
        <v>1.8220000000000001</v>
      </c>
      <c r="C668" s="7"/>
      <c r="D668" s="7"/>
      <c r="E668" s="7">
        <v>1.8220000000000001</v>
      </c>
    </row>
    <row r="669" spans="1:5" hidden="1" x14ac:dyDescent="0.3">
      <c r="A669" s="6" t="s">
        <v>3353</v>
      </c>
      <c r="B669" s="7">
        <v>1.819</v>
      </c>
      <c r="C669" s="7"/>
      <c r="D669" s="7"/>
      <c r="E669" s="7">
        <v>1.819</v>
      </c>
    </row>
    <row r="670" spans="1:5" hidden="1" x14ac:dyDescent="0.3">
      <c r="A670" s="6" t="s">
        <v>1391</v>
      </c>
      <c r="B670" s="7">
        <v>1.8120000000000001</v>
      </c>
      <c r="C670" s="7"/>
      <c r="D670" s="7"/>
      <c r="E670" s="7">
        <v>1.8120000000000001</v>
      </c>
    </row>
    <row r="671" spans="1:5" hidden="1" x14ac:dyDescent="0.3">
      <c r="A671" s="6" t="s">
        <v>1755</v>
      </c>
      <c r="B671" s="7">
        <v>1.806</v>
      </c>
      <c r="C671" s="7"/>
      <c r="D671" s="7"/>
      <c r="E671" s="7">
        <v>1.806</v>
      </c>
    </row>
    <row r="672" spans="1:5" x14ac:dyDescent="0.3">
      <c r="A672" s="6" t="s">
        <v>1582</v>
      </c>
      <c r="B672" s="7"/>
      <c r="C672" s="7">
        <v>1.798</v>
      </c>
      <c r="D672" s="7"/>
      <c r="E672" s="7">
        <v>1.798</v>
      </c>
    </row>
    <row r="673" spans="1:5" hidden="1" x14ac:dyDescent="0.3">
      <c r="A673" s="6" t="s">
        <v>1190</v>
      </c>
      <c r="B673" s="7">
        <v>1.7949999999999999</v>
      </c>
      <c r="C673" s="7"/>
      <c r="D673" s="7"/>
      <c r="E673" s="7">
        <v>1.7949999999999999</v>
      </c>
    </row>
    <row r="674" spans="1:5" hidden="1" x14ac:dyDescent="0.3">
      <c r="A674" s="6" t="s">
        <v>1813</v>
      </c>
      <c r="B674" s="7">
        <v>1.7929999999999999</v>
      </c>
      <c r="C674" s="7"/>
      <c r="D674" s="7"/>
      <c r="E674" s="7">
        <v>1.7929999999999999</v>
      </c>
    </row>
    <row r="675" spans="1:5" hidden="1" x14ac:dyDescent="0.3">
      <c r="A675" s="6" t="s">
        <v>3102</v>
      </c>
      <c r="B675" s="7">
        <v>1.792</v>
      </c>
      <c r="C675" s="7"/>
      <c r="D675" s="7"/>
      <c r="E675" s="7">
        <v>1.792</v>
      </c>
    </row>
    <row r="676" spans="1:5" hidden="1" x14ac:dyDescent="0.3">
      <c r="A676" s="6" t="s">
        <v>486</v>
      </c>
      <c r="B676" s="7">
        <v>1.7869999999999999</v>
      </c>
      <c r="C676" s="7"/>
      <c r="D676" s="7"/>
      <c r="E676" s="7">
        <v>1.7869999999999999</v>
      </c>
    </row>
    <row r="677" spans="1:5" hidden="1" x14ac:dyDescent="0.3">
      <c r="A677" s="6" t="s">
        <v>2819</v>
      </c>
      <c r="B677" s="7">
        <v>1.772</v>
      </c>
      <c r="C677" s="7"/>
      <c r="D677" s="7"/>
      <c r="E677" s="7">
        <v>1.772</v>
      </c>
    </row>
    <row r="678" spans="1:5" x14ac:dyDescent="0.3">
      <c r="A678" s="6" t="s">
        <v>4277</v>
      </c>
      <c r="B678" s="7"/>
      <c r="C678" s="7">
        <v>1.764</v>
      </c>
      <c r="D678" s="7"/>
      <c r="E678" s="7">
        <v>1.764</v>
      </c>
    </row>
    <row r="679" spans="1:5" hidden="1" x14ac:dyDescent="0.3">
      <c r="A679" s="6" t="s">
        <v>343</v>
      </c>
      <c r="B679" s="7">
        <v>1.7470000000000001</v>
      </c>
      <c r="C679" s="7"/>
      <c r="D679" s="7"/>
      <c r="E679" s="7">
        <v>1.7470000000000001</v>
      </c>
    </row>
    <row r="680" spans="1:5" hidden="1" x14ac:dyDescent="0.3">
      <c r="A680" s="6" t="s">
        <v>1935</v>
      </c>
      <c r="B680" s="7">
        <v>1.736</v>
      </c>
      <c r="C680" s="7"/>
      <c r="D680" s="7"/>
      <c r="E680" s="7">
        <v>1.736</v>
      </c>
    </row>
    <row r="681" spans="1:5" hidden="1" x14ac:dyDescent="0.3">
      <c r="A681" s="6" t="s">
        <v>4976</v>
      </c>
      <c r="B681" s="7">
        <v>1.7330000000000001</v>
      </c>
      <c r="C681" s="7"/>
      <c r="D681" s="7"/>
      <c r="E681" s="7">
        <v>1.7330000000000001</v>
      </c>
    </row>
    <row r="682" spans="1:5" hidden="1" x14ac:dyDescent="0.3">
      <c r="A682" s="6" t="s">
        <v>6304</v>
      </c>
      <c r="B682" s="7">
        <v>1.7290000000000001</v>
      </c>
      <c r="C682" s="7"/>
      <c r="D682" s="7"/>
      <c r="E682" s="7">
        <v>1.7290000000000001</v>
      </c>
    </row>
    <row r="683" spans="1:5" hidden="1" x14ac:dyDescent="0.3">
      <c r="A683" s="6" t="s">
        <v>1500</v>
      </c>
      <c r="B683" s="7">
        <v>1.7010000000000001</v>
      </c>
      <c r="C683" s="7"/>
      <c r="D683" s="7"/>
      <c r="E683" s="7">
        <v>1.7010000000000001</v>
      </c>
    </row>
    <row r="684" spans="1:5" hidden="1" x14ac:dyDescent="0.3">
      <c r="A684" s="6" t="s">
        <v>5840</v>
      </c>
      <c r="B684" s="7">
        <v>1.677</v>
      </c>
      <c r="C684" s="7"/>
      <c r="D684" s="7"/>
      <c r="E684" s="7">
        <v>1.677</v>
      </c>
    </row>
    <row r="685" spans="1:5" hidden="1" x14ac:dyDescent="0.3">
      <c r="A685" s="6" t="s">
        <v>2092</v>
      </c>
      <c r="B685" s="7">
        <v>1.677</v>
      </c>
      <c r="C685" s="7"/>
      <c r="D685" s="7"/>
      <c r="E685" s="7">
        <v>1.677</v>
      </c>
    </row>
    <row r="686" spans="1:5" hidden="1" x14ac:dyDescent="0.3">
      <c r="A686" s="6" t="s">
        <v>534</v>
      </c>
      <c r="B686" s="7">
        <v>1.675</v>
      </c>
      <c r="C686" s="7"/>
      <c r="D686" s="7"/>
      <c r="E686" s="7">
        <v>1.675</v>
      </c>
    </row>
    <row r="687" spans="1:5" hidden="1" x14ac:dyDescent="0.3">
      <c r="A687" s="6" t="s">
        <v>1530</v>
      </c>
      <c r="B687" s="7">
        <v>1.671</v>
      </c>
      <c r="C687" s="7"/>
      <c r="D687" s="7"/>
      <c r="E687" s="7">
        <v>1.671</v>
      </c>
    </row>
    <row r="688" spans="1:5" hidden="1" x14ac:dyDescent="0.3">
      <c r="A688" s="6" t="s">
        <v>2350</v>
      </c>
      <c r="B688" s="7">
        <v>1.6639999999999999</v>
      </c>
      <c r="C688" s="7"/>
      <c r="D688" s="7"/>
      <c r="E688" s="7">
        <v>1.6639999999999999</v>
      </c>
    </row>
    <row r="689" spans="1:5" hidden="1" x14ac:dyDescent="0.3">
      <c r="A689" s="6" t="s">
        <v>1551</v>
      </c>
      <c r="B689" s="7">
        <v>1.663</v>
      </c>
      <c r="C689" s="7"/>
      <c r="D689" s="7"/>
      <c r="E689" s="7">
        <v>1.663</v>
      </c>
    </row>
    <row r="690" spans="1:5" hidden="1" x14ac:dyDescent="0.3">
      <c r="A690" s="6" t="s">
        <v>1859</v>
      </c>
      <c r="B690" s="7">
        <v>1.649</v>
      </c>
      <c r="C690" s="7"/>
      <c r="D690" s="7"/>
      <c r="E690" s="7">
        <v>1.649</v>
      </c>
    </row>
    <row r="691" spans="1:5" hidden="1" x14ac:dyDescent="0.3">
      <c r="A691" s="6" t="s">
        <v>1289</v>
      </c>
      <c r="B691" s="7">
        <v>1.639</v>
      </c>
      <c r="C691" s="7"/>
      <c r="D691" s="7"/>
      <c r="E691" s="7">
        <v>1.639</v>
      </c>
    </row>
    <row r="692" spans="1:5" hidden="1" x14ac:dyDescent="0.3">
      <c r="A692" s="6" t="s">
        <v>1177</v>
      </c>
      <c r="B692" s="7">
        <v>1.6259999999999999</v>
      </c>
      <c r="C692" s="7"/>
      <c r="D692" s="7"/>
      <c r="E692" s="7">
        <v>1.6259999999999999</v>
      </c>
    </row>
    <row r="693" spans="1:5" hidden="1" x14ac:dyDescent="0.3">
      <c r="A693" s="6" t="s">
        <v>5962</v>
      </c>
      <c r="B693" s="7">
        <v>1.6160000000000001</v>
      </c>
      <c r="C693" s="7"/>
      <c r="D693" s="7"/>
      <c r="E693" s="7">
        <v>1.6160000000000001</v>
      </c>
    </row>
    <row r="694" spans="1:5" hidden="1" x14ac:dyDescent="0.3">
      <c r="A694" s="6" t="s">
        <v>2730</v>
      </c>
      <c r="B694" s="7">
        <v>1.607</v>
      </c>
      <c r="C694" s="7"/>
      <c r="D694" s="7"/>
      <c r="E694" s="7">
        <v>1.607</v>
      </c>
    </row>
    <row r="695" spans="1:5" hidden="1" x14ac:dyDescent="0.3">
      <c r="A695" s="6" t="s">
        <v>4659</v>
      </c>
      <c r="B695" s="7">
        <v>1.5920000000000001</v>
      </c>
      <c r="C695" s="7"/>
      <c r="D695" s="7"/>
      <c r="E695" s="7">
        <v>1.5920000000000001</v>
      </c>
    </row>
    <row r="696" spans="1:5" hidden="1" x14ac:dyDescent="0.3">
      <c r="A696" s="6" t="s">
        <v>3771</v>
      </c>
      <c r="B696" s="7">
        <v>1.5920000000000001</v>
      </c>
      <c r="C696" s="7"/>
      <c r="D696" s="7"/>
      <c r="E696" s="7">
        <v>1.5920000000000001</v>
      </c>
    </row>
    <row r="697" spans="1:5" hidden="1" x14ac:dyDescent="0.3">
      <c r="A697" s="6" t="s">
        <v>1219</v>
      </c>
      <c r="B697" s="7">
        <v>1.585</v>
      </c>
      <c r="C697" s="7"/>
      <c r="D697" s="7"/>
      <c r="E697" s="7">
        <v>1.585</v>
      </c>
    </row>
    <row r="698" spans="1:5" hidden="1" x14ac:dyDescent="0.3">
      <c r="A698" s="6" t="s">
        <v>3242</v>
      </c>
      <c r="B698" s="7">
        <v>1.581</v>
      </c>
      <c r="C698" s="7"/>
      <c r="D698" s="7"/>
      <c r="E698" s="7">
        <v>1.581</v>
      </c>
    </row>
    <row r="699" spans="1:5" x14ac:dyDescent="0.3">
      <c r="A699" s="6" t="s">
        <v>4513</v>
      </c>
      <c r="B699" s="7"/>
      <c r="C699" s="7">
        <v>1.5640000000000001</v>
      </c>
      <c r="D699" s="7"/>
      <c r="E699" s="7">
        <v>1.5640000000000001</v>
      </c>
    </row>
    <row r="700" spans="1:5" hidden="1" x14ac:dyDescent="0.3">
      <c r="A700" s="6" t="s">
        <v>539</v>
      </c>
      <c r="B700" s="7">
        <v>1.5529999999999999</v>
      </c>
      <c r="C700" s="7"/>
      <c r="D700" s="7"/>
      <c r="E700" s="7">
        <v>1.5529999999999999</v>
      </c>
    </row>
    <row r="701" spans="1:5" hidden="1" x14ac:dyDescent="0.3">
      <c r="A701" s="6" t="s">
        <v>492</v>
      </c>
      <c r="B701" s="7">
        <v>1.5429999999999999</v>
      </c>
      <c r="C701" s="7"/>
      <c r="D701" s="7"/>
      <c r="E701" s="7">
        <v>1.5429999999999999</v>
      </c>
    </row>
    <row r="702" spans="1:5" hidden="1" x14ac:dyDescent="0.3">
      <c r="A702" s="6" t="s">
        <v>178</v>
      </c>
      <c r="B702" s="7">
        <v>1.542</v>
      </c>
      <c r="C702" s="7"/>
      <c r="D702" s="7"/>
      <c r="E702" s="7">
        <v>1.542</v>
      </c>
    </row>
    <row r="703" spans="1:5" hidden="1" x14ac:dyDescent="0.3">
      <c r="A703" s="6" t="s">
        <v>2372</v>
      </c>
      <c r="B703" s="7">
        <v>1.54</v>
      </c>
      <c r="C703" s="7"/>
      <c r="D703" s="7"/>
      <c r="E703" s="7">
        <v>1.54</v>
      </c>
    </row>
    <row r="704" spans="1:5" hidden="1" x14ac:dyDescent="0.3">
      <c r="A704" s="6" t="s">
        <v>4414</v>
      </c>
      <c r="B704" s="7">
        <v>1.5309999999999999</v>
      </c>
      <c r="C704" s="7"/>
      <c r="D704" s="7"/>
      <c r="E704" s="7">
        <v>1.5309999999999999</v>
      </c>
    </row>
    <row r="705" spans="1:5" x14ac:dyDescent="0.3">
      <c r="A705" s="6" t="s">
        <v>4179</v>
      </c>
      <c r="B705" s="7"/>
      <c r="C705" s="7">
        <v>1.528</v>
      </c>
      <c r="D705" s="7"/>
      <c r="E705" s="7">
        <v>1.528</v>
      </c>
    </row>
    <row r="706" spans="1:5" x14ac:dyDescent="0.3">
      <c r="A706" s="6" t="s">
        <v>252</v>
      </c>
      <c r="B706" s="7"/>
      <c r="C706" s="7">
        <v>1.524</v>
      </c>
      <c r="D706" s="7"/>
      <c r="E706" s="7">
        <v>1.524</v>
      </c>
    </row>
    <row r="707" spans="1:5" hidden="1" x14ac:dyDescent="0.3">
      <c r="A707" s="6" t="s">
        <v>138</v>
      </c>
      <c r="B707" s="7">
        <v>1.514</v>
      </c>
      <c r="C707" s="7"/>
      <c r="D707" s="7"/>
      <c r="E707" s="7">
        <v>1.514</v>
      </c>
    </row>
    <row r="708" spans="1:5" hidden="1" x14ac:dyDescent="0.3">
      <c r="A708" s="6" t="s">
        <v>4604</v>
      </c>
      <c r="B708" s="7">
        <v>1.4990000000000001</v>
      </c>
      <c r="C708" s="7"/>
      <c r="D708" s="7"/>
      <c r="E708" s="7">
        <v>1.4990000000000001</v>
      </c>
    </row>
    <row r="709" spans="1:5" hidden="1" x14ac:dyDescent="0.3">
      <c r="A709" s="6" t="s">
        <v>1149</v>
      </c>
      <c r="B709" s="7">
        <v>1.496</v>
      </c>
      <c r="C709" s="7"/>
      <c r="D709" s="7"/>
      <c r="E709" s="7">
        <v>1.496</v>
      </c>
    </row>
    <row r="710" spans="1:5" hidden="1" x14ac:dyDescent="0.3">
      <c r="A710" s="6" t="s">
        <v>853</v>
      </c>
      <c r="B710" s="7">
        <v>1.4950000000000001</v>
      </c>
      <c r="C710" s="7"/>
      <c r="D710" s="7"/>
      <c r="E710" s="7">
        <v>1.4950000000000001</v>
      </c>
    </row>
    <row r="711" spans="1:5" hidden="1" x14ac:dyDescent="0.3">
      <c r="A711" s="6" t="s">
        <v>5097</v>
      </c>
      <c r="B711" s="7">
        <v>1.488</v>
      </c>
      <c r="C711" s="7"/>
      <c r="D711" s="7"/>
      <c r="E711" s="7">
        <v>1.488</v>
      </c>
    </row>
    <row r="712" spans="1:5" hidden="1" x14ac:dyDescent="0.3">
      <c r="A712" s="6" t="s">
        <v>1230</v>
      </c>
      <c r="B712" s="7">
        <v>1.4830000000000001</v>
      </c>
      <c r="C712" s="7"/>
      <c r="D712" s="7"/>
      <c r="E712" s="7">
        <v>1.4830000000000001</v>
      </c>
    </row>
    <row r="713" spans="1:5" hidden="1" x14ac:dyDescent="0.3">
      <c r="A713" s="6" t="s">
        <v>5533</v>
      </c>
      <c r="B713" s="7">
        <v>1.4810000000000001</v>
      </c>
      <c r="C713" s="7"/>
      <c r="D713" s="7"/>
      <c r="E713" s="7">
        <v>1.4810000000000001</v>
      </c>
    </row>
    <row r="714" spans="1:5" hidden="1" x14ac:dyDescent="0.3">
      <c r="A714" s="6" t="s">
        <v>4499</v>
      </c>
      <c r="B714" s="7">
        <v>1.4790000000000001</v>
      </c>
      <c r="C714" s="7"/>
      <c r="D714" s="7"/>
      <c r="E714" s="7">
        <v>1.4790000000000001</v>
      </c>
    </row>
    <row r="715" spans="1:5" hidden="1" x14ac:dyDescent="0.3">
      <c r="A715" s="6" t="s">
        <v>2506</v>
      </c>
      <c r="B715" s="7">
        <v>1.478</v>
      </c>
      <c r="C715" s="7"/>
      <c r="D715" s="7"/>
      <c r="E715" s="7">
        <v>1.478</v>
      </c>
    </row>
    <row r="716" spans="1:5" hidden="1" x14ac:dyDescent="0.3">
      <c r="A716" s="6" t="s">
        <v>162</v>
      </c>
      <c r="B716" s="7">
        <v>1.4770000000000001</v>
      </c>
      <c r="C716" s="7"/>
      <c r="D716" s="7"/>
      <c r="E716" s="7">
        <v>1.4770000000000001</v>
      </c>
    </row>
    <row r="717" spans="1:5" hidden="1" x14ac:dyDescent="0.3">
      <c r="A717" s="6" t="s">
        <v>5932</v>
      </c>
      <c r="B717" s="7">
        <v>1.4470000000000001</v>
      </c>
      <c r="C717" s="7"/>
      <c r="D717" s="7"/>
      <c r="E717" s="7">
        <v>1.4470000000000001</v>
      </c>
    </row>
    <row r="718" spans="1:5" hidden="1" x14ac:dyDescent="0.3">
      <c r="A718" s="6" t="s">
        <v>6181</v>
      </c>
      <c r="B718" s="7">
        <v>1.4419999999999999</v>
      </c>
      <c r="C718" s="7"/>
      <c r="D718" s="7"/>
      <c r="E718" s="7">
        <v>1.4419999999999999</v>
      </c>
    </row>
    <row r="719" spans="1:5" x14ac:dyDescent="0.3">
      <c r="A719" s="6" t="s">
        <v>5643</v>
      </c>
      <c r="B719" s="7"/>
      <c r="C719" s="7">
        <v>1.4350000000000001</v>
      </c>
      <c r="D719" s="7"/>
      <c r="E719" s="7">
        <v>1.4350000000000001</v>
      </c>
    </row>
    <row r="720" spans="1:5" hidden="1" x14ac:dyDescent="0.3">
      <c r="A720" s="6" t="s">
        <v>2626</v>
      </c>
      <c r="B720" s="7">
        <v>1.43</v>
      </c>
      <c r="C720" s="7"/>
      <c r="D720" s="7"/>
      <c r="E720" s="7">
        <v>1.43</v>
      </c>
    </row>
    <row r="721" spans="1:5" hidden="1" x14ac:dyDescent="0.3">
      <c r="A721" s="6" t="s">
        <v>4477</v>
      </c>
      <c r="B721" s="7">
        <v>1.4279999999999999</v>
      </c>
      <c r="C721" s="7"/>
      <c r="D721" s="7"/>
      <c r="E721" s="7">
        <v>1.4279999999999999</v>
      </c>
    </row>
    <row r="722" spans="1:5" x14ac:dyDescent="0.3">
      <c r="A722" s="6" t="s">
        <v>3710</v>
      </c>
      <c r="B722" s="7"/>
      <c r="C722" s="7">
        <v>1.417</v>
      </c>
      <c r="D722" s="7"/>
      <c r="E722" s="7">
        <v>1.417</v>
      </c>
    </row>
    <row r="723" spans="1:5" hidden="1" x14ac:dyDescent="0.3">
      <c r="A723" s="6" t="s">
        <v>782</v>
      </c>
      <c r="B723" s="7">
        <v>1.417</v>
      </c>
      <c r="C723" s="7"/>
      <c r="D723" s="7"/>
      <c r="E723" s="7">
        <v>1.417</v>
      </c>
    </row>
    <row r="724" spans="1:5" hidden="1" x14ac:dyDescent="0.3">
      <c r="A724" s="6" t="s">
        <v>5102</v>
      </c>
      <c r="B724" s="7">
        <v>1.413</v>
      </c>
      <c r="C724" s="7"/>
      <c r="D724" s="7"/>
      <c r="E724" s="7">
        <v>1.413</v>
      </c>
    </row>
    <row r="725" spans="1:5" hidden="1" x14ac:dyDescent="0.3">
      <c r="A725" s="6" t="s">
        <v>3626</v>
      </c>
      <c r="B725" s="7">
        <v>1.41</v>
      </c>
      <c r="C725" s="7"/>
      <c r="D725" s="7"/>
      <c r="E725" s="7">
        <v>1.41</v>
      </c>
    </row>
    <row r="726" spans="1:5" hidden="1" x14ac:dyDescent="0.3">
      <c r="A726" s="6" t="s">
        <v>2365</v>
      </c>
      <c r="B726" s="7">
        <v>1.381</v>
      </c>
      <c r="C726" s="7"/>
      <c r="D726" s="7"/>
      <c r="E726" s="7">
        <v>1.381</v>
      </c>
    </row>
    <row r="727" spans="1:5" hidden="1" x14ac:dyDescent="0.3">
      <c r="A727" s="6" t="s">
        <v>2480</v>
      </c>
      <c r="B727" s="7">
        <v>1.3779999999999999</v>
      </c>
      <c r="C727" s="7"/>
      <c r="D727" s="7"/>
      <c r="E727" s="7">
        <v>1.3779999999999999</v>
      </c>
    </row>
    <row r="728" spans="1:5" x14ac:dyDescent="0.3">
      <c r="A728" s="6" t="s">
        <v>1263</v>
      </c>
      <c r="B728" s="7"/>
      <c r="C728" s="7">
        <v>1.3740000000000001</v>
      </c>
      <c r="D728" s="7"/>
      <c r="E728" s="7">
        <v>1.3740000000000001</v>
      </c>
    </row>
    <row r="729" spans="1:5" hidden="1" x14ac:dyDescent="0.3">
      <c r="A729" s="6" t="s">
        <v>4904</v>
      </c>
      <c r="B729" s="7">
        <v>1.373</v>
      </c>
      <c r="C729" s="7"/>
      <c r="D729" s="7"/>
      <c r="E729" s="7">
        <v>1.373</v>
      </c>
    </row>
    <row r="730" spans="1:5" hidden="1" x14ac:dyDescent="0.3">
      <c r="A730" s="6" t="s">
        <v>5938</v>
      </c>
      <c r="B730" s="7">
        <v>1.3720000000000001</v>
      </c>
      <c r="C730" s="7"/>
      <c r="D730" s="7"/>
      <c r="E730" s="7">
        <v>1.3720000000000001</v>
      </c>
    </row>
    <row r="731" spans="1:5" hidden="1" x14ac:dyDescent="0.3">
      <c r="A731" s="6" t="s">
        <v>2624</v>
      </c>
      <c r="B731" s="7">
        <v>1.3680000000000001</v>
      </c>
      <c r="C731" s="7"/>
      <c r="D731" s="7"/>
      <c r="E731" s="7">
        <v>1.3680000000000001</v>
      </c>
    </row>
    <row r="732" spans="1:5" hidden="1" x14ac:dyDescent="0.3">
      <c r="A732" s="6" t="s">
        <v>1052</v>
      </c>
      <c r="B732" s="7">
        <v>1.3660000000000001</v>
      </c>
      <c r="C732" s="7"/>
      <c r="D732" s="7"/>
      <c r="E732" s="7">
        <v>1.3660000000000001</v>
      </c>
    </row>
    <row r="733" spans="1:5" hidden="1" x14ac:dyDescent="0.3">
      <c r="A733" s="6" t="s">
        <v>134</v>
      </c>
      <c r="B733" s="7">
        <v>1.365</v>
      </c>
      <c r="C733" s="7"/>
      <c r="D733" s="7"/>
      <c r="E733" s="7">
        <v>1.365</v>
      </c>
    </row>
    <row r="734" spans="1:5" x14ac:dyDescent="0.3">
      <c r="A734" s="6" t="s">
        <v>667</v>
      </c>
      <c r="B734" s="7"/>
      <c r="C734" s="7">
        <v>1.3640000000000001</v>
      </c>
      <c r="D734" s="7"/>
      <c r="E734" s="7">
        <v>1.3640000000000001</v>
      </c>
    </row>
    <row r="735" spans="1:5" hidden="1" x14ac:dyDescent="0.3">
      <c r="A735" s="6" t="s">
        <v>5942</v>
      </c>
      <c r="B735" s="7">
        <v>1.359</v>
      </c>
      <c r="C735" s="7"/>
      <c r="D735" s="7"/>
      <c r="E735" s="7">
        <v>1.359</v>
      </c>
    </row>
    <row r="736" spans="1:5" hidden="1" x14ac:dyDescent="0.3">
      <c r="A736" s="6" t="s">
        <v>4640</v>
      </c>
      <c r="B736" s="7">
        <v>1.359</v>
      </c>
      <c r="C736" s="7"/>
      <c r="D736" s="7"/>
      <c r="E736" s="7">
        <v>1.359</v>
      </c>
    </row>
    <row r="737" spans="1:5" hidden="1" x14ac:dyDescent="0.3">
      <c r="A737" s="6" t="s">
        <v>1395</v>
      </c>
      <c r="B737" s="7">
        <v>1.357</v>
      </c>
      <c r="C737" s="7"/>
      <c r="D737" s="7"/>
      <c r="E737" s="7">
        <v>1.357</v>
      </c>
    </row>
    <row r="738" spans="1:5" hidden="1" x14ac:dyDescent="0.3">
      <c r="A738" s="6" t="s">
        <v>2208</v>
      </c>
      <c r="B738" s="7">
        <v>1.3540000000000001</v>
      </c>
      <c r="C738" s="7"/>
      <c r="D738" s="7"/>
      <c r="E738" s="7">
        <v>1.3540000000000001</v>
      </c>
    </row>
    <row r="739" spans="1:5" hidden="1" x14ac:dyDescent="0.3">
      <c r="A739" s="6" t="s">
        <v>2084</v>
      </c>
      <c r="B739" s="7">
        <v>1.3540000000000001</v>
      </c>
      <c r="C739" s="7"/>
      <c r="D739" s="7"/>
      <c r="E739" s="7">
        <v>1.3540000000000001</v>
      </c>
    </row>
    <row r="740" spans="1:5" hidden="1" x14ac:dyDescent="0.3">
      <c r="A740" s="6" t="s">
        <v>2204</v>
      </c>
      <c r="B740" s="7">
        <v>1.347</v>
      </c>
      <c r="C740" s="7"/>
      <c r="D740" s="7"/>
      <c r="E740" s="7">
        <v>1.347</v>
      </c>
    </row>
    <row r="741" spans="1:5" hidden="1" x14ac:dyDescent="0.3">
      <c r="A741" s="6" t="s">
        <v>3476</v>
      </c>
      <c r="B741" s="7">
        <v>1.3360000000000001</v>
      </c>
      <c r="C741" s="7"/>
      <c r="D741" s="7"/>
      <c r="E741" s="7">
        <v>1.3360000000000001</v>
      </c>
    </row>
    <row r="742" spans="1:5" hidden="1" x14ac:dyDescent="0.3">
      <c r="A742" s="6" t="s">
        <v>1430</v>
      </c>
      <c r="B742" s="7">
        <v>1.3280000000000001</v>
      </c>
      <c r="C742" s="7"/>
      <c r="D742" s="7"/>
      <c r="E742" s="7">
        <v>1.3280000000000001</v>
      </c>
    </row>
    <row r="743" spans="1:5" hidden="1" x14ac:dyDescent="0.3">
      <c r="A743" s="6" t="s">
        <v>5699</v>
      </c>
      <c r="B743" s="7">
        <v>1.3240000000000001</v>
      </c>
      <c r="C743" s="7"/>
      <c r="D743" s="7"/>
      <c r="E743" s="7">
        <v>1.3240000000000001</v>
      </c>
    </row>
    <row r="744" spans="1:5" hidden="1" x14ac:dyDescent="0.3">
      <c r="A744" s="6" t="s">
        <v>1808</v>
      </c>
      <c r="B744" s="7">
        <v>1.3109999999999999</v>
      </c>
      <c r="C744" s="7"/>
      <c r="D744" s="7"/>
      <c r="E744" s="7">
        <v>1.3109999999999999</v>
      </c>
    </row>
    <row r="745" spans="1:5" hidden="1" x14ac:dyDescent="0.3">
      <c r="A745" s="6" t="s">
        <v>3323</v>
      </c>
      <c r="B745" s="7">
        <v>1.3069999999999999</v>
      </c>
      <c r="C745" s="7"/>
      <c r="D745" s="7"/>
      <c r="E745" s="7">
        <v>1.3069999999999999</v>
      </c>
    </row>
    <row r="746" spans="1:5" hidden="1" x14ac:dyDescent="0.3">
      <c r="A746" s="6" t="s">
        <v>2513</v>
      </c>
      <c r="B746" s="7">
        <v>1.3009999999999999</v>
      </c>
      <c r="C746" s="7"/>
      <c r="D746" s="7"/>
      <c r="E746" s="7">
        <v>1.3009999999999999</v>
      </c>
    </row>
    <row r="747" spans="1:5" hidden="1" x14ac:dyDescent="0.3">
      <c r="A747" s="6" t="s">
        <v>3152</v>
      </c>
      <c r="B747" s="7">
        <v>1.292</v>
      </c>
      <c r="C747" s="7"/>
      <c r="D747" s="7"/>
      <c r="E747" s="7">
        <v>1.292</v>
      </c>
    </row>
    <row r="748" spans="1:5" hidden="1" x14ac:dyDescent="0.3">
      <c r="A748" s="6" t="s">
        <v>2412</v>
      </c>
      <c r="B748" s="7">
        <v>1.292</v>
      </c>
      <c r="C748" s="7"/>
      <c r="D748" s="7"/>
      <c r="E748" s="7">
        <v>1.292</v>
      </c>
    </row>
    <row r="749" spans="1:5" hidden="1" x14ac:dyDescent="0.3">
      <c r="A749" s="6" t="s">
        <v>273</v>
      </c>
      <c r="B749" s="7">
        <v>1.29</v>
      </c>
      <c r="C749" s="7"/>
      <c r="D749" s="7"/>
      <c r="E749" s="7">
        <v>1.29</v>
      </c>
    </row>
    <row r="750" spans="1:5" hidden="1" x14ac:dyDescent="0.3">
      <c r="A750" s="6" t="s">
        <v>6378</v>
      </c>
      <c r="B750" s="7">
        <v>1.2889999999999999</v>
      </c>
      <c r="C750" s="7"/>
      <c r="D750" s="7"/>
      <c r="E750" s="7">
        <v>1.2889999999999999</v>
      </c>
    </row>
    <row r="751" spans="1:5" hidden="1" x14ac:dyDescent="0.3">
      <c r="A751" s="6" t="s">
        <v>3557</v>
      </c>
      <c r="B751" s="7">
        <v>1.282</v>
      </c>
      <c r="C751" s="7"/>
      <c r="D751" s="7"/>
      <c r="E751" s="7">
        <v>1.282</v>
      </c>
    </row>
    <row r="752" spans="1:5" hidden="1" x14ac:dyDescent="0.3">
      <c r="A752" s="6" t="s">
        <v>587</v>
      </c>
      <c r="B752" s="7">
        <v>1.2669999999999999</v>
      </c>
      <c r="C752" s="7"/>
      <c r="D752" s="7"/>
      <c r="E752" s="7">
        <v>1.2669999999999999</v>
      </c>
    </row>
    <row r="753" spans="1:5" hidden="1" x14ac:dyDescent="0.3">
      <c r="A753" s="6" t="s">
        <v>254</v>
      </c>
      <c r="B753" s="7">
        <v>1.2609999999999999</v>
      </c>
      <c r="C753" s="7"/>
      <c r="D753" s="7"/>
      <c r="E753" s="7">
        <v>1.2609999999999999</v>
      </c>
    </row>
    <row r="754" spans="1:5" hidden="1" x14ac:dyDescent="0.3">
      <c r="A754" s="6" t="s">
        <v>4811</v>
      </c>
      <c r="B754" s="7">
        <v>1.256</v>
      </c>
      <c r="C754" s="7"/>
      <c r="D754" s="7"/>
      <c r="E754" s="7">
        <v>1.256</v>
      </c>
    </row>
    <row r="755" spans="1:5" hidden="1" x14ac:dyDescent="0.3">
      <c r="A755" s="6" t="s">
        <v>3706</v>
      </c>
      <c r="B755" s="7">
        <v>1.238</v>
      </c>
      <c r="C755" s="7"/>
      <c r="D755" s="7"/>
      <c r="E755" s="7">
        <v>1.238</v>
      </c>
    </row>
    <row r="756" spans="1:5" hidden="1" x14ac:dyDescent="0.3">
      <c r="A756" s="6" t="s">
        <v>6143</v>
      </c>
      <c r="B756" s="7">
        <v>1.226</v>
      </c>
      <c r="C756" s="7"/>
      <c r="D756" s="7"/>
      <c r="E756" s="7">
        <v>1.226</v>
      </c>
    </row>
    <row r="757" spans="1:5" hidden="1" x14ac:dyDescent="0.3">
      <c r="A757" s="6" t="s">
        <v>2172</v>
      </c>
      <c r="B757" s="7">
        <v>1.218</v>
      </c>
      <c r="C757" s="7"/>
      <c r="D757" s="7"/>
      <c r="E757" s="7">
        <v>1.218</v>
      </c>
    </row>
    <row r="758" spans="1:5" hidden="1" x14ac:dyDescent="0.3">
      <c r="A758" s="6" t="s">
        <v>824</v>
      </c>
      <c r="B758" s="7">
        <v>1.2130000000000001</v>
      </c>
      <c r="C758" s="7"/>
      <c r="D758" s="7"/>
      <c r="E758" s="7">
        <v>1.2130000000000001</v>
      </c>
    </row>
    <row r="759" spans="1:5" hidden="1" x14ac:dyDescent="0.3">
      <c r="A759" s="6" t="s">
        <v>6516</v>
      </c>
      <c r="B759" s="7">
        <v>1.204</v>
      </c>
      <c r="C759" s="7"/>
      <c r="D759" s="7"/>
      <c r="E759" s="7">
        <v>1.204</v>
      </c>
    </row>
    <row r="760" spans="1:5" hidden="1" x14ac:dyDescent="0.3">
      <c r="A760" s="6" t="s">
        <v>3107</v>
      </c>
      <c r="B760" s="7">
        <v>1.202</v>
      </c>
      <c r="C760" s="7"/>
      <c r="D760" s="7"/>
      <c r="E760" s="7">
        <v>1.202</v>
      </c>
    </row>
    <row r="761" spans="1:5" hidden="1" x14ac:dyDescent="0.3">
      <c r="A761" s="6" t="s">
        <v>2545</v>
      </c>
      <c r="B761" s="7">
        <v>1.1990000000000001</v>
      </c>
      <c r="C761" s="7"/>
      <c r="D761" s="7"/>
      <c r="E761" s="7">
        <v>1.1990000000000001</v>
      </c>
    </row>
    <row r="762" spans="1:5" hidden="1" x14ac:dyDescent="0.3">
      <c r="A762" s="6" t="s">
        <v>3272</v>
      </c>
      <c r="B762" s="7">
        <v>1.198</v>
      </c>
      <c r="C762" s="7"/>
      <c r="D762" s="7"/>
      <c r="E762" s="7">
        <v>1.198</v>
      </c>
    </row>
    <row r="763" spans="1:5" hidden="1" x14ac:dyDescent="0.3">
      <c r="A763" s="6" t="s">
        <v>4857</v>
      </c>
      <c r="B763" s="7">
        <v>1.1970000000000001</v>
      </c>
      <c r="C763" s="7"/>
      <c r="D763" s="7"/>
      <c r="E763" s="7">
        <v>1.1970000000000001</v>
      </c>
    </row>
    <row r="764" spans="1:5" x14ac:dyDescent="0.3">
      <c r="A764" s="6" t="s">
        <v>3583</v>
      </c>
      <c r="B764" s="7"/>
      <c r="C764" s="7">
        <v>1.1919999999999999</v>
      </c>
      <c r="D764" s="7"/>
      <c r="E764" s="7">
        <v>1.1919999999999999</v>
      </c>
    </row>
    <row r="765" spans="1:5" hidden="1" x14ac:dyDescent="0.3">
      <c r="A765" s="6" t="s">
        <v>3833</v>
      </c>
      <c r="B765" s="7">
        <v>1.1910000000000001</v>
      </c>
      <c r="C765" s="7"/>
      <c r="D765" s="7"/>
      <c r="E765" s="7">
        <v>1.1910000000000001</v>
      </c>
    </row>
    <row r="766" spans="1:5" hidden="1" x14ac:dyDescent="0.3">
      <c r="A766" s="6" t="s">
        <v>5480</v>
      </c>
      <c r="B766" s="7">
        <v>1.1859999999999999</v>
      </c>
      <c r="C766" s="7"/>
      <c r="D766" s="7"/>
      <c r="E766" s="7">
        <v>1.1859999999999999</v>
      </c>
    </row>
    <row r="767" spans="1:5" hidden="1" x14ac:dyDescent="0.3">
      <c r="A767" s="6" t="s">
        <v>3804</v>
      </c>
      <c r="B767" s="7">
        <v>1.1719999999999999</v>
      </c>
      <c r="C767" s="7"/>
      <c r="D767" s="7"/>
      <c r="E767" s="7">
        <v>1.1719999999999999</v>
      </c>
    </row>
    <row r="768" spans="1:5" hidden="1" x14ac:dyDescent="0.3">
      <c r="A768" s="6" t="s">
        <v>2073</v>
      </c>
      <c r="B768" s="7">
        <v>1.159</v>
      </c>
      <c r="C768" s="7"/>
      <c r="D768" s="7"/>
      <c r="E768" s="7">
        <v>1.159</v>
      </c>
    </row>
    <row r="769" spans="1:5" hidden="1" x14ac:dyDescent="0.3">
      <c r="A769" s="6" t="s">
        <v>1328</v>
      </c>
      <c r="B769" s="7">
        <v>1.147</v>
      </c>
      <c r="C769" s="7"/>
      <c r="D769" s="7"/>
      <c r="E769" s="7">
        <v>1.147</v>
      </c>
    </row>
    <row r="770" spans="1:5" hidden="1" x14ac:dyDescent="0.3">
      <c r="A770" s="6" t="s">
        <v>2574</v>
      </c>
      <c r="B770" s="7">
        <v>1.145</v>
      </c>
      <c r="C770" s="7"/>
      <c r="D770" s="7"/>
      <c r="E770" s="7">
        <v>1.145</v>
      </c>
    </row>
    <row r="771" spans="1:5" hidden="1" x14ac:dyDescent="0.3">
      <c r="A771" s="6" t="s">
        <v>754</v>
      </c>
      <c r="B771" s="7">
        <v>1.1399999999999999</v>
      </c>
      <c r="C771" s="7"/>
      <c r="D771" s="7"/>
      <c r="E771" s="7">
        <v>1.1399999999999999</v>
      </c>
    </row>
    <row r="772" spans="1:5" hidden="1" x14ac:dyDescent="0.3">
      <c r="A772" s="6" t="s">
        <v>3276</v>
      </c>
      <c r="B772" s="7">
        <v>1.139</v>
      </c>
      <c r="C772" s="7"/>
      <c r="D772" s="7"/>
      <c r="E772" s="7">
        <v>1.139</v>
      </c>
    </row>
    <row r="773" spans="1:5" hidden="1" x14ac:dyDescent="0.3">
      <c r="A773" s="6" t="s">
        <v>4263</v>
      </c>
      <c r="B773" s="7">
        <v>1.1359999999999999</v>
      </c>
      <c r="C773" s="7"/>
      <c r="D773" s="7"/>
      <c r="E773" s="7">
        <v>1.1359999999999999</v>
      </c>
    </row>
    <row r="774" spans="1:5" hidden="1" x14ac:dyDescent="0.3">
      <c r="A774" s="6" t="s">
        <v>4455</v>
      </c>
      <c r="B774" s="7">
        <v>1.1279999999999999</v>
      </c>
      <c r="C774" s="7"/>
      <c r="D774" s="7"/>
      <c r="E774" s="7">
        <v>1.1279999999999999</v>
      </c>
    </row>
    <row r="775" spans="1:5" hidden="1" x14ac:dyDescent="0.3">
      <c r="A775" s="6" t="s">
        <v>3150</v>
      </c>
      <c r="B775" s="7">
        <v>1.127</v>
      </c>
      <c r="C775" s="7"/>
      <c r="D775" s="7"/>
      <c r="E775" s="7">
        <v>1.127</v>
      </c>
    </row>
    <row r="776" spans="1:5" hidden="1" x14ac:dyDescent="0.3">
      <c r="A776" s="6" t="s">
        <v>2500</v>
      </c>
      <c r="B776" s="7">
        <v>1.1160000000000001</v>
      </c>
      <c r="C776" s="7"/>
      <c r="D776" s="7"/>
      <c r="E776" s="7">
        <v>1.1160000000000001</v>
      </c>
    </row>
    <row r="777" spans="1:5" hidden="1" x14ac:dyDescent="0.3">
      <c r="A777" s="6" t="s">
        <v>1470</v>
      </c>
      <c r="B777" s="7">
        <v>1.111</v>
      </c>
      <c r="C777" s="7"/>
      <c r="D777" s="7"/>
      <c r="E777" s="7">
        <v>1.111</v>
      </c>
    </row>
    <row r="778" spans="1:5" hidden="1" x14ac:dyDescent="0.3">
      <c r="A778" s="6" t="s">
        <v>95</v>
      </c>
      <c r="B778" s="7">
        <v>1.1040000000000001</v>
      </c>
      <c r="C778" s="7"/>
      <c r="D778" s="7"/>
      <c r="E778" s="7">
        <v>1.1040000000000001</v>
      </c>
    </row>
    <row r="779" spans="1:5" hidden="1" x14ac:dyDescent="0.3">
      <c r="A779" s="6" t="s">
        <v>2620</v>
      </c>
      <c r="B779" s="7">
        <v>1.099</v>
      </c>
      <c r="C779" s="7"/>
      <c r="D779" s="7"/>
      <c r="E779" s="7">
        <v>1.099</v>
      </c>
    </row>
    <row r="780" spans="1:5" hidden="1" x14ac:dyDescent="0.3">
      <c r="A780" s="6" t="s">
        <v>1297</v>
      </c>
      <c r="B780" s="7">
        <v>1.0640000000000001</v>
      </c>
      <c r="C780" s="7"/>
      <c r="D780" s="7"/>
      <c r="E780" s="7">
        <v>1.0640000000000001</v>
      </c>
    </row>
    <row r="781" spans="1:5" hidden="1" x14ac:dyDescent="0.3">
      <c r="A781" s="6" t="s">
        <v>1265</v>
      </c>
      <c r="B781" s="7">
        <v>1.0580000000000001</v>
      </c>
      <c r="C781" s="7"/>
      <c r="D781" s="7"/>
      <c r="E781" s="7">
        <v>1.0580000000000001</v>
      </c>
    </row>
    <row r="782" spans="1:5" hidden="1" x14ac:dyDescent="0.3">
      <c r="A782" s="6" t="s">
        <v>2346</v>
      </c>
      <c r="B782" s="7">
        <v>1.056</v>
      </c>
      <c r="C782" s="7"/>
      <c r="D782" s="7"/>
      <c r="E782" s="7">
        <v>1.056</v>
      </c>
    </row>
    <row r="783" spans="1:5" hidden="1" x14ac:dyDescent="0.3">
      <c r="A783" s="6" t="s">
        <v>6179</v>
      </c>
      <c r="B783" s="7">
        <v>1.054</v>
      </c>
      <c r="C783" s="7"/>
      <c r="D783" s="7"/>
      <c r="E783" s="7">
        <v>1.054</v>
      </c>
    </row>
    <row r="784" spans="1:5" hidden="1" x14ac:dyDescent="0.3">
      <c r="A784" s="6" t="s">
        <v>526</v>
      </c>
      <c r="B784" s="7">
        <v>1.0529999999999999</v>
      </c>
      <c r="C784" s="7"/>
      <c r="D784" s="7"/>
      <c r="E784" s="7">
        <v>1.0529999999999999</v>
      </c>
    </row>
    <row r="785" spans="1:5" hidden="1" x14ac:dyDescent="0.3">
      <c r="A785" s="6" t="s">
        <v>1252</v>
      </c>
      <c r="B785" s="7">
        <v>1.03</v>
      </c>
      <c r="C785" s="7"/>
      <c r="D785" s="7"/>
      <c r="E785" s="7">
        <v>1.03</v>
      </c>
    </row>
    <row r="786" spans="1:5" hidden="1" x14ac:dyDescent="0.3">
      <c r="A786" s="6" t="s">
        <v>5614</v>
      </c>
      <c r="B786" s="7">
        <v>1.022</v>
      </c>
      <c r="C786" s="7"/>
      <c r="D786" s="7"/>
      <c r="E786" s="7">
        <v>1.022</v>
      </c>
    </row>
    <row r="787" spans="1:5" hidden="1" x14ac:dyDescent="0.3">
      <c r="A787" s="6" t="s">
        <v>6110</v>
      </c>
      <c r="B787" s="7">
        <v>1.0169999999999999</v>
      </c>
      <c r="C787" s="7"/>
      <c r="D787" s="7"/>
      <c r="E787" s="7">
        <v>1.0169999999999999</v>
      </c>
    </row>
    <row r="788" spans="1:5" hidden="1" x14ac:dyDescent="0.3">
      <c r="A788" s="6" t="s">
        <v>4330</v>
      </c>
      <c r="B788" s="7">
        <v>1.0149999999999999</v>
      </c>
      <c r="C788" s="7"/>
      <c r="D788" s="7"/>
      <c r="E788" s="7">
        <v>1.0149999999999999</v>
      </c>
    </row>
    <row r="789" spans="1:5" x14ac:dyDescent="0.3">
      <c r="A789" s="6" t="s">
        <v>3109</v>
      </c>
      <c r="B789" s="7"/>
      <c r="C789" s="7">
        <v>1.0069999999999999</v>
      </c>
      <c r="D789" s="7"/>
      <c r="E789" s="7">
        <v>1.0069999999999999</v>
      </c>
    </row>
    <row r="790" spans="1:5" hidden="1" x14ac:dyDescent="0.3">
      <c r="A790" s="6" t="s">
        <v>511</v>
      </c>
      <c r="B790" s="7">
        <v>1.006</v>
      </c>
      <c r="C790" s="7"/>
      <c r="D790" s="7"/>
      <c r="E790" s="7">
        <v>1.006</v>
      </c>
    </row>
    <row r="791" spans="1:5" hidden="1" x14ac:dyDescent="0.3">
      <c r="A791" s="6" t="s">
        <v>2967</v>
      </c>
      <c r="B791" s="7">
        <v>1.006</v>
      </c>
      <c r="C791" s="7"/>
      <c r="D791" s="7"/>
      <c r="E791" s="7">
        <v>1.006</v>
      </c>
    </row>
    <row r="792" spans="1:5" hidden="1" x14ac:dyDescent="0.3">
      <c r="A792" s="6" t="s">
        <v>4804</v>
      </c>
      <c r="B792" s="7">
        <v>1.0049999999999999</v>
      </c>
      <c r="C792" s="7"/>
      <c r="D792" s="7"/>
      <c r="E792" s="7">
        <v>1.0049999999999999</v>
      </c>
    </row>
    <row r="793" spans="1:5" hidden="1" x14ac:dyDescent="0.3">
      <c r="A793" s="6" t="s">
        <v>3591</v>
      </c>
      <c r="B793" s="7">
        <v>0.996</v>
      </c>
      <c r="C793" s="7"/>
      <c r="D793" s="7"/>
      <c r="E793" s="7">
        <v>0.996</v>
      </c>
    </row>
    <row r="794" spans="1:5" hidden="1" x14ac:dyDescent="0.3">
      <c r="A794" s="6" t="s">
        <v>104</v>
      </c>
      <c r="B794" s="7">
        <v>0.99299999999999999</v>
      </c>
      <c r="C794" s="7"/>
      <c r="D794" s="7"/>
      <c r="E794" s="7">
        <v>0.99299999999999999</v>
      </c>
    </row>
    <row r="795" spans="1:5" hidden="1" x14ac:dyDescent="0.3">
      <c r="A795" s="6" t="s">
        <v>4385</v>
      </c>
      <c r="B795" s="7">
        <v>0.98799999999999999</v>
      </c>
      <c r="C795" s="7"/>
      <c r="D795" s="7"/>
      <c r="E795" s="7">
        <v>0.98799999999999999</v>
      </c>
    </row>
    <row r="796" spans="1:5" hidden="1" x14ac:dyDescent="0.3">
      <c r="A796" s="6" t="s">
        <v>3642</v>
      </c>
      <c r="B796" s="7">
        <v>0.97899999999999998</v>
      </c>
      <c r="C796" s="7"/>
      <c r="D796" s="7"/>
      <c r="E796" s="7">
        <v>0.97899999999999998</v>
      </c>
    </row>
    <row r="797" spans="1:5" hidden="1" x14ac:dyDescent="0.3">
      <c r="A797" s="6" t="s">
        <v>6877</v>
      </c>
      <c r="B797" s="7">
        <v>0.97199999999999998</v>
      </c>
      <c r="C797" s="7"/>
      <c r="D797" s="7"/>
      <c r="E797" s="7">
        <v>0.97199999999999998</v>
      </c>
    </row>
    <row r="798" spans="1:5" hidden="1" x14ac:dyDescent="0.3">
      <c r="A798" s="6" t="s">
        <v>4424</v>
      </c>
      <c r="B798" s="7">
        <v>0.97099999999999997</v>
      </c>
      <c r="C798" s="7"/>
      <c r="D798" s="7"/>
      <c r="E798" s="7">
        <v>0.97099999999999997</v>
      </c>
    </row>
    <row r="799" spans="1:5" hidden="1" x14ac:dyDescent="0.3">
      <c r="A799" s="6" t="s">
        <v>2524</v>
      </c>
      <c r="B799" s="7">
        <v>0.95699999999999996</v>
      </c>
      <c r="C799" s="7"/>
      <c r="D799" s="7"/>
      <c r="E799" s="7">
        <v>0.95699999999999996</v>
      </c>
    </row>
    <row r="800" spans="1:5" hidden="1" x14ac:dyDescent="0.3">
      <c r="A800" s="6" t="s">
        <v>414</v>
      </c>
      <c r="B800" s="7">
        <v>0.94699999999999995</v>
      </c>
      <c r="C800" s="7"/>
      <c r="D800" s="7"/>
      <c r="E800" s="7">
        <v>0.94699999999999995</v>
      </c>
    </row>
    <row r="801" spans="1:5" hidden="1" x14ac:dyDescent="0.3">
      <c r="A801" s="6" t="s">
        <v>276</v>
      </c>
      <c r="B801" s="7">
        <v>0.94299999999999995</v>
      </c>
      <c r="C801" s="7"/>
      <c r="D801" s="7"/>
      <c r="E801" s="7">
        <v>0.94299999999999995</v>
      </c>
    </row>
    <row r="802" spans="1:5" hidden="1" x14ac:dyDescent="0.3">
      <c r="A802" s="6" t="s">
        <v>771</v>
      </c>
      <c r="B802" s="7">
        <v>0.93899999999999995</v>
      </c>
      <c r="C802" s="7"/>
      <c r="D802" s="7"/>
      <c r="E802" s="7">
        <v>0.93899999999999995</v>
      </c>
    </row>
    <row r="803" spans="1:5" hidden="1" x14ac:dyDescent="0.3">
      <c r="A803" s="6" t="s">
        <v>702</v>
      </c>
      <c r="B803" s="7">
        <v>0.93799999999999994</v>
      </c>
      <c r="C803" s="7"/>
      <c r="D803" s="7"/>
      <c r="E803" s="7">
        <v>0.93799999999999994</v>
      </c>
    </row>
    <row r="804" spans="1:5" hidden="1" x14ac:dyDescent="0.3">
      <c r="A804" s="6" t="s">
        <v>635</v>
      </c>
      <c r="B804" s="7">
        <v>0.93600000000000005</v>
      </c>
      <c r="C804" s="7"/>
      <c r="D804" s="7"/>
      <c r="E804" s="7">
        <v>0.93600000000000005</v>
      </c>
    </row>
    <row r="805" spans="1:5" hidden="1" x14ac:dyDescent="0.3">
      <c r="A805" s="6" t="s">
        <v>4833</v>
      </c>
      <c r="B805" s="7">
        <v>0.93100000000000005</v>
      </c>
      <c r="C805" s="7"/>
      <c r="D805" s="7"/>
      <c r="E805" s="7">
        <v>0.93100000000000005</v>
      </c>
    </row>
    <row r="806" spans="1:5" hidden="1" x14ac:dyDescent="0.3">
      <c r="A806" s="6" t="s">
        <v>302</v>
      </c>
      <c r="B806" s="7">
        <v>0.92500000000000004</v>
      </c>
      <c r="C806" s="7"/>
      <c r="D806" s="7"/>
      <c r="E806" s="7">
        <v>0.92500000000000004</v>
      </c>
    </row>
    <row r="807" spans="1:5" hidden="1" x14ac:dyDescent="0.3">
      <c r="A807" s="6" t="s">
        <v>3440</v>
      </c>
      <c r="B807" s="7">
        <v>0.92</v>
      </c>
      <c r="C807" s="7"/>
      <c r="D807" s="7"/>
      <c r="E807" s="7">
        <v>0.92</v>
      </c>
    </row>
    <row r="808" spans="1:5" hidden="1" x14ac:dyDescent="0.3">
      <c r="A808" s="6" t="s">
        <v>2922</v>
      </c>
      <c r="B808" s="7">
        <v>0.91900000000000004</v>
      </c>
      <c r="C808" s="7"/>
      <c r="D808" s="7"/>
      <c r="E808" s="7">
        <v>0.91900000000000004</v>
      </c>
    </row>
    <row r="809" spans="1:5" hidden="1" x14ac:dyDescent="0.3">
      <c r="A809" s="6" t="s">
        <v>3384</v>
      </c>
      <c r="B809" s="7">
        <v>0.89600000000000002</v>
      </c>
      <c r="C809" s="7"/>
      <c r="D809" s="7"/>
      <c r="E809" s="7">
        <v>0.89600000000000002</v>
      </c>
    </row>
    <row r="810" spans="1:5" hidden="1" x14ac:dyDescent="0.3">
      <c r="A810" s="6" t="s">
        <v>6236</v>
      </c>
      <c r="B810" s="7">
        <v>0.89100000000000001</v>
      </c>
      <c r="C810" s="7"/>
      <c r="D810" s="7"/>
      <c r="E810" s="7">
        <v>0.89100000000000001</v>
      </c>
    </row>
    <row r="811" spans="1:5" hidden="1" x14ac:dyDescent="0.3">
      <c r="A811" s="6" t="s">
        <v>767</v>
      </c>
      <c r="B811" s="7">
        <v>0.88800000000000001</v>
      </c>
      <c r="C811" s="7"/>
      <c r="D811" s="7"/>
      <c r="E811" s="7">
        <v>0.88800000000000001</v>
      </c>
    </row>
    <row r="812" spans="1:5" hidden="1" x14ac:dyDescent="0.3">
      <c r="A812" s="6" t="s">
        <v>1698</v>
      </c>
      <c r="B812" s="7">
        <v>0.88600000000000001</v>
      </c>
      <c r="C812" s="7"/>
      <c r="D812" s="7"/>
      <c r="E812" s="7">
        <v>0.88600000000000001</v>
      </c>
    </row>
    <row r="813" spans="1:5" hidden="1" x14ac:dyDescent="0.3">
      <c r="A813" s="6" t="s">
        <v>283</v>
      </c>
      <c r="B813" s="7">
        <v>0.88600000000000001</v>
      </c>
      <c r="C813" s="7"/>
      <c r="D813" s="7"/>
      <c r="E813" s="7">
        <v>0.88600000000000001</v>
      </c>
    </row>
    <row r="814" spans="1:5" hidden="1" x14ac:dyDescent="0.3">
      <c r="A814" s="6" t="s">
        <v>442</v>
      </c>
      <c r="B814" s="7">
        <v>0.88400000000000001</v>
      </c>
      <c r="C814" s="7"/>
      <c r="D814" s="7"/>
      <c r="E814" s="7">
        <v>0.88400000000000001</v>
      </c>
    </row>
    <row r="815" spans="1:5" hidden="1" x14ac:dyDescent="0.3">
      <c r="A815" s="6" t="s">
        <v>1347</v>
      </c>
      <c r="B815" s="7">
        <v>0.88400000000000001</v>
      </c>
      <c r="C815" s="7"/>
      <c r="D815" s="7"/>
      <c r="E815" s="7">
        <v>0.88400000000000001</v>
      </c>
    </row>
    <row r="816" spans="1:5" hidden="1" x14ac:dyDescent="0.3">
      <c r="A816" s="6" t="s">
        <v>3333</v>
      </c>
      <c r="B816" s="7">
        <v>0.88</v>
      </c>
      <c r="C816" s="7"/>
      <c r="D816" s="7"/>
      <c r="E816" s="7">
        <v>0.88</v>
      </c>
    </row>
    <row r="817" spans="1:5" hidden="1" x14ac:dyDescent="0.3">
      <c r="A817" s="6" t="s">
        <v>1865</v>
      </c>
      <c r="B817" s="7">
        <v>0.879</v>
      </c>
      <c r="C817" s="7"/>
      <c r="D817" s="7"/>
      <c r="E817" s="7">
        <v>0.879</v>
      </c>
    </row>
    <row r="818" spans="1:5" hidden="1" x14ac:dyDescent="0.3">
      <c r="A818" s="6" t="s">
        <v>2838</v>
      </c>
      <c r="B818" s="7">
        <v>0.875</v>
      </c>
      <c r="C818" s="7"/>
      <c r="D818" s="7"/>
      <c r="E818" s="7">
        <v>0.875</v>
      </c>
    </row>
    <row r="819" spans="1:5" hidden="1" x14ac:dyDescent="0.3">
      <c r="A819" s="6" t="s">
        <v>3050</v>
      </c>
      <c r="B819" s="7">
        <v>0.873</v>
      </c>
      <c r="C819" s="7"/>
      <c r="D819" s="7"/>
      <c r="E819" s="7">
        <v>0.873</v>
      </c>
    </row>
    <row r="820" spans="1:5" hidden="1" x14ac:dyDescent="0.3">
      <c r="A820" s="6" t="s">
        <v>7205</v>
      </c>
      <c r="B820" s="7">
        <v>0.871</v>
      </c>
      <c r="C820" s="7"/>
      <c r="D820" s="7"/>
      <c r="E820" s="7">
        <v>0.871</v>
      </c>
    </row>
    <row r="821" spans="1:5" hidden="1" x14ac:dyDescent="0.3">
      <c r="A821" s="6" t="s">
        <v>663</v>
      </c>
      <c r="B821" s="7">
        <v>0.87</v>
      </c>
      <c r="C821" s="7"/>
      <c r="D821" s="7"/>
      <c r="E821" s="7">
        <v>0.87</v>
      </c>
    </row>
    <row r="822" spans="1:5" hidden="1" x14ac:dyDescent="0.3">
      <c r="A822" s="6" t="s">
        <v>3952</v>
      </c>
      <c r="B822" s="7">
        <v>0.86499999999999999</v>
      </c>
      <c r="C822" s="7"/>
      <c r="D822" s="7"/>
      <c r="E822" s="7">
        <v>0.86499999999999999</v>
      </c>
    </row>
    <row r="823" spans="1:5" hidden="1" x14ac:dyDescent="0.3">
      <c r="A823" s="6" t="s">
        <v>1356</v>
      </c>
      <c r="B823" s="7">
        <v>0.86199999999999999</v>
      </c>
      <c r="C823" s="7"/>
      <c r="D823" s="7"/>
      <c r="E823" s="7">
        <v>0.86199999999999999</v>
      </c>
    </row>
    <row r="824" spans="1:5" hidden="1" x14ac:dyDescent="0.3">
      <c r="A824" s="6" t="s">
        <v>922</v>
      </c>
      <c r="B824" s="7">
        <v>0.86</v>
      </c>
      <c r="C824" s="7"/>
      <c r="D824" s="7"/>
      <c r="E824" s="7">
        <v>0.86</v>
      </c>
    </row>
    <row r="825" spans="1:5" hidden="1" x14ac:dyDescent="0.3">
      <c r="A825" s="6" t="s">
        <v>1902</v>
      </c>
      <c r="B825" s="7">
        <v>0.85799999999999998</v>
      </c>
      <c r="C825" s="7"/>
      <c r="D825" s="7"/>
      <c r="E825" s="7">
        <v>0.85799999999999998</v>
      </c>
    </row>
    <row r="826" spans="1:5" hidden="1" x14ac:dyDescent="0.3">
      <c r="A826" s="6" t="s">
        <v>2687</v>
      </c>
      <c r="B826" s="7">
        <v>0.85799999999999998</v>
      </c>
      <c r="C826" s="7"/>
      <c r="D826" s="7"/>
      <c r="E826" s="7">
        <v>0.85799999999999998</v>
      </c>
    </row>
    <row r="827" spans="1:5" hidden="1" x14ac:dyDescent="0.3">
      <c r="A827" s="6" t="s">
        <v>4290</v>
      </c>
      <c r="B827" s="7">
        <v>0.85499999999999998</v>
      </c>
      <c r="C827" s="7"/>
      <c r="D827" s="7"/>
      <c r="E827" s="7">
        <v>0.85499999999999998</v>
      </c>
    </row>
    <row r="828" spans="1:5" x14ac:dyDescent="0.3">
      <c r="A828" s="6" t="s">
        <v>2329</v>
      </c>
      <c r="B828" s="7"/>
      <c r="C828" s="7">
        <v>0.85299999999999998</v>
      </c>
      <c r="D828" s="7"/>
      <c r="E828" s="7">
        <v>0.85299999999999998</v>
      </c>
    </row>
    <row r="829" spans="1:5" hidden="1" x14ac:dyDescent="0.3">
      <c r="A829" s="6" t="s">
        <v>4756</v>
      </c>
      <c r="B829" s="7">
        <v>0.85199999999999998</v>
      </c>
      <c r="C829" s="7"/>
      <c r="D829" s="7"/>
      <c r="E829" s="7">
        <v>0.85199999999999998</v>
      </c>
    </row>
    <row r="830" spans="1:5" hidden="1" x14ac:dyDescent="0.3">
      <c r="A830" s="6" t="s">
        <v>182</v>
      </c>
      <c r="B830" s="7">
        <v>0.85199999999999998</v>
      </c>
      <c r="C830" s="7"/>
      <c r="D830" s="7"/>
      <c r="E830" s="7">
        <v>0.85199999999999998</v>
      </c>
    </row>
    <row r="831" spans="1:5" hidden="1" x14ac:dyDescent="0.3">
      <c r="A831" s="6" t="s">
        <v>500</v>
      </c>
      <c r="B831" s="7">
        <v>0.84899999999999998</v>
      </c>
      <c r="C831" s="7"/>
      <c r="D831" s="7"/>
      <c r="E831" s="7">
        <v>0.84899999999999998</v>
      </c>
    </row>
    <row r="832" spans="1:5" hidden="1" x14ac:dyDescent="0.3">
      <c r="A832" s="6" t="s">
        <v>5897</v>
      </c>
      <c r="B832" s="7">
        <v>0.84599999999999997</v>
      </c>
      <c r="C832" s="7"/>
      <c r="D832" s="7"/>
      <c r="E832" s="7">
        <v>0.84599999999999997</v>
      </c>
    </row>
    <row r="833" spans="1:5" hidden="1" x14ac:dyDescent="0.3">
      <c r="A833" s="6" t="s">
        <v>6026</v>
      </c>
      <c r="B833" s="7">
        <v>0.84299999999999997</v>
      </c>
      <c r="C833" s="7"/>
      <c r="D833" s="7"/>
      <c r="E833" s="7">
        <v>0.84299999999999997</v>
      </c>
    </row>
    <row r="834" spans="1:5" hidden="1" x14ac:dyDescent="0.3">
      <c r="A834" s="6" t="s">
        <v>5789</v>
      </c>
      <c r="B834" s="7">
        <v>0.84</v>
      </c>
      <c r="C834" s="7"/>
      <c r="D834" s="7"/>
      <c r="E834" s="7">
        <v>0.84</v>
      </c>
    </row>
    <row r="835" spans="1:5" hidden="1" x14ac:dyDescent="0.3">
      <c r="A835" s="6" t="s">
        <v>1307</v>
      </c>
      <c r="B835" s="7">
        <v>0.83699999999999997</v>
      </c>
      <c r="C835" s="7"/>
      <c r="D835" s="7"/>
      <c r="E835" s="7">
        <v>0.83699999999999997</v>
      </c>
    </row>
    <row r="836" spans="1:5" hidden="1" x14ac:dyDescent="0.3">
      <c r="A836" s="6" t="s">
        <v>1324</v>
      </c>
      <c r="B836" s="7">
        <v>0.83499999999999996</v>
      </c>
      <c r="C836" s="7"/>
      <c r="D836" s="7"/>
      <c r="E836" s="7">
        <v>0.83499999999999996</v>
      </c>
    </row>
    <row r="837" spans="1:5" hidden="1" x14ac:dyDescent="0.3">
      <c r="A837" s="6" t="s">
        <v>3170</v>
      </c>
      <c r="B837" s="7">
        <v>0.82899999999999996</v>
      </c>
      <c r="C837" s="7"/>
      <c r="D837" s="7"/>
      <c r="E837" s="7">
        <v>0.82899999999999996</v>
      </c>
    </row>
    <row r="838" spans="1:5" hidden="1" x14ac:dyDescent="0.3">
      <c r="A838" s="6" t="s">
        <v>1767</v>
      </c>
      <c r="B838" s="7">
        <v>0.82799999999999996</v>
      </c>
      <c r="C838" s="7"/>
      <c r="D838" s="7"/>
      <c r="E838" s="7">
        <v>0.82799999999999996</v>
      </c>
    </row>
    <row r="839" spans="1:5" hidden="1" x14ac:dyDescent="0.3">
      <c r="A839" s="6" t="s">
        <v>2145</v>
      </c>
      <c r="B839" s="7">
        <v>0.82399999999999995</v>
      </c>
      <c r="C839" s="7"/>
      <c r="D839" s="7"/>
      <c r="E839" s="7">
        <v>0.82399999999999995</v>
      </c>
    </row>
    <row r="840" spans="1:5" hidden="1" x14ac:dyDescent="0.3">
      <c r="A840" s="6" t="s">
        <v>1509</v>
      </c>
      <c r="B840" s="7">
        <v>0.81599999999999995</v>
      </c>
      <c r="C840" s="7"/>
      <c r="D840" s="7"/>
      <c r="E840" s="7">
        <v>0.81599999999999995</v>
      </c>
    </row>
    <row r="841" spans="1:5" hidden="1" x14ac:dyDescent="0.3">
      <c r="A841" s="6" t="s">
        <v>2540</v>
      </c>
      <c r="B841" s="7">
        <v>0.80800000000000005</v>
      </c>
      <c r="C841" s="7"/>
      <c r="D841" s="7"/>
      <c r="E841" s="7">
        <v>0.80800000000000005</v>
      </c>
    </row>
    <row r="842" spans="1:5" hidden="1" x14ac:dyDescent="0.3">
      <c r="A842" s="6" t="s">
        <v>3213</v>
      </c>
      <c r="B842" s="7">
        <v>0.80800000000000005</v>
      </c>
      <c r="C842" s="7"/>
      <c r="D842" s="7"/>
      <c r="E842" s="7">
        <v>0.80800000000000005</v>
      </c>
    </row>
    <row r="843" spans="1:5" hidden="1" x14ac:dyDescent="0.3">
      <c r="A843" s="6" t="s">
        <v>327</v>
      </c>
      <c r="B843" s="7">
        <v>0.80600000000000005</v>
      </c>
      <c r="C843" s="7"/>
      <c r="D843" s="7"/>
      <c r="E843" s="7">
        <v>0.80600000000000005</v>
      </c>
    </row>
    <row r="844" spans="1:5" hidden="1" x14ac:dyDescent="0.3">
      <c r="A844" s="6" t="s">
        <v>1819</v>
      </c>
      <c r="B844" s="7">
        <v>0.80300000000000005</v>
      </c>
      <c r="C844" s="7"/>
      <c r="D844" s="7"/>
      <c r="E844" s="7">
        <v>0.80300000000000005</v>
      </c>
    </row>
    <row r="845" spans="1:5" hidden="1" x14ac:dyDescent="0.3">
      <c r="A845" s="6" t="s">
        <v>548</v>
      </c>
      <c r="B845" s="7">
        <v>0.79600000000000004</v>
      </c>
      <c r="C845" s="7"/>
      <c r="D845" s="7"/>
      <c r="E845" s="7">
        <v>0.79600000000000004</v>
      </c>
    </row>
    <row r="846" spans="1:5" hidden="1" x14ac:dyDescent="0.3">
      <c r="A846" s="6" t="s">
        <v>1172</v>
      </c>
      <c r="B846" s="7">
        <v>0.79100000000000004</v>
      </c>
      <c r="C846" s="7"/>
      <c r="D846" s="7"/>
      <c r="E846" s="7">
        <v>0.79100000000000004</v>
      </c>
    </row>
    <row r="847" spans="1:5" hidden="1" x14ac:dyDescent="0.3">
      <c r="A847" s="6" t="s">
        <v>5940</v>
      </c>
      <c r="B847" s="7">
        <v>0.78900000000000003</v>
      </c>
      <c r="C847" s="7"/>
      <c r="D847" s="7"/>
      <c r="E847" s="7">
        <v>0.78900000000000003</v>
      </c>
    </row>
    <row r="848" spans="1:5" hidden="1" x14ac:dyDescent="0.3">
      <c r="A848" s="6" t="s">
        <v>813</v>
      </c>
      <c r="B848" s="7">
        <v>0.78200000000000003</v>
      </c>
      <c r="C848" s="7"/>
      <c r="D848" s="7"/>
      <c r="E848" s="7">
        <v>0.78200000000000003</v>
      </c>
    </row>
    <row r="849" spans="1:5" hidden="1" x14ac:dyDescent="0.3">
      <c r="A849" s="6" t="s">
        <v>2293</v>
      </c>
      <c r="B849" s="7">
        <v>0.77700000000000002</v>
      </c>
      <c r="C849" s="7"/>
      <c r="D849" s="7"/>
      <c r="E849" s="7">
        <v>0.77700000000000002</v>
      </c>
    </row>
    <row r="850" spans="1:5" hidden="1" x14ac:dyDescent="0.3">
      <c r="A850" s="6" t="s">
        <v>3681</v>
      </c>
      <c r="B850" s="7">
        <v>0.77600000000000002</v>
      </c>
      <c r="C850" s="7"/>
      <c r="D850" s="7"/>
      <c r="E850" s="7">
        <v>0.77600000000000002</v>
      </c>
    </row>
    <row r="851" spans="1:5" hidden="1" x14ac:dyDescent="0.3">
      <c r="A851" s="6" t="s">
        <v>2662</v>
      </c>
      <c r="B851" s="7">
        <v>0.77500000000000002</v>
      </c>
      <c r="C851" s="7"/>
      <c r="D851" s="7"/>
      <c r="E851" s="7">
        <v>0.77500000000000002</v>
      </c>
    </row>
    <row r="852" spans="1:5" hidden="1" x14ac:dyDescent="0.3">
      <c r="A852" s="6" t="s">
        <v>2522</v>
      </c>
      <c r="B852" s="7">
        <v>0.77400000000000002</v>
      </c>
      <c r="C852" s="7"/>
      <c r="D852" s="7"/>
      <c r="E852" s="7">
        <v>0.77400000000000002</v>
      </c>
    </row>
    <row r="853" spans="1:5" hidden="1" x14ac:dyDescent="0.3">
      <c r="A853" s="6" t="s">
        <v>2864</v>
      </c>
      <c r="B853" s="7">
        <v>0.77300000000000002</v>
      </c>
      <c r="C853" s="7"/>
      <c r="D853" s="7"/>
      <c r="E853" s="7">
        <v>0.77300000000000002</v>
      </c>
    </row>
    <row r="854" spans="1:5" hidden="1" x14ac:dyDescent="0.3">
      <c r="A854" s="6" t="s">
        <v>3413</v>
      </c>
      <c r="B854" s="7">
        <v>0.77100000000000002</v>
      </c>
      <c r="C854" s="7"/>
      <c r="D854" s="7"/>
      <c r="E854" s="7">
        <v>0.77100000000000002</v>
      </c>
    </row>
    <row r="855" spans="1:5" hidden="1" x14ac:dyDescent="0.3">
      <c r="A855" s="6" t="s">
        <v>1210</v>
      </c>
      <c r="B855" s="7">
        <v>0.77100000000000002</v>
      </c>
      <c r="C855" s="7"/>
      <c r="D855" s="7"/>
      <c r="E855" s="7">
        <v>0.77100000000000002</v>
      </c>
    </row>
    <row r="856" spans="1:5" hidden="1" x14ac:dyDescent="0.3">
      <c r="A856" s="6" t="s">
        <v>1045</v>
      </c>
      <c r="B856" s="7">
        <v>0.77100000000000002</v>
      </c>
      <c r="C856" s="7"/>
      <c r="D856" s="7"/>
      <c r="E856" s="7">
        <v>0.77100000000000002</v>
      </c>
    </row>
    <row r="857" spans="1:5" hidden="1" x14ac:dyDescent="0.3">
      <c r="A857" s="6" t="s">
        <v>4580</v>
      </c>
      <c r="B857" s="7">
        <v>0.76600000000000001</v>
      </c>
      <c r="C857" s="7"/>
      <c r="D857" s="7"/>
      <c r="E857" s="7">
        <v>0.76600000000000001</v>
      </c>
    </row>
    <row r="858" spans="1:5" hidden="1" x14ac:dyDescent="0.3">
      <c r="A858" s="6" t="s">
        <v>879</v>
      </c>
      <c r="B858" s="7">
        <v>0.76300000000000001</v>
      </c>
      <c r="C858" s="7"/>
      <c r="D858" s="7"/>
      <c r="E858" s="7">
        <v>0.76300000000000001</v>
      </c>
    </row>
    <row r="859" spans="1:5" hidden="1" x14ac:dyDescent="0.3">
      <c r="A859" s="6" t="s">
        <v>2030</v>
      </c>
      <c r="B859" s="7">
        <v>0.75800000000000001</v>
      </c>
      <c r="C859" s="7"/>
      <c r="D859" s="7"/>
      <c r="E859" s="7">
        <v>0.75800000000000001</v>
      </c>
    </row>
    <row r="860" spans="1:5" hidden="1" x14ac:dyDescent="0.3">
      <c r="A860" s="6" t="s">
        <v>4554</v>
      </c>
      <c r="B860" s="7">
        <v>0.75800000000000001</v>
      </c>
      <c r="C860" s="7"/>
      <c r="D860" s="7"/>
      <c r="E860" s="7">
        <v>0.75800000000000001</v>
      </c>
    </row>
    <row r="861" spans="1:5" hidden="1" x14ac:dyDescent="0.3">
      <c r="A861" s="6" t="s">
        <v>3356</v>
      </c>
      <c r="B861" s="7">
        <v>0.75700000000000001</v>
      </c>
      <c r="C861" s="7"/>
      <c r="D861" s="7"/>
      <c r="E861" s="7">
        <v>0.75700000000000001</v>
      </c>
    </row>
    <row r="862" spans="1:5" hidden="1" x14ac:dyDescent="0.3">
      <c r="A862" s="6" t="s">
        <v>1276</v>
      </c>
      <c r="B862" s="7">
        <v>0.755</v>
      </c>
      <c r="C862" s="7"/>
      <c r="D862" s="7"/>
      <c r="E862" s="7">
        <v>0.755</v>
      </c>
    </row>
    <row r="863" spans="1:5" hidden="1" x14ac:dyDescent="0.3">
      <c r="A863" s="6" t="s">
        <v>2454</v>
      </c>
      <c r="B863" s="7">
        <v>0.751</v>
      </c>
      <c r="C863" s="7"/>
      <c r="D863" s="7"/>
      <c r="E863" s="7">
        <v>0.751</v>
      </c>
    </row>
    <row r="864" spans="1:5" hidden="1" x14ac:dyDescent="0.3">
      <c r="A864" s="6" t="s">
        <v>1202</v>
      </c>
      <c r="B864" s="7">
        <v>0.75</v>
      </c>
      <c r="C864" s="7"/>
      <c r="D864" s="7"/>
      <c r="E864" s="7">
        <v>0.75</v>
      </c>
    </row>
    <row r="865" spans="1:5" x14ac:dyDescent="0.3">
      <c r="A865" s="6" t="s">
        <v>6187</v>
      </c>
      <c r="B865" s="7"/>
      <c r="C865" s="7">
        <v>0.74299999999999999</v>
      </c>
      <c r="D865" s="7"/>
      <c r="E865" s="7">
        <v>0.74299999999999999</v>
      </c>
    </row>
    <row r="866" spans="1:5" hidden="1" x14ac:dyDescent="0.3">
      <c r="A866" s="6" t="s">
        <v>4334</v>
      </c>
      <c r="B866" s="7">
        <v>0.74099999999999999</v>
      </c>
      <c r="C866" s="7"/>
      <c r="D866" s="7"/>
      <c r="E866" s="7">
        <v>0.74099999999999999</v>
      </c>
    </row>
    <row r="867" spans="1:5" hidden="1" x14ac:dyDescent="0.3">
      <c r="A867" s="6" t="s">
        <v>3652</v>
      </c>
      <c r="B867" s="7">
        <v>0.74</v>
      </c>
      <c r="C867" s="7"/>
      <c r="D867" s="7"/>
      <c r="E867" s="7">
        <v>0.74</v>
      </c>
    </row>
    <row r="868" spans="1:5" hidden="1" x14ac:dyDescent="0.3">
      <c r="A868" s="6" t="s">
        <v>2636</v>
      </c>
      <c r="B868" s="7">
        <v>0.74</v>
      </c>
      <c r="C868" s="7"/>
      <c r="D868" s="7"/>
      <c r="E868" s="7">
        <v>0.74</v>
      </c>
    </row>
    <row r="869" spans="1:5" hidden="1" x14ac:dyDescent="0.3">
      <c r="A869" s="6" t="s">
        <v>4074</v>
      </c>
      <c r="B869" s="7">
        <v>0.74</v>
      </c>
      <c r="C869" s="7"/>
      <c r="D869" s="7"/>
      <c r="E869" s="7">
        <v>0.74</v>
      </c>
    </row>
    <row r="870" spans="1:5" hidden="1" x14ac:dyDescent="0.3">
      <c r="A870" s="6" t="s">
        <v>4816</v>
      </c>
      <c r="B870" s="7">
        <v>0.73899999999999999</v>
      </c>
      <c r="C870" s="7"/>
      <c r="D870" s="7"/>
      <c r="E870" s="7">
        <v>0.73899999999999999</v>
      </c>
    </row>
    <row r="871" spans="1:5" hidden="1" x14ac:dyDescent="0.3">
      <c r="A871" s="6" t="s">
        <v>4122</v>
      </c>
      <c r="B871" s="7">
        <v>0.73699999999999999</v>
      </c>
      <c r="C871" s="7"/>
      <c r="D871" s="7"/>
      <c r="E871" s="7">
        <v>0.73699999999999999</v>
      </c>
    </row>
    <row r="872" spans="1:5" hidden="1" x14ac:dyDescent="0.3">
      <c r="A872" s="6" t="s">
        <v>3712</v>
      </c>
      <c r="B872" s="7">
        <v>0.72899999999999998</v>
      </c>
      <c r="C872" s="7"/>
      <c r="D872" s="7"/>
      <c r="E872" s="7">
        <v>0.72899999999999998</v>
      </c>
    </row>
    <row r="873" spans="1:5" hidden="1" x14ac:dyDescent="0.3">
      <c r="A873" s="6" t="s">
        <v>1295</v>
      </c>
      <c r="B873" s="7">
        <v>0.72799999999999998</v>
      </c>
      <c r="C873" s="7"/>
      <c r="D873" s="7"/>
      <c r="E873" s="7">
        <v>0.72799999999999998</v>
      </c>
    </row>
    <row r="874" spans="1:5" x14ac:dyDescent="0.3">
      <c r="A874" s="6" t="s">
        <v>3428</v>
      </c>
      <c r="B874" s="7"/>
      <c r="C874" s="7">
        <v>0.72599999999999998</v>
      </c>
      <c r="D874" s="7"/>
      <c r="E874" s="7">
        <v>0.72599999999999998</v>
      </c>
    </row>
    <row r="875" spans="1:5" hidden="1" x14ac:dyDescent="0.3">
      <c r="A875" s="6" t="s">
        <v>867</v>
      </c>
      <c r="B875" s="7">
        <v>0.71799999999999997</v>
      </c>
      <c r="C875" s="7"/>
      <c r="D875" s="7"/>
      <c r="E875" s="7">
        <v>0.71799999999999997</v>
      </c>
    </row>
    <row r="876" spans="1:5" hidden="1" x14ac:dyDescent="0.3">
      <c r="A876" s="6" t="s">
        <v>748</v>
      </c>
      <c r="B876" s="7">
        <v>0.71399999999999997</v>
      </c>
      <c r="C876" s="7"/>
      <c r="D876" s="7"/>
      <c r="E876" s="7">
        <v>0.71399999999999997</v>
      </c>
    </row>
    <row r="877" spans="1:5" hidden="1" x14ac:dyDescent="0.3">
      <c r="A877" s="6" t="s">
        <v>1472</v>
      </c>
      <c r="B877" s="7">
        <v>0.71199999999999997</v>
      </c>
      <c r="C877" s="7"/>
      <c r="D877" s="7"/>
      <c r="E877" s="7">
        <v>0.71199999999999997</v>
      </c>
    </row>
    <row r="878" spans="1:5" x14ac:dyDescent="0.3">
      <c r="A878" s="6" t="s">
        <v>2807</v>
      </c>
      <c r="B878" s="7"/>
      <c r="C878" s="7">
        <v>0.71199999999999997</v>
      </c>
      <c r="D878" s="7"/>
      <c r="E878" s="7">
        <v>0.71199999999999997</v>
      </c>
    </row>
    <row r="879" spans="1:5" hidden="1" x14ac:dyDescent="0.3">
      <c r="A879" s="6" t="s">
        <v>1336</v>
      </c>
      <c r="B879" s="7">
        <v>0.71</v>
      </c>
      <c r="C879" s="7"/>
      <c r="D879" s="7"/>
      <c r="E879" s="7">
        <v>0.71</v>
      </c>
    </row>
    <row r="880" spans="1:5" hidden="1" x14ac:dyDescent="0.3">
      <c r="A880" s="6" t="s">
        <v>4544</v>
      </c>
      <c r="B880" s="7">
        <v>0.70699999999999996</v>
      </c>
      <c r="C880" s="7"/>
      <c r="D880" s="7"/>
      <c r="E880" s="7">
        <v>0.70699999999999996</v>
      </c>
    </row>
    <row r="881" spans="1:5" hidden="1" x14ac:dyDescent="0.3">
      <c r="A881" s="6" t="s">
        <v>3458</v>
      </c>
      <c r="B881" s="7">
        <v>0.69699999999999995</v>
      </c>
      <c r="C881" s="7"/>
      <c r="D881" s="7"/>
      <c r="E881" s="7">
        <v>0.69699999999999995</v>
      </c>
    </row>
    <row r="882" spans="1:5" x14ac:dyDescent="0.3">
      <c r="A882" s="6" t="s">
        <v>554</v>
      </c>
      <c r="B882" s="7"/>
      <c r="C882" s="7">
        <v>0.69699999999999995</v>
      </c>
      <c r="D882" s="7"/>
      <c r="E882" s="7">
        <v>0.69699999999999995</v>
      </c>
    </row>
    <row r="883" spans="1:5" hidden="1" x14ac:dyDescent="0.3">
      <c r="A883" s="6" t="s">
        <v>4481</v>
      </c>
      <c r="B883" s="7">
        <v>0.69399999999999995</v>
      </c>
      <c r="C883" s="7"/>
      <c r="D883" s="7"/>
      <c r="E883" s="7">
        <v>0.69399999999999995</v>
      </c>
    </row>
    <row r="884" spans="1:5" hidden="1" x14ac:dyDescent="0.3">
      <c r="A884" s="6" t="s">
        <v>2770</v>
      </c>
      <c r="B884" s="7">
        <v>0.69</v>
      </c>
      <c r="C884" s="7"/>
      <c r="D884" s="7"/>
      <c r="E884" s="7">
        <v>0.69</v>
      </c>
    </row>
    <row r="885" spans="1:5" hidden="1" x14ac:dyDescent="0.3">
      <c r="A885" s="6" t="s">
        <v>7012</v>
      </c>
      <c r="B885" s="7">
        <v>0.68899999999999995</v>
      </c>
      <c r="C885" s="7"/>
      <c r="D885" s="7"/>
      <c r="E885" s="7">
        <v>0.68899999999999995</v>
      </c>
    </row>
    <row r="886" spans="1:5" hidden="1" x14ac:dyDescent="0.3">
      <c r="A886" s="6" t="s">
        <v>3304</v>
      </c>
      <c r="B886" s="7">
        <v>0.68899999999999995</v>
      </c>
      <c r="C886" s="7"/>
      <c r="D886" s="7"/>
      <c r="E886" s="7">
        <v>0.68899999999999995</v>
      </c>
    </row>
    <row r="887" spans="1:5" hidden="1" x14ac:dyDescent="0.3">
      <c r="A887" s="6" t="s">
        <v>3549</v>
      </c>
      <c r="B887" s="7">
        <v>0.67500000000000004</v>
      </c>
      <c r="C887" s="7"/>
      <c r="D887" s="7"/>
      <c r="E887" s="7">
        <v>0.67500000000000004</v>
      </c>
    </row>
    <row r="888" spans="1:5" hidden="1" x14ac:dyDescent="0.3">
      <c r="A888" s="6" t="s">
        <v>6141</v>
      </c>
      <c r="B888" s="7">
        <v>0.66700000000000004</v>
      </c>
      <c r="C888" s="7"/>
      <c r="D888" s="7"/>
      <c r="E888" s="7">
        <v>0.66700000000000004</v>
      </c>
    </row>
    <row r="889" spans="1:5" hidden="1" x14ac:dyDescent="0.3">
      <c r="A889" s="6" t="s">
        <v>2867</v>
      </c>
      <c r="B889" s="7">
        <v>0.66700000000000004</v>
      </c>
      <c r="C889" s="7"/>
      <c r="D889" s="7"/>
      <c r="E889" s="7">
        <v>0.66700000000000004</v>
      </c>
    </row>
    <row r="890" spans="1:5" hidden="1" x14ac:dyDescent="0.3">
      <c r="A890" s="6" t="s">
        <v>1446</v>
      </c>
      <c r="B890" s="7">
        <v>0.66500000000000004</v>
      </c>
      <c r="C890" s="7"/>
      <c r="D890" s="7"/>
      <c r="E890" s="7">
        <v>0.66500000000000004</v>
      </c>
    </row>
    <row r="891" spans="1:5" hidden="1" x14ac:dyDescent="0.3">
      <c r="A891" s="6" t="s">
        <v>6891</v>
      </c>
      <c r="B891" s="7">
        <v>0.66400000000000003</v>
      </c>
      <c r="C891" s="7"/>
      <c r="D891" s="7"/>
      <c r="E891" s="7">
        <v>0.66400000000000003</v>
      </c>
    </row>
    <row r="892" spans="1:5" hidden="1" x14ac:dyDescent="0.3">
      <c r="A892" s="6" t="s">
        <v>1613</v>
      </c>
      <c r="B892" s="7">
        <v>0.66400000000000003</v>
      </c>
      <c r="C892" s="7"/>
      <c r="D892" s="7"/>
      <c r="E892" s="7">
        <v>0.66400000000000003</v>
      </c>
    </row>
    <row r="893" spans="1:5" hidden="1" x14ac:dyDescent="0.3">
      <c r="A893" s="6" t="s">
        <v>3847</v>
      </c>
      <c r="B893" s="7">
        <v>0.66</v>
      </c>
      <c r="C893" s="7"/>
      <c r="D893" s="7"/>
      <c r="E893" s="7">
        <v>0.66</v>
      </c>
    </row>
    <row r="894" spans="1:5" hidden="1" x14ac:dyDescent="0.3">
      <c r="A894" s="6" t="s">
        <v>1981</v>
      </c>
      <c r="B894" s="7">
        <v>0.65700000000000003</v>
      </c>
      <c r="C894" s="7"/>
      <c r="D894" s="7"/>
      <c r="E894" s="7">
        <v>0.65700000000000003</v>
      </c>
    </row>
    <row r="895" spans="1:5" hidden="1" x14ac:dyDescent="0.3">
      <c r="A895" s="6" t="s">
        <v>2396</v>
      </c>
      <c r="B895" s="7">
        <v>0.65200000000000002</v>
      </c>
      <c r="C895" s="7"/>
      <c r="D895" s="7"/>
      <c r="E895" s="7">
        <v>0.65200000000000002</v>
      </c>
    </row>
    <row r="896" spans="1:5" hidden="1" x14ac:dyDescent="0.3">
      <c r="A896" s="6" t="s">
        <v>1114</v>
      </c>
      <c r="B896" s="7">
        <v>0.64800000000000002</v>
      </c>
      <c r="C896" s="7"/>
      <c r="D896" s="7"/>
      <c r="E896" s="7">
        <v>0.64800000000000002</v>
      </c>
    </row>
    <row r="897" spans="1:5" hidden="1" x14ac:dyDescent="0.3">
      <c r="A897" s="6" t="s">
        <v>3317</v>
      </c>
      <c r="B897" s="7">
        <v>0.64800000000000002</v>
      </c>
      <c r="C897" s="7"/>
      <c r="D897" s="7"/>
      <c r="E897" s="7">
        <v>0.64800000000000002</v>
      </c>
    </row>
    <row r="898" spans="1:5" hidden="1" x14ac:dyDescent="0.3">
      <c r="A898" s="6" t="s">
        <v>5510</v>
      </c>
      <c r="B898" s="7">
        <v>0.64600000000000002</v>
      </c>
      <c r="C898" s="7"/>
      <c r="D898" s="7"/>
      <c r="E898" s="7">
        <v>0.64600000000000002</v>
      </c>
    </row>
    <row r="899" spans="1:5" hidden="1" x14ac:dyDescent="0.3">
      <c r="A899" s="6" t="s">
        <v>2305</v>
      </c>
      <c r="B899" s="7">
        <v>0.64600000000000002</v>
      </c>
      <c r="C899" s="7"/>
      <c r="D899" s="7"/>
      <c r="E899" s="7">
        <v>0.64600000000000002</v>
      </c>
    </row>
    <row r="900" spans="1:5" hidden="1" x14ac:dyDescent="0.3">
      <c r="A900" s="6" t="s">
        <v>1578</v>
      </c>
      <c r="B900" s="7">
        <v>0.64500000000000002</v>
      </c>
      <c r="C900" s="7"/>
      <c r="D900" s="7"/>
      <c r="E900" s="7">
        <v>0.64500000000000002</v>
      </c>
    </row>
    <row r="901" spans="1:5" hidden="1" x14ac:dyDescent="0.3">
      <c r="A901" s="6" t="s">
        <v>732</v>
      </c>
      <c r="B901" s="7">
        <v>0.64200000000000002</v>
      </c>
      <c r="C901" s="7"/>
      <c r="D901" s="7"/>
      <c r="E901" s="7">
        <v>0.64200000000000002</v>
      </c>
    </row>
    <row r="902" spans="1:5" hidden="1" x14ac:dyDescent="0.3">
      <c r="A902" s="6" t="s">
        <v>1498</v>
      </c>
      <c r="B902" s="7">
        <v>0.63800000000000001</v>
      </c>
      <c r="C902" s="7"/>
      <c r="D902" s="7"/>
      <c r="E902" s="7">
        <v>0.63800000000000001</v>
      </c>
    </row>
    <row r="903" spans="1:5" hidden="1" x14ac:dyDescent="0.3">
      <c r="A903" s="6" t="s">
        <v>750</v>
      </c>
      <c r="B903" s="7">
        <v>0.63700000000000001</v>
      </c>
      <c r="C903" s="7"/>
      <c r="D903" s="7"/>
      <c r="E903" s="7">
        <v>0.63700000000000001</v>
      </c>
    </row>
    <row r="904" spans="1:5" hidden="1" x14ac:dyDescent="0.3">
      <c r="A904" s="6" t="s">
        <v>4673</v>
      </c>
      <c r="B904" s="7">
        <v>0.63700000000000001</v>
      </c>
      <c r="C904" s="7"/>
      <c r="D904" s="7"/>
      <c r="E904" s="7">
        <v>0.63700000000000001</v>
      </c>
    </row>
    <row r="905" spans="1:5" hidden="1" x14ac:dyDescent="0.3">
      <c r="A905" s="6" t="s">
        <v>1694</v>
      </c>
      <c r="B905" s="7">
        <v>0.63700000000000001</v>
      </c>
      <c r="C905" s="7"/>
      <c r="D905" s="7"/>
      <c r="E905" s="7">
        <v>0.63700000000000001</v>
      </c>
    </row>
    <row r="906" spans="1:5" hidden="1" x14ac:dyDescent="0.3">
      <c r="A906" s="6" t="s">
        <v>607</v>
      </c>
      <c r="B906" s="7">
        <v>0.63600000000000001</v>
      </c>
      <c r="C906" s="7"/>
      <c r="D906" s="7"/>
      <c r="E906" s="7">
        <v>0.63600000000000001</v>
      </c>
    </row>
    <row r="907" spans="1:5" hidden="1" x14ac:dyDescent="0.3">
      <c r="A907" s="6" t="s">
        <v>4578</v>
      </c>
      <c r="B907" s="7">
        <v>0.63300000000000001</v>
      </c>
      <c r="C907" s="7"/>
      <c r="D907" s="7"/>
      <c r="E907" s="7">
        <v>0.63300000000000001</v>
      </c>
    </row>
    <row r="908" spans="1:5" hidden="1" x14ac:dyDescent="0.3">
      <c r="A908" s="6" t="s">
        <v>1454</v>
      </c>
      <c r="B908" s="7">
        <v>0.63200000000000001</v>
      </c>
      <c r="C908" s="7"/>
      <c r="D908" s="7"/>
      <c r="E908" s="7">
        <v>0.63200000000000001</v>
      </c>
    </row>
    <row r="909" spans="1:5" hidden="1" x14ac:dyDescent="0.3">
      <c r="A909" s="6" t="s">
        <v>3249</v>
      </c>
      <c r="B909" s="7">
        <v>0.63100000000000001</v>
      </c>
      <c r="C909" s="7"/>
      <c r="D909" s="7"/>
      <c r="E909" s="7">
        <v>0.63100000000000001</v>
      </c>
    </row>
    <row r="910" spans="1:5" hidden="1" x14ac:dyDescent="0.3">
      <c r="A910" s="6" t="s">
        <v>3673</v>
      </c>
      <c r="B910" s="7">
        <v>0.63100000000000001</v>
      </c>
      <c r="C910" s="7"/>
      <c r="D910" s="7"/>
      <c r="E910" s="7">
        <v>0.63100000000000001</v>
      </c>
    </row>
    <row r="911" spans="1:5" hidden="1" x14ac:dyDescent="0.3">
      <c r="A911" s="6" t="s">
        <v>809</v>
      </c>
      <c r="B911" s="7">
        <v>0.63100000000000001</v>
      </c>
      <c r="C911" s="7"/>
      <c r="D911" s="7"/>
      <c r="E911" s="7">
        <v>0.63100000000000001</v>
      </c>
    </row>
    <row r="912" spans="1:5" hidden="1" x14ac:dyDescent="0.3">
      <c r="A912" s="6" t="s">
        <v>395</v>
      </c>
      <c r="B912" s="7">
        <v>0.626</v>
      </c>
      <c r="C912" s="7"/>
      <c r="D912" s="7"/>
      <c r="E912" s="7">
        <v>0.626</v>
      </c>
    </row>
    <row r="913" spans="1:5" hidden="1" x14ac:dyDescent="0.3">
      <c r="A913" s="6" t="s">
        <v>6104</v>
      </c>
      <c r="B913" s="7">
        <v>0.625</v>
      </c>
      <c r="C913" s="7"/>
      <c r="D913" s="7"/>
      <c r="E913" s="7">
        <v>0.625</v>
      </c>
    </row>
    <row r="914" spans="1:5" hidden="1" x14ac:dyDescent="0.3">
      <c r="A914" s="6" t="s">
        <v>3783</v>
      </c>
      <c r="B914" s="7">
        <v>0.625</v>
      </c>
      <c r="C914" s="7"/>
      <c r="D914" s="7"/>
      <c r="E914" s="7">
        <v>0.625</v>
      </c>
    </row>
    <row r="915" spans="1:5" hidden="1" x14ac:dyDescent="0.3">
      <c r="A915" s="6" t="s">
        <v>3095</v>
      </c>
      <c r="B915" s="7">
        <v>0.623</v>
      </c>
      <c r="C915" s="7"/>
      <c r="D915" s="7"/>
      <c r="E915" s="7">
        <v>0.623</v>
      </c>
    </row>
    <row r="916" spans="1:5" hidden="1" x14ac:dyDescent="0.3">
      <c r="A916" s="6" t="s">
        <v>1186</v>
      </c>
      <c r="B916" s="7">
        <v>0.61899999999999999</v>
      </c>
      <c r="C916" s="7"/>
      <c r="D916" s="7"/>
      <c r="E916" s="7">
        <v>0.61899999999999999</v>
      </c>
    </row>
    <row r="917" spans="1:5" hidden="1" x14ac:dyDescent="0.3">
      <c r="A917" s="6" t="s">
        <v>2154</v>
      </c>
      <c r="B917" s="7">
        <v>0.61599999999999999</v>
      </c>
      <c r="C917" s="7"/>
      <c r="D917" s="7"/>
      <c r="E917" s="7">
        <v>0.61599999999999999</v>
      </c>
    </row>
    <row r="918" spans="1:5" x14ac:dyDescent="0.3">
      <c r="A918" s="6" t="s">
        <v>1887</v>
      </c>
      <c r="B918" s="7"/>
      <c r="C918" s="7">
        <v>0.61399999999999999</v>
      </c>
      <c r="D918" s="7"/>
      <c r="E918" s="7">
        <v>0.61399999999999999</v>
      </c>
    </row>
    <row r="919" spans="1:5" hidden="1" x14ac:dyDescent="0.3">
      <c r="A919" s="6" t="s">
        <v>2997</v>
      </c>
      <c r="B919" s="7">
        <v>0.61399999999999999</v>
      </c>
      <c r="C919" s="7"/>
      <c r="D919" s="7"/>
      <c r="E919" s="7">
        <v>0.61399999999999999</v>
      </c>
    </row>
    <row r="920" spans="1:5" hidden="1" x14ac:dyDescent="0.3">
      <c r="A920" s="6" t="s">
        <v>388</v>
      </c>
      <c r="B920" s="7">
        <v>0.61199999999999999</v>
      </c>
      <c r="C920" s="7"/>
      <c r="D920" s="7"/>
      <c r="E920" s="7">
        <v>0.61199999999999999</v>
      </c>
    </row>
    <row r="921" spans="1:5" hidden="1" x14ac:dyDescent="0.3">
      <c r="A921" s="6" t="s">
        <v>2177</v>
      </c>
      <c r="B921" s="7">
        <v>0.61099999999999999</v>
      </c>
      <c r="C921" s="7"/>
      <c r="D921" s="7"/>
      <c r="E921" s="7">
        <v>0.61099999999999999</v>
      </c>
    </row>
    <row r="922" spans="1:5" hidden="1" x14ac:dyDescent="0.3">
      <c r="A922" s="6" t="s">
        <v>2297</v>
      </c>
      <c r="B922" s="7">
        <v>0.60799999999999998</v>
      </c>
      <c r="C922" s="7"/>
      <c r="D922" s="7"/>
      <c r="E922" s="7">
        <v>0.60799999999999998</v>
      </c>
    </row>
    <row r="923" spans="1:5" hidden="1" x14ac:dyDescent="0.3">
      <c r="A923" s="6" t="s">
        <v>6071</v>
      </c>
      <c r="B923" s="7">
        <v>0.59399999999999997</v>
      </c>
      <c r="C923" s="7"/>
      <c r="D923" s="7"/>
      <c r="E923" s="7">
        <v>0.59399999999999997</v>
      </c>
    </row>
    <row r="924" spans="1:5" hidden="1" x14ac:dyDescent="0.3">
      <c r="A924" s="6" t="s">
        <v>1121</v>
      </c>
      <c r="B924" s="7">
        <v>0.59199999999999997</v>
      </c>
      <c r="C924" s="7"/>
      <c r="D924" s="7"/>
      <c r="E924" s="7">
        <v>0.59199999999999997</v>
      </c>
    </row>
    <row r="925" spans="1:5" hidden="1" x14ac:dyDescent="0.3">
      <c r="A925" s="6" t="s">
        <v>1287</v>
      </c>
      <c r="B925" s="7">
        <v>0.58899999999999997</v>
      </c>
      <c r="C925" s="7"/>
      <c r="D925" s="7"/>
      <c r="E925" s="7">
        <v>0.58899999999999997</v>
      </c>
    </row>
    <row r="926" spans="1:5" x14ac:dyDescent="0.3">
      <c r="A926" s="6" t="s">
        <v>1953</v>
      </c>
      <c r="B926" s="7"/>
      <c r="C926" s="7">
        <v>0.58699999999999997</v>
      </c>
      <c r="D926" s="7"/>
      <c r="E926" s="7">
        <v>0.58699999999999997</v>
      </c>
    </row>
    <row r="927" spans="1:5" hidden="1" x14ac:dyDescent="0.3">
      <c r="A927" s="6" t="s">
        <v>3388</v>
      </c>
      <c r="B927" s="7">
        <v>0.58399999999999996</v>
      </c>
      <c r="C927" s="7"/>
      <c r="D927" s="7"/>
      <c r="E927" s="7">
        <v>0.58399999999999996</v>
      </c>
    </row>
    <row r="928" spans="1:5" hidden="1" x14ac:dyDescent="0.3">
      <c r="A928" s="6" t="s">
        <v>2202</v>
      </c>
      <c r="B928" s="7">
        <v>0.58299999999999996</v>
      </c>
      <c r="C928" s="7"/>
      <c r="D928" s="7"/>
      <c r="E928" s="7">
        <v>0.58299999999999996</v>
      </c>
    </row>
    <row r="929" spans="1:5" hidden="1" x14ac:dyDescent="0.3">
      <c r="A929" s="6" t="s">
        <v>3200</v>
      </c>
      <c r="B929" s="7">
        <v>0.58199999999999996</v>
      </c>
      <c r="C929" s="7"/>
      <c r="D929" s="7"/>
      <c r="E929" s="7">
        <v>0.58199999999999996</v>
      </c>
    </row>
    <row r="930" spans="1:5" hidden="1" x14ac:dyDescent="0.3">
      <c r="A930" s="6" t="s">
        <v>4145</v>
      </c>
      <c r="B930" s="7">
        <v>0.57899999999999996</v>
      </c>
      <c r="C930" s="7"/>
      <c r="D930" s="7"/>
      <c r="E930" s="7">
        <v>0.57899999999999996</v>
      </c>
    </row>
    <row r="931" spans="1:5" hidden="1" x14ac:dyDescent="0.3">
      <c r="A931" s="6" t="s">
        <v>4716</v>
      </c>
      <c r="B931" s="7">
        <v>0.57799999999999996</v>
      </c>
      <c r="C931" s="7"/>
      <c r="D931" s="7"/>
      <c r="E931" s="7">
        <v>0.57799999999999996</v>
      </c>
    </row>
    <row r="932" spans="1:5" hidden="1" x14ac:dyDescent="0.3">
      <c r="A932" s="6" t="s">
        <v>2482</v>
      </c>
      <c r="B932" s="7">
        <v>0.57299999999999995</v>
      </c>
      <c r="C932" s="7"/>
      <c r="D932" s="7"/>
      <c r="E932" s="7">
        <v>0.57299999999999995</v>
      </c>
    </row>
    <row r="933" spans="1:5" hidden="1" x14ac:dyDescent="0.3">
      <c r="A933" s="6" t="s">
        <v>3237</v>
      </c>
      <c r="B933" s="7">
        <v>0.57299999999999995</v>
      </c>
      <c r="C933" s="7"/>
      <c r="D933" s="7"/>
      <c r="E933" s="7">
        <v>0.57299999999999995</v>
      </c>
    </row>
    <row r="934" spans="1:5" hidden="1" x14ac:dyDescent="0.3">
      <c r="A934" s="6" t="s">
        <v>1399</v>
      </c>
      <c r="B934" s="7">
        <v>0.57199999999999995</v>
      </c>
      <c r="C934" s="7"/>
      <c r="D934" s="7"/>
      <c r="E934" s="7">
        <v>0.57199999999999995</v>
      </c>
    </row>
    <row r="935" spans="1:5" hidden="1" x14ac:dyDescent="0.3">
      <c r="A935" s="6" t="s">
        <v>4588</v>
      </c>
      <c r="B935" s="7">
        <v>0.57099999999999995</v>
      </c>
      <c r="C935" s="7"/>
      <c r="D935" s="7"/>
      <c r="E935" s="7">
        <v>0.57099999999999995</v>
      </c>
    </row>
    <row r="936" spans="1:5" hidden="1" x14ac:dyDescent="0.3">
      <c r="A936" s="6" t="s">
        <v>3698</v>
      </c>
      <c r="B936" s="7">
        <v>0.56999999999999995</v>
      </c>
      <c r="C936" s="7"/>
      <c r="D936" s="7"/>
      <c r="E936" s="7">
        <v>0.56999999999999995</v>
      </c>
    </row>
    <row r="937" spans="1:5" hidden="1" x14ac:dyDescent="0.3">
      <c r="A937" s="6" t="s">
        <v>3204</v>
      </c>
      <c r="B937" s="7">
        <v>0.56899999999999995</v>
      </c>
      <c r="C937" s="7"/>
      <c r="D937" s="7"/>
      <c r="E937" s="7">
        <v>0.56899999999999995</v>
      </c>
    </row>
    <row r="938" spans="1:5" hidden="1" x14ac:dyDescent="0.3">
      <c r="A938" s="6" t="s">
        <v>5117</v>
      </c>
      <c r="B938" s="7">
        <v>0.56399999999999995</v>
      </c>
      <c r="C938" s="7"/>
      <c r="D938" s="7"/>
      <c r="E938" s="7">
        <v>0.56399999999999995</v>
      </c>
    </row>
    <row r="939" spans="1:5" hidden="1" x14ac:dyDescent="0.3">
      <c r="A939" s="6" t="s">
        <v>4865</v>
      </c>
      <c r="B939" s="7">
        <v>0.56299999999999994</v>
      </c>
      <c r="C939" s="7"/>
      <c r="D939" s="7"/>
      <c r="E939" s="7">
        <v>0.56299999999999994</v>
      </c>
    </row>
    <row r="940" spans="1:5" hidden="1" x14ac:dyDescent="0.3">
      <c r="A940" s="6" t="s">
        <v>2588</v>
      </c>
      <c r="B940" s="7">
        <v>0.56200000000000006</v>
      </c>
      <c r="C940" s="7"/>
      <c r="D940" s="7"/>
      <c r="E940" s="7">
        <v>0.56200000000000006</v>
      </c>
    </row>
    <row r="941" spans="1:5" hidden="1" x14ac:dyDescent="0.3">
      <c r="A941" s="6" t="s">
        <v>3442</v>
      </c>
      <c r="B941" s="7">
        <v>0.55900000000000005</v>
      </c>
      <c r="C941" s="7"/>
      <c r="D941" s="7"/>
      <c r="E941" s="7">
        <v>0.55900000000000005</v>
      </c>
    </row>
    <row r="942" spans="1:5" hidden="1" x14ac:dyDescent="0.3">
      <c r="A942" s="6" t="s">
        <v>2219</v>
      </c>
      <c r="B942" s="7">
        <v>0.55700000000000005</v>
      </c>
      <c r="C942" s="7"/>
      <c r="D942" s="7"/>
      <c r="E942" s="7">
        <v>0.55700000000000005</v>
      </c>
    </row>
    <row r="943" spans="1:5" x14ac:dyDescent="0.3">
      <c r="A943" s="6" t="s">
        <v>2253</v>
      </c>
      <c r="B943" s="7"/>
      <c r="C943" s="7">
        <v>0.55700000000000005</v>
      </c>
      <c r="D943" s="7"/>
      <c r="E943" s="7">
        <v>0.55700000000000005</v>
      </c>
    </row>
    <row r="944" spans="1:5" hidden="1" x14ac:dyDescent="0.3">
      <c r="A944" s="6" t="s">
        <v>3078</v>
      </c>
      <c r="B944" s="7">
        <v>0.55500000000000005</v>
      </c>
      <c r="C944" s="7"/>
      <c r="D944" s="7"/>
      <c r="E944" s="7">
        <v>0.55500000000000005</v>
      </c>
    </row>
    <row r="945" spans="1:5" hidden="1" x14ac:dyDescent="0.3">
      <c r="A945" s="6" t="s">
        <v>3346</v>
      </c>
      <c r="B945" s="7">
        <v>0.55200000000000005</v>
      </c>
      <c r="C945" s="7"/>
      <c r="D945" s="7"/>
      <c r="E945" s="7">
        <v>0.55200000000000005</v>
      </c>
    </row>
    <row r="946" spans="1:5" hidden="1" x14ac:dyDescent="0.3">
      <c r="A946" s="6" t="s">
        <v>5893</v>
      </c>
      <c r="B946" s="7">
        <v>0.55200000000000005</v>
      </c>
      <c r="C946" s="7"/>
      <c r="D946" s="7"/>
      <c r="E946" s="7">
        <v>0.55200000000000005</v>
      </c>
    </row>
    <row r="947" spans="1:5" hidden="1" x14ac:dyDescent="0.3">
      <c r="A947" s="6" t="s">
        <v>1670</v>
      </c>
      <c r="B947" s="7">
        <v>0.55100000000000005</v>
      </c>
      <c r="C947" s="7"/>
      <c r="D947" s="7"/>
      <c r="E947" s="7">
        <v>0.55100000000000005</v>
      </c>
    </row>
    <row r="948" spans="1:5" hidden="1" x14ac:dyDescent="0.3">
      <c r="A948" s="6" t="s">
        <v>444</v>
      </c>
      <c r="B948" s="7">
        <v>0.55100000000000005</v>
      </c>
      <c r="C948" s="7"/>
      <c r="D948" s="7"/>
      <c r="E948" s="7">
        <v>0.55100000000000005</v>
      </c>
    </row>
    <row r="949" spans="1:5" hidden="1" x14ac:dyDescent="0.3">
      <c r="A949" s="6" t="s">
        <v>1321</v>
      </c>
      <c r="B949" s="7">
        <v>0.54400000000000004</v>
      </c>
      <c r="C949" s="7"/>
      <c r="D949" s="7"/>
      <c r="E949" s="7">
        <v>0.54400000000000004</v>
      </c>
    </row>
    <row r="950" spans="1:5" hidden="1" x14ac:dyDescent="0.3">
      <c r="A950" s="6" t="s">
        <v>5308</v>
      </c>
      <c r="B950" s="7">
        <v>0.54300000000000004</v>
      </c>
      <c r="C950" s="7"/>
      <c r="D950" s="7"/>
      <c r="E950" s="7">
        <v>0.54300000000000004</v>
      </c>
    </row>
    <row r="951" spans="1:5" hidden="1" x14ac:dyDescent="0.3">
      <c r="A951" s="6" t="s">
        <v>4654</v>
      </c>
      <c r="B951" s="7">
        <v>0.54</v>
      </c>
      <c r="C951" s="7"/>
      <c r="D951" s="7"/>
      <c r="E951" s="7">
        <v>0.54</v>
      </c>
    </row>
    <row r="952" spans="1:5" hidden="1" x14ac:dyDescent="0.3">
      <c r="A952" s="6" t="s">
        <v>2746</v>
      </c>
      <c r="B952" s="7">
        <v>0.54</v>
      </c>
      <c r="C952" s="7"/>
      <c r="D952" s="7"/>
      <c r="E952" s="7">
        <v>0.54</v>
      </c>
    </row>
    <row r="953" spans="1:5" hidden="1" x14ac:dyDescent="0.3">
      <c r="A953" s="6" t="s">
        <v>859</v>
      </c>
      <c r="B953" s="7">
        <v>0.54</v>
      </c>
      <c r="C953" s="7"/>
      <c r="D953" s="7"/>
      <c r="E953" s="7">
        <v>0.54</v>
      </c>
    </row>
    <row r="954" spans="1:5" hidden="1" x14ac:dyDescent="0.3">
      <c r="A954" s="6" t="s">
        <v>4294</v>
      </c>
      <c r="B954" s="7">
        <v>0.53900000000000003</v>
      </c>
      <c r="C954" s="7"/>
      <c r="D954" s="7"/>
      <c r="E954" s="7">
        <v>0.53900000000000003</v>
      </c>
    </row>
    <row r="955" spans="1:5" hidden="1" x14ac:dyDescent="0.3">
      <c r="A955" s="6" t="s">
        <v>3731</v>
      </c>
      <c r="B955" s="7">
        <v>0.53700000000000003</v>
      </c>
      <c r="C955" s="7"/>
      <c r="D955" s="7"/>
      <c r="E955" s="7">
        <v>0.53700000000000003</v>
      </c>
    </row>
    <row r="956" spans="1:5" hidden="1" x14ac:dyDescent="0.3">
      <c r="A956" s="6" t="s">
        <v>1352</v>
      </c>
      <c r="B956" s="7">
        <v>0.53700000000000003</v>
      </c>
      <c r="C956" s="7"/>
      <c r="D956" s="7"/>
      <c r="E956" s="7">
        <v>0.53700000000000003</v>
      </c>
    </row>
    <row r="957" spans="1:5" hidden="1" x14ac:dyDescent="0.3">
      <c r="A957" s="6" t="s">
        <v>5483</v>
      </c>
      <c r="B957" s="7">
        <v>0.53700000000000003</v>
      </c>
      <c r="C957" s="7"/>
      <c r="D957" s="7"/>
      <c r="E957" s="7">
        <v>0.53700000000000003</v>
      </c>
    </row>
    <row r="958" spans="1:5" hidden="1" x14ac:dyDescent="0.3">
      <c r="A958" s="6" t="s">
        <v>1905</v>
      </c>
      <c r="B958" s="7">
        <v>0.53700000000000003</v>
      </c>
      <c r="C958" s="7"/>
      <c r="D958" s="7"/>
      <c r="E958" s="7">
        <v>0.53700000000000003</v>
      </c>
    </row>
    <row r="959" spans="1:5" hidden="1" x14ac:dyDescent="0.3">
      <c r="A959" s="6" t="s">
        <v>5575</v>
      </c>
      <c r="B959" s="7">
        <v>0.53600000000000003</v>
      </c>
      <c r="C959" s="7"/>
      <c r="D959" s="7"/>
      <c r="E959" s="7">
        <v>0.53600000000000003</v>
      </c>
    </row>
    <row r="960" spans="1:5" hidden="1" x14ac:dyDescent="0.3">
      <c r="A960" s="6" t="s">
        <v>5092</v>
      </c>
      <c r="B960" s="7">
        <v>0.53600000000000003</v>
      </c>
      <c r="C960" s="7"/>
      <c r="D960" s="7"/>
      <c r="E960" s="7">
        <v>0.53600000000000003</v>
      </c>
    </row>
    <row r="961" spans="1:5" hidden="1" x14ac:dyDescent="0.3">
      <c r="A961" s="6" t="s">
        <v>1041</v>
      </c>
      <c r="B961" s="7">
        <v>0.53500000000000003</v>
      </c>
      <c r="C961" s="7"/>
      <c r="D961" s="7"/>
      <c r="E961" s="7">
        <v>0.53500000000000003</v>
      </c>
    </row>
    <row r="962" spans="1:5" x14ac:dyDescent="0.3">
      <c r="A962" s="6" t="s">
        <v>4281</v>
      </c>
      <c r="B962" s="7"/>
      <c r="C962" s="7">
        <v>0.53400000000000003</v>
      </c>
      <c r="D962" s="7"/>
      <c r="E962" s="7">
        <v>0.53400000000000003</v>
      </c>
    </row>
    <row r="963" spans="1:5" hidden="1" x14ac:dyDescent="0.3">
      <c r="A963" s="6" t="s">
        <v>1580</v>
      </c>
      <c r="B963" s="7">
        <v>0.53</v>
      </c>
      <c r="C963" s="7"/>
      <c r="D963" s="7"/>
      <c r="E963" s="7">
        <v>0.53</v>
      </c>
    </row>
    <row r="964" spans="1:5" hidden="1" x14ac:dyDescent="0.3">
      <c r="A964" s="6" t="s">
        <v>4731</v>
      </c>
      <c r="B964" s="7">
        <v>0.52900000000000003</v>
      </c>
      <c r="C964" s="7"/>
      <c r="D964" s="7"/>
      <c r="E964" s="7">
        <v>0.52900000000000003</v>
      </c>
    </row>
    <row r="965" spans="1:5" hidden="1" x14ac:dyDescent="0.3">
      <c r="A965" s="6" t="s">
        <v>1910</v>
      </c>
      <c r="B965" s="7">
        <v>0.52800000000000002</v>
      </c>
      <c r="C965" s="7"/>
      <c r="D965" s="7"/>
      <c r="E965" s="7">
        <v>0.52800000000000002</v>
      </c>
    </row>
    <row r="966" spans="1:5" hidden="1" x14ac:dyDescent="0.3">
      <c r="A966" s="6" t="s">
        <v>2776</v>
      </c>
      <c r="B966" s="7">
        <v>0.52700000000000002</v>
      </c>
      <c r="C966" s="7"/>
      <c r="D966" s="7"/>
      <c r="E966" s="7">
        <v>0.52700000000000002</v>
      </c>
    </row>
    <row r="967" spans="1:5" hidden="1" x14ac:dyDescent="0.3">
      <c r="A967" s="6" t="s">
        <v>3657</v>
      </c>
      <c r="B967" s="7">
        <v>0.52500000000000002</v>
      </c>
      <c r="C967" s="7"/>
      <c r="D967" s="7"/>
      <c r="E967" s="7">
        <v>0.52500000000000002</v>
      </c>
    </row>
    <row r="968" spans="1:5" hidden="1" x14ac:dyDescent="0.3">
      <c r="A968" s="6" t="s">
        <v>1047</v>
      </c>
      <c r="B968" s="7">
        <v>0.52300000000000002</v>
      </c>
      <c r="C968" s="7"/>
      <c r="D968" s="7"/>
      <c r="E968" s="7">
        <v>0.52300000000000002</v>
      </c>
    </row>
    <row r="969" spans="1:5" hidden="1" x14ac:dyDescent="0.3">
      <c r="A969" s="6" t="s">
        <v>5041</v>
      </c>
      <c r="B969" s="7">
        <v>0.52</v>
      </c>
      <c r="C969" s="7"/>
      <c r="D969" s="7"/>
      <c r="E969" s="7">
        <v>0.52</v>
      </c>
    </row>
    <row r="970" spans="1:5" hidden="1" x14ac:dyDescent="0.3">
      <c r="A970" s="6" t="s">
        <v>222</v>
      </c>
      <c r="B970" s="7">
        <v>0.51800000000000002</v>
      </c>
      <c r="C970" s="7"/>
      <c r="D970" s="7"/>
      <c r="E970" s="7">
        <v>0.51800000000000002</v>
      </c>
    </row>
    <row r="971" spans="1:5" hidden="1" x14ac:dyDescent="0.3">
      <c r="A971" s="6" t="s">
        <v>4527</v>
      </c>
      <c r="B971" s="7">
        <v>0.51600000000000001</v>
      </c>
      <c r="C971" s="7"/>
      <c r="D971" s="7"/>
      <c r="E971" s="7">
        <v>0.51600000000000001</v>
      </c>
    </row>
    <row r="972" spans="1:5" hidden="1" x14ac:dyDescent="0.3">
      <c r="A972" s="6" t="s">
        <v>2928</v>
      </c>
      <c r="B972" s="7">
        <v>0.51500000000000001</v>
      </c>
      <c r="C972" s="7"/>
      <c r="D972" s="7"/>
      <c r="E972" s="7">
        <v>0.51500000000000001</v>
      </c>
    </row>
    <row r="973" spans="1:5" hidden="1" x14ac:dyDescent="0.3">
      <c r="A973" s="6" t="s">
        <v>1409</v>
      </c>
      <c r="B973" s="7">
        <v>0.51300000000000001</v>
      </c>
      <c r="C973" s="7"/>
      <c r="D973" s="7"/>
      <c r="E973" s="7">
        <v>0.51300000000000001</v>
      </c>
    </row>
    <row r="974" spans="1:5" hidden="1" x14ac:dyDescent="0.3">
      <c r="A974" s="6" t="s">
        <v>3247</v>
      </c>
      <c r="B974" s="7">
        <v>0.51300000000000001</v>
      </c>
      <c r="C974" s="7"/>
      <c r="D974" s="7"/>
      <c r="E974" s="7">
        <v>0.51300000000000001</v>
      </c>
    </row>
    <row r="975" spans="1:5" hidden="1" x14ac:dyDescent="0.3">
      <c r="A975" s="6" t="s">
        <v>1309</v>
      </c>
      <c r="B975" s="7">
        <v>0.51100000000000001</v>
      </c>
      <c r="C975" s="7"/>
      <c r="D975" s="7"/>
      <c r="E975" s="7">
        <v>0.51100000000000001</v>
      </c>
    </row>
    <row r="976" spans="1:5" hidden="1" x14ac:dyDescent="0.3">
      <c r="A976" s="6" t="s">
        <v>5854</v>
      </c>
      <c r="B976" s="7">
        <v>0.51</v>
      </c>
      <c r="C976" s="7"/>
      <c r="D976" s="7"/>
      <c r="E976" s="7">
        <v>0.51</v>
      </c>
    </row>
    <row r="977" spans="1:5" hidden="1" x14ac:dyDescent="0.3">
      <c r="A977" s="6" t="s">
        <v>2158</v>
      </c>
      <c r="B977" s="7">
        <v>0.50700000000000001</v>
      </c>
      <c r="C977" s="7"/>
      <c r="D977" s="7"/>
      <c r="E977" s="7">
        <v>0.50700000000000001</v>
      </c>
    </row>
    <row r="978" spans="1:5" hidden="1" x14ac:dyDescent="0.3">
      <c r="A978" s="6" t="s">
        <v>1993</v>
      </c>
      <c r="B978" s="7">
        <v>0.502</v>
      </c>
      <c r="C978" s="7"/>
      <c r="D978" s="7"/>
      <c r="E978" s="7">
        <v>0.502</v>
      </c>
    </row>
    <row r="979" spans="1:5" hidden="1" x14ac:dyDescent="0.3">
      <c r="A979" s="6" t="s">
        <v>3274</v>
      </c>
      <c r="B979" s="7">
        <v>0.498</v>
      </c>
      <c r="C979" s="7"/>
      <c r="D979" s="7"/>
      <c r="E979" s="7">
        <v>0.498</v>
      </c>
    </row>
    <row r="980" spans="1:5" hidden="1" x14ac:dyDescent="0.3">
      <c r="A980" s="6" t="s">
        <v>6326</v>
      </c>
      <c r="B980" s="7">
        <v>0.498</v>
      </c>
      <c r="C980" s="7"/>
      <c r="D980" s="7"/>
      <c r="E980" s="7">
        <v>0.498</v>
      </c>
    </row>
    <row r="981" spans="1:5" hidden="1" x14ac:dyDescent="0.3">
      <c r="A981" s="6" t="s">
        <v>4092</v>
      </c>
      <c r="B981" s="7">
        <v>0.498</v>
      </c>
      <c r="C981" s="7"/>
      <c r="D981" s="7"/>
      <c r="E981" s="7">
        <v>0.498</v>
      </c>
    </row>
    <row r="982" spans="1:5" hidden="1" x14ac:dyDescent="0.3">
      <c r="A982" s="6" t="s">
        <v>397</v>
      </c>
      <c r="B982" s="7">
        <v>0.496</v>
      </c>
      <c r="C982" s="7"/>
      <c r="D982" s="7"/>
      <c r="E982" s="7">
        <v>0.496</v>
      </c>
    </row>
    <row r="983" spans="1:5" hidden="1" x14ac:dyDescent="0.3">
      <c r="A983" s="6" t="s">
        <v>2833</v>
      </c>
      <c r="B983" s="7">
        <v>0.49399999999999999</v>
      </c>
      <c r="C983" s="7"/>
      <c r="D983" s="7"/>
      <c r="E983" s="7">
        <v>0.49399999999999999</v>
      </c>
    </row>
    <row r="984" spans="1:5" hidden="1" x14ac:dyDescent="0.3">
      <c r="A984" s="6" t="s">
        <v>1192</v>
      </c>
      <c r="B984" s="7">
        <v>0.49099999999999999</v>
      </c>
      <c r="C984" s="7"/>
      <c r="D984" s="7"/>
      <c r="E984" s="7">
        <v>0.49099999999999999</v>
      </c>
    </row>
    <row r="985" spans="1:5" hidden="1" x14ac:dyDescent="0.3">
      <c r="A985" s="6" t="s">
        <v>3853</v>
      </c>
      <c r="B985" s="7">
        <v>0.49</v>
      </c>
      <c r="C985" s="7"/>
      <c r="D985" s="7"/>
      <c r="E985" s="7">
        <v>0.49</v>
      </c>
    </row>
    <row r="986" spans="1:5" hidden="1" x14ac:dyDescent="0.3">
      <c r="A986" s="6" t="s">
        <v>3650</v>
      </c>
      <c r="B986" s="7">
        <v>0.48699999999999999</v>
      </c>
      <c r="C986" s="7"/>
      <c r="D986" s="7"/>
      <c r="E986" s="7">
        <v>0.48699999999999999</v>
      </c>
    </row>
    <row r="987" spans="1:5" hidden="1" x14ac:dyDescent="0.3">
      <c r="A987" s="6" t="s">
        <v>1024</v>
      </c>
      <c r="B987" s="7">
        <v>0.48</v>
      </c>
      <c r="C987" s="7"/>
      <c r="D987" s="7"/>
      <c r="E987" s="7">
        <v>0.48</v>
      </c>
    </row>
    <row r="988" spans="1:5" hidden="1" x14ac:dyDescent="0.3">
      <c r="A988" s="6" t="s">
        <v>3937</v>
      </c>
      <c r="B988" s="7">
        <v>0.47699999999999998</v>
      </c>
      <c r="C988" s="7"/>
      <c r="D988" s="7"/>
      <c r="E988" s="7">
        <v>0.47699999999999998</v>
      </c>
    </row>
    <row r="989" spans="1:5" hidden="1" x14ac:dyDescent="0.3">
      <c r="A989" s="6" t="s">
        <v>2614</v>
      </c>
      <c r="B989" s="7">
        <v>0.47099999999999997</v>
      </c>
      <c r="C989" s="7"/>
      <c r="D989" s="7"/>
      <c r="E989" s="7">
        <v>0.47099999999999997</v>
      </c>
    </row>
    <row r="990" spans="1:5" hidden="1" x14ac:dyDescent="0.3">
      <c r="A990" s="6" t="s">
        <v>3474</v>
      </c>
      <c r="B990" s="7">
        <v>0.46899999999999997</v>
      </c>
      <c r="C990" s="7"/>
      <c r="D990" s="7"/>
      <c r="E990" s="7">
        <v>0.46899999999999997</v>
      </c>
    </row>
    <row r="991" spans="1:5" hidden="1" x14ac:dyDescent="0.3">
      <c r="A991" s="6" t="s">
        <v>3773</v>
      </c>
      <c r="B991" s="7">
        <v>0.46700000000000003</v>
      </c>
      <c r="C991" s="7"/>
      <c r="D991" s="7"/>
      <c r="E991" s="7">
        <v>0.46700000000000003</v>
      </c>
    </row>
    <row r="992" spans="1:5" hidden="1" x14ac:dyDescent="0.3">
      <c r="A992" s="6" t="s">
        <v>3509</v>
      </c>
      <c r="B992" s="7">
        <v>0.46500000000000002</v>
      </c>
      <c r="C992" s="7"/>
      <c r="D992" s="7"/>
      <c r="E992" s="7">
        <v>0.46500000000000002</v>
      </c>
    </row>
    <row r="993" spans="1:5" hidden="1" x14ac:dyDescent="0.3">
      <c r="A993" s="6" t="s">
        <v>1646</v>
      </c>
      <c r="B993" s="7">
        <v>0.46400000000000002</v>
      </c>
      <c r="C993" s="7"/>
      <c r="D993" s="7"/>
      <c r="E993" s="7">
        <v>0.46400000000000002</v>
      </c>
    </row>
    <row r="994" spans="1:5" hidden="1" x14ac:dyDescent="0.3">
      <c r="A994" s="6" t="s">
        <v>1093</v>
      </c>
      <c r="B994" s="7">
        <v>0.46100000000000002</v>
      </c>
      <c r="C994" s="7"/>
      <c r="D994" s="7"/>
      <c r="E994" s="7">
        <v>0.46100000000000002</v>
      </c>
    </row>
    <row r="995" spans="1:5" hidden="1" x14ac:dyDescent="0.3">
      <c r="A995" s="6" t="s">
        <v>706</v>
      </c>
      <c r="B995" s="7">
        <v>0.45400000000000001</v>
      </c>
      <c r="C995" s="7"/>
      <c r="D995" s="7"/>
      <c r="E995" s="7">
        <v>0.45400000000000001</v>
      </c>
    </row>
    <row r="996" spans="1:5" hidden="1" x14ac:dyDescent="0.3">
      <c r="A996" s="6" t="s">
        <v>2390</v>
      </c>
      <c r="B996" s="7">
        <v>0.45300000000000001</v>
      </c>
      <c r="C996" s="7"/>
      <c r="D996" s="7"/>
      <c r="E996" s="7">
        <v>0.45300000000000001</v>
      </c>
    </row>
    <row r="997" spans="1:5" hidden="1" x14ac:dyDescent="0.3">
      <c r="A997" s="6" t="s">
        <v>2803</v>
      </c>
      <c r="B997" s="7">
        <v>0.45200000000000001</v>
      </c>
      <c r="C997" s="7"/>
      <c r="D997" s="7"/>
      <c r="E997" s="7">
        <v>0.45200000000000001</v>
      </c>
    </row>
    <row r="998" spans="1:5" hidden="1" x14ac:dyDescent="0.3">
      <c r="A998" s="6" t="s">
        <v>1915</v>
      </c>
      <c r="B998" s="7">
        <v>0.45100000000000001</v>
      </c>
      <c r="C998" s="7"/>
      <c r="D998" s="7"/>
      <c r="E998" s="7">
        <v>0.45100000000000001</v>
      </c>
    </row>
    <row r="999" spans="1:5" hidden="1" x14ac:dyDescent="0.3">
      <c r="A999" s="6" t="s">
        <v>2235</v>
      </c>
      <c r="B999" s="7">
        <v>0.44700000000000001</v>
      </c>
      <c r="C999" s="7"/>
      <c r="D999" s="7"/>
      <c r="E999" s="7">
        <v>0.44700000000000001</v>
      </c>
    </row>
    <row r="1000" spans="1:5" hidden="1" x14ac:dyDescent="0.3">
      <c r="A1000" s="6" t="s">
        <v>1594</v>
      </c>
      <c r="B1000" s="7">
        <v>0.44400000000000001</v>
      </c>
      <c r="C1000" s="7"/>
      <c r="D1000" s="7"/>
      <c r="E1000" s="7">
        <v>0.44400000000000001</v>
      </c>
    </row>
    <row r="1001" spans="1:5" hidden="1" x14ac:dyDescent="0.3">
      <c r="A1001" s="6" t="s">
        <v>1468</v>
      </c>
      <c r="B1001" s="7">
        <v>0.44400000000000001</v>
      </c>
      <c r="C1001" s="7"/>
      <c r="D1001" s="7"/>
      <c r="E1001" s="7">
        <v>0.44400000000000001</v>
      </c>
    </row>
    <row r="1002" spans="1:5" hidden="1" x14ac:dyDescent="0.3">
      <c r="A1002" s="6" t="s">
        <v>2206</v>
      </c>
      <c r="B1002" s="7">
        <v>0.443</v>
      </c>
      <c r="C1002" s="7"/>
      <c r="D1002" s="7"/>
      <c r="E1002" s="7">
        <v>0.443</v>
      </c>
    </row>
    <row r="1003" spans="1:5" x14ac:dyDescent="0.3">
      <c r="A1003" s="6" t="s">
        <v>2352</v>
      </c>
      <c r="B1003" s="7"/>
      <c r="C1003" s="7">
        <v>0.44</v>
      </c>
      <c r="D1003" s="7"/>
      <c r="E1003" s="7">
        <v>0.44</v>
      </c>
    </row>
    <row r="1004" spans="1:5" hidden="1" x14ac:dyDescent="0.3">
      <c r="A1004" s="6" t="s">
        <v>5542</v>
      </c>
      <c r="B1004" s="7">
        <v>0.436</v>
      </c>
      <c r="C1004" s="7"/>
      <c r="D1004" s="7"/>
      <c r="E1004" s="7">
        <v>0.436</v>
      </c>
    </row>
    <row r="1005" spans="1:5" x14ac:dyDescent="0.3">
      <c r="A1005" s="6" t="s">
        <v>2132</v>
      </c>
      <c r="B1005" s="7"/>
      <c r="C1005" s="7">
        <v>0.436</v>
      </c>
      <c r="D1005" s="7"/>
      <c r="E1005" s="7">
        <v>0.436</v>
      </c>
    </row>
    <row r="1006" spans="1:5" hidden="1" x14ac:dyDescent="0.3">
      <c r="A1006" s="6" t="s">
        <v>1995</v>
      </c>
      <c r="B1006" s="7">
        <v>0.432</v>
      </c>
      <c r="C1006" s="7"/>
      <c r="D1006" s="7"/>
      <c r="E1006" s="7">
        <v>0.432</v>
      </c>
    </row>
    <row r="1007" spans="1:5" hidden="1" x14ac:dyDescent="0.3">
      <c r="A1007" s="6" t="s">
        <v>933</v>
      </c>
      <c r="B1007" s="7">
        <v>0.432</v>
      </c>
      <c r="C1007" s="7"/>
      <c r="D1007" s="7"/>
      <c r="E1007" s="7">
        <v>0.432</v>
      </c>
    </row>
    <row r="1008" spans="1:5" hidden="1" x14ac:dyDescent="0.3">
      <c r="A1008" s="6" t="s">
        <v>5524</v>
      </c>
      <c r="B1008" s="7">
        <v>0.42799999999999999</v>
      </c>
      <c r="C1008" s="7"/>
      <c r="D1008" s="7"/>
      <c r="E1008" s="7">
        <v>0.42799999999999999</v>
      </c>
    </row>
    <row r="1009" spans="1:5" hidden="1" x14ac:dyDescent="0.3">
      <c r="A1009" s="6" t="s">
        <v>965</v>
      </c>
      <c r="B1009" s="7">
        <v>0.42799999999999999</v>
      </c>
      <c r="C1009" s="7"/>
      <c r="D1009" s="7"/>
      <c r="E1009" s="7">
        <v>0.42799999999999999</v>
      </c>
    </row>
    <row r="1010" spans="1:5" hidden="1" x14ac:dyDescent="0.3">
      <c r="A1010" s="6" t="s">
        <v>4320</v>
      </c>
      <c r="B1010" s="7">
        <v>0.42499999999999999</v>
      </c>
      <c r="C1010" s="7"/>
      <c r="D1010" s="7"/>
      <c r="E1010" s="7">
        <v>0.42499999999999999</v>
      </c>
    </row>
    <row r="1011" spans="1:5" hidden="1" x14ac:dyDescent="0.3">
      <c r="A1011" s="6" t="s">
        <v>3436</v>
      </c>
      <c r="B1011" s="7">
        <v>0.42099999999999999</v>
      </c>
      <c r="C1011" s="7"/>
      <c r="D1011" s="7"/>
      <c r="E1011" s="7">
        <v>0.42099999999999999</v>
      </c>
    </row>
    <row r="1012" spans="1:5" hidden="1" x14ac:dyDescent="0.3">
      <c r="A1012" s="6" t="s">
        <v>1326</v>
      </c>
      <c r="B1012" s="7">
        <v>0.41899999999999998</v>
      </c>
      <c r="C1012" s="7"/>
      <c r="D1012" s="7"/>
      <c r="E1012" s="7">
        <v>0.41899999999999998</v>
      </c>
    </row>
    <row r="1013" spans="1:5" hidden="1" x14ac:dyDescent="0.3">
      <c r="A1013" s="6" t="s">
        <v>3593</v>
      </c>
      <c r="B1013" s="7">
        <v>0.41499999999999998</v>
      </c>
      <c r="C1013" s="7"/>
      <c r="D1013" s="7"/>
      <c r="E1013" s="7">
        <v>0.41499999999999998</v>
      </c>
    </row>
    <row r="1014" spans="1:5" hidden="1" x14ac:dyDescent="0.3">
      <c r="A1014" s="6" t="s">
        <v>3606</v>
      </c>
      <c r="B1014" s="7">
        <v>0.41399999999999998</v>
      </c>
      <c r="C1014" s="7"/>
      <c r="D1014" s="7"/>
      <c r="E1014" s="7">
        <v>0.41399999999999998</v>
      </c>
    </row>
    <row r="1015" spans="1:5" hidden="1" x14ac:dyDescent="0.3">
      <c r="A1015" s="6" t="s">
        <v>2912</v>
      </c>
      <c r="B1015" s="7">
        <v>0.41199999999999998</v>
      </c>
      <c r="C1015" s="7"/>
      <c r="D1015" s="7"/>
      <c r="E1015" s="7">
        <v>0.41199999999999998</v>
      </c>
    </row>
    <row r="1016" spans="1:5" hidden="1" x14ac:dyDescent="0.3">
      <c r="A1016" s="6" t="s">
        <v>2647</v>
      </c>
      <c r="B1016" s="7">
        <v>0.40699999999999997</v>
      </c>
      <c r="C1016" s="7"/>
      <c r="D1016" s="7"/>
      <c r="E1016" s="7">
        <v>0.40699999999999997</v>
      </c>
    </row>
    <row r="1017" spans="1:5" hidden="1" x14ac:dyDescent="0.3">
      <c r="A1017" s="6" t="s">
        <v>3746</v>
      </c>
      <c r="B1017" s="7">
        <v>0.40699999999999997</v>
      </c>
      <c r="C1017" s="7"/>
      <c r="D1017" s="7"/>
      <c r="E1017" s="7">
        <v>0.40699999999999997</v>
      </c>
    </row>
    <row r="1018" spans="1:5" hidden="1" x14ac:dyDescent="0.3">
      <c r="A1018" s="6" t="s">
        <v>5495</v>
      </c>
      <c r="B1018" s="7">
        <v>0.40699999999999997</v>
      </c>
      <c r="C1018" s="7"/>
      <c r="D1018" s="7"/>
      <c r="E1018" s="7">
        <v>0.40699999999999997</v>
      </c>
    </row>
    <row r="1019" spans="1:5" hidden="1" x14ac:dyDescent="0.3">
      <c r="A1019" s="6" t="s">
        <v>3841</v>
      </c>
      <c r="B1019" s="7">
        <v>0.40500000000000003</v>
      </c>
      <c r="C1019" s="7"/>
      <c r="D1019" s="7"/>
      <c r="E1019" s="7">
        <v>0.40500000000000003</v>
      </c>
    </row>
    <row r="1020" spans="1:5" hidden="1" x14ac:dyDescent="0.3">
      <c r="A1020" s="6" t="s">
        <v>3791</v>
      </c>
      <c r="B1020" s="7">
        <v>0.40500000000000003</v>
      </c>
      <c r="C1020" s="7"/>
      <c r="D1020" s="7"/>
      <c r="E1020" s="7">
        <v>0.40500000000000003</v>
      </c>
    </row>
    <row r="1021" spans="1:5" x14ac:dyDescent="0.3">
      <c r="A1021" s="6" t="s">
        <v>1182</v>
      </c>
      <c r="B1021" s="7"/>
      <c r="C1021" s="7">
        <v>0.40500000000000003</v>
      </c>
      <c r="D1021" s="7"/>
      <c r="E1021" s="7">
        <v>0.40500000000000003</v>
      </c>
    </row>
    <row r="1022" spans="1:5" hidden="1" x14ac:dyDescent="0.3">
      <c r="A1022" s="6" t="s">
        <v>354</v>
      </c>
      <c r="B1022" s="7">
        <v>0.40200000000000002</v>
      </c>
      <c r="C1022" s="7"/>
      <c r="D1022" s="7"/>
      <c r="E1022" s="7">
        <v>0.40200000000000002</v>
      </c>
    </row>
    <row r="1023" spans="1:5" hidden="1" x14ac:dyDescent="0.3">
      <c r="A1023" s="6" t="s">
        <v>4130</v>
      </c>
      <c r="B1023" s="7">
        <v>0.39600000000000002</v>
      </c>
      <c r="C1023" s="7"/>
      <c r="D1023" s="7"/>
      <c r="E1023" s="7">
        <v>0.39600000000000002</v>
      </c>
    </row>
    <row r="1024" spans="1:5" hidden="1" x14ac:dyDescent="0.3">
      <c r="A1024" s="6" t="s">
        <v>857</v>
      </c>
      <c r="B1024" s="7">
        <v>0.39600000000000002</v>
      </c>
      <c r="C1024" s="7"/>
      <c r="D1024" s="7"/>
      <c r="E1024" s="7">
        <v>0.39600000000000002</v>
      </c>
    </row>
    <row r="1025" spans="1:5" hidden="1" x14ac:dyDescent="0.3">
      <c r="A1025" s="6" t="s">
        <v>2742</v>
      </c>
      <c r="B1025" s="7">
        <v>0.39500000000000002</v>
      </c>
      <c r="C1025" s="7"/>
      <c r="D1025" s="7"/>
      <c r="E1025" s="7">
        <v>0.39500000000000002</v>
      </c>
    </row>
    <row r="1026" spans="1:5" hidden="1" x14ac:dyDescent="0.3">
      <c r="A1026" s="6" t="s">
        <v>4696</v>
      </c>
      <c r="B1026" s="7">
        <v>0.39400000000000002</v>
      </c>
      <c r="C1026" s="7"/>
      <c r="D1026" s="7"/>
      <c r="E1026" s="7">
        <v>0.39400000000000002</v>
      </c>
    </row>
    <row r="1027" spans="1:5" hidden="1" x14ac:dyDescent="0.3">
      <c r="A1027" s="6" t="s">
        <v>1522</v>
      </c>
      <c r="B1027" s="7">
        <v>0.39400000000000002</v>
      </c>
      <c r="C1027" s="7"/>
      <c r="D1027" s="7"/>
      <c r="E1027" s="7">
        <v>0.39400000000000002</v>
      </c>
    </row>
    <row r="1028" spans="1:5" hidden="1" x14ac:dyDescent="0.3">
      <c r="A1028" s="6" t="s">
        <v>5079</v>
      </c>
      <c r="B1028" s="7">
        <v>0.39200000000000002</v>
      </c>
      <c r="C1028" s="7"/>
      <c r="D1028" s="7"/>
      <c r="E1028" s="7">
        <v>0.39200000000000002</v>
      </c>
    </row>
    <row r="1029" spans="1:5" hidden="1" x14ac:dyDescent="0.3">
      <c r="A1029" s="6" t="s">
        <v>3434</v>
      </c>
      <c r="B1029" s="7">
        <v>0.39200000000000002</v>
      </c>
      <c r="C1029" s="7"/>
      <c r="D1029" s="7"/>
      <c r="E1029" s="7">
        <v>0.39200000000000002</v>
      </c>
    </row>
    <row r="1030" spans="1:5" hidden="1" x14ac:dyDescent="0.3">
      <c r="A1030" s="6" t="s">
        <v>2543</v>
      </c>
      <c r="B1030" s="7">
        <v>0.39100000000000001</v>
      </c>
      <c r="C1030" s="7"/>
      <c r="D1030" s="7"/>
      <c r="E1030" s="7">
        <v>0.39100000000000001</v>
      </c>
    </row>
    <row r="1031" spans="1:5" hidden="1" x14ac:dyDescent="0.3">
      <c r="A1031" s="6" t="s">
        <v>2376</v>
      </c>
      <c r="B1031" s="7">
        <v>0.39</v>
      </c>
      <c r="C1031" s="7"/>
      <c r="D1031" s="7"/>
      <c r="E1031" s="7">
        <v>0.39</v>
      </c>
    </row>
    <row r="1032" spans="1:5" hidden="1" x14ac:dyDescent="0.3">
      <c r="A1032" s="6" t="s">
        <v>3319</v>
      </c>
      <c r="B1032" s="7">
        <v>0.39</v>
      </c>
      <c r="C1032" s="7"/>
      <c r="D1032" s="7"/>
      <c r="E1032" s="7">
        <v>0.39</v>
      </c>
    </row>
    <row r="1033" spans="1:5" hidden="1" x14ac:dyDescent="0.3">
      <c r="A1033" s="6" t="s">
        <v>2424</v>
      </c>
      <c r="B1033" s="7">
        <v>0.38700000000000001</v>
      </c>
      <c r="C1033" s="7"/>
      <c r="D1033" s="7"/>
      <c r="E1033" s="7">
        <v>0.38700000000000001</v>
      </c>
    </row>
    <row r="1034" spans="1:5" hidden="1" x14ac:dyDescent="0.3">
      <c r="A1034" s="6" t="s">
        <v>3818</v>
      </c>
      <c r="B1034" s="7">
        <v>0.38600000000000001</v>
      </c>
      <c r="C1034" s="7"/>
      <c r="D1034" s="7"/>
      <c r="E1034" s="7">
        <v>0.38600000000000001</v>
      </c>
    </row>
    <row r="1035" spans="1:5" hidden="1" x14ac:dyDescent="0.3">
      <c r="A1035" s="6" t="s">
        <v>2200</v>
      </c>
      <c r="B1035" s="7">
        <v>0.38500000000000001</v>
      </c>
      <c r="C1035" s="7"/>
      <c r="D1035" s="7"/>
      <c r="E1035" s="7">
        <v>0.38500000000000001</v>
      </c>
    </row>
    <row r="1036" spans="1:5" hidden="1" x14ac:dyDescent="0.3">
      <c r="A1036" s="6" t="s">
        <v>1803</v>
      </c>
      <c r="B1036" s="7">
        <v>0.38400000000000001</v>
      </c>
      <c r="C1036" s="7"/>
      <c r="D1036" s="7"/>
      <c r="E1036" s="7">
        <v>0.38400000000000001</v>
      </c>
    </row>
    <row r="1037" spans="1:5" x14ac:dyDescent="0.3">
      <c r="A1037" s="6" t="s">
        <v>4612</v>
      </c>
      <c r="B1037" s="7"/>
      <c r="C1037" s="7">
        <v>0.38300000000000001</v>
      </c>
      <c r="D1037" s="7"/>
      <c r="E1037" s="7">
        <v>0.38300000000000001</v>
      </c>
    </row>
    <row r="1038" spans="1:5" hidden="1" x14ac:dyDescent="0.3">
      <c r="A1038" s="6" t="s">
        <v>3180</v>
      </c>
      <c r="B1038" s="7">
        <v>0.38</v>
      </c>
      <c r="C1038" s="7"/>
      <c r="D1038" s="7"/>
      <c r="E1038" s="7">
        <v>0.38</v>
      </c>
    </row>
    <row r="1039" spans="1:5" hidden="1" x14ac:dyDescent="0.3">
      <c r="A1039" s="6" t="s">
        <v>4088</v>
      </c>
      <c r="B1039" s="7">
        <v>0.379</v>
      </c>
      <c r="C1039" s="7"/>
      <c r="D1039" s="7"/>
      <c r="E1039" s="7">
        <v>0.379</v>
      </c>
    </row>
    <row r="1040" spans="1:5" hidden="1" x14ac:dyDescent="0.3">
      <c r="A1040" s="6" t="s">
        <v>1880</v>
      </c>
      <c r="B1040" s="7">
        <v>0.379</v>
      </c>
      <c r="C1040" s="7"/>
      <c r="D1040" s="7"/>
      <c r="E1040" s="7">
        <v>0.379</v>
      </c>
    </row>
    <row r="1041" spans="1:5" x14ac:dyDescent="0.3">
      <c r="A1041" s="6" t="s">
        <v>4223</v>
      </c>
      <c r="B1041" s="7"/>
      <c r="C1041" s="7">
        <v>0.379</v>
      </c>
      <c r="D1041" s="7"/>
      <c r="E1041" s="7">
        <v>0.379</v>
      </c>
    </row>
    <row r="1042" spans="1:5" hidden="1" x14ac:dyDescent="0.3">
      <c r="A1042" s="6" t="s">
        <v>1841</v>
      </c>
      <c r="B1042" s="7">
        <v>0.377</v>
      </c>
      <c r="C1042" s="7"/>
      <c r="D1042" s="7"/>
      <c r="E1042" s="7">
        <v>0.377</v>
      </c>
    </row>
    <row r="1043" spans="1:5" hidden="1" x14ac:dyDescent="0.3">
      <c r="A1043" s="6" t="s">
        <v>2022</v>
      </c>
      <c r="B1043" s="7">
        <v>0.376</v>
      </c>
      <c r="C1043" s="7"/>
      <c r="D1043" s="7"/>
      <c r="E1043" s="7">
        <v>0.376</v>
      </c>
    </row>
    <row r="1044" spans="1:5" hidden="1" x14ac:dyDescent="0.3">
      <c r="A1044" s="6" t="s">
        <v>3733</v>
      </c>
      <c r="B1044" s="7">
        <v>0.375</v>
      </c>
      <c r="C1044" s="7"/>
      <c r="D1044" s="7"/>
      <c r="E1044" s="7">
        <v>0.375</v>
      </c>
    </row>
    <row r="1045" spans="1:5" hidden="1" x14ac:dyDescent="0.3">
      <c r="A1045" s="6" t="s">
        <v>2461</v>
      </c>
      <c r="B1045" s="7">
        <v>0.375</v>
      </c>
      <c r="C1045" s="7"/>
      <c r="D1045" s="7"/>
      <c r="E1045" s="7">
        <v>0.375</v>
      </c>
    </row>
    <row r="1046" spans="1:5" hidden="1" x14ac:dyDescent="0.3">
      <c r="A1046" s="6" t="s">
        <v>3117</v>
      </c>
      <c r="B1046" s="7">
        <v>0.373</v>
      </c>
      <c r="C1046" s="7"/>
      <c r="D1046" s="7"/>
      <c r="E1046" s="7">
        <v>0.373</v>
      </c>
    </row>
    <row r="1047" spans="1:5" hidden="1" x14ac:dyDescent="0.3">
      <c r="A1047" s="6" t="s">
        <v>1955</v>
      </c>
      <c r="B1047" s="7">
        <v>0.373</v>
      </c>
      <c r="C1047" s="7"/>
      <c r="D1047" s="7"/>
      <c r="E1047" s="7">
        <v>0.373</v>
      </c>
    </row>
    <row r="1048" spans="1:5" hidden="1" x14ac:dyDescent="0.3">
      <c r="A1048" s="6" t="s">
        <v>3497</v>
      </c>
      <c r="B1048" s="7">
        <v>0.373</v>
      </c>
      <c r="C1048" s="7"/>
      <c r="D1048" s="7"/>
      <c r="E1048" s="7">
        <v>0.373</v>
      </c>
    </row>
    <row r="1049" spans="1:5" hidden="1" x14ac:dyDescent="0.3">
      <c r="A1049" s="6" t="s">
        <v>530</v>
      </c>
      <c r="B1049" s="7">
        <v>0.37</v>
      </c>
      <c r="C1049" s="7"/>
      <c r="D1049" s="7"/>
      <c r="E1049" s="7">
        <v>0.37</v>
      </c>
    </row>
    <row r="1050" spans="1:5" hidden="1" x14ac:dyDescent="0.3">
      <c r="A1050" s="6" t="s">
        <v>5142</v>
      </c>
      <c r="B1050" s="7">
        <v>0.36899999999999999</v>
      </c>
      <c r="C1050" s="7"/>
      <c r="D1050" s="7"/>
      <c r="E1050" s="7">
        <v>0.36899999999999999</v>
      </c>
    </row>
    <row r="1051" spans="1:5" hidden="1" x14ac:dyDescent="0.3">
      <c r="A1051" s="6" t="s">
        <v>3737</v>
      </c>
      <c r="B1051" s="7">
        <v>0.36899999999999999</v>
      </c>
      <c r="C1051" s="7"/>
      <c r="D1051" s="7"/>
      <c r="E1051" s="7">
        <v>0.36899999999999999</v>
      </c>
    </row>
    <row r="1052" spans="1:5" hidden="1" x14ac:dyDescent="0.3">
      <c r="A1052" s="6" t="s">
        <v>5798</v>
      </c>
      <c r="B1052" s="7">
        <v>0.36299999999999999</v>
      </c>
      <c r="C1052" s="7"/>
      <c r="D1052" s="7"/>
      <c r="E1052" s="7">
        <v>0.36299999999999999</v>
      </c>
    </row>
    <row r="1053" spans="1:5" hidden="1" x14ac:dyDescent="0.3">
      <c r="A1053" s="6" t="s">
        <v>7355</v>
      </c>
      <c r="B1053" s="7">
        <v>0.36299999999999999</v>
      </c>
      <c r="C1053" s="7"/>
      <c r="D1053" s="7"/>
      <c r="E1053" s="7">
        <v>0.36299999999999999</v>
      </c>
    </row>
    <row r="1054" spans="1:5" hidden="1" x14ac:dyDescent="0.3">
      <c r="A1054" s="6" t="s">
        <v>4822</v>
      </c>
      <c r="B1054" s="7">
        <v>0.36199999999999999</v>
      </c>
      <c r="C1054" s="7"/>
      <c r="D1054" s="7"/>
      <c r="E1054" s="7">
        <v>0.36199999999999999</v>
      </c>
    </row>
    <row r="1055" spans="1:5" hidden="1" x14ac:dyDescent="0.3">
      <c r="A1055" s="6" t="s">
        <v>5154</v>
      </c>
      <c r="B1055" s="7">
        <v>0.36099999999999999</v>
      </c>
      <c r="C1055" s="7"/>
      <c r="D1055" s="7"/>
      <c r="E1055" s="7">
        <v>0.36099999999999999</v>
      </c>
    </row>
    <row r="1056" spans="1:5" hidden="1" x14ac:dyDescent="0.3">
      <c r="A1056" s="6" t="s">
        <v>5742</v>
      </c>
      <c r="B1056" s="7">
        <v>0.36</v>
      </c>
      <c r="C1056" s="7"/>
      <c r="D1056" s="7"/>
      <c r="E1056" s="7">
        <v>0.36</v>
      </c>
    </row>
    <row r="1057" spans="1:5" hidden="1" x14ac:dyDescent="0.3">
      <c r="A1057" s="6" t="s">
        <v>2580</v>
      </c>
      <c r="B1057" s="7">
        <v>0.36</v>
      </c>
      <c r="C1057" s="7"/>
      <c r="D1057" s="7"/>
      <c r="E1057" s="7">
        <v>0.36</v>
      </c>
    </row>
    <row r="1058" spans="1:5" hidden="1" x14ac:dyDescent="0.3">
      <c r="A1058" s="6" t="s">
        <v>2881</v>
      </c>
      <c r="B1058" s="7">
        <v>0.36</v>
      </c>
      <c r="C1058" s="7"/>
      <c r="D1058" s="7"/>
      <c r="E1058" s="7">
        <v>0.36</v>
      </c>
    </row>
    <row r="1059" spans="1:5" hidden="1" x14ac:dyDescent="0.3">
      <c r="A1059" s="6" t="s">
        <v>3569</v>
      </c>
      <c r="B1059" s="7">
        <v>0.36</v>
      </c>
      <c r="C1059" s="7"/>
      <c r="D1059" s="7"/>
      <c r="E1059" s="7">
        <v>0.36</v>
      </c>
    </row>
    <row r="1060" spans="1:5" hidden="1" x14ac:dyDescent="0.3">
      <c r="A1060" s="6" t="s">
        <v>2445</v>
      </c>
      <c r="B1060" s="7">
        <v>0.35499999999999998</v>
      </c>
      <c r="C1060" s="7"/>
      <c r="D1060" s="7"/>
      <c r="E1060" s="7">
        <v>0.35499999999999998</v>
      </c>
    </row>
    <row r="1061" spans="1:5" hidden="1" x14ac:dyDescent="0.3">
      <c r="A1061" s="6" t="s">
        <v>610</v>
      </c>
      <c r="B1061" s="7">
        <v>0.35099999999999998</v>
      </c>
      <c r="C1061" s="7"/>
      <c r="D1061" s="7"/>
      <c r="E1061" s="7">
        <v>0.35099999999999998</v>
      </c>
    </row>
    <row r="1062" spans="1:5" hidden="1" x14ac:dyDescent="0.3">
      <c r="A1062" s="6" t="s">
        <v>7193</v>
      </c>
      <c r="B1062" s="7">
        <v>0.35099999999999998</v>
      </c>
      <c r="C1062" s="7"/>
      <c r="D1062" s="7"/>
      <c r="E1062" s="7">
        <v>0.35099999999999998</v>
      </c>
    </row>
    <row r="1063" spans="1:5" x14ac:dyDescent="0.3">
      <c r="A1063" s="6" t="s">
        <v>3430</v>
      </c>
      <c r="B1063" s="7"/>
      <c r="C1063" s="7">
        <v>0.35</v>
      </c>
      <c r="D1063" s="7"/>
      <c r="E1063" s="7">
        <v>0.35</v>
      </c>
    </row>
    <row r="1064" spans="1:5" hidden="1" x14ac:dyDescent="0.3">
      <c r="A1064" s="6" t="s">
        <v>5675</v>
      </c>
      <c r="B1064" s="7">
        <v>0.35</v>
      </c>
      <c r="C1064" s="7"/>
      <c r="D1064" s="7"/>
      <c r="E1064" s="7">
        <v>0.35</v>
      </c>
    </row>
    <row r="1065" spans="1:5" x14ac:dyDescent="0.3">
      <c r="A1065" s="6" t="s">
        <v>2723</v>
      </c>
      <c r="B1065" s="7"/>
      <c r="C1065" s="7">
        <v>0.34899999999999998</v>
      </c>
      <c r="D1065" s="7"/>
      <c r="E1065" s="7">
        <v>0.34899999999999998</v>
      </c>
    </row>
    <row r="1066" spans="1:5" hidden="1" x14ac:dyDescent="0.3">
      <c r="A1066" s="6" t="s">
        <v>362</v>
      </c>
      <c r="B1066" s="7">
        <v>0.34799999999999998</v>
      </c>
      <c r="C1066" s="7"/>
      <c r="D1066" s="7"/>
      <c r="E1066" s="7">
        <v>0.34799999999999998</v>
      </c>
    </row>
    <row r="1067" spans="1:5" hidden="1" x14ac:dyDescent="0.3">
      <c r="A1067" s="6" t="s">
        <v>5607</v>
      </c>
      <c r="B1067" s="7">
        <v>0.34200000000000003</v>
      </c>
      <c r="C1067" s="7"/>
      <c r="D1067" s="7"/>
      <c r="E1067" s="7">
        <v>0.34200000000000003</v>
      </c>
    </row>
    <row r="1068" spans="1:5" hidden="1" x14ac:dyDescent="0.3">
      <c r="A1068" s="6" t="s">
        <v>1937</v>
      </c>
      <c r="B1068" s="7">
        <v>0.34200000000000003</v>
      </c>
      <c r="C1068" s="7"/>
      <c r="D1068" s="7"/>
      <c r="E1068" s="7">
        <v>0.34200000000000003</v>
      </c>
    </row>
    <row r="1069" spans="1:5" hidden="1" x14ac:dyDescent="0.3">
      <c r="A1069" s="6" t="s">
        <v>1631</v>
      </c>
      <c r="B1069" s="7">
        <v>0.33800000000000002</v>
      </c>
      <c r="C1069" s="7"/>
      <c r="D1069" s="7"/>
      <c r="E1069" s="7">
        <v>0.33800000000000002</v>
      </c>
    </row>
    <row r="1070" spans="1:5" hidden="1" x14ac:dyDescent="0.3">
      <c r="A1070" s="6" t="s">
        <v>4860</v>
      </c>
      <c r="B1070" s="7">
        <v>0.33700000000000002</v>
      </c>
      <c r="C1070" s="7"/>
      <c r="D1070" s="7"/>
      <c r="E1070" s="7">
        <v>0.33700000000000002</v>
      </c>
    </row>
    <row r="1071" spans="1:5" hidden="1" x14ac:dyDescent="0.3">
      <c r="A1071" s="6" t="s">
        <v>4446</v>
      </c>
      <c r="B1071" s="7">
        <v>0.33700000000000002</v>
      </c>
      <c r="C1071" s="7"/>
      <c r="D1071" s="7"/>
      <c r="E1071" s="7">
        <v>0.33700000000000002</v>
      </c>
    </row>
    <row r="1072" spans="1:5" hidden="1" x14ac:dyDescent="0.3">
      <c r="A1072" s="6" t="s">
        <v>3935</v>
      </c>
      <c r="B1072" s="7">
        <v>0.33600000000000002</v>
      </c>
      <c r="C1072" s="7"/>
      <c r="D1072" s="7"/>
      <c r="E1072" s="7">
        <v>0.33600000000000002</v>
      </c>
    </row>
    <row r="1073" spans="1:5" hidden="1" x14ac:dyDescent="0.3">
      <c r="A1073" s="6" t="s">
        <v>4511</v>
      </c>
      <c r="B1073" s="7">
        <v>0.33400000000000002</v>
      </c>
      <c r="C1073" s="7"/>
      <c r="D1073" s="7"/>
      <c r="E1073" s="7">
        <v>0.33400000000000002</v>
      </c>
    </row>
    <row r="1074" spans="1:5" hidden="1" x14ac:dyDescent="0.3">
      <c r="A1074" s="6" t="s">
        <v>4228</v>
      </c>
      <c r="B1074" s="7">
        <v>0.33200000000000002</v>
      </c>
      <c r="C1074" s="7"/>
      <c r="D1074" s="7"/>
      <c r="E1074" s="7">
        <v>0.33200000000000002</v>
      </c>
    </row>
    <row r="1075" spans="1:5" hidden="1" x14ac:dyDescent="0.3">
      <c r="A1075" s="6" t="s">
        <v>5204</v>
      </c>
      <c r="B1075" s="7">
        <v>0.33100000000000002</v>
      </c>
      <c r="C1075" s="7"/>
      <c r="D1075" s="7"/>
      <c r="E1075" s="7">
        <v>0.33100000000000002</v>
      </c>
    </row>
    <row r="1076" spans="1:5" hidden="1" x14ac:dyDescent="0.3">
      <c r="A1076" s="6" t="s">
        <v>4316</v>
      </c>
      <c r="B1076" s="7">
        <v>0.33</v>
      </c>
      <c r="C1076" s="7"/>
      <c r="D1076" s="7"/>
      <c r="E1076" s="7">
        <v>0.33</v>
      </c>
    </row>
    <row r="1077" spans="1:5" hidden="1" x14ac:dyDescent="0.3">
      <c r="A1077" s="6" t="s">
        <v>3021</v>
      </c>
      <c r="B1077" s="7">
        <v>0.33</v>
      </c>
      <c r="C1077" s="7"/>
      <c r="D1077" s="7"/>
      <c r="E1077" s="7">
        <v>0.33</v>
      </c>
    </row>
    <row r="1078" spans="1:5" hidden="1" x14ac:dyDescent="0.3">
      <c r="A1078" s="6" t="s">
        <v>3239</v>
      </c>
      <c r="B1078" s="7">
        <v>0.32700000000000001</v>
      </c>
      <c r="C1078" s="7"/>
      <c r="D1078" s="7"/>
      <c r="E1078" s="7">
        <v>0.32700000000000001</v>
      </c>
    </row>
    <row r="1079" spans="1:5" hidden="1" x14ac:dyDescent="0.3">
      <c r="A1079" s="6" t="s">
        <v>199</v>
      </c>
      <c r="B1079" s="7">
        <v>0.32400000000000001</v>
      </c>
      <c r="C1079" s="7"/>
      <c r="D1079" s="7"/>
      <c r="E1079" s="7">
        <v>0.32400000000000001</v>
      </c>
    </row>
    <row r="1080" spans="1:5" hidden="1" x14ac:dyDescent="0.3">
      <c r="A1080" s="6" t="s">
        <v>3071</v>
      </c>
      <c r="B1080" s="7">
        <v>0.32400000000000001</v>
      </c>
      <c r="C1080" s="7"/>
      <c r="D1080" s="7"/>
      <c r="E1080" s="7">
        <v>0.32400000000000001</v>
      </c>
    </row>
    <row r="1081" spans="1:5" hidden="1" x14ac:dyDescent="0.3">
      <c r="A1081" s="6" t="s">
        <v>1826</v>
      </c>
      <c r="B1081" s="7">
        <v>0.32200000000000001</v>
      </c>
      <c r="C1081" s="7"/>
      <c r="D1081" s="7"/>
      <c r="E1081" s="7">
        <v>0.32200000000000001</v>
      </c>
    </row>
    <row r="1082" spans="1:5" hidden="1" x14ac:dyDescent="0.3">
      <c r="A1082" s="6" t="s">
        <v>1962</v>
      </c>
      <c r="B1082" s="7">
        <v>0.32200000000000001</v>
      </c>
      <c r="C1082" s="7"/>
      <c r="D1082" s="7"/>
      <c r="E1082" s="7">
        <v>0.32200000000000001</v>
      </c>
    </row>
    <row r="1083" spans="1:5" hidden="1" x14ac:dyDescent="0.3">
      <c r="A1083" s="6" t="s">
        <v>1912</v>
      </c>
      <c r="B1083" s="7">
        <v>0.32100000000000001</v>
      </c>
      <c r="C1083" s="7"/>
      <c r="D1083" s="7"/>
      <c r="E1083" s="7">
        <v>0.32100000000000001</v>
      </c>
    </row>
    <row r="1084" spans="1:5" hidden="1" x14ac:dyDescent="0.3">
      <c r="A1084" s="6" t="s">
        <v>1718</v>
      </c>
      <c r="B1084" s="7">
        <v>0.31900000000000001</v>
      </c>
      <c r="C1084" s="7"/>
      <c r="D1084" s="7"/>
      <c r="E1084" s="7">
        <v>0.31900000000000001</v>
      </c>
    </row>
    <row r="1085" spans="1:5" hidden="1" x14ac:dyDescent="0.3">
      <c r="A1085" s="6" t="s">
        <v>1731</v>
      </c>
      <c r="B1085" s="7">
        <v>0.31900000000000001</v>
      </c>
      <c r="C1085" s="7"/>
      <c r="D1085" s="7"/>
      <c r="E1085" s="7">
        <v>0.31900000000000001</v>
      </c>
    </row>
    <row r="1086" spans="1:5" hidden="1" x14ac:dyDescent="0.3">
      <c r="A1086" s="6" t="s">
        <v>3206</v>
      </c>
      <c r="B1086" s="7">
        <v>0.314</v>
      </c>
      <c r="C1086" s="7"/>
      <c r="D1086" s="7"/>
      <c r="E1086" s="7">
        <v>0.314</v>
      </c>
    </row>
    <row r="1087" spans="1:5" hidden="1" x14ac:dyDescent="0.3">
      <c r="A1087" s="6" t="s">
        <v>279</v>
      </c>
      <c r="B1087" s="7">
        <v>0.314</v>
      </c>
      <c r="C1087" s="7"/>
      <c r="D1087" s="7"/>
      <c r="E1087" s="7">
        <v>0.314</v>
      </c>
    </row>
    <row r="1088" spans="1:5" hidden="1" x14ac:dyDescent="0.3">
      <c r="A1088" s="6" t="s">
        <v>1794</v>
      </c>
      <c r="B1088" s="7">
        <v>0.313</v>
      </c>
      <c r="C1088" s="7"/>
      <c r="D1088" s="7"/>
      <c r="E1088" s="7">
        <v>0.313</v>
      </c>
    </row>
    <row r="1089" spans="1:5" hidden="1" x14ac:dyDescent="0.3">
      <c r="A1089" s="6" t="s">
        <v>281</v>
      </c>
      <c r="B1089" s="7">
        <v>0.313</v>
      </c>
      <c r="C1089" s="7"/>
      <c r="D1089" s="7"/>
      <c r="E1089" s="7">
        <v>0.313</v>
      </c>
    </row>
    <row r="1090" spans="1:5" hidden="1" x14ac:dyDescent="0.3">
      <c r="A1090" s="6" t="s">
        <v>3348</v>
      </c>
      <c r="B1090" s="7">
        <v>0.313</v>
      </c>
      <c r="C1090" s="7"/>
      <c r="D1090" s="7"/>
      <c r="E1090" s="7">
        <v>0.313</v>
      </c>
    </row>
    <row r="1091" spans="1:5" hidden="1" x14ac:dyDescent="0.3">
      <c r="A1091" s="6" t="s">
        <v>3617</v>
      </c>
      <c r="B1091" s="7">
        <v>0.313</v>
      </c>
      <c r="C1091" s="7"/>
      <c r="D1091" s="7"/>
      <c r="E1091" s="7">
        <v>0.313</v>
      </c>
    </row>
    <row r="1092" spans="1:5" hidden="1" x14ac:dyDescent="0.3">
      <c r="A1092" s="6" t="s">
        <v>2695</v>
      </c>
      <c r="B1092" s="7">
        <v>0.313</v>
      </c>
      <c r="C1092" s="7"/>
      <c r="D1092" s="7"/>
      <c r="E1092" s="7">
        <v>0.313</v>
      </c>
    </row>
    <row r="1093" spans="1:5" hidden="1" x14ac:dyDescent="0.3">
      <c r="A1093" s="6" t="s">
        <v>2842</v>
      </c>
      <c r="B1093" s="7">
        <v>0.311</v>
      </c>
      <c r="C1093" s="7"/>
      <c r="D1093" s="7"/>
      <c r="E1093" s="7">
        <v>0.311</v>
      </c>
    </row>
    <row r="1094" spans="1:5" x14ac:dyDescent="0.3">
      <c r="A1094" s="6" t="s">
        <v>1133</v>
      </c>
      <c r="B1094" s="7"/>
      <c r="C1094" s="7">
        <v>0.311</v>
      </c>
      <c r="D1094" s="7"/>
      <c r="E1094" s="7">
        <v>0.311</v>
      </c>
    </row>
    <row r="1095" spans="1:5" x14ac:dyDescent="0.3">
      <c r="A1095" s="6" t="s">
        <v>3779</v>
      </c>
      <c r="B1095" s="7"/>
      <c r="C1095" s="7">
        <v>0.31</v>
      </c>
      <c r="D1095" s="7"/>
      <c r="E1095" s="7">
        <v>0.31</v>
      </c>
    </row>
    <row r="1096" spans="1:5" x14ac:dyDescent="0.3">
      <c r="A1096" s="6" t="s">
        <v>127</v>
      </c>
      <c r="B1096" s="7"/>
      <c r="C1096" s="7">
        <v>0.31</v>
      </c>
      <c r="D1096" s="7"/>
      <c r="E1096" s="7">
        <v>0.31</v>
      </c>
    </row>
    <row r="1097" spans="1:5" hidden="1" x14ac:dyDescent="0.3">
      <c r="A1097" s="6" t="s">
        <v>7010</v>
      </c>
      <c r="B1097" s="7">
        <v>0.309</v>
      </c>
      <c r="C1097" s="7"/>
      <c r="D1097" s="7"/>
      <c r="E1097" s="7">
        <v>0.309</v>
      </c>
    </row>
    <row r="1098" spans="1:5" hidden="1" x14ac:dyDescent="0.3">
      <c r="A1098" s="6" t="s">
        <v>2096</v>
      </c>
      <c r="B1098" s="7">
        <v>0.308</v>
      </c>
      <c r="C1098" s="7"/>
      <c r="D1098" s="7"/>
      <c r="E1098" s="7">
        <v>0.308</v>
      </c>
    </row>
    <row r="1099" spans="1:5" hidden="1" x14ac:dyDescent="0.3">
      <c r="A1099" s="6" t="s">
        <v>4494</v>
      </c>
      <c r="B1099" s="7">
        <v>0.30599999999999999</v>
      </c>
      <c r="C1099" s="7"/>
      <c r="D1099" s="7"/>
      <c r="E1099" s="7">
        <v>0.30599999999999999</v>
      </c>
    </row>
    <row r="1100" spans="1:5" hidden="1" x14ac:dyDescent="0.3">
      <c r="A1100" s="6" t="s">
        <v>3367</v>
      </c>
      <c r="B1100" s="7">
        <v>0.30599999999999999</v>
      </c>
      <c r="C1100" s="7"/>
      <c r="D1100" s="7"/>
      <c r="E1100" s="7">
        <v>0.30599999999999999</v>
      </c>
    </row>
    <row r="1101" spans="1:5" hidden="1" x14ac:dyDescent="0.3">
      <c r="A1101" s="6" t="s">
        <v>2727</v>
      </c>
      <c r="B1101" s="7">
        <v>0.30399999999999999</v>
      </c>
      <c r="C1101" s="7"/>
      <c r="D1101" s="7"/>
      <c r="E1101" s="7">
        <v>0.30399999999999999</v>
      </c>
    </row>
    <row r="1102" spans="1:5" x14ac:dyDescent="0.3">
      <c r="A1102" s="6" t="s">
        <v>3183</v>
      </c>
      <c r="B1102" s="7"/>
      <c r="C1102" s="7">
        <v>0.30099999999999999</v>
      </c>
      <c r="D1102" s="7"/>
      <c r="E1102" s="7">
        <v>0.30099999999999999</v>
      </c>
    </row>
    <row r="1103" spans="1:5" x14ac:dyDescent="0.3">
      <c r="A1103" s="6" t="s">
        <v>322</v>
      </c>
      <c r="B1103" s="7"/>
      <c r="C1103" s="7">
        <v>0.3</v>
      </c>
      <c r="D1103" s="7"/>
      <c r="E1103" s="7">
        <v>0.3</v>
      </c>
    </row>
    <row r="1104" spans="1:5" hidden="1" x14ac:dyDescent="0.3">
      <c r="A1104" s="6" t="s">
        <v>4878</v>
      </c>
      <c r="B1104" s="7">
        <v>0.29699999999999999</v>
      </c>
      <c r="C1104" s="7"/>
      <c r="D1104" s="7"/>
      <c r="E1104" s="7">
        <v>0.29699999999999999</v>
      </c>
    </row>
    <row r="1105" spans="1:5" hidden="1" x14ac:dyDescent="0.3">
      <c r="A1105" s="6" t="s">
        <v>5837</v>
      </c>
      <c r="B1105" s="7">
        <v>0.29599999999999999</v>
      </c>
      <c r="C1105" s="7"/>
      <c r="D1105" s="7"/>
      <c r="E1105" s="7">
        <v>0.29599999999999999</v>
      </c>
    </row>
    <row r="1106" spans="1:5" x14ac:dyDescent="0.3">
      <c r="A1106" s="6" t="s">
        <v>3076</v>
      </c>
      <c r="B1106" s="7"/>
      <c r="C1106" s="7">
        <v>0.29499999999999998</v>
      </c>
      <c r="D1106" s="7"/>
      <c r="E1106" s="7">
        <v>0.29499999999999998</v>
      </c>
    </row>
    <row r="1107" spans="1:5" hidden="1" x14ac:dyDescent="0.3">
      <c r="A1107" s="6" t="s">
        <v>1379</v>
      </c>
      <c r="B1107" s="7">
        <v>0.29199999999999998</v>
      </c>
      <c r="C1107" s="7"/>
      <c r="D1107" s="7"/>
      <c r="E1107" s="7">
        <v>0.29199999999999998</v>
      </c>
    </row>
    <row r="1108" spans="1:5" hidden="1" x14ac:dyDescent="0.3">
      <c r="A1108" s="6" t="s">
        <v>6364</v>
      </c>
      <c r="B1108" s="7">
        <v>0.28899999999999998</v>
      </c>
      <c r="C1108" s="7"/>
      <c r="D1108" s="7"/>
      <c r="E1108" s="7">
        <v>0.28899999999999998</v>
      </c>
    </row>
    <row r="1109" spans="1:5" hidden="1" x14ac:dyDescent="0.3">
      <c r="A1109" s="6" t="s">
        <v>4761</v>
      </c>
      <c r="B1109" s="7">
        <v>0.28899999999999998</v>
      </c>
      <c r="C1109" s="7"/>
      <c r="D1109" s="7"/>
      <c r="E1109" s="7">
        <v>0.28899999999999998</v>
      </c>
    </row>
    <row r="1110" spans="1:5" hidden="1" x14ac:dyDescent="0.3">
      <c r="A1110" s="6" t="s">
        <v>6212</v>
      </c>
      <c r="B1110" s="7">
        <v>0.28899999999999998</v>
      </c>
      <c r="C1110" s="7"/>
      <c r="D1110" s="7"/>
      <c r="E1110" s="7">
        <v>0.28899999999999998</v>
      </c>
    </row>
    <row r="1111" spans="1:5" hidden="1" x14ac:dyDescent="0.3">
      <c r="A1111" s="6" t="s">
        <v>582</v>
      </c>
      <c r="B1111" s="7">
        <v>0.28799999999999998</v>
      </c>
      <c r="C1111" s="7"/>
      <c r="D1111" s="7"/>
      <c r="E1111" s="7">
        <v>0.28799999999999998</v>
      </c>
    </row>
    <row r="1112" spans="1:5" hidden="1" x14ac:dyDescent="0.3">
      <c r="A1112" s="6" t="s">
        <v>1655</v>
      </c>
      <c r="B1112" s="7">
        <v>0.28699999999999998</v>
      </c>
      <c r="C1112" s="7"/>
      <c r="D1112" s="7"/>
      <c r="E1112" s="7">
        <v>0.28699999999999998</v>
      </c>
    </row>
    <row r="1113" spans="1:5" hidden="1" x14ac:dyDescent="0.3">
      <c r="A1113" s="6" t="s">
        <v>1538</v>
      </c>
      <c r="B1113" s="7">
        <v>0.28599999999999998</v>
      </c>
      <c r="C1113" s="7"/>
      <c r="D1113" s="7"/>
      <c r="E1113" s="7">
        <v>0.28599999999999998</v>
      </c>
    </row>
    <row r="1114" spans="1:5" hidden="1" x14ac:dyDescent="0.3">
      <c r="A1114" s="6" t="s">
        <v>2791</v>
      </c>
      <c r="B1114" s="7">
        <v>0.28599999999999998</v>
      </c>
      <c r="C1114" s="7"/>
      <c r="D1114" s="7"/>
      <c r="E1114" s="7">
        <v>0.28599999999999998</v>
      </c>
    </row>
    <row r="1115" spans="1:5" hidden="1" x14ac:dyDescent="0.3">
      <c r="A1115" s="6" t="s">
        <v>5709</v>
      </c>
      <c r="B1115" s="7">
        <v>0.28499999999999998</v>
      </c>
      <c r="C1115" s="7"/>
      <c r="D1115" s="7"/>
      <c r="E1115" s="7">
        <v>0.28499999999999998</v>
      </c>
    </row>
    <row r="1116" spans="1:5" hidden="1" x14ac:dyDescent="0.3">
      <c r="A1116" s="6" t="s">
        <v>6108</v>
      </c>
      <c r="B1116" s="7">
        <v>0.28499999999999998</v>
      </c>
      <c r="C1116" s="7"/>
      <c r="D1116" s="7"/>
      <c r="E1116" s="7">
        <v>0.28499999999999998</v>
      </c>
    </row>
    <row r="1117" spans="1:5" hidden="1" x14ac:dyDescent="0.3">
      <c r="A1117" s="6" t="s">
        <v>1043</v>
      </c>
      <c r="B1117" s="7">
        <v>0.28299999999999997</v>
      </c>
      <c r="C1117" s="7"/>
      <c r="D1117" s="7"/>
      <c r="E1117" s="7">
        <v>0.28299999999999997</v>
      </c>
    </row>
    <row r="1118" spans="1:5" hidden="1" x14ac:dyDescent="0.3">
      <c r="A1118" s="6" t="s">
        <v>1461</v>
      </c>
      <c r="B1118" s="7">
        <v>0.28199999999999997</v>
      </c>
      <c r="C1118" s="7"/>
      <c r="D1118" s="7"/>
      <c r="E1118" s="7">
        <v>0.28199999999999997</v>
      </c>
    </row>
    <row r="1119" spans="1:5" hidden="1" x14ac:dyDescent="0.3">
      <c r="A1119" s="6" t="s">
        <v>2430</v>
      </c>
      <c r="B1119" s="7">
        <v>0.28100000000000003</v>
      </c>
      <c r="C1119" s="7"/>
      <c r="D1119" s="7"/>
      <c r="E1119" s="7">
        <v>0.28100000000000003</v>
      </c>
    </row>
    <row r="1120" spans="1:5" hidden="1" x14ac:dyDescent="0.3">
      <c r="A1120" s="6" t="s">
        <v>4379</v>
      </c>
      <c r="B1120" s="7">
        <v>0.28100000000000003</v>
      </c>
      <c r="C1120" s="7"/>
      <c r="D1120" s="7"/>
      <c r="E1120" s="7">
        <v>0.28100000000000003</v>
      </c>
    </row>
    <row r="1121" spans="1:5" hidden="1" x14ac:dyDescent="0.3">
      <c r="A1121" s="6" t="s">
        <v>2187</v>
      </c>
      <c r="B1121" s="7">
        <v>0.27900000000000003</v>
      </c>
      <c r="C1121" s="7"/>
      <c r="D1121" s="7"/>
      <c r="E1121" s="7">
        <v>0.27900000000000003</v>
      </c>
    </row>
    <row r="1122" spans="1:5" hidden="1" x14ac:dyDescent="0.3">
      <c r="A1122" s="6" t="s">
        <v>2953</v>
      </c>
      <c r="B1122" s="7">
        <v>0.27900000000000003</v>
      </c>
      <c r="C1122" s="7"/>
      <c r="D1122" s="7"/>
      <c r="E1122" s="7">
        <v>0.27900000000000003</v>
      </c>
    </row>
    <row r="1123" spans="1:5" x14ac:dyDescent="0.3">
      <c r="A1123" s="6" t="s">
        <v>2432</v>
      </c>
      <c r="B1123" s="7"/>
      <c r="C1123" s="7">
        <v>0.27800000000000002</v>
      </c>
      <c r="D1123" s="7"/>
      <c r="E1123" s="7">
        <v>0.27800000000000002</v>
      </c>
    </row>
    <row r="1124" spans="1:5" hidden="1" x14ac:dyDescent="0.3">
      <c r="A1124" s="6" t="s">
        <v>69</v>
      </c>
      <c r="B1124" s="7">
        <v>0.27600000000000002</v>
      </c>
      <c r="C1124" s="7"/>
      <c r="D1124" s="7"/>
      <c r="E1124" s="7">
        <v>0.27600000000000002</v>
      </c>
    </row>
    <row r="1125" spans="1:5" hidden="1" x14ac:dyDescent="0.3">
      <c r="A1125" s="6" t="s">
        <v>3671</v>
      </c>
      <c r="B1125" s="7">
        <v>0.27300000000000002</v>
      </c>
      <c r="C1125" s="7"/>
      <c r="D1125" s="7"/>
      <c r="E1125" s="7">
        <v>0.27300000000000002</v>
      </c>
    </row>
    <row r="1126" spans="1:5" hidden="1" x14ac:dyDescent="0.3">
      <c r="A1126" s="6" t="s">
        <v>6444</v>
      </c>
      <c r="B1126" s="7">
        <v>0.27100000000000002</v>
      </c>
      <c r="C1126" s="7"/>
      <c r="D1126" s="7"/>
      <c r="E1126" s="7">
        <v>0.27100000000000002</v>
      </c>
    </row>
    <row r="1127" spans="1:5" hidden="1" x14ac:dyDescent="0.3">
      <c r="A1127" s="6" t="s">
        <v>840</v>
      </c>
      <c r="B1127" s="7">
        <v>0.27</v>
      </c>
      <c r="C1127" s="7"/>
      <c r="D1127" s="7"/>
      <c r="E1127" s="7">
        <v>0.27</v>
      </c>
    </row>
    <row r="1128" spans="1:5" hidden="1" x14ac:dyDescent="0.3">
      <c r="A1128" s="6" t="s">
        <v>1967</v>
      </c>
      <c r="B1128" s="7">
        <v>0.26900000000000002</v>
      </c>
      <c r="C1128" s="7"/>
      <c r="D1128" s="7"/>
      <c r="E1128" s="7">
        <v>0.26900000000000002</v>
      </c>
    </row>
    <row r="1129" spans="1:5" hidden="1" x14ac:dyDescent="0.3">
      <c r="A1129" s="6" t="s">
        <v>2426</v>
      </c>
      <c r="B1129" s="7">
        <v>0.26900000000000002</v>
      </c>
      <c r="C1129" s="7"/>
      <c r="D1129" s="7"/>
      <c r="E1129" s="7">
        <v>0.26900000000000002</v>
      </c>
    </row>
    <row r="1130" spans="1:5" hidden="1" x14ac:dyDescent="0.3">
      <c r="A1130" s="6" t="s">
        <v>2780</v>
      </c>
      <c r="B1130" s="7">
        <v>0.26800000000000002</v>
      </c>
      <c r="C1130" s="7"/>
      <c r="D1130" s="7"/>
      <c r="E1130" s="7">
        <v>0.26800000000000002</v>
      </c>
    </row>
    <row r="1131" spans="1:5" hidden="1" x14ac:dyDescent="0.3">
      <c r="A1131" s="6" t="s">
        <v>3257</v>
      </c>
      <c r="B1131" s="7">
        <v>0.26800000000000002</v>
      </c>
      <c r="C1131" s="7"/>
      <c r="D1131" s="7"/>
      <c r="E1131" s="7">
        <v>0.26800000000000002</v>
      </c>
    </row>
    <row r="1132" spans="1:5" x14ac:dyDescent="0.3">
      <c r="A1132" s="6" t="s">
        <v>5791</v>
      </c>
      <c r="B1132" s="7"/>
      <c r="C1132" s="7">
        <v>0.26700000000000002</v>
      </c>
      <c r="D1132" s="7"/>
      <c r="E1132" s="7">
        <v>0.26700000000000002</v>
      </c>
    </row>
    <row r="1133" spans="1:5" hidden="1" x14ac:dyDescent="0.3">
      <c r="A1133" s="6" t="s">
        <v>752</v>
      </c>
      <c r="B1133" s="7">
        <v>0.26700000000000002</v>
      </c>
      <c r="C1133" s="7"/>
      <c r="D1133" s="7"/>
      <c r="E1133" s="7">
        <v>0.26700000000000002</v>
      </c>
    </row>
    <row r="1134" spans="1:5" hidden="1" x14ac:dyDescent="0.3">
      <c r="A1134" s="6" t="s">
        <v>5703</v>
      </c>
      <c r="B1134" s="7">
        <v>0.26400000000000001</v>
      </c>
      <c r="C1134" s="7"/>
      <c r="D1134" s="7"/>
      <c r="E1134" s="7">
        <v>0.26400000000000001</v>
      </c>
    </row>
    <row r="1135" spans="1:5" hidden="1" x14ac:dyDescent="0.3">
      <c r="A1135" s="6" t="s">
        <v>3635</v>
      </c>
      <c r="B1135" s="7">
        <v>0.26400000000000001</v>
      </c>
      <c r="C1135" s="7"/>
      <c r="D1135" s="7"/>
      <c r="E1135" s="7">
        <v>0.26400000000000001</v>
      </c>
    </row>
    <row r="1136" spans="1:5" hidden="1" x14ac:dyDescent="0.3">
      <c r="A1136" s="6" t="s">
        <v>3386</v>
      </c>
      <c r="B1136" s="7">
        <v>0.26300000000000001</v>
      </c>
      <c r="C1136" s="7"/>
      <c r="D1136" s="7"/>
      <c r="E1136" s="7">
        <v>0.26300000000000001</v>
      </c>
    </row>
    <row r="1137" spans="1:5" hidden="1" x14ac:dyDescent="0.3">
      <c r="A1137" s="6" t="s">
        <v>3290</v>
      </c>
      <c r="B1137" s="7">
        <v>0.25900000000000001</v>
      </c>
      <c r="C1137" s="7"/>
      <c r="D1137" s="7"/>
      <c r="E1137" s="7">
        <v>0.25900000000000001</v>
      </c>
    </row>
    <row r="1138" spans="1:5" hidden="1" x14ac:dyDescent="0.3">
      <c r="A1138" s="6" t="s">
        <v>2759</v>
      </c>
      <c r="B1138" s="7">
        <v>0.25800000000000001</v>
      </c>
      <c r="C1138" s="7"/>
      <c r="D1138" s="7"/>
      <c r="E1138" s="7">
        <v>0.25800000000000001</v>
      </c>
    </row>
    <row r="1139" spans="1:5" hidden="1" x14ac:dyDescent="0.3">
      <c r="A1139" s="6" t="s">
        <v>6080</v>
      </c>
      <c r="B1139" s="7">
        <v>0.25700000000000001</v>
      </c>
      <c r="C1139" s="7"/>
      <c r="D1139" s="7"/>
      <c r="E1139" s="7">
        <v>0.25700000000000001</v>
      </c>
    </row>
    <row r="1140" spans="1:5" hidden="1" x14ac:dyDescent="0.3">
      <c r="A1140" s="6" t="s">
        <v>4252</v>
      </c>
      <c r="B1140" s="7">
        <v>0.25600000000000001</v>
      </c>
      <c r="C1140" s="7"/>
      <c r="D1140" s="7"/>
      <c r="E1140" s="7">
        <v>0.25600000000000001</v>
      </c>
    </row>
    <row r="1141" spans="1:5" hidden="1" x14ac:dyDescent="0.3">
      <c r="A1141" s="6" t="s">
        <v>5983</v>
      </c>
      <c r="B1141" s="7">
        <v>0.25600000000000001</v>
      </c>
      <c r="C1141" s="7"/>
      <c r="D1141" s="7"/>
      <c r="E1141" s="7">
        <v>0.25600000000000001</v>
      </c>
    </row>
    <row r="1142" spans="1:5" hidden="1" x14ac:dyDescent="0.3">
      <c r="A1142" s="6" t="s">
        <v>3798</v>
      </c>
      <c r="B1142" s="7">
        <v>0.253</v>
      </c>
      <c r="C1142" s="7"/>
      <c r="D1142" s="7"/>
      <c r="E1142" s="7">
        <v>0.253</v>
      </c>
    </row>
    <row r="1143" spans="1:5" hidden="1" x14ac:dyDescent="0.3">
      <c r="A1143" s="6" t="s">
        <v>1649</v>
      </c>
      <c r="B1143" s="7">
        <v>0.253</v>
      </c>
      <c r="C1143" s="7"/>
      <c r="D1143" s="7"/>
      <c r="E1143" s="7">
        <v>0.253</v>
      </c>
    </row>
    <row r="1144" spans="1:5" hidden="1" x14ac:dyDescent="0.3">
      <c r="A1144" s="6" t="s">
        <v>2601</v>
      </c>
      <c r="B1144" s="7">
        <v>0.252</v>
      </c>
      <c r="C1144" s="7"/>
      <c r="D1144" s="7"/>
      <c r="E1144" s="7">
        <v>0.252</v>
      </c>
    </row>
    <row r="1145" spans="1:5" hidden="1" x14ac:dyDescent="0.3">
      <c r="A1145" s="6" t="s">
        <v>4966</v>
      </c>
      <c r="B1145" s="7">
        <v>0.25</v>
      </c>
      <c r="C1145" s="7"/>
      <c r="D1145" s="7"/>
      <c r="E1145" s="7">
        <v>0.25</v>
      </c>
    </row>
    <row r="1146" spans="1:5" hidden="1" x14ac:dyDescent="0.3">
      <c r="A1146" s="6" t="s">
        <v>1274</v>
      </c>
      <c r="B1146" s="7">
        <v>0.247</v>
      </c>
      <c r="C1146" s="7"/>
      <c r="D1146" s="7"/>
      <c r="E1146" s="7">
        <v>0.247</v>
      </c>
    </row>
    <row r="1147" spans="1:5" hidden="1" x14ac:dyDescent="0.3">
      <c r="A1147" s="6" t="s">
        <v>2388</v>
      </c>
      <c r="B1147" s="7">
        <v>0.246</v>
      </c>
      <c r="C1147" s="7"/>
      <c r="D1147" s="7"/>
      <c r="E1147" s="7">
        <v>0.246</v>
      </c>
    </row>
    <row r="1148" spans="1:5" hidden="1" x14ac:dyDescent="0.3">
      <c r="A1148" s="6" t="s">
        <v>804</v>
      </c>
      <c r="B1148" s="7"/>
      <c r="C1148" s="7"/>
      <c r="D1148" s="7">
        <v>0.246</v>
      </c>
      <c r="E1148" s="7">
        <v>0.246</v>
      </c>
    </row>
    <row r="1149" spans="1:5" hidden="1" x14ac:dyDescent="0.3">
      <c r="A1149" s="6" t="s">
        <v>3587</v>
      </c>
      <c r="B1149" s="7">
        <v>0.246</v>
      </c>
      <c r="C1149" s="7"/>
      <c r="D1149" s="7"/>
      <c r="E1149" s="7">
        <v>0.246</v>
      </c>
    </row>
    <row r="1150" spans="1:5" hidden="1" x14ac:dyDescent="0.3">
      <c r="A1150" s="6" t="s">
        <v>3604</v>
      </c>
      <c r="B1150" s="7">
        <v>0.24399999999999999</v>
      </c>
      <c r="C1150" s="7"/>
      <c r="D1150" s="7"/>
      <c r="E1150" s="7">
        <v>0.24399999999999999</v>
      </c>
    </row>
    <row r="1151" spans="1:5" hidden="1" x14ac:dyDescent="0.3">
      <c r="A1151" s="6" t="s">
        <v>4012</v>
      </c>
      <c r="B1151" s="7">
        <v>0.24399999999999999</v>
      </c>
      <c r="C1151" s="7"/>
      <c r="D1151" s="7"/>
      <c r="E1151" s="7">
        <v>0.24399999999999999</v>
      </c>
    </row>
    <row r="1152" spans="1:5" hidden="1" x14ac:dyDescent="0.3">
      <c r="A1152" s="6" t="s">
        <v>7001</v>
      </c>
      <c r="B1152" s="7">
        <v>0.24199999999999999</v>
      </c>
      <c r="C1152" s="7"/>
      <c r="D1152" s="7"/>
      <c r="E1152" s="7">
        <v>0.24199999999999999</v>
      </c>
    </row>
    <row r="1153" spans="1:5" x14ac:dyDescent="0.3">
      <c r="A1153" s="6" t="s">
        <v>722</v>
      </c>
      <c r="B1153" s="7"/>
      <c r="C1153" s="7">
        <v>0.24099999999999999</v>
      </c>
      <c r="D1153" s="7"/>
      <c r="E1153" s="7">
        <v>0.24099999999999999</v>
      </c>
    </row>
    <row r="1154" spans="1:5" hidden="1" x14ac:dyDescent="0.3">
      <c r="A1154" s="6" t="s">
        <v>5824</v>
      </c>
      <c r="B1154" s="7">
        <v>0.24</v>
      </c>
      <c r="C1154" s="7"/>
      <c r="D1154" s="7"/>
      <c r="E1154" s="7">
        <v>0.24</v>
      </c>
    </row>
    <row r="1155" spans="1:5" hidden="1" x14ac:dyDescent="0.3">
      <c r="A1155" s="6" t="s">
        <v>4304</v>
      </c>
      <c r="B1155" s="7">
        <v>0.24</v>
      </c>
      <c r="C1155" s="7"/>
      <c r="D1155" s="7"/>
      <c r="E1155" s="7">
        <v>0.24</v>
      </c>
    </row>
    <row r="1156" spans="1:5" hidden="1" x14ac:dyDescent="0.3">
      <c r="A1156" s="6" t="s">
        <v>3809</v>
      </c>
      <c r="B1156" s="7">
        <v>0.23799999999999999</v>
      </c>
      <c r="C1156" s="7"/>
      <c r="D1156" s="7"/>
      <c r="E1156" s="7">
        <v>0.23799999999999999</v>
      </c>
    </row>
    <row r="1157" spans="1:5" hidden="1" x14ac:dyDescent="0.3">
      <c r="A1157" s="6" t="s">
        <v>2332</v>
      </c>
      <c r="B1157" s="7">
        <v>0.23599999999999999</v>
      </c>
      <c r="C1157" s="7"/>
      <c r="D1157" s="7"/>
      <c r="E1157" s="7">
        <v>0.23599999999999999</v>
      </c>
    </row>
    <row r="1158" spans="1:5" hidden="1" x14ac:dyDescent="0.3">
      <c r="A1158" s="6" t="s">
        <v>2037</v>
      </c>
      <c r="B1158" s="7">
        <v>0.23599999999999999</v>
      </c>
      <c r="C1158" s="7"/>
      <c r="D1158" s="7"/>
      <c r="E1158" s="7">
        <v>0.23599999999999999</v>
      </c>
    </row>
    <row r="1159" spans="1:5" hidden="1" x14ac:dyDescent="0.3">
      <c r="A1159" s="6" t="s">
        <v>3065</v>
      </c>
      <c r="B1159" s="7">
        <v>0.23599999999999999</v>
      </c>
      <c r="C1159" s="7"/>
      <c r="D1159" s="7"/>
      <c r="E1159" s="7">
        <v>0.23599999999999999</v>
      </c>
    </row>
    <row r="1160" spans="1:5" hidden="1" x14ac:dyDescent="0.3">
      <c r="A1160" s="6" t="s">
        <v>1778</v>
      </c>
      <c r="B1160" s="7">
        <v>0.23499999999999999</v>
      </c>
      <c r="C1160" s="7"/>
      <c r="D1160" s="7"/>
      <c r="E1160" s="7">
        <v>0.23499999999999999</v>
      </c>
    </row>
    <row r="1161" spans="1:5" hidden="1" x14ac:dyDescent="0.3">
      <c r="A1161" s="6" t="s">
        <v>596</v>
      </c>
      <c r="B1161" s="7">
        <v>0.23400000000000001</v>
      </c>
      <c r="C1161" s="7"/>
      <c r="D1161" s="7"/>
      <c r="E1161" s="7">
        <v>0.23400000000000001</v>
      </c>
    </row>
    <row r="1162" spans="1:5" hidden="1" x14ac:dyDescent="0.3">
      <c r="A1162" s="6" t="s">
        <v>4899</v>
      </c>
      <c r="B1162" s="7">
        <v>0.23300000000000001</v>
      </c>
      <c r="C1162" s="7"/>
      <c r="D1162" s="7"/>
      <c r="E1162" s="7">
        <v>0.23300000000000001</v>
      </c>
    </row>
    <row r="1163" spans="1:5" hidden="1" x14ac:dyDescent="0.3">
      <c r="A1163" s="6" t="s">
        <v>3849</v>
      </c>
      <c r="B1163" s="7">
        <v>0.22900000000000001</v>
      </c>
      <c r="C1163" s="7"/>
      <c r="D1163" s="7"/>
      <c r="E1163" s="7">
        <v>0.22900000000000001</v>
      </c>
    </row>
    <row r="1164" spans="1:5" hidden="1" x14ac:dyDescent="0.3">
      <c r="A1164" s="6" t="s">
        <v>5571</v>
      </c>
      <c r="B1164" s="7">
        <v>0.22800000000000001</v>
      </c>
      <c r="C1164" s="7"/>
      <c r="D1164" s="7"/>
      <c r="E1164" s="7">
        <v>0.22800000000000001</v>
      </c>
    </row>
    <row r="1165" spans="1:5" x14ac:dyDescent="0.3">
      <c r="A1165" s="6" t="s">
        <v>1621</v>
      </c>
      <c r="B1165" s="7"/>
      <c r="C1165" s="7">
        <v>0.22800000000000001</v>
      </c>
      <c r="D1165" s="7"/>
      <c r="E1165" s="7">
        <v>0.22800000000000001</v>
      </c>
    </row>
    <row r="1166" spans="1:5" hidden="1" x14ac:dyDescent="0.3">
      <c r="A1166" s="6" t="s">
        <v>508</v>
      </c>
      <c r="B1166" s="7">
        <v>0.22800000000000001</v>
      </c>
      <c r="C1166" s="7"/>
      <c r="D1166" s="7"/>
      <c r="E1166" s="7">
        <v>0.22800000000000001</v>
      </c>
    </row>
    <row r="1167" spans="1:5" hidden="1" x14ac:dyDescent="0.3">
      <c r="A1167" s="6" t="s">
        <v>4326</v>
      </c>
      <c r="B1167" s="7">
        <v>0.22700000000000001</v>
      </c>
      <c r="C1167" s="7"/>
      <c r="D1167" s="7"/>
      <c r="E1167" s="7">
        <v>0.22700000000000001</v>
      </c>
    </row>
    <row r="1168" spans="1:5" hidden="1" x14ac:dyDescent="0.3">
      <c r="A1168" s="6" t="s">
        <v>633</v>
      </c>
      <c r="B1168" s="7">
        <v>0.224</v>
      </c>
      <c r="C1168" s="7"/>
      <c r="D1168" s="7"/>
      <c r="E1168" s="7">
        <v>0.224</v>
      </c>
    </row>
    <row r="1169" spans="1:5" hidden="1" x14ac:dyDescent="0.3">
      <c r="A1169" s="6" t="s">
        <v>5609</v>
      </c>
      <c r="B1169" s="7">
        <v>0.223</v>
      </c>
      <c r="C1169" s="7"/>
      <c r="D1169" s="7"/>
      <c r="E1169" s="7">
        <v>0.223</v>
      </c>
    </row>
    <row r="1170" spans="1:5" hidden="1" x14ac:dyDescent="0.3">
      <c r="A1170" s="6" t="s">
        <v>5771</v>
      </c>
      <c r="B1170" s="7">
        <v>0.223</v>
      </c>
      <c r="C1170" s="7"/>
      <c r="D1170" s="7"/>
      <c r="E1170" s="7">
        <v>0.223</v>
      </c>
    </row>
    <row r="1171" spans="1:5" hidden="1" x14ac:dyDescent="0.3">
      <c r="A1171" s="6" t="s">
        <v>3611</v>
      </c>
      <c r="B1171" s="7">
        <v>0.223</v>
      </c>
      <c r="C1171" s="7"/>
      <c r="D1171" s="7"/>
      <c r="E1171" s="7">
        <v>0.223</v>
      </c>
    </row>
    <row r="1172" spans="1:5" hidden="1" x14ac:dyDescent="0.3">
      <c r="A1172" s="6" t="s">
        <v>6203</v>
      </c>
      <c r="B1172" s="7">
        <v>0.222</v>
      </c>
      <c r="C1172" s="7"/>
      <c r="D1172" s="7"/>
      <c r="E1172" s="7">
        <v>0.222</v>
      </c>
    </row>
    <row r="1173" spans="1:5" hidden="1" x14ac:dyDescent="0.3">
      <c r="A1173" s="6" t="s">
        <v>5970</v>
      </c>
      <c r="B1173" s="7">
        <v>0.221</v>
      </c>
      <c r="C1173" s="7"/>
      <c r="D1173" s="7"/>
      <c r="E1173" s="7">
        <v>0.221</v>
      </c>
    </row>
    <row r="1174" spans="1:5" hidden="1" x14ac:dyDescent="0.3">
      <c r="A1174" s="6" t="s">
        <v>6126</v>
      </c>
      <c r="B1174" s="7">
        <v>0.221</v>
      </c>
      <c r="C1174" s="7"/>
      <c r="D1174" s="7"/>
      <c r="E1174" s="7">
        <v>0.221</v>
      </c>
    </row>
    <row r="1175" spans="1:5" hidden="1" x14ac:dyDescent="0.3">
      <c r="A1175" s="6" t="s">
        <v>560</v>
      </c>
      <c r="B1175" s="7">
        <v>0.22</v>
      </c>
      <c r="C1175" s="7"/>
      <c r="D1175" s="7"/>
      <c r="E1175" s="7">
        <v>0.22</v>
      </c>
    </row>
    <row r="1176" spans="1:5" hidden="1" x14ac:dyDescent="0.3">
      <c r="A1176" s="6" t="s">
        <v>3613</v>
      </c>
      <c r="B1176" s="7">
        <v>0.218</v>
      </c>
      <c r="C1176" s="7"/>
      <c r="D1176" s="7"/>
      <c r="E1176" s="7">
        <v>0.218</v>
      </c>
    </row>
    <row r="1177" spans="1:5" hidden="1" x14ac:dyDescent="0.3">
      <c r="A1177" s="6" t="s">
        <v>1983</v>
      </c>
      <c r="B1177" s="7">
        <v>0.218</v>
      </c>
      <c r="C1177" s="7"/>
      <c r="D1177" s="7"/>
      <c r="E1177" s="7">
        <v>0.218</v>
      </c>
    </row>
    <row r="1178" spans="1:5" hidden="1" x14ac:dyDescent="0.3">
      <c r="A1178" s="6" t="s">
        <v>3826</v>
      </c>
      <c r="B1178" s="7">
        <v>0.217</v>
      </c>
      <c r="C1178" s="7"/>
      <c r="D1178" s="7"/>
      <c r="E1178" s="7">
        <v>0.217</v>
      </c>
    </row>
    <row r="1179" spans="1:5" hidden="1" x14ac:dyDescent="0.3">
      <c r="A1179" s="6" t="s">
        <v>5273</v>
      </c>
      <c r="B1179" s="7">
        <v>0.216</v>
      </c>
      <c r="C1179" s="7"/>
      <c r="D1179" s="7"/>
      <c r="E1179" s="7">
        <v>0.216</v>
      </c>
    </row>
    <row r="1180" spans="1:5" hidden="1" x14ac:dyDescent="0.3">
      <c r="A1180" s="6" t="s">
        <v>2225</v>
      </c>
      <c r="B1180" s="7">
        <v>0.216</v>
      </c>
      <c r="C1180" s="7"/>
      <c r="D1180" s="7"/>
      <c r="E1180" s="7">
        <v>0.216</v>
      </c>
    </row>
    <row r="1181" spans="1:5" x14ac:dyDescent="0.3">
      <c r="A1181" s="6" t="s">
        <v>180</v>
      </c>
      <c r="B1181" s="7"/>
      <c r="C1181" s="7">
        <v>0.216</v>
      </c>
      <c r="D1181" s="7"/>
      <c r="E1181" s="7">
        <v>0.216</v>
      </c>
    </row>
    <row r="1182" spans="1:5" hidden="1" x14ac:dyDescent="0.3">
      <c r="A1182" s="6" t="s">
        <v>2106</v>
      </c>
      <c r="B1182" s="7">
        <v>0.215</v>
      </c>
      <c r="C1182" s="7"/>
      <c r="D1182" s="7"/>
      <c r="E1182" s="7">
        <v>0.215</v>
      </c>
    </row>
    <row r="1183" spans="1:5" x14ac:dyDescent="0.3">
      <c r="A1183" s="6" t="s">
        <v>3192</v>
      </c>
      <c r="B1183" s="7"/>
      <c r="C1183" s="7">
        <v>0.21199999999999999</v>
      </c>
      <c r="D1183" s="7"/>
      <c r="E1183" s="7">
        <v>0.21199999999999999</v>
      </c>
    </row>
    <row r="1184" spans="1:5" hidden="1" x14ac:dyDescent="0.3">
      <c r="A1184" s="6" t="s">
        <v>4787</v>
      </c>
      <c r="B1184" s="7">
        <v>0.21099999999999999</v>
      </c>
      <c r="C1184" s="7"/>
      <c r="D1184" s="7"/>
      <c r="E1184" s="7">
        <v>0.21099999999999999</v>
      </c>
    </row>
    <row r="1185" spans="1:5" hidden="1" x14ac:dyDescent="0.3">
      <c r="A1185" s="6" t="s">
        <v>2592</v>
      </c>
      <c r="B1185" s="7">
        <v>0.21</v>
      </c>
      <c r="C1185" s="7"/>
      <c r="D1185" s="7"/>
      <c r="E1185" s="7">
        <v>0.21</v>
      </c>
    </row>
    <row r="1186" spans="1:5" hidden="1" x14ac:dyDescent="0.3">
      <c r="A1186" s="6" t="s">
        <v>3450</v>
      </c>
      <c r="B1186" s="7">
        <v>0.21</v>
      </c>
      <c r="C1186" s="7"/>
      <c r="D1186" s="7"/>
      <c r="E1186" s="7">
        <v>0.21</v>
      </c>
    </row>
    <row r="1187" spans="1:5" x14ac:dyDescent="0.3">
      <c r="A1187" s="6" t="s">
        <v>3280</v>
      </c>
      <c r="B1187" s="7"/>
      <c r="C1187" s="7">
        <v>0.20799999999999999</v>
      </c>
      <c r="D1187" s="7"/>
      <c r="E1187" s="7">
        <v>0.20799999999999999</v>
      </c>
    </row>
    <row r="1188" spans="1:5" hidden="1" x14ac:dyDescent="0.3">
      <c r="A1188" s="6" t="s">
        <v>2799</v>
      </c>
      <c r="B1188" s="7">
        <v>0.20799999999999999</v>
      </c>
      <c r="C1188" s="7"/>
      <c r="D1188" s="7"/>
      <c r="E1188" s="7">
        <v>0.20799999999999999</v>
      </c>
    </row>
    <row r="1189" spans="1:5" hidden="1" x14ac:dyDescent="0.3">
      <c r="A1189" s="6" t="s">
        <v>631</v>
      </c>
      <c r="B1189" s="7">
        <v>0.20599999999999999</v>
      </c>
      <c r="C1189" s="7"/>
      <c r="D1189" s="7"/>
      <c r="E1189" s="7">
        <v>0.20599999999999999</v>
      </c>
    </row>
    <row r="1190" spans="1:5" hidden="1" x14ac:dyDescent="0.3">
      <c r="A1190" s="6" t="s">
        <v>1928</v>
      </c>
      <c r="B1190" s="7">
        <v>0.20499999999999999</v>
      </c>
      <c r="C1190" s="7"/>
      <c r="D1190" s="7"/>
      <c r="E1190" s="7">
        <v>0.20499999999999999</v>
      </c>
    </row>
    <row r="1191" spans="1:5" hidden="1" x14ac:dyDescent="0.3">
      <c r="A1191" s="6" t="s">
        <v>2260</v>
      </c>
      <c r="B1191" s="7">
        <v>0.20499999999999999</v>
      </c>
      <c r="C1191" s="7"/>
      <c r="D1191" s="7"/>
      <c r="E1191" s="7">
        <v>0.20499999999999999</v>
      </c>
    </row>
    <row r="1192" spans="1:5" hidden="1" x14ac:dyDescent="0.3">
      <c r="A1192" s="6" t="s">
        <v>1448</v>
      </c>
      <c r="B1192" s="7">
        <v>0.20300000000000001</v>
      </c>
      <c r="C1192" s="7"/>
      <c r="D1192" s="7"/>
      <c r="E1192" s="7">
        <v>0.20300000000000001</v>
      </c>
    </row>
    <row r="1193" spans="1:5" hidden="1" x14ac:dyDescent="0.3">
      <c r="A1193" s="6" t="s">
        <v>4230</v>
      </c>
      <c r="B1193" s="7">
        <v>0.20200000000000001</v>
      </c>
      <c r="C1193" s="7"/>
      <c r="D1193" s="7"/>
      <c r="E1193" s="7">
        <v>0.20200000000000001</v>
      </c>
    </row>
    <row r="1194" spans="1:5" x14ac:dyDescent="0.3">
      <c r="A1194" s="6" t="s">
        <v>2428</v>
      </c>
      <c r="B1194" s="7"/>
      <c r="C1194" s="7">
        <v>0.20100000000000001</v>
      </c>
      <c r="D1194" s="7"/>
      <c r="E1194" s="7">
        <v>0.20100000000000001</v>
      </c>
    </row>
    <row r="1195" spans="1:5" hidden="1" x14ac:dyDescent="0.3">
      <c r="A1195" s="6" t="s">
        <v>3376</v>
      </c>
      <c r="B1195" s="7">
        <v>0.20100000000000001</v>
      </c>
      <c r="C1195" s="7"/>
      <c r="D1195" s="7"/>
      <c r="E1195" s="7">
        <v>0.20100000000000001</v>
      </c>
    </row>
    <row r="1196" spans="1:5" hidden="1" x14ac:dyDescent="0.3">
      <c r="A1196" s="6" t="s">
        <v>1833</v>
      </c>
      <c r="B1196" s="7">
        <v>0.2</v>
      </c>
      <c r="C1196" s="7"/>
      <c r="D1196" s="7"/>
      <c r="E1196" s="7">
        <v>0.2</v>
      </c>
    </row>
    <row r="1197" spans="1:5" hidden="1" x14ac:dyDescent="0.3">
      <c r="A1197" s="6" t="s">
        <v>4212</v>
      </c>
      <c r="B1197" s="7">
        <v>0.19900000000000001</v>
      </c>
      <c r="C1197" s="7"/>
      <c r="D1197" s="7"/>
      <c r="E1197" s="7">
        <v>0.19900000000000001</v>
      </c>
    </row>
    <row r="1198" spans="1:5" hidden="1" x14ac:dyDescent="0.3">
      <c r="A1198" s="6" t="s">
        <v>4770</v>
      </c>
      <c r="B1198" s="7">
        <v>0.19800000000000001</v>
      </c>
      <c r="C1198" s="7"/>
      <c r="D1198" s="7"/>
      <c r="E1198" s="7">
        <v>0.19800000000000001</v>
      </c>
    </row>
    <row r="1199" spans="1:5" hidden="1" x14ac:dyDescent="0.3">
      <c r="A1199" s="6" t="s">
        <v>2075</v>
      </c>
      <c r="B1199" s="7">
        <v>0.19800000000000001</v>
      </c>
      <c r="C1199" s="7"/>
      <c r="D1199" s="7"/>
      <c r="E1199" s="7">
        <v>0.19800000000000001</v>
      </c>
    </row>
    <row r="1200" spans="1:5" hidden="1" x14ac:dyDescent="0.3">
      <c r="A1200" s="6" t="s">
        <v>4487</v>
      </c>
      <c r="B1200" s="7">
        <v>0.19700000000000001</v>
      </c>
      <c r="C1200" s="7"/>
      <c r="D1200" s="7"/>
      <c r="E1200" s="7">
        <v>0.19700000000000001</v>
      </c>
    </row>
    <row r="1201" spans="1:5" hidden="1" x14ac:dyDescent="0.3">
      <c r="A1201" s="6" t="s">
        <v>2734</v>
      </c>
      <c r="B1201" s="7">
        <v>0.19700000000000001</v>
      </c>
      <c r="C1201" s="7"/>
      <c r="D1201" s="7"/>
      <c r="E1201" s="7">
        <v>0.19700000000000001</v>
      </c>
    </row>
    <row r="1202" spans="1:5" hidden="1" x14ac:dyDescent="0.3">
      <c r="A1202" s="6" t="s">
        <v>4422</v>
      </c>
      <c r="B1202" s="7">
        <v>0.19600000000000001</v>
      </c>
      <c r="C1202" s="7"/>
      <c r="D1202" s="7"/>
      <c r="E1202" s="7">
        <v>0.19600000000000001</v>
      </c>
    </row>
    <row r="1203" spans="1:5" hidden="1" x14ac:dyDescent="0.3">
      <c r="A1203" s="6" t="s">
        <v>5324</v>
      </c>
      <c r="B1203" s="7">
        <v>0.19500000000000001</v>
      </c>
      <c r="C1203" s="7"/>
      <c r="D1203" s="7"/>
      <c r="E1203" s="7">
        <v>0.19500000000000001</v>
      </c>
    </row>
    <row r="1204" spans="1:5" hidden="1" x14ac:dyDescent="0.3">
      <c r="A1204" s="6" t="s">
        <v>919</v>
      </c>
      <c r="B1204" s="7">
        <v>0.19500000000000001</v>
      </c>
      <c r="C1204" s="7"/>
      <c r="D1204" s="7"/>
      <c r="E1204" s="7">
        <v>0.19500000000000001</v>
      </c>
    </row>
    <row r="1205" spans="1:5" hidden="1" x14ac:dyDescent="0.3">
      <c r="A1205" s="6" t="s">
        <v>704</v>
      </c>
      <c r="B1205" s="7">
        <v>0.19500000000000001</v>
      </c>
      <c r="C1205" s="7"/>
      <c r="D1205" s="7"/>
      <c r="E1205" s="7">
        <v>0.19500000000000001</v>
      </c>
    </row>
    <row r="1206" spans="1:5" x14ac:dyDescent="0.3">
      <c r="A1206" s="6" t="s">
        <v>386</v>
      </c>
      <c r="B1206" s="7"/>
      <c r="C1206" s="7">
        <v>0.19500000000000001</v>
      </c>
      <c r="D1206" s="7"/>
      <c r="E1206" s="7">
        <v>0.19500000000000001</v>
      </c>
    </row>
    <row r="1207" spans="1:5" hidden="1" x14ac:dyDescent="0.3">
      <c r="A1207" s="6" t="s">
        <v>2774</v>
      </c>
      <c r="B1207" s="7">
        <v>0.19500000000000001</v>
      </c>
      <c r="C1207" s="7"/>
      <c r="D1207" s="7"/>
      <c r="E1207" s="7">
        <v>0.19500000000000001</v>
      </c>
    </row>
    <row r="1208" spans="1:5" hidden="1" x14ac:dyDescent="0.3">
      <c r="A1208" s="6" t="s">
        <v>556</v>
      </c>
      <c r="B1208" s="7">
        <v>0.19500000000000001</v>
      </c>
      <c r="C1208" s="7"/>
      <c r="D1208" s="7"/>
      <c r="E1208" s="7">
        <v>0.19500000000000001</v>
      </c>
    </row>
    <row r="1209" spans="1:5" hidden="1" x14ac:dyDescent="0.3">
      <c r="A1209" s="6" t="s">
        <v>1313</v>
      </c>
      <c r="B1209" s="7">
        <v>0.193</v>
      </c>
      <c r="C1209" s="7"/>
      <c r="D1209" s="7"/>
      <c r="E1209" s="7">
        <v>0.193</v>
      </c>
    </row>
    <row r="1210" spans="1:5" hidden="1" x14ac:dyDescent="0.3">
      <c r="A1210" s="6" t="s">
        <v>7226</v>
      </c>
      <c r="B1210" s="7">
        <v>0.193</v>
      </c>
      <c r="C1210" s="7"/>
      <c r="D1210" s="7"/>
      <c r="E1210" s="7">
        <v>0.193</v>
      </c>
    </row>
    <row r="1211" spans="1:5" hidden="1" x14ac:dyDescent="0.3">
      <c r="A1211" s="6" t="s">
        <v>4177</v>
      </c>
      <c r="B1211" s="7">
        <v>0.193</v>
      </c>
      <c r="C1211" s="7"/>
      <c r="D1211" s="7"/>
      <c r="E1211" s="7">
        <v>0.193</v>
      </c>
    </row>
    <row r="1212" spans="1:5" hidden="1" x14ac:dyDescent="0.3">
      <c r="A1212" s="6" t="s">
        <v>3140</v>
      </c>
      <c r="B1212" s="7">
        <v>0.192</v>
      </c>
      <c r="C1212" s="7"/>
      <c r="D1212" s="7"/>
      <c r="E1212" s="7">
        <v>0.192</v>
      </c>
    </row>
    <row r="1213" spans="1:5" hidden="1" x14ac:dyDescent="0.3">
      <c r="A1213" s="6" t="s">
        <v>4114</v>
      </c>
      <c r="B1213" s="7">
        <v>0.192</v>
      </c>
      <c r="C1213" s="7"/>
      <c r="D1213" s="7"/>
      <c r="E1213" s="7">
        <v>0.192</v>
      </c>
    </row>
    <row r="1214" spans="1:5" hidden="1" x14ac:dyDescent="0.3">
      <c r="A1214" s="6" t="s">
        <v>1405</v>
      </c>
      <c r="B1214" s="7">
        <v>0.192</v>
      </c>
      <c r="C1214" s="7"/>
      <c r="D1214" s="7"/>
      <c r="E1214" s="7">
        <v>0.192</v>
      </c>
    </row>
    <row r="1215" spans="1:5" hidden="1" x14ac:dyDescent="0.3">
      <c r="A1215" s="6" t="s">
        <v>300</v>
      </c>
      <c r="B1215" s="7">
        <v>0.191</v>
      </c>
      <c r="C1215" s="7"/>
      <c r="D1215" s="7"/>
      <c r="E1215" s="7">
        <v>0.191</v>
      </c>
    </row>
    <row r="1216" spans="1:5" hidden="1" x14ac:dyDescent="0.3">
      <c r="A1216" s="6" t="s">
        <v>4332</v>
      </c>
      <c r="B1216" s="7">
        <v>0.191</v>
      </c>
      <c r="C1216" s="7"/>
      <c r="D1216" s="7"/>
      <c r="E1216" s="7">
        <v>0.191</v>
      </c>
    </row>
    <row r="1217" spans="1:5" hidden="1" x14ac:dyDescent="0.3">
      <c r="A1217" s="6" t="s">
        <v>6475</v>
      </c>
      <c r="B1217" s="7">
        <v>0.19</v>
      </c>
      <c r="C1217" s="7"/>
      <c r="D1217" s="7"/>
      <c r="E1217" s="7">
        <v>0.19</v>
      </c>
    </row>
    <row r="1218" spans="1:5" hidden="1" x14ac:dyDescent="0.3">
      <c r="A1218" s="6" t="s">
        <v>5591</v>
      </c>
      <c r="B1218" s="7">
        <v>0.19</v>
      </c>
      <c r="C1218" s="7"/>
      <c r="D1218" s="7"/>
      <c r="E1218" s="7">
        <v>0.19</v>
      </c>
    </row>
    <row r="1219" spans="1:5" hidden="1" x14ac:dyDescent="0.3">
      <c r="A1219" s="6" t="s">
        <v>1570</v>
      </c>
      <c r="B1219" s="7">
        <v>0.19</v>
      </c>
      <c r="C1219" s="7"/>
      <c r="D1219" s="7"/>
      <c r="E1219" s="7">
        <v>0.19</v>
      </c>
    </row>
    <row r="1220" spans="1:5" hidden="1" x14ac:dyDescent="0.3">
      <c r="A1220" s="6" t="s">
        <v>1848</v>
      </c>
      <c r="B1220" s="7">
        <v>0.189</v>
      </c>
      <c r="C1220" s="7"/>
      <c r="D1220" s="7"/>
      <c r="E1220" s="7">
        <v>0.189</v>
      </c>
    </row>
    <row r="1221" spans="1:5" hidden="1" x14ac:dyDescent="0.3">
      <c r="A1221" s="6" t="s">
        <v>2809</v>
      </c>
      <c r="B1221" s="7">
        <v>0.189</v>
      </c>
      <c r="C1221" s="7"/>
      <c r="D1221" s="7"/>
      <c r="E1221" s="7">
        <v>0.189</v>
      </c>
    </row>
    <row r="1222" spans="1:5" hidden="1" x14ac:dyDescent="0.3">
      <c r="A1222" s="6" t="s">
        <v>4953</v>
      </c>
      <c r="B1222" s="7">
        <v>0.188</v>
      </c>
      <c r="C1222" s="7"/>
      <c r="D1222" s="7"/>
      <c r="E1222" s="7">
        <v>0.188</v>
      </c>
    </row>
    <row r="1223" spans="1:5" hidden="1" x14ac:dyDescent="0.3">
      <c r="A1223" s="6" t="s">
        <v>6067</v>
      </c>
      <c r="B1223" s="7">
        <v>0.188</v>
      </c>
      <c r="C1223" s="7"/>
      <c r="D1223" s="7"/>
      <c r="E1223" s="7">
        <v>0.188</v>
      </c>
    </row>
    <row r="1224" spans="1:5" hidden="1" x14ac:dyDescent="0.3">
      <c r="A1224" s="6" t="s">
        <v>2697</v>
      </c>
      <c r="B1224" s="7">
        <v>0.188</v>
      </c>
      <c r="C1224" s="7"/>
      <c r="D1224" s="7"/>
      <c r="E1224" s="7">
        <v>0.188</v>
      </c>
    </row>
    <row r="1225" spans="1:5" hidden="1" x14ac:dyDescent="0.3">
      <c r="A1225" s="6" t="s">
        <v>3659</v>
      </c>
      <c r="B1225" s="7">
        <v>0.188</v>
      </c>
      <c r="C1225" s="7"/>
      <c r="D1225" s="7"/>
      <c r="E1225" s="7">
        <v>0.188</v>
      </c>
    </row>
    <row r="1226" spans="1:5" hidden="1" x14ac:dyDescent="0.3">
      <c r="A1226" s="6" t="s">
        <v>4292</v>
      </c>
      <c r="B1226" s="7">
        <v>0.187</v>
      </c>
      <c r="C1226" s="7"/>
      <c r="D1226" s="7"/>
      <c r="E1226" s="7">
        <v>0.187</v>
      </c>
    </row>
    <row r="1227" spans="1:5" hidden="1" x14ac:dyDescent="0.3">
      <c r="A1227" s="6" t="s">
        <v>3595</v>
      </c>
      <c r="B1227" s="7">
        <v>0.186</v>
      </c>
      <c r="C1227" s="7"/>
      <c r="D1227" s="7"/>
      <c r="E1227" s="7">
        <v>0.186</v>
      </c>
    </row>
    <row r="1228" spans="1:5" hidden="1" x14ac:dyDescent="0.3">
      <c r="A1228" s="6" t="s">
        <v>5629</v>
      </c>
      <c r="B1228" s="7">
        <v>0.184</v>
      </c>
      <c r="C1228" s="7"/>
      <c r="D1228" s="7"/>
      <c r="E1228" s="7">
        <v>0.184</v>
      </c>
    </row>
    <row r="1229" spans="1:5" hidden="1" x14ac:dyDescent="0.3">
      <c r="A1229" s="6" t="s">
        <v>5814</v>
      </c>
      <c r="B1229" s="7">
        <v>0.183</v>
      </c>
      <c r="C1229" s="7"/>
      <c r="D1229" s="7"/>
      <c r="E1229" s="7">
        <v>0.183</v>
      </c>
    </row>
    <row r="1230" spans="1:5" hidden="1" x14ac:dyDescent="0.3">
      <c r="A1230" s="6" t="s">
        <v>2985</v>
      </c>
      <c r="B1230" s="7">
        <v>0.183</v>
      </c>
      <c r="C1230" s="7"/>
      <c r="D1230" s="7"/>
      <c r="E1230" s="7">
        <v>0.183</v>
      </c>
    </row>
    <row r="1231" spans="1:5" hidden="1" x14ac:dyDescent="0.3">
      <c r="A1231" s="6" t="s">
        <v>2398</v>
      </c>
      <c r="B1231" s="7">
        <v>0.182</v>
      </c>
      <c r="C1231" s="7"/>
      <c r="D1231" s="7"/>
      <c r="E1231" s="7">
        <v>0.182</v>
      </c>
    </row>
    <row r="1232" spans="1:5" hidden="1" x14ac:dyDescent="0.3">
      <c r="A1232" s="6" t="s">
        <v>1358</v>
      </c>
      <c r="B1232" s="7">
        <v>0.18099999999999999</v>
      </c>
      <c r="C1232" s="7"/>
      <c r="D1232" s="7"/>
      <c r="E1232" s="7">
        <v>0.18099999999999999</v>
      </c>
    </row>
    <row r="1233" spans="1:5" hidden="1" x14ac:dyDescent="0.3">
      <c r="A1233" s="6" t="s">
        <v>3341</v>
      </c>
      <c r="B1233" s="7">
        <v>0.18099999999999999</v>
      </c>
      <c r="C1233" s="7"/>
      <c r="D1233" s="7"/>
      <c r="E1233" s="7">
        <v>0.18099999999999999</v>
      </c>
    </row>
    <row r="1234" spans="1:5" x14ac:dyDescent="0.3">
      <c r="A1234" s="6" t="s">
        <v>3025</v>
      </c>
      <c r="B1234" s="7"/>
      <c r="C1234" s="7">
        <v>0.18099999999999999</v>
      </c>
      <c r="D1234" s="7"/>
      <c r="E1234" s="7">
        <v>0.18099999999999999</v>
      </c>
    </row>
    <row r="1235" spans="1:5" hidden="1" x14ac:dyDescent="0.3">
      <c r="A1235" s="6" t="s">
        <v>2278</v>
      </c>
      <c r="B1235" s="7">
        <v>0.18</v>
      </c>
      <c r="C1235" s="7"/>
      <c r="D1235" s="7"/>
      <c r="E1235" s="7">
        <v>0.18</v>
      </c>
    </row>
    <row r="1236" spans="1:5" hidden="1" x14ac:dyDescent="0.3">
      <c r="A1236" s="6" t="s">
        <v>3837</v>
      </c>
      <c r="B1236" s="7">
        <v>0.18</v>
      </c>
      <c r="C1236" s="7"/>
      <c r="D1236" s="7"/>
      <c r="E1236" s="7">
        <v>0.18</v>
      </c>
    </row>
    <row r="1237" spans="1:5" hidden="1" x14ac:dyDescent="0.3">
      <c r="A1237" s="6" t="s">
        <v>5831</v>
      </c>
      <c r="B1237" s="7">
        <v>0.17899999999999999</v>
      </c>
      <c r="C1237" s="7"/>
      <c r="D1237" s="7"/>
      <c r="E1237" s="7">
        <v>0.17899999999999999</v>
      </c>
    </row>
    <row r="1238" spans="1:5" hidden="1" x14ac:dyDescent="0.3">
      <c r="A1238" s="6" t="s">
        <v>2949</v>
      </c>
      <c r="B1238" s="7">
        <v>0.17799999999999999</v>
      </c>
      <c r="C1238" s="7"/>
      <c r="D1238" s="7"/>
      <c r="E1238" s="7">
        <v>0.17799999999999999</v>
      </c>
    </row>
    <row r="1239" spans="1:5" hidden="1" x14ac:dyDescent="0.3">
      <c r="A1239" s="6" t="s">
        <v>226</v>
      </c>
      <c r="B1239" s="7">
        <v>0.17699999999999999</v>
      </c>
      <c r="C1239" s="7"/>
      <c r="D1239" s="7"/>
      <c r="E1239" s="7">
        <v>0.17699999999999999</v>
      </c>
    </row>
    <row r="1240" spans="1:5" x14ac:dyDescent="0.3">
      <c r="A1240" s="6" t="s">
        <v>5773</v>
      </c>
      <c r="B1240" s="7"/>
      <c r="C1240" s="7">
        <v>0.17599999999999999</v>
      </c>
      <c r="D1240" s="7"/>
      <c r="E1240" s="7">
        <v>0.17599999999999999</v>
      </c>
    </row>
    <row r="1241" spans="1:5" hidden="1" x14ac:dyDescent="0.3">
      <c r="A1241" s="6" t="s">
        <v>3087</v>
      </c>
      <c r="B1241" s="7">
        <v>0.17599999999999999</v>
      </c>
      <c r="C1241" s="7"/>
      <c r="D1241" s="7"/>
      <c r="E1241" s="7">
        <v>0.17599999999999999</v>
      </c>
    </row>
    <row r="1242" spans="1:5" hidden="1" x14ac:dyDescent="0.3">
      <c r="A1242" s="6" t="s">
        <v>2873</v>
      </c>
      <c r="B1242" s="7">
        <v>0.17599999999999999</v>
      </c>
      <c r="C1242" s="7"/>
      <c r="D1242" s="7"/>
      <c r="E1242" s="7">
        <v>0.17599999999999999</v>
      </c>
    </row>
    <row r="1243" spans="1:5" hidden="1" x14ac:dyDescent="0.3">
      <c r="A1243" s="6" t="s">
        <v>3499</v>
      </c>
      <c r="B1243" s="7">
        <v>0.17499999999999999</v>
      </c>
      <c r="C1243" s="7"/>
      <c r="D1243" s="7"/>
      <c r="E1243" s="7">
        <v>0.17499999999999999</v>
      </c>
    </row>
    <row r="1244" spans="1:5" hidden="1" x14ac:dyDescent="0.3">
      <c r="A1244" s="6" t="s">
        <v>5958</v>
      </c>
      <c r="B1244" s="7">
        <v>0.17499999999999999</v>
      </c>
      <c r="C1244" s="7"/>
      <c r="D1244" s="7"/>
      <c r="E1244" s="7">
        <v>0.17499999999999999</v>
      </c>
    </row>
    <row r="1245" spans="1:5" hidden="1" x14ac:dyDescent="0.3">
      <c r="A1245" s="6" t="s">
        <v>3484</v>
      </c>
      <c r="B1245" s="7">
        <v>0.17399999999999999</v>
      </c>
      <c r="C1245" s="7"/>
      <c r="D1245" s="7"/>
      <c r="E1245" s="7">
        <v>0.17399999999999999</v>
      </c>
    </row>
    <row r="1246" spans="1:5" hidden="1" x14ac:dyDescent="0.3">
      <c r="A1246" s="6" t="s">
        <v>3268</v>
      </c>
      <c r="B1246" s="7">
        <v>0.17399999999999999</v>
      </c>
      <c r="C1246" s="7"/>
      <c r="D1246" s="7"/>
      <c r="E1246" s="7">
        <v>0.17399999999999999</v>
      </c>
    </row>
    <row r="1247" spans="1:5" hidden="1" x14ac:dyDescent="0.3">
      <c r="A1247" s="6" t="s">
        <v>1923</v>
      </c>
      <c r="B1247" s="7">
        <v>0.16900000000000001</v>
      </c>
      <c r="C1247" s="7"/>
      <c r="D1247" s="7"/>
      <c r="E1247" s="7">
        <v>0.16900000000000001</v>
      </c>
    </row>
    <row r="1248" spans="1:5" hidden="1" x14ac:dyDescent="0.3">
      <c r="A1248" s="6" t="s">
        <v>2160</v>
      </c>
      <c r="B1248" s="7">
        <v>0.16900000000000001</v>
      </c>
      <c r="C1248" s="7"/>
      <c r="D1248" s="7"/>
      <c r="E1248" s="7">
        <v>0.16900000000000001</v>
      </c>
    </row>
    <row r="1249" spans="1:5" hidden="1" x14ac:dyDescent="0.3">
      <c r="A1249" s="6" t="s">
        <v>2547</v>
      </c>
      <c r="B1249" s="7">
        <v>0.16700000000000001</v>
      </c>
      <c r="C1249" s="7"/>
      <c r="D1249" s="7"/>
      <c r="E1249" s="7">
        <v>0.16700000000000001</v>
      </c>
    </row>
    <row r="1250" spans="1:5" hidden="1" x14ac:dyDescent="0.3">
      <c r="A1250" s="6" t="s">
        <v>2603</v>
      </c>
      <c r="B1250" s="7">
        <v>0.16600000000000001</v>
      </c>
      <c r="C1250" s="7"/>
      <c r="D1250" s="7"/>
      <c r="E1250" s="7">
        <v>0.16600000000000001</v>
      </c>
    </row>
    <row r="1251" spans="1:5" hidden="1" x14ac:dyDescent="0.3">
      <c r="A1251" s="6" t="s">
        <v>1898</v>
      </c>
      <c r="B1251" s="7">
        <v>0.16600000000000001</v>
      </c>
      <c r="C1251" s="7"/>
      <c r="D1251" s="7"/>
      <c r="E1251" s="7">
        <v>0.16600000000000001</v>
      </c>
    </row>
    <row r="1252" spans="1:5" hidden="1" x14ac:dyDescent="0.3">
      <c r="A1252" s="6" t="s">
        <v>2151</v>
      </c>
      <c r="B1252" s="7">
        <v>0.16500000000000001</v>
      </c>
      <c r="C1252" s="7"/>
      <c r="D1252" s="7"/>
      <c r="E1252" s="7">
        <v>0.16500000000000001</v>
      </c>
    </row>
    <row r="1253" spans="1:5" hidden="1" x14ac:dyDescent="0.3">
      <c r="A1253" s="6" t="s">
        <v>1507</v>
      </c>
      <c r="B1253" s="7">
        <v>0.16400000000000001</v>
      </c>
      <c r="C1253" s="7"/>
      <c r="D1253" s="7"/>
      <c r="E1253" s="7">
        <v>0.16400000000000001</v>
      </c>
    </row>
    <row r="1254" spans="1:5" hidden="1" x14ac:dyDescent="0.3">
      <c r="A1254" s="6" t="s">
        <v>2370</v>
      </c>
      <c r="B1254" s="7">
        <v>0.16400000000000001</v>
      </c>
      <c r="C1254" s="7"/>
      <c r="D1254" s="7"/>
      <c r="E1254" s="7">
        <v>0.16400000000000001</v>
      </c>
    </row>
    <row r="1255" spans="1:5" hidden="1" x14ac:dyDescent="0.3">
      <c r="A1255" s="6" t="s">
        <v>2434</v>
      </c>
      <c r="B1255" s="7">
        <v>0.16400000000000001</v>
      </c>
      <c r="C1255" s="7"/>
      <c r="D1255" s="7"/>
      <c r="E1255" s="7">
        <v>0.16400000000000001</v>
      </c>
    </row>
    <row r="1256" spans="1:5" hidden="1" x14ac:dyDescent="0.3">
      <c r="A1256" s="6" t="s">
        <v>2751</v>
      </c>
      <c r="B1256" s="7">
        <v>0.16400000000000001</v>
      </c>
      <c r="C1256" s="7"/>
      <c r="D1256" s="7"/>
      <c r="E1256" s="7">
        <v>0.16400000000000001</v>
      </c>
    </row>
    <row r="1257" spans="1:5" x14ac:dyDescent="0.3">
      <c r="A1257" s="6" t="s">
        <v>4336</v>
      </c>
      <c r="B1257" s="7"/>
      <c r="C1257" s="7">
        <v>0.16400000000000001</v>
      </c>
      <c r="D1257" s="7"/>
      <c r="E1257" s="7">
        <v>0.16400000000000001</v>
      </c>
    </row>
    <row r="1258" spans="1:5" hidden="1" x14ac:dyDescent="0.3">
      <c r="A1258" s="6" t="s">
        <v>2340</v>
      </c>
      <c r="B1258" s="7">
        <v>0.16300000000000001</v>
      </c>
      <c r="C1258" s="7"/>
      <c r="D1258" s="7"/>
      <c r="E1258" s="7">
        <v>0.16300000000000001</v>
      </c>
    </row>
    <row r="1259" spans="1:5" hidden="1" x14ac:dyDescent="0.3">
      <c r="A1259" s="6" t="s">
        <v>826</v>
      </c>
      <c r="B1259" s="7">
        <v>0.16300000000000001</v>
      </c>
      <c r="C1259" s="7"/>
      <c r="D1259" s="7"/>
      <c r="E1259" s="7">
        <v>0.16300000000000001</v>
      </c>
    </row>
    <row r="1260" spans="1:5" hidden="1" x14ac:dyDescent="0.3">
      <c r="A1260" s="6" t="s">
        <v>6076</v>
      </c>
      <c r="B1260" s="7">
        <v>0.16300000000000001</v>
      </c>
      <c r="C1260" s="7"/>
      <c r="D1260" s="7"/>
      <c r="E1260" s="7">
        <v>0.16300000000000001</v>
      </c>
    </row>
    <row r="1261" spans="1:5" hidden="1" x14ac:dyDescent="0.3">
      <c r="A1261" s="6" t="s">
        <v>799</v>
      </c>
      <c r="B1261" s="7">
        <v>0.161</v>
      </c>
      <c r="C1261" s="7"/>
      <c r="D1261" s="7"/>
      <c r="E1261" s="7">
        <v>0.161</v>
      </c>
    </row>
    <row r="1262" spans="1:5" hidden="1" x14ac:dyDescent="0.3">
      <c r="A1262" s="6" t="s">
        <v>2673</v>
      </c>
      <c r="B1262" s="7">
        <v>0.16</v>
      </c>
      <c r="C1262" s="7"/>
      <c r="D1262" s="7"/>
      <c r="E1262" s="7">
        <v>0.16</v>
      </c>
    </row>
    <row r="1263" spans="1:5" hidden="1" x14ac:dyDescent="0.3">
      <c r="A1263" s="6" t="s">
        <v>5980</v>
      </c>
      <c r="B1263" s="7">
        <v>0.16</v>
      </c>
      <c r="C1263" s="7"/>
      <c r="D1263" s="7"/>
      <c r="E1263" s="7">
        <v>0.16</v>
      </c>
    </row>
    <row r="1264" spans="1:5" hidden="1" x14ac:dyDescent="0.3">
      <c r="A1264" s="6" t="s">
        <v>1371</v>
      </c>
      <c r="B1264" s="7">
        <v>0.16</v>
      </c>
      <c r="C1264" s="7"/>
      <c r="D1264" s="7"/>
      <c r="E1264" s="7">
        <v>0.16</v>
      </c>
    </row>
    <row r="1265" spans="1:5" x14ac:dyDescent="0.3">
      <c r="A1265" s="6" t="s">
        <v>1207</v>
      </c>
      <c r="B1265" s="7"/>
      <c r="C1265" s="7">
        <v>0.157</v>
      </c>
      <c r="D1265" s="7"/>
      <c r="E1265" s="7">
        <v>0.157</v>
      </c>
    </row>
    <row r="1266" spans="1:5" hidden="1" x14ac:dyDescent="0.3">
      <c r="A1266" s="6" t="s">
        <v>4399</v>
      </c>
      <c r="B1266" s="7">
        <v>0.157</v>
      </c>
      <c r="C1266" s="7"/>
      <c r="D1266" s="7"/>
      <c r="E1266" s="7">
        <v>0.157</v>
      </c>
    </row>
    <row r="1267" spans="1:5" hidden="1" x14ac:dyDescent="0.3">
      <c r="A1267" s="6" t="s">
        <v>1607</v>
      </c>
      <c r="B1267" s="7">
        <v>0.157</v>
      </c>
      <c r="C1267" s="7"/>
      <c r="D1267" s="7"/>
      <c r="E1267" s="7">
        <v>0.157</v>
      </c>
    </row>
    <row r="1268" spans="1:5" hidden="1" x14ac:dyDescent="0.3">
      <c r="A1268" s="6" t="s">
        <v>3540</v>
      </c>
      <c r="B1268" s="7">
        <v>0.156</v>
      </c>
      <c r="C1268" s="7"/>
      <c r="D1268" s="7"/>
      <c r="E1268" s="7">
        <v>0.156</v>
      </c>
    </row>
    <row r="1269" spans="1:5" hidden="1" x14ac:dyDescent="0.3">
      <c r="A1269" s="6" t="s">
        <v>2478</v>
      </c>
      <c r="B1269" s="7">
        <v>0.156</v>
      </c>
      <c r="C1269" s="7"/>
      <c r="D1269" s="7"/>
      <c r="E1269" s="7">
        <v>0.156</v>
      </c>
    </row>
    <row r="1270" spans="1:5" hidden="1" x14ac:dyDescent="0.3">
      <c r="A1270" s="6" t="s">
        <v>2143</v>
      </c>
      <c r="B1270" s="7">
        <v>0.156</v>
      </c>
      <c r="C1270" s="7"/>
      <c r="D1270" s="7"/>
      <c r="E1270" s="7">
        <v>0.156</v>
      </c>
    </row>
    <row r="1271" spans="1:5" hidden="1" x14ac:dyDescent="0.3">
      <c r="A1271" s="6" t="s">
        <v>4915</v>
      </c>
      <c r="B1271" s="7">
        <v>0.156</v>
      </c>
      <c r="C1271" s="7"/>
      <c r="D1271" s="7"/>
      <c r="E1271" s="7">
        <v>0.156</v>
      </c>
    </row>
    <row r="1272" spans="1:5" hidden="1" x14ac:dyDescent="0.3">
      <c r="A1272" s="6" t="s">
        <v>605</v>
      </c>
      <c r="B1272" s="7">
        <v>0.155</v>
      </c>
      <c r="C1272" s="7"/>
      <c r="D1272" s="7"/>
      <c r="E1272" s="7">
        <v>0.155</v>
      </c>
    </row>
    <row r="1273" spans="1:5" hidden="1" x14ac:dyDescent="0.3">
      <c r="A1273" s="6" t="s">
        <v>3390</v>
      </c>
      <c r="B1273" s="7">
        <v>0.155</v>
      </c>
      <c r="C1273" s="7"/>
      <c r="D1273" s="7"/>
      <c r="E1273" s="7">
        <v>0.155</v>
      </c>
    </row>
    <row r="1274" spans="1:5" hidden="1" x14ac:dyDescent="0.3">
      <c r="A1274" s="6" t="s">
        <v>3861</v>
      </c>
      <c r="B1274" s="7">
        <v>0.155</v>
      </c>
      <c r="C1274" s="7"/>
      <c r="D1274" s="7"/>
      <c r="E1274" s="7">
        <v>0.155</v>
      </c>
    </row>
    <row r="1275" spans="1:5" hidden="1" x14ac:dyDescent="0.3">
      <c r="A1275" s="6" t="s">
        <v>1659</v>
      </c>
      <c r="B1275" s="7">
        <v>0.154</v>
      </c>
      <c r="C1275" s="7"/>
      <c r="D1275" s="7"/>
      <c r="E1275" s="7">
        <v>0.154</v>
      </c>
    </row>
    <row r="1276" spans="1:5" hidden="1" x14ac:dyDescent="0.3">
      <c r="A1276" s="6" t="s">
        <v>3516</v>
      </c>
      <c r="B1276" s="7">
        <v>0.153</v>
      </c>
      <c r="C1276" s="7"/>
      <c r="D1276" s="7"/>
      <c r="E1276" s="7">
        <v>0.153</v>
      </c>
    </row>
    <row r="1277" spans="1:5" hidden="1" x14ac:dyDescent="0.3">
      <c r="A1277" s="6" t="s">
        <v>4116</v>
      </c>
      <c r="B1277" s="7">
        <v>0.153</v>
      </c>
      <c r="C1277" s="7"/>
      <c r="D1277" s="7"/>
      <c r="E1277" s="7">
        <v>0.153</v>
      </c>
    </row>
    <row r="1278" spans="1:5" hidden="1" x14ac:dyDescent="0.3">
      <c r="A1278" s="6" t="s">
        <v>4561</v>
      </c>
      <c r="B1278" s="7">
        <v>0.14899999999999999</v>
      </c>
      <c r="C1278" s="7"/>
      <c r="D1278" s="7"/>
      <c r="E1278" s="7">
        <v>0.14899999999999999</v>
      </c>
    </row>
    <row r="1279" spans="1:5" hidden="1" x14ac:dyDescent="0.3">
      <c r="A1279" s="6" t="s">
        <v>4175</v>
      </c>
      <c r="B1279" s="7">
        <v>0.14899999999999999</v>
      </c>
      <c r="C1279" s="7"/>
      <c r="D1279" s="7"/>
      <c r="E1279" s="7">
        <v>0.14899999999999999</v>
      </c>
    </row>
    <row r="1280" spans="1:5" hidden="1" x14ac:dyDescent="0.3">
      <c r="A1280" s="6" t="s">
        <v>2242</v>
      </c>
      <c r="B1280" s="7">
        <v>0.14699999999999999</v>
      </c>
      <c r="C1280" s="7"/>
      <c r="D1280" s="7"/>
      <c r="E1280" s="7">
        <v>0.14699999999999999</v>
      </c>
    </row>
    <row r="1281" spans="1:5" hidden="1" x14ac:dyDescent="0.3">
      <c r="A1281" s="6" t="s">
        <v>4849</v>
      </c>
      <c r="B1281" s="7">
        <v>0.14599999999999999</v>
      </c>
      <c r="C1281" s="7"/>
      <c r="D1281" s="7"/>
      <c r="E1281" s="7">
        <v>0.14599999999999999</v>
      </c>
    </row>
    <row r="1282" spans="1:5" hidden="1" x14ac:dyDescent="0.3">
      <c r="A1282" s="6" t="s">
        <v>1686</v>
      </c>
      <c r="B1282" s="7">
        <v>0.14499999999999999</v>
      </c>
      <c r="C1282" s="7"/>
      <c r="D1282" s="7"/>
      <c r="E1282" s="7">
        <v>0.14499999999999999</v>
      </c>
    </row>
    <row r="1283" spans="1:5" hidden="1" x14ac:dyDescent="0.3">
      <c r="A1283" s="6" t="s">
        <v>5251</v>
      </c>
      <c r="B1283" s="7">
        <v>0.14499999999999999</v>
      </c>
      <c r="C1283" s="7"/>
      <c r="D1283" s="7"/>
      <c r="E1283" s="7">
        <v>0.14499999999999999</v>
      </c>
    </row>
    <row r="1284" spans="1:5" hidden="1" x14ac:dyDescent="0.3">
      <c r="A1284" s="6" t="s">
        <v>2649</v>
      </c>
      <c r="B1284" s="7">
        <v>0.14399999999999999</v>
      </c>
      <c r="C1284" s="7"/>
      <c r="D1284" s="7"/>
      <c r="E1284" s="7">
        <v>0.14399999999999999</v>
      </c>
    </row>
    <row r="1285" spans="1:5" hidden="1" x14ac:dyDescent="0.3">
      <c r="A1285" s="6" t="s">
        <v>4973</v>
      </c>
      <c r="B1285" s="7">
        <v>0.14399999999999999</v>
      </c>
      <c r="C1285" s="7"/>
      <c r="D1285" s="7"/>
      <c r="E1285" s="7">
        <v>0.14399999999999999</v>
      </c>
    </row>
    <row r="1286" spans="1:5" hidden="1" x14ac:dyDescent="0.3">
      <c r="A1286" s="6" t="s">
        <v>5721</v>
      </c>
      <c r="B1286" s="7">
        <v>0.14299999999999999</v>
      </c>
      <c r="C1286" s="7"/>
      <c r="D1286" s="7"/>
      <c r="E1286" s="7">
        <v>0.14299999999999999</v>
      </c>
    </row>
    <row r="1287" spans="1:5" hidden="1" x14ac:dyDescent="0.3">
      <c r="A1287" s="6" t="s">
        <v>2898</v>
      </c>
      <c r="B1287" s="7">
        <v>0.14299999999999999</v>
      </c>
      <c r="C1287" s="7"/>
      <c r="D1287" s="7"/>
      <c r="E1287" s="7">
        <v>0.14299999999999999</v>
      </c>
    </row>
    <row r="1288" spans="1:5" hidden="1" x14ac:dyDescent="0.3">
      <c r="A1288" s="6" t="s">
        <v>4345</v>
      </c>
      <c r="B1288" s="7">
        <v>0.14299999999999999</v>
      </c>
      <c r="C1288" s="7"/>
      <c r="D1288" s="7"/>
      <c r="E1288" s="7">
        <v>0.14299999999999999</v>
      </c>
    </row>
    <row r="1289" spans="1:5" hidden="1" x14ac:dyDescent="0.3">
      <c r="A1289" s="6" t="s">
        <v>3741</v>
      </c>
      <c r="B1289" s="7">
        <v>0.14199999999999999</v>
      </c>
      <c r="C1289" s="7"/>
      <c r="D1289" s="7"/>
      <c r="E1289" s="7">
        <v>0.14199999999999999</v>
      </c>
    </row>
    <row r="1290" spans="1:5" hidden="1" x14ac:dyDescent="0.3">
      <c r="A1290" s="6" t="s">
        <v>3903</v>
      </c>
      <c r="B1290" s="7">
        <v>0.14099999999999999</v>
      </c>
      <c r="C1290" s="7"/>
      <c r="D1290" s="7"/>
      <c r="E1290" s="7">
        <v>0.14099999999999999</v>
      </c>
    </row>
    <row r="1291" spans="1:5" hidden="1" x14ac:dyDescent="0.3">
      <c r="A1291" s="6" t="s">
        <v>5621</v>
      </c>
      <c r="B1291" s="7">
        <v>0.13800000000000001</v>
      </c>
      <c r="C1291" s="7"/>
      <c r="D1291" s="7"/>
      <c r="E1291" s="7">
        <v>0.13800000000000001</v>
      </c>
    </row>
    <row r="1292" spans="1:5" hidden="1" x14ac:dyDescent="0.3">
      <c r="A1292" s="6" t="s">
        <v>440</v>
      </c>
      <c r="B1292" s="7">
        <v>0.13800000000000001</v>
      </c>
      <c r="C1292" s="7"/>
      <c r="D1292" s="7"/>
      <c r="E1292" s="7">
        <v>0.13800000000000001</v>
      </c>
    </row>
    <row r="1293" spans="1:5" hidden="1" x14ac:dyDescent="0.3">
      <c r="A1293" s="6" t="s">
        <v>695</v>
      </c>
      <c r="B1293" s="7">
        <v>0.13800000000000001</v>
      </c>
      <c r="C1293" s="7"/>
      <c r="D1293" s="7"/>
      <c r="E1293" s="7">
        <v>0.13800000000000001</v>
      </c>
    </row>
    <row r="1294" spans="1:5" hidden="1" x14ac:dyDescent="0.3">
      <c r="A1294" s="6" t="s">
        <v>2960</v>
      </c>
      <c r="B1294" s="7">
        <v>0.13700000000000001</v>
      </c>
      <c r="C1294" s="7"/>
      <c r="D1294" s="7"/>
      <c r="E1294" s="7">
        <v>0.13700000000000001</v>
      </c>
    </row>
    <row r="1295" spans="1:5" hidden="1" x14ac:dyDescent="0.3">
      <c r="A1295" s="6" t="s">
        <v>2993</v>
      </c>
      <c r="B1295" s="7">
        <v>0.13700000000000001</v>
      </c>
      <c r="C1295" s="7"/>
      <c r="D1295" s="7"/>
      <c r="E1295" s="7">
        <v>0.13700000000000001</v>
      </c>
    </row>
    <row r="1296" spans="1:5" hidden="1" x14ac:dyDescent="0.3">
      <c r="A1296" s="6" t="s">
        <v>6246</v>
      </c>
      <c r="B1296" s="7">
        <v>0.13600000000000001</v>
      </c>
      <c r="C1296" s="7"/>
      <c r="D1296" s="7"/>
      <c r="E1296" s="7">
        <v>0.13600000000000001</v>
      </c>
    </row>
    <row r="1297" spans="1:5" hidden="1" x14ac:dyDescent="0.3">
      <c r="A1297" s="6" t="s">
        <v>1503</v>
      </c>
      <c r="B1297" s="7">
        <v>0.13500000000000001</v>
      </c>
      <c r="C1297" s="7"/>
      <c r="D1297" s="7"/>
      <c r="E1297" s="7">
        <v>0.13500000000000001</v>
      </c>
    </row>
    <row r="1298" spans="1:5" hidden="1" x14ac:dyDescent="0.3">
      <c r="A1298" s="6" t="s">
        <v>1019</v>
      </c>
      <c r="B1298" s="7">
        <v>0.13400000000000001</v>
      </c>
      <c r="C1298" s="7"/>
      <c r="D1298" s="7"/>
      <c r="E1298" s="7">
        <v>0.13400000000000001</v>
      </c>
    </row>
    <row r="1299" spans="1:5" hidden="1" x14ac:dyDescent="0.3">
      <c r="A1299" s="6" t="s">
        <v>621</v>
      </c>
      <c r="B1299" s="7">
        <v>0.13400000000000001</v>
      </c>
      <c r="C1299" s="7"/>
      <c r="D1299" s="7"/>
      <c r="E1299" s="7">
        <v>0.13400000000000001</v>
      </c>
    </row>
    <row r="1300" spans="1:5" hidden="1" x14ac:dyDescent="0.3">
      <c r="A1300" s="6" t="s">
        <v>438</v>
      </c>
      <c r="B1300" s="7">
        <v>0.13400000000000001</v>
      </c>
      <c r="C1300" s="7"/>
      <c r="D1300" s="7"/>
      <c r="E1300" s="7">
        <v>0.13400000000000001</v>
      </c>
    </row>
    <row r="1301" spans="1:5" x14ac:dyDescent="0.3">
      <c r="A1301" s="6" t="s">
        <v>228</v>
      </c>
      <c r="B1301" s="7"/>
      <c r="C1301" s="7">
        <v>0.13400000000000001</v>
      </c>
      <c r="D1301" s="7"/>
      <c r="E1301" s="7">
        <v>0.13400000000000001</v>
      </c>
    </row>
    <row r="1302" spans="1:5" x14ac:dyDescent="0.3">
      <c r="A1302" s="6" t="s">
        <v>376</v>
      </c>
      <c r="B1302" s="7"/>
      <c r="C1302" s="7">
        <v>0.13200000000000001</v>
      </c>
      <c r="D1302" s="7"/>
      <c r="E1302" s="7">
        <v>0.13200000000000001</v>
      </c>
    </row>
    <row r="1303" spans="1:5" hidden="1" x14ac:dyDescent="0.3">
      <c r="A1303" s="6" t="s">
        <v>3708</v>
      </c>
      <c r="B1303" s="7">
        <v>0.13100000000000001</v>
      </c>
      <c r="C1303" s="7"/>
      <c r="D1303" s="7"/>
      <c r="E1303" s="7">
        <v>0.13100000000000001</v>
      </c>
    </row>
    <row r="1304" spans="1:5" hidden="1" x14ac:dyDescent="0.3">
      <c r="A1304" s="6" t="s">
        <v>1684</v>
      </c>
      <c r="B1304" s="7">
        <v>0.13100000000000001</v>
      </c>
      <c r="C1304" s="7"/>
      <c r="D1304" s="7"/>
      <c r="E1304" s="7">
        <v>0.13100000000000001</v>
      </c>
    </row>
    <row r="1305" spans="1:5" hidden="1" x14ac:dyDescent="0.3">
      <c r="A1305" s="6" t="s">
        <v>3480</v>
      </c>
      <c r="B1305" s="7">
        <v>0.13</v>
      </c>
      <c r="C1305" s="7"/>
      <c r="D1305" s="7"/>
      <c r="E1305" s="7">
        <v>0.13</v>
      </c>
    </row>
    <row r="1306" spans="1:5" hidden="1" x14ac:dyDescent="0.3">
      <c r="A1306" s="6" t="s">
        <v>4986</v>
      </c>
      <c r="B1306" s="7">
        <v>0.13</v>
      </c>
      <c r="C1306" s="7"/>
      <c r="D1306" s="7"/>
      <c r="E1306" s="7">
        <v>0.13</v>
      </c>
    </row>
    <row r="1307" spans="1:5" hidden="1" x14ac:dyDescent="0.3">
      <c r="A1307" s="6" t="s">
        <v>5769</v>
      </c>
      <c r="B1307" s="7">
        <v>0.129</v>
      </c>
      <c r="C1307" s="7"/>
      <c r="D1307" s="7"/>
      <c r="E1307" s="7">
        <v>0.129</v>
      </c>
    </row>
    <row r="1308" spans="1:5" hidden="1" x14ac:dyDescent="0.3">
      <c r="A1308" s="6" t="s">
        <v>5780</v>
      </c>
      <c r="B1308" s="7">
        <v>0.129</v>
      </c>
      <c r="C1308" s="7"/>
      <c r="D1308" s="7"/>
      <c r="E1308" s="7">
        <v>0.129</v>
      </c>
    </row>
    <row r="1309" spans="1:5" hidden="1" x14ac:dyDescent="0.3">
      <c r="A1309" s="6" t="s">
        <v>678</v>
      </c>
      <c r="B1309" s="7">
        <v>0.129</v>
      </c>
      <c r="C1309" s="7"/>
      <c r="D1309" s="7"/>
      <c r="E1309" s="7">
        <v>0.129</v>
      </c>
    </row>
    <row r="1310" spans="1:5" hidden="1" x14ac:dyDescent="0.3">
      <c r="A1310" s="6" t="s">
        <v>3400</v>
      </c>
      <c r="B1310" s="7">
        <v>0.128</v>
      </c>
      <c r="C1310" s="7"/>
      <c r="D1310" s="7"/>
      <c r="E1310" s="7">
        <v>0.128</v>
      </c>
    </row>
    <row r="1311" spans="1:5" hidden="1" x14ac:dyDescent="0.3">
      <c r="A1311" s="6" t="s">
        <v>3993</v>
      </c>
      <c r="B1311" s="7">
        <v>0.128</v>
      </c>
      <c r="C1311" s="7"/>
      <c r="D1311" s="7"/>
      <c r="E1311" s="7">
        <v>0.128</v>
      </c>
    </row>
    <row r="1312" spans="1:5" hidden="1" x14ac:dyDescent="0.3">
      <c r="A1312" s="6" t="s">
        <v>5910</v>
      </c>
      <c r="B1312" s="7">
        <v>0.127</v>
      </c>
      <c r="C1312" s="7"/>
      <c r="D1312" s="7"/>
      <c r="E1312" s="7">
        <v>0.127</v>
      </c>
    </row>
    <row r="1313" spans="1:5" hidden="1" x14ac:dyDescent="0.3">
      <c r="A1313" s="6" t="s">
        <v>4071</v>
      </c>
      <c r="B1313" s="7">
        <v>0.127</v>
      </c>
      <c r="C1313" s="7"/>
      <c r="D1313" s="7"/>
      <c r="E1313" s="7">
        <v>0.127</v>
      </c>
    </row>
    <row r="1314" spans="1:5" hidden="1" x14ac:dyDescent="0.3">
      <c r="A1314" s="6" t="s">
        <v>2699</v>
      </c>
      <c r="B1314" s="7">
        <v>0.126</v>
      </c>
      <c r="C1314" s="7"/>
      <c r="D1314" s="7"/>
      <c r="E1314" s="7">
        <v>0.126</v>
      </c>
    </row>
    <row r="1315" spans="1:5" hidden="1" x14ac:dyDescent="0.3">
      <c r="A1315" s="6" t="s">
        <v>5922</v>
      </c>
      <c r="B1315" s="7">
        <v>0.125</v>
      </c>
      <c r="C1315" s="7"/>
      <c r="D1315" s="7"/>
      <c r="E1315" s="7">
        <v>0.125</v>
      </c>
    </row>
    <row r="1316" spans="1:5" hidden="1" x14ac:dyDescent="0.3">
      <c r="A1316" s="6" t="s">
        <v>1170</v>
      </c>
      <c r="B1316" s="7">
        <v>0.123</v>
      </c>
      <c r="C1316" s="7"/>
      <c r="D1316" s="7"/>
      <c r="E1316" s="7">
        <v>0.123</v>
      </c>
    </row>
    <row r="1317" spans="1:5" hidden="1" x14ac:dyDescent="0.3">
      <c r="A1317" s="6" t="s">
        <v>4245</v>
      </c>
      <c r="B1317" s="7">
        <v>0.123</v>
      </c>
      <c r="C1317" s="7"/>
      <c r="D1317" s="7"/>
      <c r="E1317" s="7">
        <v>0.123</v>
      </c>
    </row>
    <row r="1318" spans="1:5" hidden="1" x14ac:dyDescent="0.3">
      <c r="A1318" s="6" t="s">
        <v>5568</v>
      </c>
      <c r="B1318" s="7">
        <v>0.123</v>
      </c>
      <c r="C1318" s="7"/>
      <c r="D1318" s="7"/>
      <c r="E1318" s="7">
        <v>0.123</v>
      </c>
    </row>
    <row r="1319" spans="1:5" hidden="1" x14ac:dyDescent="0.3">
      <c r="A1319" s="6" t="s">
        <v>6138</v>
      </c>
      <c r="B1319" s="7">
        <v>0.122</v>
      </c>
      <c r="C1319" s="7"/>
      <c r="D1319" s="7"/>
      <c r="E1319" s="7">
        <v>0.122</v>
      </c>
    </row>
    <row r="1320" spans="1:5" hidden="1" x14ac:dyDescent="0.3">
      <c r="A1320" s="6" t="s">
        <v>3336</v>
      </c>
      <c r="B1320" s="7">
        <v>0.122</v>
      </c>
      <c r="C1320" s="7"/>
      <c r="D1320" s="7"/>
      <c r="E1320" s="7">
        <v>0.122</v>
      </c>
    </row>
    <row r="1321" spans="1:5" hidden="1" x14ac:dyDescent="0.3">
      <c r="A1321" s="6" t="s">
        <v>1168</v>
      </c>
      <c r="B1321" s="7">
        <v>0.122</v>
      </c>
      <c r="C1321" s="7"/>
      <c r="D1321" s="7"/>
      <c r="E1321" s="7">
        <v>0.122</v>
      </c>
    </row>
    <row r="1322" spans="1:5" hidden="1" x14ac:dyDescent="0.3">
      <c r="A1322" s="6" t="s">
        <v>2821</v>
      </c>
      <c r="B1322" s="7">
        <v>0.121</v>
      </c>
      <c r="C1322" s="7"/>
      <c r="D1322" s="7"/>
      <c r="E1322" s="7">
        <v>0.121</v>
      </c>
    </row>
    <row r="1323" spans="1:5" hidden="1" x14ac:dyDescent="0.3">
      <c r="A1323" s="6" t="s">
        <v>6234</v>
      </c>
      <c r="B1323" s="7">
        <v>0.121</v>
      </c>
      <c r="C1323" s="7"/>
      <c r="D1323" s="7"/>
      <c r="E1323" s="7">
        <v>0.121</v>
      </c>
    </row>
    <row r="1324" spans="1:5" hidden="1" x14ac:dyDescent="0.3">
      <c r="A1324" s="6" t="s">
        <v>479</v>
      </c>
      <c r="B1324" s="7">
        <v>0.121</v>
      </c>
      <c r="C1324" s="7"/>
      <c r="D1324" s="7"/>
      <c r="E1324" s="7">
        <v>0.121</v>
      </c>
    </row>
    <row r="1325" spans="1:5" hidden="1" x14ac:dyDescent="0.3">
      <c r="A1325" s="6" t="s">
        <v>5081</v>
      </c>
      <c r="B1325" s="7">
        <v>0.11899999999999999</v>
      </c>
      <c r="C1325" s="7"/>
      <c r="D1325" s="7"/>
      <c r="E1325" s="7">
        <v>0.11899999999999999</v>
      </c>
    </row>
    <row r="1326" spans="1:5" hidden="1" x14ac:dyDescent="0.3">
      <c r="A1326" s="6" t="s">
        <v>2982</v>
      </c>
      <c r="B1326" s="7">
        <v>0.11899999999999999</v>
      </c>
      <c r="C1326" s="7"/>
      <c r="D1326" s="7"/>
      <c r="E1326" s="7">
        <v>0.11899999999999999</v>
      </c>
    </row>
    <row r="1327" spans="1:5" hidden="1" x14ac:dyDescent="0.3">
      <c r="A1327" s="6" t="s">
        <v>3863</v>
      </c>
      <c r="B1327" s="7">
        <v>0.11799999999999999</v>
      </c>
      <c r="C1327" s="7"/>
      <c r="D1327" s="7"/>
      <c r="E1327" s="7">
        <v>0.11799999999999999</v>
      </c>
    </row>
    <row r="1328" spans="1:5" hidden="1" x14ac:dyDescent="0.3">
      <c r="A1328" s="6" t="s">
        <v>6097</v>
      </c>
      <c r="B1328" s="7">
        <v>0.11799999999999999</v>
      </c>
      <c r="C1328" s="7"/>
      <c r="D1328" s="7"/>
      <c r="E1328" s="7">
        <v>0.11799999999999999</v>
      </c>
    </row>
    <row r="1329" spans="1:5" hidden="1" x14ac:dyDescent="0.3">
      <c r="A1329" s="6" t="s">
        <v>3796</v>
      </c>
      <c r="B1329" s="7">
        <v>0.11799999999999999</v>
      </c>
      <c r="C1329" s="7"/>
      <c r="D1329" s="7"/>
      <c r="E1329" s="7">
        <v>0.11799999999999999</v>
      </c>
    </row>
    <row r="1330" spans="1:5" hidden="1" x14ac:dyDescent="0.3">
      <c r="A1330" s="6" t="s">
        <v>3812</v>
      </c>
      <c r="B1330" s="7">
        <v>0.11600000000000001</v>
      </c>
      <c r="C1330" s="7"/>
      <c r="D1330" s="7"/>
      <c r="E1330" s="7">
        <v>0.11600000000000001</v>
      </c>
    </row>
    <row r="1331" spans="1:5" hidden="1" x14ac:dyDescent="0.3">
      <c r="A1331" s="6" t="s">
        <v>2964</v>
      </c>
      <c r="B1331" s="7">
        <v>0.11600000000000001</v>
      </c>
      <c r="C1331" s="7"/>
      <c r="D1331" s="7"/>
      <c r="E1331" s="7">
        <v>0.11600000000000001</v>
      </c>
    </row>
    <row r="1332" spans="1:5" hidden="1" x14ac:dyDescent="0.3">
      <c r="A1332" s="6" t="s">
        <v>6720</v>
      </c>
      <c r="B1332" s="7">
        <v>0.115</v>
      </c>
      <c r="C1332" s="7"/>
      <c r="D1332" s="7"/>
      <c r="E1332" s="7">
        <v>0.115</v>
      </c>
    </row>
    <row r="1333" spans="1:5" hidden="1" x14ac:dyDescent="0.3">
      <c r="A1333" s="6" t="s">
        <v>4243</v>
      </c>
      <c r="B1333" s="7">
        <v>0.115</v>
      </c>
      <c r="C1333" s="7"/>
      <c r="D1333" s="7"/>
      <c r="E1333" s="7">
        <v>0.115</v>
      </c>
    </row>
    <row r="1334" spans="1:5" hidden="1" x14ac:dyDescent="0.3">
      <c r="A1334" s="6" t="s">
        <v>2149</v>
      </c>
      <c r="B1334" s="7">
        <v>0.115</v>
      </c>
      <c r="C1334" s="7"/>
      <c r="D1334" s="7"/>
      <c r="E1334" s="7">
        <v>0.115</v>
      </c>
    </row>
    <row r="1335" spans="1:5" hidden="1" x14ac:dyDescent="0.3">
      <c r="A1335" s="6" t="s">
        <v>5926</v>
      </c>
      <c r="B1335" s="7">
        <v>0.114</v>
      </c>
      <c r="C1335" s="7"/>
      <c r="D1335" s="7"/>
      <c r="E1335" s="7">
        <v>0.114</v>
      </c>
    </row>
    <row r="1336" spans="1:5" hidden="1" x14ac:dyDescent="0.3">
      <c r="A1336" s="6" t="s">
        <v>613</v>
      </c>
      <c r="B1336" s="7">
        <v>0.114</v>
      </c>
      <c r="C1336" s="7"/>
      <c r="D1336" s="7"/>
      <c r="E1336" s="7">
        <v>0.114</v>
      </c>
    </row>
    <row r="1337" spans="1:5" hidden="1" x14ac:dyDescent="0.3">
      <c r="A1337" s="6" t="s">
        <v>3916</v>
      </c>
      <c r="B1337" s="7">
        <v>0.114</v>
      </c>
      <c r="C1337" s="7"/>
      <c r="D1337" s="7"/>
      <c r="E1337" s="7">
        <v>0.114</v>
      </c>
    </row>
    <row r="1338" spans="1:5" hidden="1" x14ac:dyDescent="0.3">
      <c r="A1338" s="6" t="s">
        <v>1862</v>
      </c>
      <c r="B1338" s="7">
        <v>0.114</v>
      </c>
      <c r="C1338" s="7"/>
      <c r="D1338" s="7"/>
      <c r="E1338" s="7">
        <v>0.114</v>
      </c>
    </row>
    <row r="1339" spans="1:5" hidden="1" x14ac:dyDescent="0.3">
      <c r="A1339" s="6" t="s">
        <v>4408</v>
      </c>
      <c r="B1339" s="7">
        <v>0.114</v>
      </c>
      <c r="C1339" s="7"/>
      <c r="D1339" s="7"/>
      <c r="E1339" s="7">
        <v>0.114</v>
      </c>
    </row>
    <row r="1340" spans="1:5" hidden="1" x14ac:dyDescent="0.3">
      <c r="A1340" s="6" t="s">
        <v>2422</v>
      </c>
      <c r="B1340" s="7">
        <v>0.111</v>
      </c>
      <c r="C1340" s="7"/>
      <c r="D1340" s="7"/>
      <c r="E1340" s="7">
        <v>0.111</v>
      </c>
    </row>
    <row r="1341" spans="1:5" hidden="1" x14ac:dyDescent="0.3">
      <c r="A1341" s="6" t="s">
        <v>124</v>
      </c>
      <c r="B1341" s="7">
        <v>0.111</v>
      </c>
      <c r="C1341" s="7"/>
      <c r="D1341" s="7"/>
      <c r="E1341" s="7">
        <v>0.111</v>
      </c>
    </row>
    <row r="1342" spans="1:5" hidden="1" x14ac:dyDescent="0.3">
      <c r="A1342" s="6" t="s">
        <v>3918</v>
      </c>
      <c r="B1342" s="7">
        <v>0.11</v>
      </c>
      <c r="C1342" s="7"/>
      <c r="D1342" s="7"/>
      <c r="E1342" s="7">
        <v>0.11</v>
      </c>
    </row>
    <row r="1343" spans="1:5" hidden="1" x14ac:dyDescent="0.3">
      <c r="A1343" s="6" t="s">
        <v>3562</v>
      </c>
      <c r="B1343" s="7">
        <v>0.11</v>
      </c>
      <c r="C1343" s="7"/>
      <c r="D1343" s="7"/>
      <c r="E1343" s="7">
        <v>0.11</v>
      </c>
    </row>
    <row r="1344" spans="1:5" hidden="1" x14ac:dyDescent="0.3">
      <c r="A1344" s="6" t="s">
        <v>2980</v>
      </c>
      <c r="B1344" s="7">
        <v>0.109</v>
      </c>
      <c r="C1344" s="7"/>
      <c r="D1344" s="7"/>
      <c r="E1344" s="7">
        <v>0.109</v>
      </c>
    </row>
    <row r="1345" spans="1:5" hidden="1" x14ac:dyDescent="0.3">
      <c r="A1345" s="6" t="s">
        <v>4846</v>
      </c>
      <c r="B1345" s="7">
        <v>0.109</v>
      </c>
      <c r="C1345" s="7"/>
      <c r="D1345" s="7"/>
      <c r="E1345" s="7">
        <v>0.109</v>
      </c>
    </row>
    <row r="1346" spans="1:5" hidden="1" x14ac:dyDescent="0.3">
      <c r="A1346" s="6" t="s">
        <v>1261</v>
      </c>
      <c r="B1346" s="7">
        <v>0.109</v>
      </c>
      <c r="C1346" s="7"/>
      <c r="D1346" s="7"/>
      <c r="E1346" s="7">
        <v>0.109</v>
      </c>
    </row>
    <row r="1347" spans="1:5" hidden="1" x14ac:dyDescent="0.3">
      <c r="A1347" s="6" t="s">
        <v>2359</v>
      </c>
      <c r="B1347" s="7">
        <v>0.109</v>
      </c>
      <c r="C1347" s="7"/>
      <c r="D1347" s="7"/>
      <c r="E1347" s="7">
        <v>0.109</v>
      </c>
    </row>
    <row r="1348" spans="1:5" hidden="1" x14ac:dyDescent="0.3">
      <c r="A1348" s="6" t="s">
        <v>3378</v>
      </c>
      <c r="B1348" s="7">
        <v>0.109</v>
      </c>
      <c r="C1348" s="7"/>
      <c r="D1348" s="7"/>
      <c r="E1348" s="7">
        <v>0.109</v>
      </c>
    </row>
    <row r="1349" spans="1:5" hidden="1" x14ac:dyDescent="0.3">
      <c r="A1349" s="6" t="s">
        <v>574</v>
      </c>
      <c r="B1349" s="7">
        <v>0.108</v>
      </c>
      <c r="C1349" s="7"/>
      <c r="D1349" s="7"/>
      <c r="E1349" s="7">
        <v>0.108</v>
      </c>
    </row>
    <row r="1350" spans="1:5" hidden="1" x14ac:dyDescent="0.3">
      <c r="A1350" s="6" t="s">
        <v>1478</v>
      </c>
      <c r="B1350" s="7">
        <v>0.108</v>
      </c>
      <c r="C1350" s="7"/>
      <c r="D1350" s="7"/>
      <c r="E1350" s="7">
        <v>0.108</v>
      </c>
    </row>
    <row r="1351" spans="1:5" hidden="1" x14ac:dyDescent="0.3">
      <c r="A1351" s="6" t="s">
        <v>393</v>
      </c>
      <c r="B1351" s="7">
        <v>0.107</v>
      </c>
      <c r="C1351" s="7"/>
      <c r="D1351" s="7"/>
      <c r="E1351" s="7">
        <v>0.107</v>
      </c>
    </row>
    <row r="1352" spans="1:5" hidden="1" x14ac:dyDescent="0.3">
      <c r="A1352" s="6" t="s">
        <v>3545</v>
      </c>
      <c r="B1352" s="7">
        <v>0.107</v>
      </c>
      <c r="C1352" s="7"/>
      <c r="D1352" s="7"/>
      <c r="E1352" s="7">
        <v>0.107</v>
      </c>
    </row>
    <row r="1353" spans="1:5" hidden="1" x14ac:dyDescent="0.3">
      <c r="A1353" s="6" t="s">
        <v>3533</v>
      </c>
      <c r="B1353" s="7">
        <v>0.107</v>
      </c>
      <c r="C1353" s="7"/>
      <c r="D1353" s="7"/>
      <c r="E1353" s="7">
        <v>0.107</v>
      </c>
    </row>
    <row r="1354" spans="1:5" hidden="1" x14ac:dyDescent="0.3">
      <c r="A1354" s="6" t="s">
        <v>1118</v>
      </c>
      <c r="B1354" s="7">
        <v>0.107</v>
      </c>
      <c r="C1354" s="7"/>
      <c r="D1354" s="7"/>
      <c r="E1354" s="7">
        <v>0.107</v>
      </c>
    </row>
    <row r="1355" spans="1:5" hidden="1" x14ac:dyDescent="0.3">
      <c r="A1355" s="6" t="s">
        <v>2108</v>
      </c>
      <c r="B1355" s="7">
        <v>0.105</v>
      </c>
      <c r="C1355" s="7"/>
      <c r="D1355" s="7"/>
      <c r="E1355" s="7">
        <v>0.105</v>
      </c>
    </row>
    <row r="1356" spans="1:5" hidden="1" x14ac:dyDescent="0.3">
      <c r="A1356" s="6" t="s">
        <v>3727</v>
      </c>
      <c r="B1356" s="7">
        <v>0.104</v>
      </c>
      <c r="C1356" s="7"/>
      <c r="D1356" s="7"/>
      <c r="E1356" s="7">
        <v>0.104</v>
      </c>
    </row>
    <row r="1357" spans="1:5" hidden="1" x14ac:dyDescent="0.3">
      <c r="A1357" s="6" t="s">
        <v>2255</v>
      </c>
      <c r="B1357" s="7">
        <v>0.104</v>
      </c>
      <c r="C1357" s="7"/>
      <c r="D1357" s="7"/>
      <c r="E1357" s="7">
        <v>0.104</v>
      </c>
    </row>
    <row r="1358" spans="1:5" x14ac:dyDescent="0.3">
      <c r="A1358" s="6" t="s">
        <v>4181</v>
      </c>
      <c r="B1358" s="7"/>
      <c r="C1358" s="7">
        <v>0.104</v>
      </c>
      <c r="D1358" s="7"/>
      <c r="E1358" s="7">
        <v>0.104</v>
      </c>
    </row>
    <row r="1359" spans="1:5" hidden="1" x14ac:dyDescent="0.3">
      <c r="A1359" s="6" t="s">
        <v>3361</v>
      </c>
      <c r="B1359" s="7">
        <v>0.10199999999999999</v>
      </c>
      <c r="C1359" s="7"/>
      <c r="D1359" s="7"/>
      <c r="E1359" s="7">
        <v>0.10199999999999999</v>
      </c>
    </row>
    <row r="1360" spans="1:5" hidden="1" x14ac:dyDescent="0.3">
      <c r="A1360" s="6" t="s">
        <v>5345</v>
      </c>
      <c r="B1360" s="7">
        <v>0.10199999999999999</v>
      </c>
      <c r="C1360" s="7"/>
      <c r="D1360" s="7"/>
      <c r="E1360" s="7">
        <v>0.10199999999999999</v>
      </c>
    </row>
    <row r="1361" spans="1:5" hidden="1" x14ac:dyDescent="0.3">
      <c r="A1361" s="6" t="s">
        <v>7180</v>
      </c>
      <c r="B1361" s="7">
        <v>0.1</v>
      </c>
      <c r="C1361" s="7"/>
      <c r="D1361" s="7"/>
      <c r="E1361" s="7">
        <v>0.1</v>
      </c>
    </row>
    <row r="1362" spans="1:5" hidden="1" x14ac:dyDescent="0.3">
      <c r="A1362" s="6" t="s">
        <v>3266</v>
      </c>
      <c r="B1362" s="7">
        <v>0.1</v>
      </c>
      <c r="C1362" s="7"/>
      <c r="D1362" s="7"/>
      <c r="E1362" s="7">
        <v>0.1</v>
      </c>
    </row>
    <row r="1363" spans="1:5" hidden="1" x14ac:dyDescent="0.3">
      <c r="A1363" s="6" t="s">
        <v>3551</v>
      </c>
      <c r="B1363" s="7">
        <v>0.1</v>
      </c>
      <c r="C1363" s="7"/>
      <c r="D1363" s="7"/>
      <c r="E1363" s="7">
        <v>0.1</v>
      </c>
    </row>
    <row r="1364" spans="1:5" hidden="1" x14ac:dyDescent="0.3">
      <c r="A1364" s="6" t="s">
        <v>1709</v>
      </c>
      <c r="B1364" s="7">
        <v>0.1</v>
      </c>
      <c r="C1364" s="7"/>
      <c r="D1364" s="7"/>
      <c r="E1364" s="7">
        <v>0.1</v>
      </c>
    </row>
    <row r="1365" spans="1:5" hidden="1" x14ac:dyDescent="0.3">
      <c r="A1365" s="6" t="s">
        <v>2470</v>
      </c>
      <c r="B1365" s="7">
        <v>0.1</v>
      </c>
      <c r="C1365" s="7"/>
      <c r="D1365" s="7"/>
      <c r="E1365" s="7">
        <v>0.1</v>
      </c>
    </row>
    <row r="1366" spans="1:5" hidden="1" x14ac:dyDescent="0.3">
      <c r="A1366" s="6" t="s">
        <v>2098</v>
      </c>
      <c r="B1366" s="7">
        <v>9.9000000000000005E-2</v>
      </c>
      <c r="C1366" s="7"/>
      <c r="D1366" s="7"/>
      <c r="E1366" s="7">
        <v>9.9000000000000005E-2</v>
      </c>
    </row>
    <row r="1367" spans="1:5" hidden="1" x14ac:dyDescent="0.3">
      <c r="A1367" s="6" t="s">
        <v>3814</v>
      </c>
      <c r="B1367" s="7">
        <v>9.9000000000000005E-2</v>
      </c>
      <c r="C1367" s="7"/>
      <c r="D1367" s="7"/>
      <c r="E1367" s="7">
        <v>9.9000000000000005E-2</v>
      </c>
    </row>
    <row r="1368" spans="1:5" hidden="1" x14ac:dyDescent="0.3">
      <c r="A1368" s="6" t="s">
        <v>3687</v>
      </c>
      <c r="B1368" s="7">
        <v>9.9000000000000005E-2</v>
      </c>
      <c r="C1368" s="7"/>
      <c r="D1368" s="7"/>
      <c r="E1368" s="7">
        <v>9.9000000000000005E-2</v>
      </c>
    </row>
    <row r="1369" spans="1:5" hidden="1" x14ac:dyDescent="0.3">
      <c r="A1369" s="6" t="s">
        <v>4269</v>
      </c>
      <c r="B1369" s="7">
        <v>9.8000000000000004E-2</v>
      </c>
      <c r="C1369" s="7"/>
      <c r="D1369" s="7"/>
      <c r="E1369" s="7">
        <v>9.8000000000000004E-2</v>
      </c>
    </row>
    <row r="1370" spans="1:5" hidden="1" x14ac:dyDescent="0.3">
      <c r="A1370" s="6" t="s">
        <v>1933</v>
      </c>
      <c r="B1370" s="7">
        <v>9.8000000000000004E-2</v>
      </c>
      <c r="C1370" s="7"/>
      <c r="D1370" s="7"/>
      <c r="E1370" s="7">
        <v>9.8000000000000004E-2</v>
      </c>
    </row>
    <row r="1371" spans="1:5" x14ac:dyDescent="0.3">
      <c r="A1371" s="6" t="s">
        <v>4239</v>
      </c>
      <c r="B1371" s="7"/>
      <c r="C1371" s="7">
        <v>9.7000000000000003E-2</v>
      </c>
      <c r="D1371" s="7"/>
      <c r="E1371" s="7">
        <v>9.7000000000000003E-2</v>
      </c>
    </row>
    <row r="1372" spans="1:5" hidden="1" x14ac:dyDescent="0.3">
      <c r="A1372" s="6" t="s">
        <v>3543</v>
      </c>
      <c r="B1372" s="7">
        <v>9.7000000000000003E-2</v>
      </c>
      <c r="C1372" s="7"/>
      <c r="D1372" s="7"/>
      <c r="E1372" s="7">
        <v>9.7000000000000003E-2</v>
      </c>
    </row>
    <row r="1373" spans="1:5" hidden="1" x14ac:dyDescent="0.3">
      <c r="A1373" s="6" t="s">
        <v>6150</v>
      </c>
      <c r="B1373" s="7">
        <v>9.6000000000000002E-2</v>
      </c>
      <c r="C1373" s="7"/>
      <c r="D1373" s="7"/>
      <c r="E1373" s="7">
        <v>9.6000000000000002E-2</v>
      </c>
    </row>
    <row r="1374" spans="1:5" hidden="1" x14ac:dyDescent="0.3">
      <c r="A1374" s="6" t="s">
        <v>4999</v>
      </c>
      <c r="B1374" s="7">
        <v>9.6000000000000002E-2</v>
      </c>
      <c r="C1374" s="7"/>
      <c r="D1374" s="7"/>
      <c r="E1374" s="7">
        <v>9.6000000000000002E-2</v>
      </c>
    </row>
    <row r="1375" spans="1:5" hidden="1" x14ac:dyDescent="0.3">
      <c r="A1375" s="6" t="s">
        <v>3824</v>
      </c>
      <c r="B1375" s="7">
        <v>9.6000000000000002E-2</v>
      </c>
      <c r="C1375" s="7"/>
      <c r="D1375" s="7"/>
      <c r="E1375" s="7">
        <v>9.6000000000000002E-2</v>
      </c>
    </row>
    <row r="1376" spans="1:5" hidden="1" x14ac:dyDescent="0.3">
      <c r="A1376" s="6" t="s">
        <v>4460</v>
      </c>
      <c r="B1376" s="7">
        <v>9.5000000000000001E-2</v>
      </c>
      <c r="C1376" s="7"/>
      <c r="D1376" s="7"/>
      <c r="E1376" s="7">
        <v>9.5000000000000001E-2</v>
      </c>
    </row>
    <row r="1377" spans="1:5" hidden="1" x14ac:dyDescent="0.3">
      <c r="A1377" s="6" t="s">
        <v>4002</v>
      </c>
      <c r="B1377" s="7">
        <v>9.5000000000000001E-2</v>
      </c>
      <c r="C1377" s="7"/>
      <c r="D1377" s="7"/>
      <c r="E1377" s="7">
        <v>9.5000000000000001E-2</v>
      </c>
    </row>
    <row r="1378" spans="1:5" x14ac:dyDescent="0.3">
      <c r="A1378" s="6" t="s">
        <v>3454</v>
      </c>
      <c r="B1378" s="7"/>
      <c r="C1378" s="7">
        <v>9.5000000000000001E-2</v>
      </c>
      <c r="D1378" s="7"/>
      <c r="E1378" s="7">
        <v>9.5000000000000001E-2</v>
      </c>
    </row>
    <row r="1379" spans="1:5" hidden="1" x14ac:dyDescent="0.3">
      <c r="A1379" s="6" t="s">
        <v>3735</v>
      </c>
      <c r="B1379" s="7">
        <v>9.5000000000000001E-2</v>
      </c>
      <c r="C1379" s="7"/>
      <c r="D1379" s="7"/>
      <c r="E1379" s="7">
        <v>9.5000000000000001E-2</v>
      </c>
    </row>
    <row r="1380" spans="1:5" hidden="1" x14ac:dyDescent="0.3">
      <c r="A1380" s="6" t="s">
        <v>4112</v>
      </c>
      <c r="B1380" s="7">
        <v>9.5000000000000001E-2</v>
      </c>
      <c r="C1380" s="7"/>
      <c r="D1380" s="7"/>
      <c r="E1380" s="7">
        <v>9.5000000000000001E-2</v>
      </c>
    </row>
    <row r="1381" spans="1:5" hidden="1" x14ac:dyDescent="0.3">
      <c r="A1381" s="6" t="s">
        <v>4076</v>
      </c>
      <c r="B1381" s="7">
        <v>9.5000000000000001E-2</v>
      </c>
      <c r="C1381" s="7"/>
      <c r="D1381" s="7"/>
      <c r="E1381" s="7">
        <v>9.5000000000000001E-2</v>
      </c>
    </row>
    <row r="1382" spans="1:5" hidden="1" x14ac:dyDescent="0.3">
      <c r="A1382" s="6" t="s">
        <v>4489</v>
      </c>
      <c r="B1382" s="7">
        <v>9.4E-2</v>
      </c>
      <c r="C1382" s="7"/>
      <c r="D1382" s="7"/>
      <c r="E1382" s="7">
        <v>9.4E-2</v>
      </c>
    </row>
    <row r="1383" spans="1:5" hidden="1" x14ac:dyDescent="0.3">
      <c r="A1383" s="6" t="s">
        <v>2869</v>
      </c>
      <c r="B1383" s="7">
        <v>9.2999999999999999E-2</v>
      </c>
      <c r="C1383" s="7"/>
      <c r="D1383" s="7"/>
      <c r="E1383" s="7">
        <v>9.2999999999999999E-2</v>
      </c>
    </row>
    <row r="1384" spans="1:5" hidden="1" x14ac:dyDescent="0.3">
      <c r="A1384" s="6" t="s">
        <v>4992</v>
      </c>
      <c r="B1384" s="7">
        <v>9.1999999999999998E-2</v>
      </c>
      <c r="C1384" s="7"/>
      <c r="D1384" s="7"/>
      <c r="E1384" s="7">
        <v>9.1999999999999998E-2</v>
      </c>
    </row>
    <row r="1385" spans="1:5" hidden="1" x14ac:dyDescent="0.3">
      <c r="A1385" s="6" t="s">
        <v>5340</v>
      </c>
      <c r="B1385" s="7">
        <v>9.1999999999999998E-2</v>
      </c>
      <c r="C1385" s="7"/>
      <c r="D1385" s="7"/>
      <c r="E1385" s="7">
        <v>9.1999999999999998E-2</v>
      </c>
    </row>
    <row r="1386" spans="1:5" hidden="1" x14ac:dyDescent="0.3">
      <c r="A1386" s="6" t="s">
        <v>3714</v>
      </c>
      <c r="B1386" s="7">
        <v>9.1999999999999998E-2</v>
      </c>
      <c r="C1386" s="7"/>
      <c r="D1386" s="7"/>
      <c r="E1386" s="7">
        <v>9.1999999999999998E-2</v>
      </c>
    </row>
    <row r="1387" spans="1:5" hidden="1" x14ac:dyDescent="0.3">
      <c r="A1387" s="6" t="s">
        <v>689</v>
      </c>
      <c r="B1387" s="7">
        <v>9.0999999999999998E-2</v>
      </c>
      <c r="C1387" s="7"/>
      <c r="D1387" s="7"/>
      <c r="E1387" s="7">
        <v>9.0999999999999998E-2</v>
      </c>
    </row>
    <row r="1388" spans="1:5" hidden="1" x14ac:dyDescent="0.3">
      <c r="A1388" s="6" t="s">
        <v>4895</v>
      </c>
      <c r="B1388" s="7">
        <v>0.09</v>
      </c>
      <c r="C1388" s="7"/>
      <c r="D1388" s="7"/>
      <c r="E1388" s="7">
        <v>0.09</v>
      </c>
    </row>
    <row r="1389" spans="1:5" hidden="1" x14ac:dyDescent="0.3">
      <c r="A1389" s="6" t="s">
        <v>2876</v>
      </c>
      <c r="B1389" s="7">
        <v>0.09</v>
      </c>
      <c r="C1389" s="7"/>
      <c r="D1389" s="7"/>
      <c r="E1389" s="7">
        <v>0.09</v>
      </c>
    </row>
    <row r="1390" spans="1:5" hidden="1" x14ac:dyDescent="0.3">
      <c r="A1390" s="6" t="s">
        <v>3991</v>
      </c>
      <c r="B1390" s="7">
        <v>8.8999999999999996E-2</v>
      </c>
      <c r="C1390" s="7"/>
      <c r="D1390" s="7"/>
      <c r="E1390" s="7">
        <v>8.8999999999999996E-2</v>
      </c>
    </row>
    <row r="1391" spans="1:5" hidden="1" x14ac:dyDescent="0.3">
      <c r="A1391" s="6" t="s">
        <v>627</v>
      </c>
      <c r="B1391" s="7">
        <v>8.8999999999999996E-2</v>
      </c>
      <c r="C1391" s="7"/>
      <c r="D1391" s="7"/>
      <c r="E1391" s="7">
        <v>8.8999999999999996E-2</v>
      </c>
    </row>
    <row r="1392" spans="1:5" hidden="1" x14ac:dyDescent="0.3">
      <c r="A1392" s="6" t="s">
        <v>3296</v>
      </c>
      <c r="B1392" s="7">
        <v>8.8999999999999996E-2</v>
      </c>
      <c r="C1392" s="7"/>
      <c r="D1392" s="7"/>
      <c r="E1392" s="7">
        <v>8.8999999999999996E-2</v>
      </c>
    </row>
    <row r="1393" spans="1:5" hidden="1" x14ac:dyDescent="0.3">
      <c r="A1393" s="6" t="s">
        <v>2932</v>
      </c>
      <c r="B1393" s="7">
        <v>8.8999999999999996E-2</v>
      </c>
      <c r="C1393" s="7"/>
      <c r="D1393" s="7"/>
      <c r="E1393" s="7">
        <v>8.8999999999999996E-2</v>
      </c>
    </row>
    <row r="1394" spans="1:5" hidden="1" x14ac:dyDescent="0.3">
      <c r="A1394" s="6" t="s">
        <v>5540</v>
      </c>
      <c r="B1394" s="7">
        <v>8.8999999999999996E-2</v>
      </c>
      <c r="C1394" s="7"/>
      <c r="D1394" s="7"/>
      <c r="E1394" s="7">
        <v>8.8999999999999996E-2</v>
      </c>
    </row>
    <row r="1395" spans="1:5" hidden="1" x14ac:dyDescent="0.3">
      <c r="A1395" s="6" t="s">
        <v>2691</v>
      </c>
      <c r="B1395" s="7">
        <v>8.7999999999999995E-2</v>
      </c>
      <c r="C1395" s="7"/>
      <c r="D1395" s="7"/>
      <c r="E1395" s="7">
        <v>8.7999999999999995E-2</v>
      </c>
    </row>
    <row r="1396" spans="1:5" hidden="1" x14ac:dyDescent="0.3">
      <c r="A1396" s="6" t="s">
        <v>1374</v>
      </c>
      <c r="B1396" s="7">
        <v>8.6999999999999994E-2</v>
      </c>
      <c r="C1396" s="7"/>
      <c r="D1396" s="7"/>
      <c r="E1396" s="7">
        <v>8.6999999999999994E-2</v>
      </c>
    </row>
    <row r="1397" spans="1:5" hidden="1" x14ac:dyDescent="0.3">
      <c r="A1397" s="6" t="s">
        <v>756</v>
      </c>
      <c r="B1397" s="7">
        <v>8.6999999999999994E-2</v>
      </c>
      <c r="C1397" s="7"/>
      <c r="D1397" s="7"/>
      <c r="E1397" s="7">
        <v>8.6999999999999994E-2</v>
      </c>
    </row>
    <row r="1398" spans="1:5" hidden="1" x14ac:dyDescent="0.3">
      <c r="A1398" s="6" t="s">
        <v>4819</v>
      </c>
      <c r="B1398" s="7">
        <v>8.6999999999999994E-2</v>
      </c>
      <c r="C1398" s="7"/>
      <c r="D1398" s="7"/>
      <c r="E1398" s="7">
        <v>8.6999999999999994E-2</v>
      </c>
    </row>
    <row r="1399" spans="1:5" hidden="1" x14ac:dyDescent="0.3">
      <c r="A1399" s="6" t="s">
        <v>3793</v>
      </c>
      <c r="B1399" s="7">
        <v>8.4000000000000005E-2</v>
      </c>
      <c r="C1399" s="7"/>
      <c r="D1399" s="7"/>
      <c r="E1399" s="7">
        <v>8.4000000000000005E-2</v>
      </c>
    </row>
    <row r="1400" spans="1:5" hidden="1" x14ac:dyDescent="0.3">
      <c r="A1400" s="6" t="s">
        <v>515</v>
      </c>
      <c r="B1400" s="7">
        <v>8.4000000000000005E-2</v>
      </c>
      <c r="C1400" s="7"/>
      <c r="D1400" s="7"/>
      <c r="E1400" s="7">
        <v>8.4000000000000005E-2</v>
      </c>
    </row>
    <row r="1401" spans="1:5" hidden="1" x14ac:dyDescent="0.3">
      <c r="A1401" s="6" t="s">
        <v>3538</v>
      </c>
      <c r="B1401" s="7">
        <v>8.4000000000000005E-2</v>
      </c>
      <c r="C1401" s="7"/>
      <c r="D1401" s="7"/>
      <c r="E1401" s="7">
        <v>8.4000000000000005E-2</v>
      </c>
    </row>
    <row r="1402" spans="1:5" hidden="1" x14ac:dyDescent="0.3">
      <c r="A1402" s="6" t="s">
        <v>1682</v>
      </c>
      <c r="B1402" s="7">
        <v>8.4000000000000005E-2</v>
      </c>
      <c r="C1402" s="7"/>
      <c r="D1402" s="7"/>
      <c r="E1402" s="7">
        <v>8.4000000000000005E-2</v>
      </c>
    </row>
    <row r="1403" spans="1:5" hidden="1" x14ac:dyDescent="0.3">
      <c r="A1403" s="6" t="s">
        <v>4721</v>
      </c>
      <c r="B1403" s="7">
        <v>8.3000000000000004E-2</v>
      </c>
      <c r="C1403" s="7"/>
      <c r="D1403" s="7"/>
      <c r="E1403" s="7">
        <v>8.3000000000000004E-2</v>
      </c>
    </row>
    <row r="1404" spans="1:5" hidden="1" x14ac:dyDescent="0.3">
      <c r="A1404" s="6" t="s">
        <v>5016</v>
      </c>
      <c r="B1404" s="7">
        <v>8.2000000000000003E-2</v>
      </c>
      <c r="C1404" s="7"/>
      <c r="D1404" s="7"/>
      <c r="E1404" s="7">
        <v>8.2000000000000003E-2</v>
      </c>
    </row>
    <row r="1405" spans="1:5" hidden="1" x14ac:dyDescent="0.3">
      <c r="A1405" s="6" t="s">
        <v>2086</v>
      </c>
      <c r="B1405" s="7">
        <v>8.2000000000000003E-2</v>
      </c>
      <c r="C1405" s="7"/>
      <c r="D1405" s="7"/>
      <c r="E1405" s="7">
        <v>8.2000000000000003E-2</v>
      </c>
    </row>
    <row r="1406" spans="1:5" hidden="1" x14ac:dyDescent="0.3">
      <c r="A1406" s="6" t="s">
        <v>2926</v>
      </c>
      <c r="B1406" s="7">
        <v>8.2000000000000003E-2</v>
      </c>
      <c r="C1406" s="7"/>
      <c r="D1406" s="7"/>
      <c r="E1406" s="7">
        <v>8.2000000000000003E-2</v>
      </c>
    </row>
    <row r="1407" spans="1:5" hidden="1" x14ac:dyDescent="0.3">
      <c r="A1407" s="6" t="s">
        <v>4744</v>
      </c>
      <c r="B1407" s="7">
        <v>8.1000000000000003E-2</v>
      </c>
      <c r="C1407" s="7"/>
      <c r="D1407" s="7"/>
      <c r="E1407" s="7">
        <v>8.1000000000000003E-2</v>
      </c>
    </row>
    <row r="1408" spans="1:5" hidden="1" x14ac:dyDescent="0.3">
      <c r="A1408" s="6" t="s">
        <v>2681</v>
      </c>
      <c r="B1408" s="7">
        <v>8.1000000000000003E-2</v>
      </c>
      <c r="C1408" s="7"/>
      <c r="D1408" s="7"/>
      <c r="E1408" s="7">
        <v>8.1000000000000003E-2</v>
      </c>
    </row>
    <row r="1409" spans="1:5" hidden="1" x14ac:dyDescent="0.3">
      <c r="A1409" s="6" t="s">
        <v>1101</v>
      </c>
      <c r="B1409" s="7">
        <v>0.08</v>
      </c>
      <c r="C1409" s="7"/>
      <c r="D1409" s="7"/>
      <c r="E1409" s="7">
        <v>0.08</v>
      </c>
    </row>
    <row r="1410" spans="1:5" hidden="1" x14ac:dyDescent="0.3">
      <c r="A1410" s="6" t="s">
        <v>1642</v>
      </c>
      <c r="B1410" s="7">
        <v>0.08</v>
      </c>
      <c r="C1410" s="7"/>
      <c r="D1410" s="7"/>
      <c r="E1410" s="7">
        <v>0.08</v>
      </c>
    </row>
    <row r="1411" spans="1:5" hidden="1" x14ac:dyDescent="0.3">
      <c r="A1411" s="6" t="s">
        <v>3404</v>
      </c>
      <c r="B1411" s="7">
        <v>0.08</v>
      </c>
      <c r="C1411" s="7"/>
      <c r="D1411" s="7"/>
      <c r="E1411" s="7">
        <v>0.08</v>
      </c>
    </row>
    <row r="1412" spans="1:5" hidden="1" x14ac:dyDescent="0.3">
      <c r="A1412" s="6" t="s">
        <v>2560</v>
      </c>
      <c r="B1412" s="7">
        <v>0.08</v>
      </c>
      <c r="C1412" s="7"/>
      <c r="D1412" s="7"/>
      <c r="E1412" s="7">
        <v>0.08</v>
      </c>
    </row>
    <row r="1413" spans="1:5" hidden="1" x14ac:dyDescent="0.3">
      <c r="A1413" s="6" t="s">
        <v>836</v>
      </c>
      <c r="B1413" s="7">
        <v>7.9000000000000001E-2</v>
      </c>
      <c r="C1413" s="7"/>
      <c r="D1413" s="7"/>
      <c r="E1413" s="7">
        <v>7.9000000000000001E-2</v>
      </c>
    </row>
    <row r="1414" spans="1:5" hidden="1" x14ac:dyDescent="0.3">
      <c r="A1414" s="6" t="s">
        <v>1824</v>
      </c>
      <c r="B1414" s="7">
        <v>7.9000000000000001E-2</v>
      </c>
      <c r="C1414" s="7"/>
      <c r="D1414" s="7"/>
      <c r="E1414" s="7">
        <v>7.9000000000000001E-2</v>
      </c>
    </row>
    <row r="1415" spans="1:5" hidden="1" x14ac:dyDescent="0.3">
      <c r="A1415" s="6" t="s">
        <v>1725</v>
      </c>
      <c r="B1415" s="7">
        <v>7.9000000000000001E-2</v>
      </c>
      <c r="C1415" s="7"/>
      <c r="D1415" s="7"/>
      <c r="E1415" s="7">
        <v>7.9000000000000001E-2</v>
      </c>
    </row>
    <row r="1416" spans="1:5" hidden="1" x14ac:dyDescent="0.3">
      <c r="A1416" s="6" t="s">
        <v>5794</v>
      </c>
      <c r="B1416" s="7">
        <v>7.9000000000000001E-2</v>
      </c>
      <c r="C1416" s="7"/>
      <c r="D1416" s="7"/>
      <c r="E1416" s="7">
        <v>7.9000000000000001E-2</v>
      </c>
    </row>
    <row r="1417" spans="1:5" hidden="1" x14ac:dyDescent="0.3">
      <c r="A1417" s="6" t="s">
        <v>5351</v>
      </c>
      <c r="B1417" s="7">
        <v>7.8E-2</v>
      </c>
      <c r="C1417" s="7"/>
      <c r="D1417" s="7"/>
      <c r="E1417" s="7">
        <v>7.8E-2</v>
      </c>
    </row>
    <row r="1418" spans="1:5" hidden="1" x14ac:dyDescent="0.3">
      <c r="A1418" s="6" t="s">
        <v>4947</v>
      </c>
      <c r="B1418" s="7">
        <v>7.8E-2</v>
      </c>
      <c r="C1418" s="7"/>
      <c r="D1418" s="7"/>
      <c r="E1418" s="7">
        <v>7.8E-2</v>
      </c>
    </row>
    <row r="1419" spans="1:5" hidden="1" x14ac:dyDescent="0.3">
      <c r="A1419" s="6" t="s">
        <v>2805</v>
      </c>
      <c r="B1419" s="7">
        <v>7.8E-2</v>
      </c>
      <c r="C1419" s="7"/>
      <c r="D1419" s="7"/>
      <c r="E1419" s="7">
        <v>7.8E-2</v>
      </c>
    </row>
    <row r="1420" spans="1:5" hidden="1" x14ac:dyDescent="0.3">
      <c r="A1420" s="6" t="s">
        <v>3954</v>
      </c>
      <c r="B1420" s="7">
        <v>7.8E-2</v>
      </c>
      <c r="C1420" s="7"/>
      <c r="D1420" s="7"/>
      <c r="E1420" s="7">
        <v>7.8E-2</v>
      </c>
    </row>
    <row r="1421" spans="1:5" hidden="1" x14ac:dyDescent="0.3">
      <c r="A1421" s="6" t="s">
        <v>4698</v>
      </c>
      <c r="B1421" s="7">
        <v>7.6999999999999999E-2</v>
      </c>
      <c r="C1421" s="7"/>
      <c r="D1421" s="7"/>
      <c r="E1421" s="7">
        <v>7.6999999999999999E-2</v>
      </c>
    </row>
    <row r="1422" spans="1:5" hidden="1" x14ac:dyDescent="0.3">
      <c r="A1422" s="6" t="s">
        <v>3693</v>
      </c>
      <c r="B1422" s="7">
        <v>7.6999999999999999E-2</v>
      </c>
      <c r="C1422" s="7"/>
      <c r="D1422" s="7"/>
      <c r="E1422" s="7">
        <v>7.6999999999999999E-2</v>
      </c>
    </row>
    <row r="1423" spans="1:5" hidden="1" x14ac:dyDescent="0.3">
      <c r="A1423" s="6" t="s">
        <v>571</v>
      </c>
      <c r="B1423" s="7">
        <v>7.5999999999999998E-2</v>
      </c>
      <c r="C1423" s="7"/>
      <c r="D1423" s="7"/>
      <c r="E1423" s="7">
        <v>7.5999999999999998E-2</v>
      </c>
    </row>
    <row r="1424" spans="1:5" hidden="1" x14ac:dyDescent="0.3">
      <c r="A1424" s="6" t="s">
        <v>3843</v>
      </c>
      <c r="B1424" s="7">
        <v>7.5999999999999998E-2</v>
      </c>
      <c r="C1424" s="7"/>
      <c r="D1424" s="7"/>
      <c r="E1424" s="7">
        <v>7.5999999999999998E-2</v>
      </c>
    </row>
    <row r="1425" spans="1:5" hidden="1" x14ac:dyDescent="0.3">
      <c r="A1425" s="6" t="s">
        <v>2902</v>
      </c>
      <c r="B1425" s="7">
        <v>7.4999999999999997E-2</v>
      </c>
      <c r="C1425" s="7"/>
      <c r="D1425" s="7"/>
      <c r="E1425" s="7">
        <v>7.4999999999999997E-2</v>
      </c>
    </row>
    <row r="1426" spans="1:5" x14ac:dyDescent="0.3">
      <c r="A1426" s="6" t="s">
        <v>5038</v>
      </c>
      <c r="B1426" s="7"/>
      <c r="C1426" s="7">
        <v>7.4999999999999997E-2</v>
      </c>
      <c r="D1426" s="7"/>
      <c r="E1426" s="7">
        <v>7.4999999999999997E-2</v>
      </c>
    </row>
    <row r="1427" spans="1:5" hidden="1" x14ac:dyDescent="0.3">
      <c r="A1427" s="6" t="s">
        <v>5648</v>
      </c>
      <c r="B1427" s="7">
        <v>7.3999999999999996E-2</v>
      </c>
      <c r="C1427" s="7"/>
      <c r="D1427" s="7"/>
      <c r="E1427" s="7">
        <v>7.3999999999999996E-2</v>
      </c>
    </row>
    <row r="1428" spans="1:5" hidden="1" x14ac:dyDescent="0.3">
      <c r="A1428" s="6" t="s">
        <v>3416</v>
      </c>
      <c r="B1428" s="7">
        <v>7.3999999999999996E-2</v>
      </c>
      <c r="C1428" s="7"/>
      <c r="D1428" s="7"/>
      <c r="E1428" s="7">
        <v>7.3999999999999996E-2</v>
      </c>
    </row>
    <row r="1429" spans="1:5" hidden="1" x14ac:dyDescent="0.3">
      <c r="A1429" s="6" t="s">
        <v>3905</v>
      </c>
      <c r="B1429" s="7">
        <v>7.2999999999999995E-2</v>
      </c>
      <c r="C1429" s="7"/>
      <c r="D1429" s="7"/>
      <c r="E1429" s="7">
        <v>7.2999999999999995E-2</v>
      </c>
    </row>
    <row r="1430" spans="1:5" hidden="1" x14ac:dyDescent="0.3">
      <c r="A1430" s="6" t="s">
        <v>4931</v>
      </c>
      <c r="B1430" s="7">
        <v>7.2999999999999995E-2</v>
      </c>
      <c r="C1430" s="7"/>
      <c r="D1430" s="7"/>
      <c r="E1430" s="7">
        <v>7.2999999999999995E-2</v>
      </c>
    </row>
    <row r="1431" spans="1:5" hidden="1" x14ac:dyDescent="0.3">
      <c r="A1431" s="6" t="s">
        <v>1563</v>
      </c>
      <c r="B1431" s="7">
        <v>7.2999999999999995E-2</v>
      </c>
      <c r="C1431" s="7"/>
      <c r="D1431" s="7"/>
      <c r="E1431" s="7">
        <v>7.2999999999999995E-2</v>
      </c>
    </row>
    <row r="1432" spans="1:5" hidden="1" x14ac:dyDescent="0.3">
      <c r="A1432" s="6" t="s">
        <v>331</v>
      </c>
      <c r="B1432" s="7">
        <v>7.2999999999999995E-2</v>
      </c>
      <c r="C1432" s="7"/>
      <c r="D1432" s="7"/>
      <c r="E1432" s="7">
        <v>7.2999999999999995E-2</v>
      </c>
    </row>
    <row r="1433" spans="1:5" hidden="1" x14ac:dyDescent="0.3">
      <c r="A1433" s="6" t="s">
        <v>2971</v>
      </c>
      <c r="B1433" s="7">
        <v>7.1999999999999995E-2</v>
      </c>
      <c r="C1433" s="7"/>
      <c r="D1433" s="7"/>
      <c r="E1433" s="7">
        <v>7.1999999999999995E-2</v>
      </c>
    </row>
    <row r="1434" spans="1:5" hidden="1" x14ac:dyDescent="0.3">
      <c r="A1434" s="6" t="s">
        <v>5133</v>
      </c>
      <c r="B1434" s="7">
        <v>7.1999999999999995E-2</v>
      </c>
      <c r="C1434" s="7"/>
      <c r="D1434" s="7"/>
      <c r="E1434" s="7">
        <v>7.1999999999999995E-2</v>
      </c>
    </row>
    <row r="1435" spans="1:5" hidden="1" x14ac:dyDescent="0.3">
      <c r="A1435" s="6" t="s">
        <v>4125</v>
      </c>
      <c r="B1435" s="7">
        <v>7.0999999999999994E-2</v>
      </c>
      <c r="C1435" s="7"/>
      <c r="D1435" s="7"/>
      <c r="E1435" s="7">
        <v>7.0999999999999994E-2</v>
      </c>
    </row>
    <row r="1436" spans="1:5" hidden="1" x14ac:dyDescent="0.3">
      <c r="A1436" s="6" t="s">
        <v>5684</v>
      </c>
      <c r="B1436" s="7">
        <v>7.0999999999999994E-2</v>
      </c>
      <c r="C1436" s="7"/>
      <c r="D1436" s="7"/>
      <c r="E1436" s="7">
        <v>7.0999999999999994E-2</v>
      </c>
    </row>
    <row r="1437" spans="1:5" hidden="1" x14ac:dyDescent="0.3">
      <c r="A1437" s="6" t="s">
        <v>4372</v>
      </c>
      <c r="B1437" s="7">
        <v>7.0999999999999994E-2</v>
      </c>
      <c r="C1437" s="7"/>
      <c r="D1437" s="7"/>
      <c r="E1437" s="7">
        <v>7.0999999999999994E-2</v>
      </c>
    </row>
    <row r="1438" spans="1:5" hidden="1" x14ac:dyDescent="0.3">
      <c r="A1438" s="6" t="s">
        <v>4901</v>
      </c>
      <c r="B1438" s="7">
        <v>7.0000000000000007E-2</v>
      </c>
      <c r="C1438" s="7"/>
      <c r="D1438" s="7"/>
      <c r="E1438" s="7">
        <v>7.0000000000000007E-2</v>
      </c>
    </row>
    <row r="1439" spans="1:5" hidden="1" x14ac:dyDescent="0.3">
      <c r="A1439" s="6" t="s">
        <v>3718</v>
      </c>
      <c r="B1439" s="7">
        <v>7.0000000000000007E-2</v>
      </c>
      <c r="C1439" s="7"/>
      <c r="D1439" s="7"/>
      <c r="E1439" s="7">
        <v>7.0000000000000007E-2</v>
      </c>
    </row>
    <row r="1440" spans="1:5" hidden="1" x14ac:dyDescent="0.3">
      <c r="A1440" s="6" t="s">
        <v>7356</v>
      </c>
      <c r="B1440" s="7">
        <v>7.0000000000000007E-2</v>
      </c>
      <c r="C1440" s="7"/>
      <c r="D1440" s="7"/>
      <c r="E1440" s="7">
        <v>7.0000000000000007E-2</v>
      </c>
    </row>
    <row r="1441" spans="1:5" hidden="1" x14ac:dyDescent="0.3">
      <c r="A1441" s="6" t="s">
        <v>7247</v>
      </c>
      <c r="B1441" s="7">
        <v>7.0000000000000007E-2</v>
      </c>
      <c r="C1441" s="7"/>
      <c r="D1441" s="7"/>
      <c r="E1441" s="7">
        <v>7.0000000000000007E-2</v>
      </c>
    </row>
    <row r="1442" spans="1:5" hidden="1" x14ac:dyDescent="0.3">
      <c r="A1442" s="6" t="s">
        <v>6216</v>
      </c>
      <c r="B1442" s="7">
        <v>6.9000000000000006E-2</v>
      </c>
      <c r="C1442" s="7"/>
      <c r="D1442" s="7"/>
      <c r="E1442" s="7">
        <v>6.9000000000000006E-2</v>
      </c>
    </row>
    <row r="1443" spans="1:5" hidden="1" x14ac:dyDescent="0.3">
      <c r="A1443" s="6" t="s">
        <v>5882</v>
      </c>
      <c r="B1443" s="7">
        <v>6.9000000000000006E-2</v>
      </c>
      <c r="C1443" s="7"/>
      <c r="D1443" s="7"/>
      <c r="E1443" s="7">
        <v>6.9000000000000006E-2</v>
      </c>
    </row>
    <row r="1444" spans="1:5" x14ac:dyDescent="0.3">
      <c r="A1444" s="6" t="s">
        <v>2002</v>
      </c>
      <c r="B1444" s="7"/>
      <c r="C1444" s="7">
        <v>6.9000000000000006E-2</v>
      </c>
      <c r="D1444" s="7"/>
      <c r="E1444" s="7">
        <v>6.9000000000000006E-2</v>
      </c>
    </row>
    <row r="1445" spans="1:5" hidden="1" x14ac:dyDescent="0.3">
      <c r="A1445" s="6" t="s">
        <v>1575</v>
      </c>
      <c r="B1445" s="7">
        <v>6.8000000000000005E-2</v>
      </c>
      <c r="C1445" s="7"/>
      <c r="D1445" s="7"/>
      <c r="E1445" s="7">
        <v>6.8000000000000005E-2</v>
      </c>
    </row>
    <row r="1446" spans="1:5" hidden="1" x14ac:dyDescent="0.3">
      <c r="A1446" s="6" t="s">
        <v>2941</v>
      </c>
      <c r="B1446" s="7">
        <v>6.8000000000000005E-2</v>
      </c>
      <c r="C1446" s="7"/>
      <c r="D1446" s="7"/>
      <c r="E1446" s="7">
        <v>6.8000000000000005E-2</v>
      </c>
    </row>
    <row r="1447" spans="1:5" hidden="1" x14ac:dyDescent="0.3">
      <c r="A1447" s="6" t="s">
        <v>3913</v>
      </c>
      <c r="B1447" s="7">
        <v>6.8000000000000005E-2</v>
      </c>
      <c r="C1447" s="7"/>
      <c r="D1447" s="7"/>
      <c r="E1447" s="7">
        <v>6.8000000000000005E-2</v>
      </c>
    </row>
    <row r="1448" spans="1:5" hidden="1" x14ac:dyDescent="0.3">
      <c r="A1448" s="6" t="s">
        <v>3883</v>
      </c>
      <c r="B1448" s="7">
        <v>6.8000000000000005E-2</v>
      </c>
      <c r="C1448" s="7"/>
      <c r="D1448" s="7"/>
      <c r="E1448" s="7">
        <v>6.8000000000000005E-2</v>
      </c>
    </row>
    <row r="1449" spans="1:5" hidden="1" x14ac:dyDescent="0.3">
      <c r="A1449" s="6" t="s">
        <v>5159</v>
      </c>
      <c r="B1449" s="7">
        <v>6.7000000000000004E-2</v>
      </c>
      <c r="C1449" s="7"/>
      <c r="D1449" s="7"/>
      <c r="E1449" s="7">
        <v>6.7000000000000004E-2</v>
      </c>
    </row>
    <row r="1450" spans="1:5" hidden="1" x14ac:dyDescent="0.3">
      <c r="A1450" s="6" t="s">
        <v>4963</v>
      </c>
      <c r="B1450" s="7">
        <v>6.7000000000000004E-2</v>
      </c>
      <c r="C1450" s="7"/>
      <c r="D1450" s="7"/>
      <c r="E1450" s="7">
        <v>6.7000000000000004E-2</v>
      </c>
    </row>
    <row r="1451" spans="1:5" hidden="1" x14ac:dyDescent="0.3">
      <c r="A1451" s="6" t="s">
        <v>915</v>
      </c>
      <c r="B1451" s="7">
        <v>6.7000000000000004E-2</v>
      </c>
      <c r="C1451" s="7"/>
      <c r="D1451" s="7"/>
      <c r="E1451" s="7">
        <v>6.7000000000000004E-2</v>
      </c>
    </row>
    <row r="1452" spans="1:5" hidden="1" x14ac:dyDescent="0.3">
      <c r="A1452" s="6" t="s">
        <v>2888</v>
      </c>
      <c r="B1452" s="7">
        <v>6.7000000000000004E-2</v>
      </c>
      <c r="C1452" s="7"/>
      <c r="D1452" s="7"/>
      <c r="E1452" s="7">
        <v>6.7000000000000004E-2</v>
      </c>
    </row>
    <row r="1453" spans="1:5" hidden="1" x14ac:dyDescent="0.3">
      <c r="A1453" s="6" t="s">
        <v>6856</v>
      </c>
      <c r="B1453" s="7">
        <v>6.7000000000000004E-2</v>
      </c>
      <c r="C1453" s="7"/>
      <c r="D1453" s="7"/>
      <c r="E1453" s="7">
        <v>6.7000000000000004E-2</v>
      </c>
    </row>
    <row r="1454" spans="1:5" hidden="1" x14ac:dyDescent="0.3">
      <c r="A1454" s="6" t="s">
        <v>1247</v>
      </c>
      <c r="B1454" s="7">
        <v>6.6000000000000003E-2</v>
      </c>
      <c r="C1454" s="7"/>
      <c r="D1454" s="7"/>
      <c r="E1454" s="7">
        <v>6.6000000000000003E-2</v>
      </c>
    </row>
    <row r="1455" spans="1:5" hidden="1" x14ac:dyDescent="0.3">
      <c r="A1455" s="6" t="s">
        <v>6947</v>
      </c>
      <c r="B1455" s="7">
        <v>6.6000000000000003E-2</v>
      </c>
      <c r="C1455" s="7"/>
      <c r="D1455" s="7"/>
      <c r="E1455" s="7">
        <v>6.6000000000000003E-2</v>
      </c>
    </row>
    <row r="1456" spans="1:5" hidden="1" x14ac:dyDescent="0.3">
      <c r="A1456" s="6" t="s">
        <v>1393</v>
      </c>
      <c r="B1456" s="7">
        <v>6.6000000000000003E-2</v>
      </c>
      <c r="C1456" s="7"/>
      <c r="D1456" s="7"/>
      <c r="E1456" s="7">
        <v>6.6000000000000003E-2</v>
      </c>
    </row>
    <row r="1457" spans="1:5" hidden="1" x14ac:dyDescent="0.3">
      <c r="A1457" s="6" t="s">
        <v>3877</v>
      </c>
      <c r="B1457" s="7">
        <v>6.6000000000000003E-2</v>
      </c>
      <c r="C1457" s="7"/>
      <c r="D1457" s="7"/>
      <c r="E1457" s="7">
        <v>6.6000000000000003E-2</v>
      </c>
    </row>
    <row r="1458" spans="1:5" hidden="1" x14ac:dyDescent="0.3">
      <c r="A1458" s="6" t="s">
        <v>3422</v>
      </c>
      <c r="B1458" s="7">
        <v>6.5000000000000002E-2</v>
      </c>
      <c r="C1458" s="7"/>
      <c r="D1458" s="7"/>
      <c r="E1458" s="7">
        <v>6.5000000000000002E-2</v>
      </c>
    </row>
    <row r="1459" spans="1:5" hidden="1" x14ac:dyDescent="0.3">
      <c r="A1459" s="6" t="s">
        <v>2342</v>
      </c>
      <c r="B1459" s="7">
        <v>6.5000000000000002E-2</v>
      </c>
      <c r="C1459" s="7"/>
      <c r="D1459" s="7"/>
      <c r="E1459" s="7">
        <v>6.5000000000000002E-2</v>
      </c>
    </row>
    <row r="1460" spans="1:5" hidden="1" x14ac:dyDescent="0.3">
      <c r="A1460" s="6" t="s">
        <v>877</v>
      </c>
      <c r="B1460" s="7">
        <v>6.5000000000000002E-2</v>
      </c>
      <c r="C1460" s="7"/>
      <c r="D1460" s="7"/>
      <c r="E1460" s="7">
        <v>6.5000000000000002E-2</v>
      </c>
    </row>
    <row r="1461" spans="1:5" hidden="1" x14ac:dyDescent="0.3">
      <c r="A1461" s="6" t="s">
        <v>3785</v>
      </c>
      <c r="B1461" s="7">
        <v>6.5000000000000002E-2</v>
      </c>
      <c r="C1461" s="7"/>
      <c r="D1461" s="7"/>
      <c r="E1461" s="7">
        <v>6.5000000000000002E-2</v>
      </c>
    </row>
    <row r="1462" spans="1:5" hidden="1" x14ac:dyDescent="0.3">
      <c r="A1462" s="6" t="s">
        <v>3879</v>
      </c>
      <c r="B1462" s="7">
        <v>6.4000000000000001E-2</v>
      </c>
      <c r="C1462" s="7"/>
      <c r="D1462" s="7"/>
      <c r="E1462" s="7">
        <v>6.4000000000000001E-2</v>
      </c>
    </row>
    <row r="1463" spans="1:5" hidden="1" x14ac:dyDescent="0.3">
      <c r="A1463" s="6" t="s">
        <v>6873</v>
      </c>
      <c r="B1463" s="7">
        <v>6.4000000000000001E-2</v>
      </c>
      <c r="C1463" s="7"/>
      <c r="D1463" s="7"/>
      <c r="E1463" s="7">
        <v>6.4000000000000001E-2</v>
      </c>
    </row>
    <row r="1464" spans="1:5" hidden="1" x14ac:dyDescent="0.3">
      <c r="A1464" s="6" t="s">
        <v>1520</v>
      </c>
      <c r="B1464" s="7">
        <v>6.4000000000000001E-2</v>
      </c>
      <c r="C1464" s="7"/>
      <c r="D1464" s="7"/>
      <c r="E1464" s="7">
        <v>6.4000000000000001E-2</v>
      </c>
    </row>
    <row r="1465" spans="1:5" hidden="1" x14ac:dyDescent="0.3">
      <c r="A1465" s="6" t="s">
        <v>6092</v>
      </c>
      <c r="B1465" s="7">
        <v>6.3E-2</v>
      </c>
      <c r="C1465" s="7"/>
      <c r="D1465" s="7"/>
      <c r="E1465" s="7">
        <v>6.3E-2</v>
      </c>
    </row>
    <row r="1466" spans="1:5" hidden="1" x14ac:dyDescent="0.3">
      <c r="A1466" s="6" t="s">
        <v>3311</v>
      </c>
      <c r="B1466" s="7">
        <v>6.3E-2</v>
      </c>
      <c r="C1466" s="7"/>
      <c r="D1466" s="7"/>
      <c r="E1466" s="7">
        <v>6.3E-2</v>
      </c>
    </row>
    <row r="1467" spans="1:5" hidden="1" x14ac:dyDescent="0.3">
      <c r="A1467" s="6" t="s">
        <v>674</v>
      </c>
      <c r="B1467" s="7">
        <v>6.3E-2</v>
      </c>
      <c r="C1467" s="7"/>
      <c r="D1467" s="7"/>
      <c r="E1467" s="7">
        <v>6.3E-2</v>
      </c>
    </row>
    <row r="1468" spans="1:5" hidden="1" x14ac:dyDescent="0.3">
      <c r="A1468" s="6" t="s">
        <v>3933</v>
      </c>
      <c r="B1468" s="7">
        <v>6.2E-2</v>
      </c>
      <c r="C1468" s="7"/>
      <c r="D1468" s="7"/>
      <c r="E1468" s="7">
        <v>6.2E-2</v>
      </c>
    </row>
    <row r="1469" spans="1:5" hidden="1" x14ac:dyDescent="0.3">
      <c r="A1469" s="6" t="s">
        <v>5281</v>
      </c>
      <c r="B1469" s="7">
        <v>6.2E-2</v>
      </c>
      <c r="C1469" s="7"/>
      <c r="D1469" s="7"/>
      <c r="E1469" s="7">
        <v>6.2E-2</v>
      </c>
    </row>
    <row r="1470" spans="1:5" hidden="1" x14ac:dyDescent="0.3">
      <c r="A1470" s="6" t="s">
        <v>1707</v>
      </c>
      <c r="B1470" s="7">
        <v>6.2E-2</v>
      </c>
      <c r="C1470" s="7"/>
      <c r="D1470" s="7"/>
      <c r="E1470" s="7">
        <v>6.2E-2</v>
      </c>
    </row>
    <row r="1471" spans="1:5" hidden="1" x14ac:dyDescent="0.3">
      <c r="A1471" s="6" t="s">
        <v>2640</v>
      </c>
      <c r="B1471" s="7">
        <v>6.2E-2</v>
      </c>
      <c r="C1471" s="7"/>
      <c r="D1471" s="7"/>
      <c r="E1471" s="7">
        <v>6.2E-2</v>
      </c>
    </row>
    <row r="1472" spans="1:5" hidden="1" x14ac:dyDescent="0.3">
      <c r="A1472" s="6" t="s">
        <v>5563</v>
      </c>
      <c r="B1472" s="7">
        <v>6.2E-2</v>
      </c>
      <c r="C1472" s="7"/>
      <c r="D1472" s="7"/>
      <c r="E1472" s="7">
        <v>6.2E-2</v>
      </c>
    </row>
    <row r="1473" spans="1:5" hidden="1" x14ac:dyDescent="0.3">
      <c r="A1473" s="6" t="s">
        <v>1232</v>
      </c>
      <c r="B1473" s="7">
        <v>6.0999999999999999E-2</v>
      </c>
      <c r="C1473" s="7"/>
      <c r="D1473" s="7"/>
      <c r="E1473" s="7">
        <v>6.0999999999999999E-2</v>
      </c>
    </row>
    <row r="1474" spans="1:5" hidden="1" x14ac:dyDescent="0.3">
      <c r="A1474" s="6" t="s">
        <v>3382</v>
      </c>
      <c r="B1474" s="7">
        <v>6.0999999999999999E-2</v>
      </c>
      <c r="C1474" s="7"/>
      <c r="D1474" s="7"/>
      <c r="E1474" s="7">
        <v>6.0999999999999999E-2</v>
      </c>
    </row>
    <row r="1475" spans="1:5" hidden="1" x14ac:dyDescent="0.3">
      <c r="A1475" s="6" t="s">
        <v>2071</v>
      </c>
      <c r="B1475" s="7">
        <v>6.0999999999999999E-2</v>
      </c>
      <c r="C1475" s="7"/>
      <c r="D1475" s="7"/>
      <c r="E1475" s="7">
        <v>6.0999999999999999E-2</v>
      </c>
    </row>
    <row r="1476" spans="1:5" x14ac:dyDescent="0.3">
      <c r="A1476" s="6" t="s">
        <v>4726</v>
      </c>
      <c r="B1476" s="7"/>
      <c r="C1476" s="7">
        <v>0.06</v>
      </c>
      <c r="D1476" s="7"/>
      <c r="E1476" s="7">
        <v>0.06</v>
      </c>
    </row>
    <row r="1477" spans="1:5" hidden="1" x14ac:dyDescent="0.3">
      <c r="A1477" s="6" t="s">
        <v>1555</v>
      </c>
      <c r="B1477" s="7">
        <v>0.06</v>
      </c>
      <c r="C1477" s="7"/>
      <c r="D1477" s="7"/>
      <c r="E1477" s="7">
        <v>0.06</v>
      </c>
    </row>
    <row r="1478" spans="1:5" hidden="1" x14ac:dyDescent="0.3">
      <c r="A1478" s="6" t="s">
        <v>6272</v>
      </c>
      <c r="B1478" s="7">
        <v>0.06</v>
      </c>
      <c r="C1478" s="7"/>
      <c r="D1478" s="7"/>
      <c r="E1478" s="7">
        <v>0.06</v>
      </c>
    </row>
    <row r="1479" spans="1:5" hidden="1" x14ac:dyDescent="0.3">
      <c r="A1479" s="6" t="s">
        <v>3059</v>
      </c>
      <c r="B1479" s="7">
        <v>0.06</v>
      </c>
      <c r="C1479" s="7"/>
      <c r="D1479" s="7"/>
      <c r="E1479" s="7">
        <v>0.06</v>
      </c>
    </row>
    <row r="1480" spans="1:5" hidden="1" x14ac:dyDescent="0.3">
      <c r="A1480" s="6" t="s">
        <v>2166</v>
      </c>
      <c r="B1480" s="7">
        <v>0.06</v>
      </c>
      <c r="C1480" s="7"/>
      <c r="D1480" s="7"/>
      <c r="E1480" s="7">
        <v>0.06</v>
      </c>
    </row>
    <row r="1481" spans="1:5" hidden="1" x14ac:dyDescent="0.3">
      <c r="A1481" s="6" t="s">
        <v>1876</v>
      </c>
      <c r="B1481" s="7">
        <v>0.06</v>
      </c>
      <c r="C1481" s="7"/>
      <c r="D1481" s="7"/>
      <c r="E1481" s="7">
        <v>0.06</v>
      </c>
    </row>
    <row r="1482" spans="1:5" hidden="1" x14ac:dyDescent="0.3">
      <c r="A1482" s="6" t="s">
        <v>5865</v>
      </c>
      <c r="B1482" s="7">
        <v>0.06</v>
      </c>
      <c r="C1482" s="7"/>
      <c r="D1482" s="7"/>
      <c r="E1482" s="7">
        <v>0.06</v>
      </c>
    </row>
    <row r="1483" spans="1:5" hidden="1" x14ac:dyDescent="0.3">
      <c r="A1483" s="6" t="s">
        <v>708</v>
      </c>
      <c r="B1483" s="7">
        <v>0.06</v>
      </c>
      <c r="C1483" s="7"/>
      <c r="D1483" s="7"/>
      <c r="E1483" s="7">
        <v>0.06</v>
      </c>
    </row>
    <row r="1484" spans="1:5" hidden="1" x14ac:dyDescent="0.3">
      <c r="A1484" s="6" t="s">
        <v>891</v>
      </c>
      <c r="B1484" s="7">
        <v>5.8999999999999997E-2</v>
      </c>
      <c r="C1484" s="7"/>
      <c r="D1484" s="7"/>
      <c r="E1484" s="7">
        <v>5.8999999999999997E-2</v>
      </c>
    </row>
    <row r="1485" spans="1:5" hidden="1" x14ac:dyDescent="0.3">
      <c r="A1485" s="6" t="s">
        <v>4575</v>
      </c>
      <c r="B1485" s="7">
        <v>5.8999999999999997E-2</v>
      </c>
      <c r="C1485" s="7"/>
      <c r="D1485" s="7"/>
      <c r="E1485" s="7">
        <v>5.8999999999999997E-2</v>
      </c>
    </row>
    <row r="1486" spans="1:5" hidden="1" x14ac:dyDescent="0.3">
      <c r="A1486" s="6" t="s">
        <v>191</v>
      </c>
      <c r="B1486" s="7">
        <v>5.8999999999999997E-2</v>
      </c>
      <c r="C1486" s="7"/>
      <c r="D1486" s="7"/>
      <c r="E1486" s="7">
        <v>5.8999999999999997E-2</v>
      </c>
    </row>
    <row r="1487" spans="1:5" hidden="1" x14ac:dyDescent="0.3">
      <c r="A1487" s="6" t="s">
        <v>552</v>
      </c>
      <c r="B1487" s="7">
        <v>5.8999999999999997E-2</v>
      </c>
      <c r="C1487" s="7"/>
      <c r="D1487" s="7"/>
      <c r="E1487" s="7">
        <v>5.8999999999999997E-2</v>
      </c>
    </row>
    <row r="1488" spans="1:5" hidden="1" x14ac:dyDescent="0.3">
      <c r="A1488" s="6" t="s">
        <v>4557</v>
      </c>
      <c r="B1488" s="7">
        <v>5.8000000000000003E-2</v>
      </c>
      <c r="C1488" s="7"/>
      <c r="D1488" s="7"/>
      <c r="E1488" s="7">
        <v>5.8000000000000003E-2</v>
      </c>
    </row>
    <row r="1489" spans="1:5" hidden="1" x14ac:dyDescent="0.3">
      <c r="A1489" s="6" t="s">
        <v>1155</v>
      </c>
      <c r="B1489" s="7">
        <v>5.8000000000000003E-2</v>
      </c>
      <c r="C1489" s="7"/>
      <c r="D1489" s="7"/>
      <c r="E1489" s="7">
        <v>5.8000000000000003E-2</v>
      </c>
    </row>
    <row r="1490" spans="1:5" hidden="1" x14ac:dyDescent="0.3">
      <c r="A1490" s="6" t="s">
        <v>2991</v>
      </c>
      <c r="B1490" s="7">
        <v>5.8000000000000003E-2</v>
      </c>
      <c r="C1490" s="7"/>
      <c r="D1490" s="7"/>
      <c r="E1490" s="7">
        <v>5.8000000000000003E-2</v>
      </c>
    </row>
    <row r="1491" spans="1:5" hidden="1" x14ac:dyDescent="0.3">
      <c r="A1491" s="6" t="s">
        <v>2486</v>
      </c>
      <c r="B1491" s="7">
        <v>5.8000000000000003E-2</v>
      </c>
      <c r="C1491" s="7"/>
      <c r="D1491" s="7"/>
      <c r="E1491" s="7">
        <v>5.8000000000000003E-2</v>
      </c>
    </row>
    <row r="1492" spans="1:5" hidden="1" x14ac:dyDescent="0.3">
      <c r="A1492" s="6" t="s">
        <v>1974</v>
      </c>
      <c r="B1492" s="7">
        <v>5.7000000000000002E-2</v>
      </c>
      <c r="C1492" s="7"/>
      <c r="D1492" s="7"/>
      <c r="E1492" s="7">
        <v>5.7000000000000002E-2</v>
      </c>
    </row>
    <row r="1493" spans="1:5" hidden="1" x14ac:dyDescent="0.3">
      <c r="A1493" s="6" t="s">
        <v>2749</v>
      </c>
      <c r="B1493" s="7">
        <v>5.7000000000000002E-2</v>
      </c>
      <c r="C1493" s="7"/>
      <c r="D1493" s="7"/>
      <c r="E1493" s="7">
        <v>5.7000000000000002E-2</v>
      </c>
    </row>
    <row r="1494" spans="1:5" hidden="1" x14ac:dyDescent="0.3">
      <c r="A1494" s="6" t="s">
        <v>1458</v>
      </c>
      <c r="B1494" s="7">
        <v>5.7000000000000002E-2</v>
      </c>
      <c r="C1494" s="7"/>
      <c r="D1494" s="7"/>
      <c r="E1494" s="7">
        <v>5.7000000000000002E-2</v>
      </c>
    </row>
    <row r="1495" spans="1:5" hidden="1" x14ac:dyDescent="0.3">
      <c r="A1495" s="6" t="s">
        <v>5498</v>
      </c>
      <c r="B1495" s="7">
        <v>5.7000000000000002E-2</v>
      </c>
      <c r="C1495" s="7"/>
      <c r="D1495" s="7"/>
      <c r="E1495" s="7">
        <v>5.7000000000000002E-2</v>
      </c>
    </row>
    <row r="1496" spans="1:5" hidden="1" x14ac:dyDescent="0.3">
      <c r="A1496" s="6" t="s">
        <v>3197</v>
      </c>
      <c r="B1496" s="7">
        <v>5.7000000000000002E-2</v>
      </c>
      <c r="C1496" s="7"/>
      <c r="D1496" s="7"/>
      <c r="E1496" s="7">
        <v>5.7000000000000002E-2</v>
      </c>
    </row>
    <row r="1497" spans="1:5" hidden="1" x14ac:dyDescent="0.3">
      <c r="A1497" s="6" t="s">
        <v>3781</v>
      </c>
      <c r="B1497" s="7">
        <v>5.7000000000000002E-2</v>
      </c>
      <c r="C1497" s="7"/>
      <c r="D1497" s="7"/>
      <c r="E1497" s="7">
        <v>5.7000000000000002E-2</v>
      </c>
    </row>
    <row r="1498" spans="1:5" hidden="1" x14ac:dyDescent="0.3">
      <c r="A1498" s="6" t="s">
        <v>1441</v>
      </c>
      <c r="B1498" s="7">
        <v>5.7000000000000002E-2</v>
      </c>
      <c r="C1498" s="7"/>
      <c r="D1498" s="7"/>
      <c r="E1498" s="7">
        <v>5.7000000000000002E-2</v>
      </c>
    </row>
    <row r="1499" spans="1:5" hidden="1" x14ac:dyDescent="0.3">
      <c r="A1499" s="6" t="s">
        <v>6383</v>
      </c>
      <c r="B1499" s="7">
        <v>5.6000000000000001E-2</v>
      </c>
      <c r="C1499" s="7"/>
      <c r="D1499" s="7"/>
      <c r="E1499" s="7">
        <v>5.6000000000000001E-2</v>
      </c>
    </row>
    <row r="1500" spans="1:5" hidden="1" x14ac:dyDescent="0.3">
      <c r="A1500" s="6" t="s">
        <v>6486</v>
      </c>
      <c r="B1500" s="7">
        <v>5.6000000000000001E-2</v>
      </c>
      <c r="C1500" s="7"/>
      <c r="D1500" s="7"/>
      <c r="E1500" s="7">
        <v>5.6000000000000001E-2</v>
      </c>
    </row>
    <row r="1501" spans="1:5" hidden="1" x14ac:dyDescent="0.3">
      <c r="A1501" s="6" t="s">
        <v>3835</v>
      </c>
      <c r="B1501" s="7">
        <v>5.6000000000000001E-2</v>
      </c>
      <c r="C1501" s="7"/>
      <c r="D1501" s="7"/>
      <c r="E1501" s="7">
        <v>5.6000000000000001E-2</v>
      </c>
    </row>
    <row r="1502" spans="1:5" hidden="1" x14ac:dyDescent="0.3">
      <c r="A1502" s="6" t="s">
        <v>6350</v>
      </c>
      <c r="B1502" s="7">
        <v>5.6000000000000001E-2</v>
      </c>
      <c r="C1502" s="7"/>
      <c r="D1502" s="7"/>
      <c r="E1502" s="7">
        <v>5.6000000000000001E-2</v>
      </c>
    </row>
    <row r="1503" spans="1:5" hidden="1" x14ac:dyDescent="0.3">
      <c r="A1503" s="6" t="s">
        <v>2653</v>
      </c>
      <c r="B1503" s="7">
        <v>5.5E-2</v>
      </c>
      <c r="C1503" s="7"/>
      <c r="D1503" s="7"/>
      <c r="E1503" s="7">
        <v>5.5E-2</v>
      </c>
    </row>
    <row r="1504" spans="1:5" x14ac:dyDescent="0.3">
      <c r="A1504" s="6" t="s">
        <v>1821</v>
      </c>
      <c r="B1504" s="7"/>
      <c r="C1504" s="7">
        <v>5.5E-2</v>
      </c>
      <c r="D1504" s="7"/>
      <c r="E1504" s="7">
        <v>5.5E-2</v>
      </c>
    </row>
    <row r="1505" spans="1:5" hidden="1" x14ac:dyDescent="0.3">
      <c r="A1505" s="6" t="s">
        <v>2459</v>
      </c>
      <c r="B1505" s="7">
        <v>5.3999999999999999E-2</v>
      </c>
      <c r="C1505" s="7"/>
      <c r="D1505" s="7"/>
      <c r="E1505" s="7">
        <v>5.3999999999999999E-2</v>
      </c>
    </row>
    <row r="1506" spans="1:5" hidden="1" x14ac:dyDescent="0.3">
      <c r="A1506" s="6" t="s">
        <v>2538</v>
      </c>
      <c r="B1506" s="7">
        <v>5.3999999999999999E-2</v>
      </c>
      <c r="C1506" s="7"/>
      <c r="D1506" s="7"/>
      <c r="E1506" s="7">
        <v>5.3999999999999999E-2</v>
      </c>
    </row>
    <row r="1507" spans="1:5" hidden="1" x14ac:dyDescent="0.3">
      <c r="A1507" s="6" t="s">
        <v>4127</v>
      </c>
      <c r="B1507" s="7">
        <v>5.3999999999999999E-2</v>
      </c>
      <c r="C1507" s="7"/>
      <c r="D1507" s="7"/>
      <c r="E1507" s="7">
        <v>5.3999999999999999E-2</v>
      </c>
    </row>
    <row r="1508" spans="1:5" hidden="1" x14ac:dyDescent="0.3">
      <c r="A1508" s="6" t="s">
        <v>1941</v>
      </c>
      <c r="B1508" s="7">
        <v>5.2999999999999999E-2</v>
      </c>
      <c r="C1508" s="7"/>
      <c r="D1508" s="7"/>
      <c r="E1508" s="7">
        <v>5.2999999999999999E-2</v>
      </c>
    </row>
    <row r="1509" spans="1:5" hidden="1" x14ac:dyDescent="0.3">
      <c r="A1509" s="6" t="s">
        <v>1547</v>
      </c>
      <c r="B1509" s="7">
        <v>5.2999999999999999E-2</v>
      </c>
      <c r="C1509" s="7"/>
      <c r="D1509" s="7"/>
      <c r="E1509" s="7">
        <v>5.2999999999999999E-2</v>
      </c>
    </row>
    <row r="1510" spans="1:5" hidden="1" x14ac:dyDescent="0.3">
      <c r="A1510" s="6" t="s">
        <v>2767</v>
      </c>
      <c r="B1510" s="7">
        <v>5.2999999999999999E-2</v>
      </c>
      <c r="C1510" s="7"/>
      <c r="D1510" s="7"/>
      <c r="E1510" s="7">
        <v>5.2999999999999999E-2</v>
      </c>
    </row>
    <row r="1511" spans="1:5" hidden="1" x14ac:dyDescent="0.3">
      <c r="A1511" s="6" t="s">
        <v>5802</v>
      </c>
      <c r="B1511" s="7">
        <v>5.2999999999999999E-2</v>
      </c>
      <c r="C1511" s="7"/>
      <c r="D1511" s="7"/>
      <c r="E1511" s="7">
        <v>5.2999999999999999E-2</v>
      </c>
    </row>
    <row r="1512" spans="1:5" hidden="1" x14ac:dyDescent="0.3">
      <c r="A1512" s="6" t="s">
        <v>2894</v>
      </c>
      <c r="B1512" s="7">
        <v>5.2999999999999999E-2</v>
      </c>
      <c r="C1512" s="7"/>
      <c r="D1512" s="7"/>
      <c r="E1512" s="7">
        <v>5.2999999999999999E-2</v>
      </c>
    </row>
    <row r="1513" spans="1:5" hidden="1" x14ac:dyDescent="0.3">
      <c r="A1513" s="6" t="s">
        <v>4120</v>
      </c>
      <c r="B1513" s="7">
        <v>5.2999999999999999E-2</v>
      </c>
      <c r="C1513" s="7"/>
      <c r="D1513" s="7"/>
      <c r="E1513" s="7">
        <v>5.2999999999999999E-2</v>
      </c>
    </row>
    <row r="1514" spans="1:5" hidden="1" x14ac:dyDescent="0.3">
      <c r="A1514" s="6" t="s">
        <v>3469</v>
      </c>
      <c r="B1514" s="7">
        <v>5.1999999999999998E-2</v>
      </c>
      <c r="C1514" s="7"/>
      <c r="D1514" s="7"/>
      <c r="E1514" s="7">
        <v>5.1999999999999998E-2</v>
      </c>
    </row>
    <row r="1515" spans="1:5" hidden="1" x14ac:dyDescent="0.3">
      <c r="A1515" s="6" t="s">
        <v>1485</v>
      </c>
      <c r="B1515" s="7">
        <v>5.1999999999999998E-2</v>
      </c>
      <c r="C1515" s="7"/>
      <c r="D1515" s="7"/>
      <c r="E1515" s="7">
        <v>5.1999999999999998E-2</v>
      </c>
    </row>
    <row r="1516" spans="1:5" hidden="1" x14ac:dyDescent="0.3">
      <c r="A1516" s="6" t="s">
        <v>4338</v>
      </c>
      <c r="B1516" s="7">
        <v>5.1999999999999998E-2</v>
      </c>
      <c r="C1516" s="7"/>
      <c r="D1516" s="7"/>
      <c r="E1516" s="7">
        <v>5.1999999999999998E-2</v>
      </c>
    </row>
    <row r="1517" spans="1:5" hidden="1" x14ac:dyDescent="0.3">
      <c r="A1517" s="6" t="s">
        <v>875</v>
      </c>
      <c r="B1517" s="7">
        <v>5.1999999999999998E-2</v>
      </c>
      <c r="C1517" s="7"/>
      <c r="D1517" s="7"/>
      <c r="E1517" s="7">
        <v>5.1999999999999998E-2</v>
      </c>
    </row>
    <row r="1518" spans="1:5" hidden="1" x14ac:dyDescent="0.3">
      <c r="A1518" s="6" t="s">
        <v>2384</v>
      </c>
      <c r="B1518" s="7">
        <v>5.0999999999999997E-2</v>
      </c>
      <c r="C1518" s="7"/>
      <c r="D1518" s="7"/>
      <c r="E1518" s="7">
        <v>5.0999999999999997E-2</v>
      </c>
    </row>
    <row r="1519" spans="1:5" hidden="1" x14ac:dyDescent="0.3">
      <c r="A1519" s="6" t="s">
        <v>3721</v>
      </c>
      <c r="B1519" s="7">
        <v>5.0999999999999997E-2</v>
      </c>
      <c r="C1519" s="7"/>
      <c r="D1519" s="7"/>
      <c r="E1519" s="7">
        <v>5.0999999999999997E-2</v>
      </c>
    </row>
    <row r="1520" spans="1:5" hidden="1" x14ac:dyDescent="0.3">
      <c r="A1520" s="6" t="s">
        <v>3015</v>
      </c>
      <c r="B1520" s="7">
        <v>5.0999999999999997E-2</v>
      </c>
      <c r="C1520" s="7"/>
      <c r="D1520" s="7"/>
      <c r="E1520" s="7">
        <v>5.0999999999999997E-2</v>
      </c>
    </row>
    <row r="1521" spans="1:5" hidden="1" x14ac:dyDescent="0.3">
      <c r="A1521" s="6" t="s">
        <v>5666</v>
      </c>
      <c r="B1521" s="7">
        <v>4.9000000000000002E-2</v>
      </c>
      <c r="C1521" s="7"/>
      <c r="D1521" s="7"/>
      <c r="E1521" s="7">
        <v>4.9000000000000002E-2</v>
      </c>
    </row>
    <row r="1522" spans="1:5" hidden="1" x14ac:dyDescent="0.3">
      <c r="A1522" s="6" t="s">
        <v>4623</v>
      </c>
      <c r="B1522" s="7">
        <v>4.9000000000000002E-2</v>
      </c>
      <c r="C1522" s="7"/>
      <c r="D1522" s="7"/>
      <c r="E1522" s="7">
        <v>4.9000000000000002E-2</v>
      </c>
    </row>
    <row r="1523" spans="1:5" hidden="1" x14ac:dyDescent="0.3">
      <c r="A1523" s="6" t="s">
        <v>6581</v>
      </c>
      <c r="B1523" s="7">
        <v>4.9000000000000002E-2</v>
      </c>
      <c r="C1523" s="7"/>
      <c r="D1523" s="7"/>
      <c r="E1523" s="7">
        <v>4.9000000000000002E-2</v>
      </c>
    </row>
    <row r="1524" spans="1:5" hidden="1" x14ac:dyDescent="0.3">
      <c r="A1524" s="6" t="s">
        <v>1188</v>
      </c>
      <c r="B1524" s="7">
        <v>4.9000000000000002E-2</v>
      </c>
      <c r="C1524" s="7"/>
      <c r="D1524" s="7"/>
      <c r="E1524" s="7">
        <v>4.9000000000000002E-2</v>
      </c>
    </row>
    <row r="1525" spans="1:5" hidden="1" x14ac:dyDescent="0.3">
      <c r="A1525" s="6" t="s">
        <v>3615</v>
      </c>
      <c r="B1525" s="7">
        <v>4.9000000000000002E-2</v>
      </c>
      <c r="C1525" s="7"/>
      <c r="D1525" s="7"/>
      <c r="E1525" s="7">
        <v>4.9000000000000002E-2</v>
      </c>
    </row>
    <row r="1526" spans="1:5" hidden="1" x14ac:dyDescent="0.3">
      <c r="A1526" s="6" t="s">
        <v>4990</v>
      </c>
      <c r="B1526" s="7">
        <v>4.9000000000000002E-2</v>
      </c>
      <c r="C1526" s="7"/>
      <c r="D1526" s="7"/>
      <c r="E1526" s="7">
        <v>4.9000000000000002E-2</v>
      </c>
    </row>
    <row r="1527" spans="1:5" hidden="1" x14ac:dyDescent="0.3">
      <c r="A1527" s="6" t="s">
        <v>578</v>
      </c>
      <c r="B1527" s="7">
        <v>4.9000000000000002E-2</v>
      </c>
      <c r="C1527" s="7"/>
      <c r="D1527" s="7"/>
      <c r="E1527" s="7">
        <v>4.9000000000000002E-2</v>
      </c>
    </row>
    <row r="1528" spans="1:5" hidden="1" x14ac:dyDescent="0.3">
      <c r="A1528" s="6" t="s">
        <v>1611</v>
      </c>
      <c r="B1528" s="7">
        <v>4.9000000000000002E-2</v>
      </c>
      <c r="C1528" s="7"/>
      <c r="D1528" s="7"/>
      <c r="E1528" s="7">
        <v>4.9000000000000002E-2</v>
      </c>
    </row>
    <row r="1529" spans="1:5" hidden="1" x14ac:dyDescent="0.3">
      <c r="A1529" s="6" t="s">
        <v>3308</v>
      </c>
      <c r="B1529" s="7">
        <v>4.9000000000000002E-2</v>
      </c>
      <c r="C1529" s="7"/>
      <c r="D1529" s="7"/>
      <c r="E1529" s="7">
        <v>4.9000000000000002E-2</v>
      </c>
    </row>
    <row r="1530" spans="1:5" hidden="1" x14ac:dyDescent="0.3">
      <c r="A1530" s="6" t="s">
        <v>6006</v>
      </c>
      <c r="B1530" s="7">
        <v>4.8000000000000001E-2</v>
      </c>
      <c r="C1530" s="7"/>
      <c r="D1530" s="7"/>
      <c r="E1530" s="7">
        <v>4.8000000000000001E-2</v>
      </c>
    </row>
    <row r="1531" spans="1:5" hidden="1" x14ac:dyDescent="0.3">
      <c r="A1531" s="6" t="s">
        <v>466</v>
      </c>
      <c r="B1531" s="7">
        <v>4.8000000000000001E-2</v>
      </c>
      <c r="C1531" s="7"/>
      <c r="D1531" s="7"/>
      <c r="E1531" s="7">
        <v>4.8000000000000001E-2</v>
      </c>
    </row>
    <row r="1532" spans="1:5" hidden="1" x14ac:dyDescent="0.3">
      <c r="A1532" s="6" t="s">
        <v>3138</v>
      </c>
      <c r="B1532" s="7">
        <v>4.8000000000000001E-2</v>
      </c>
      <c r="C1532" s="7"/>
      <c r="D1532" s="7"/>
      <c r="E1532" s="7">
        <v>4.8000000000000001E-2</v>
      </c>
    </row>
    <row r="1533" spans="1:5" hidden="1" x14ac:dyDescent="0.3">
      <c r="A1533" s="6" t="s">
        <v>1627</v>
      </c>
      <c r="B1533" s="7">
        <v>4.8000000000000001E-2</v>
      </c>
      <c r="C1533" s="7"/>
      <c r="D1533" s="7"/>
      <c r="E1533" s="7">
        <v>4.8000000000000001E-2</v>
      </c>
    </row>
    <row r="1534" spans="1:5" hidden="1" x14ac:dyDescent="0.3">
      <c r="A1534" s="6" t="s">
        <v>261</v>
      </c>
      <c r="B1534" s="7">
        <v>4.8000000000000001E-2</v>
      </c>
      <c r="C1534" s="7"/>
      <c r="D1534" s="7"/>
      <c r="E1534" s="7">
        <v>4.8000000000000001E-2</v>
      </c>
    </row>
    <row r="1535" spans="1:5" hidden="1" x14ac:dyDescent="0.3">
      <c r="A1535" s="6" t="s">
        <v>4020</v>
      </c>
      <c r="B1535" s="7">
        <v>4.7E-2</v>
      </c>
      <c r="C1535" s="7"/>
      <c r="D1535" s="7"/>
      <c r="E1535" s="7">
        <v>4.7E-2</v>
      </c>
    </row>
    <row r="1536" spans="1:5" hidden="1" x14ac:dyDescent="0.3">
      <c r="A1536" s="6" t="s">
        <v>3363</v>
      </c>
      <c r="B1536" s="7">
        <v>4.7E-2</v>
      </c>
      <c r="C1536" s="7"/>
      <c r="D1536" s="7"/>
      <c r="E1536" s="7">
        <v>4.7E-2</v>
      </c>
    </row>
    <row r="1537" spans="1:5" hidden="1" x14ac:dyDescent="0.3">
      <c r="A1537" s="6" t="s">
        <v>2892</v>
      </c>
      <c r="B1537" s="7">
        <v>4.7E-2</v>
      </c>
      <c r="C1537" s="7"/>
      <c r="D1537" s="7"/>
      <c r="E1537" s="7">
        <v>4.7E-2</v>
      </c>
    </row>
    <row r="1538" spans="1:5" hidden="1" x14ac:dyDescent="0.3">
      <c r="A1538" s="6" t="s">
        <v>3859</v>
      </c>
      <c r="B1538" s="7">
        <v>4.7E-2</v>
      </c>
      <c r="C1538" s="7"/>
      <c r="D1538" s="7"/>
      <c r="E1538" s="7">
        <v>4.7E-2</v>
      </c>
    </row>
    <row r="1539" spans="1:5" hidden="1" x14ac:dyDescent="0.3">
      <c r="A1539" s="6" t="s">
        <v>2851</v>
      </c>
      <c r="B1539" s="7">
        <v>4.7E-2</v>
      </c>
      <c r="C1539" s="7"/>
      <c r="D1539" s="7"/>
      <c r="E1539" s="7">
        <v>4.7E-2</v>
      </c>
    </row>
    <row r="1540" spans="1:5" hidden="1" x14ac:dyDescent="0.3">
      <c r="A1540" s="6" t="s">
        <v>2065</v>
      </c>
      <c r="B1540" s="7">
        <v>4.5999999999999999E-2</v>
      </c>
      <c r="C1540" s="7"/>
      <c r="D1540" s="7"/>
      <c r="E1540" s="7">
        <v>4.5999999999999999E-2</v>
      </c>
    </row>
    <row r="1541" spans="1:5" hidden="1" x14ac:dyDescent="0.3">
      <c r="A1541" s="6" t="s">
        <v>7055</v>
      </c>
      <c r="B1541" s="7">
        <v>4.5999999999999999E-2</v>
      </c>
      <c r="C1541" s="7"/>
      <c r="D1541" s="7"/>
      <c r="E1541" s="7">
        <v>4.5999999999999999E-2</v>
      </c>
    </row>
    <row r="1542" spans="1:5" hidden="1" x14ac:dyDescent="0.3">
      <c r="A1542" s="6" t="s">
        <v>6031</v>
      </c>
      <c r="B1542" s="7">
        <v>4.5999999999999999E-2</v>
      </c>
      <c r="C1542" s="7"/>
      <c r="D1542" s="7"/>
      <c r="E1542" s="7">
        <v>4.5999999999999999E-2</v>
      </c>
    </row>
    <row r="1543" spans="1:5" hidden="1" x14ac:dyDescent="0.3">
      <c r="A1543" s="6" t="s">
        <v>2976</v>
      </c>
      <c r="B1543" s="7">
        <v>4.5999999999999999E-2</v>
      </c>
      <c r="C1543" s="7"/>
      <c r="D1543" s="7"/>
      <c r="E1543" s="7">
        <v>4.5999999999999999E-2</v>
      </c>
    </row>
    <row r="1544" spans="1:5" hidden="1" x14ac:dyDescent="0.3">
      <c r="A1544" s="6" t="s">
        <v>2789</v>
      </c>
      <c r="B1544" s="7">
        <v>4.5999999999999999E-2</v>
      </c>
      <c r="C1544" s="7"/>
      <c r="D1544" s="7"/>
      <c r="E1544" s="7">
        <v>4.5999999999999999E-2</v>
      </c>
    </row>
    <row r="1545" spans="1:5" hidden="1" x14ac:dyDescent="0.3">
      <c r="A1545" s="6" t="s">
        <v>5851</v>
      </c>
      <c r="B1545" s="7">
        <v>4.4999999999999998E-2</v>
      </c>
      <c r="C1545" s="7"/>
      <c r="D1545" s="7"/>
      <c r="E1545" s="7">
        <v>4.4999999999999998E-2</v>
      </c>
    </row>
    <row r="1546" spans="1:5" hidden="1" x14ac:dyDescent="0.3">
      <c r="A1546" s="6" t="s">
        <v>7316</v>
      </c>
      <c r="B1546" s="7">
        <v>4.4999999999999998E-2</v>
      </c>
      <c r="C1546" s="7"/>
      <c r="D1546" s="7"/>
      <c r="E1546" s="7">
        <v>4.4999999999999998E-2</v>
      </c>
    </row>
    <row r="1547" spans="1:5" x14ac:dyDescent="0.3">
      <c r="A1547" s="6" t="s">
        <v>6367</v>
      </c>
      <c r="B1547" s="7"/>
      <c r="C1547" s="7">
        <v>4.4999999999999998E-2</v>
      </c>
      <c r="D1547" s="7"/>
      <c r="E1547" s="7">
        <v>4.4999999999999998E-2</v>
      </c>
    </row>
    <row r="1548" spans="1:5" hidden="1" x14ac:dyDescent="0.3">
      <c r="A1548" s="6" t="s">
        <v>2705</v>
      </c>
      <c r="B1548" s="7">
        <v>4.4999999999999998E-2</v>
      </c>
      <c r="C1548" s="7"/>
      <c r="D1548" s="7"/>
      <c r="E1548" s="7">
        <v>4.4999999999999998E-2</v>
      </c>
    </row>
    <row r="1549" spans="1:5" x14ac:dyDescent="0.3">
      <c r="A1549" s="6" t="s">
        <v>3073</v>
      </c>
      <c r="B1549" s="7"/>
      <c r="C1549" s="7">
        <v>4.3999999999999997E-2</v>
      </c>
      <c r="D1549" s="7"/>
      <c r="E1549" s="7">
        <v>4.3999999999999997E-2</v>
      </c>
    </row>
    <row r="1550" spans="1:5" hidden="1" x14ac:dyDescent="0.3">
      <c r="A1550" s="6" t="s">
        <v>1103</v>
      </c>
      <c r="B1550" s="7">
        <v>4.3999999999999997E-2</v>
      </c>
      <c r="C1550" s="7"/>
      <c r="D1550" s="7"/>
      <c r="E1550" s="7">
        <v>4.3999999999999997E-2</v>
      </c>
    </row>
    <row r="1551" spans="1:5" hidden="1" x14ac:dyDescent="0.3">
      <c r="A1551" s="6" t="s">
        <v>5192</v>
      </c>
      <c r="B1551" s="7">
        <v>4.2999999999999997E-2</v>
      </c>
      <c r="C1551" s="7"/>
      <c r="D1551" s="7"/>
      <c r="E1551" s="7">
        <v>4.2999999999999997E-2</v>
      </c>
    </row>
    <row r="1552" spans="1:5" hidden="1" x14ac:dyDescent="0.3">
      <c r="A1552" s="6" t="s">
        <v>2719</v>
      </c>
      <c r="B1552" s="7">
        <v>4.2999999999999997E-2</v>
      </c>
      <c r="C1552" s="7"/>
      <c r="D1552" s="7"/>
      <c r="E1552" s="7">
        <v>4.2999999999999997E-2</v>
      </c>
    </row>
    <row r="1553" spans="1:5" hidden="1" x14ac:dyDescent="0.3">
      <c r="A1553" s="6" t="s">
        <v>2438</v>
      </c>
      <c r="B1553" s="7">
        <v>4.2999999999999997E-2</v>
      </c>
      <c r="C1553" s="7"/>
      <c r="D1553" s="7"/>
      <c r="E1553" s="7">
        <v>4.2999999999999997E-2</v>
      </c>
    </row>
    <row r="1554" spans="1:5" x14ac:dyDescent="0.3">
      <c r="A1554" s="6" t="s">
        <v>5755</v>
      </c>
      <c r="B1554" s="7"/>
      <c r="C1554" s="7">
        <v>4.2999999999999997E-2</v>
      </c>
      <c r="D1554" s="7"/>
      <c r="E1554" s="7">
        <v>4.2999999999999997E-2</v>
      </c>
    </row>
    <row r="1555" spans="1:5" hidden="1" x14ac:dyDescent="0.3">
      <c r="A1555" s="6" t="s">
        <v>2995</v>
      </c>
      <c r="B1555" s="7">
        <v>4.2999999999999997E-2</v>
      </c>
      <c r="C1555" s="7"/>
      <c r="D1555" s="7"/>
      <c r="E1555" s="7">
        <v>4.2999999999999997E-2</v>
      </c>
    </row>
    <row r="1556" spans="1:5" hidden="1" x14ac:dyDescent="0.3">
      <c r="A1556" s="6" t="s">
        <v>5646</v>
      </c>
      <c r="B1556" s="7">
        <v>4.2000000000000003E-2</v>
      </c>
      <c r="C1556" s="7"/>
      <c r="D1556" s="7"/>
      <c r="E1556" s="7">
        <v>4.2000000000000003E-2</v>
      </c>
    </row>
    <row r="1557" spans="1:5" hidden="1" x14ac:dyDescent="0.3">
      <c r="A1557" s="6" t="s">
        <v>3845</v>
      </c>
      <c r="B1557" s="7">
        <v>4.2000000000000003E-2</v>
      </c>
      <c r="C1557" s="7"/>
      <c r="D1557" s="7"/>
      <c r="E1557" s="7">
        <v>4.2000000000000003E-2</v>
      </c>
    </row>
    <row r="1558" spans="1:5" hidden="1" x14ac:dyDescent="0.3">
      <c r="A1558" s="6" t="s">
        <v>3092</v>
      </c>
      <c r="B1558" s="7">
        <v>4.2000000000000003E-2</v>
      </c>
      <c r="C1558" s="7"/>
      <c r="D1558" s="7"/>
      <c r="E1558" s="7">
        <v>4.2000000000000003E-2</v>
      </c>
    </row>
    <row r="1559" spans="1:5" hidden="1" x14ac:dyDescent="0.3">
      <c r="A1559" s="6" t="s">
        <v>5207</v>
      </c>
      <c r="B1559" s="7">
        <v>4.1000000000000002E-2</v>
      </c>
      <c r="C1559" s="7"/>
      <c r="D1559" s="7"/>
      <c r="E1559" s="7">
        <v>4.1000000000000002E-2</v>
      </c>
    </row>
    <row r="1560" spans="1:5" hidden="1" x14ac:dyDescent="0.3">
      <c r="A1560" s="6" t="s">
        <v>1443</v>
      </c>
      <c r="B1560" s="7">
        <v>4.1000000000000002E-2</v>
      </c>
      <c r="C1560" s="7"/>
      <c r="D1560" s="7"/>
      <c r="E1560" s="7">
        <v>4.1000000000000002E-2</v>
      </c>
    </row>
    <row r="1561" spans="1:5" hidden="1" x14ac:dyDescent="0.3">
      <c r="A1561" s="6" t="s">
        <v>3105</v>
      </c>
      <c r="B1561" s="7">
        <v>4.1000000000000002E-2</v>
      </c>
      <c r="C1561" s="7"/>
      <c r="D1561" s="7"/>
      <c r="E1561" s="7">
        <v>4.1000000000000002E-2</v>
      </c>
    </row>
    <row r="1562" spans="1:5" hidden="1" x14ac:dyDescent="0.3">
      <c r="A1562" s="6" t="s">
        <v>52</v>
      </c>
      <c r="B1562" s="7">
        <v>4.1000000000000002E-2</v>
      </c>
      <c r="C1562" s="7"/>
      <c r="D1562" s="7"/>
      <c r="E1562" s="7">
        <v>4.1000000000000002E-2</v>
      </c>
    </row>
    <row r="1563" spans="1:5" hidden="1" x14ac:dyDescent="0.3">
      <c r="A1563" s="6" t="s">
        <v>5623</v>
      </c>
      <c r="B1563" s="7">
        <v>0.04</v>
      </c>
      <c r="C1563" s="7"/>
      <c r="D1563" s="7"/>
      <c r="E1563" s="7">
        <v>0.04</v>
      </c>
    </row>
    <row r="1564" spans="1:5" hidden="1" x14ac:dyDescent="0.3">
      <c r="A1564" s="6" t="s">
        <v>3995</v>
      </c>
      <c r="B1564" s="7">
        <v>0.04</v>
      </c>
      <c r="C1564" s="7"/>
      <c r="D1564" s="7"/>
      <c r="E1564" s="7">
        <v>0.04</v>
      </c>
    </row>
    <row r="1565" spans="1:5" x14ac:dyDescent="0.3">
      <c r="A1565" s="6" t="s">
        <v>3807</v>
      </c>
      <c r="B1565" s="7"/>
      <c r="C1565" s="7">
        <v>0.04</v>
      </c>
      <c r="D1565" s="7"/>
      <c r="E1565" s="7">
        <v>0.04</v>
      </c>
    </row>
    <row r="1566" spans="1:5" hidden="1" x14ac:dyDescent="0.3">
      <c r="A1566" s="6" t="s">
        <v>5151</v>
      </c>
      <c r="B1566" s="7">
        <v>0.04</v>
      </c>
      <c r="C1566" s="7"/>
      <c r="D1566" s="7"/>
      <c r="E1566" s="7">
        <v>0.04</v>
      </c>
    </row>
    <row r="1567" spans="1:5" hidden="1" x14ac:dyDescent="0.3">
      <c r="A1567" s="6" t="s">
        <v>6219</v>
      </c>
      <c r="B1567" s="7">
        <v>0.04</v>
      </c>
      <c r="C1567" s="7"/>
      <c r="D1567" s="7"/>
      <c r="E1567" s="7">
        <v>0.04</v>
      </c>
    </row>
    <row r="1568" spans="1:5" hidden="1" x14ac:dyDescent="0.3">
      <c r="A1568" s="6" t="s">
        <v>1559</v>
      </c>
      <c r="B1568" s="7">
        <v>0.04</v>
      </c>
      <c r="C1568" s="7"/>
      <c r="D1568" s="7"/>
      <c r="E1568" s="7">
        <v>0.04</v>
      </c>
    </row>
    <row r="1569" spans="1:5" hidden="1" x14ac:dyDescent="0.3">
      <c r="A1569" s="6" t="s">
        <v>2170</v>
      </c>
      <c r="B1569" s="7">
        <v>0.04</v>
      </c>
      <c r="C1569" s="7"/>
      <c r="D1569" s="7"/>
      <c r="E1569" s="7">
        <v>0.04</v>
      </c>
    </row>
    <row r="1570" spans="1:5" hidden="1" x14ac:dyDescent="0.3">
      <c r="A1570" s="6" t="s">
        <v>4173</v>
      </c>
      <c r="B1570" s="7">
        <v>0.04</v>
      </c>
      <c r="C1570" s="7"/>
      <c r="D1570" s="7"/>
      <c r="E1570" s="7">
        <v>0.04</v>
      </c>
    </row>
    <row r="1571" spans="1:5" hidden="1" x14ac:dyDescent="0.3">
      <c r="A1571" s="6" t="s">
        <v>3482</v>
      </c>
      <c r="B1571" s="7">
        <v>0.04</v>
      </c>
      <c r="C1571" s="7"/>
      <c r="D1571" s="7"/>
      <c r="E1571" s="7">
        <v>0.04</v>
      </c>
    </row>
    <row r="1572" spans="1:5" hidden="1" x14ac:dyDescent="0.3">
      <c r="A1572" s="6" t="s">
        <v>3764</v>
      </c>
      <c r="B1572" s="7">
        <v>3.9E-2</v>
      </c>
      <c r="C1572" s="7"/>
      <c r="D1572" s="7"/>
      <c r="E1572" s="7">
        <v>3.9E-2</v>
      </c>
    </row>
    <row r="1573" spans="1:5" hidden="1" x14ac:dyDescent="0.3">
      <c r="A1573" s="6" t="s">
        <v>4520</v>
      </c>
      <c r="B1573" s="7">
        <v>3.9E-2</v>
      </c>
      <c r="C1573" s="7"/>
      <c r="D1573" s="7"/>
      <c r="E1573" s="7">
        <v>3.9E-2</v>
      </c>
    </row>
    <row r="1574" spans="1:5" hidden="1" x14ac:dyDescent="0.3">
      <c r="A1574" s="6" t="s">
        <v>4637</v>
      </c>
      <c r="B1574" s="7">
        <v>3.9E-2</v>
      </c>
      <c r="C1574" s="7"/>
      <c r="D1574" s="7"/>
      <c r="E1574" s="7">
        <v>3.9E-2</v>
      </c>
    </row>
    <row r="1575" spans="1:5" hidden="1" x14ac:dyDescent="0.3">
      <c r="A1575" s="6" t="s">
        <v>4158</v>
      </c>
      <c r="B1575" s="7">
        <v>3.9E-2</v>
      </c>
      <c r="C1575" s="7"/>
      <c r="D1575" s="7"/>
      <c r="E1575" s="7">
        <v>3.9E-2</v>
      </c>
    </row>
    <row r="1576" spans="1:5" hidden="1" x14ac:dyDescent="0.3">
      <c r="A1576" s="6" t="s">
        <v>524</v>
      </c>
      <c r="B1576" s="7">
        <v>3.7999999999999999E-2</v>
      </c>
      <c r="C1576" s="7"/>
      <c r="D1576" s="7"/>
      <c r="E1576" s="7">
        <v>3.7999999999999999E-2</v>
      </c>
    </row>
    <row r="1577" spans="1:5" hidden="1" x14ac:dyDescent="0.3">
      <c r="A1577" s="6" t="s">
        <v>297</v>
      </c>
      <c r="B1577" s="7">
        <v>3.7999999999999999E-2</v>
      </c>
      <c r="C1577" s="7"/>
      <c r="D1577" s="7"/>
      <c r="E1577" s="7">
        <v>3.7999999999999999E-2</v>
      </c>
    </row>
    <row r="1578" spans="1:5" x14ac:dyDescent="0.3">
      <c r="A1578" s="6" t="s">
        <v>2000</v>
      </c>
      <c r="B1578" s="7"/>
      <c r="C1578" s="7">
        <v>3.7999999999999999E-2</v>
      </c>
      <c r="D1578" s="7"/>
      <c r="E1578" s="7">
        <v>3.7999999999999999E-2</v>
      </c>
    </row>
    <row r="1579" spans="1:5" hidden="1" x14ac:dyDescent="0.3">
      <c r="A1579" s="6" t="s">
        <v>1383</v>
      </c>
      <c r="B1579" s="7">
        <v>3.7999999999999999E-2</v>
      </c>
      <c r="C1579" s="7"/>
      <c r="D1579" s="7"/>
      <c r="E1579" s="7">
        <v>3.7999999999999999E-2</v>
      </c>
    </row>
    <row r="1580" spans="1:5" hidden="1" x14ac:dyDescent="0.3">
      <c r="A1580" s="6" t="s">
        <v>912</v>
      </c>
      <c r="B1580" s="7">
        <v>3.7999999999999999E-2</v>
      </c>
      <c r="C1580" s="7"/>
      <c r="D1580" s="7"/>
      <c r="E1580" s="7">
        <v>3.7999999999999999E-2</v>
      </c>
    </row>
    <row r="1581" spans="1:5" hidden="1" x14ac:dyDescent="0.3">
      <c r="A1581" s="6" t="s">
        <v>7357</v>
      </c>
      <c r="B1581" s="7">
        <v>3.7999999999999999E-2</v>
      </c>
      <c r="C1581" s="7"/>
      <c r="D1581" s="7"/>
      <c r="E1581" s="7">
        <v>3.7999999999999999E-2</v>
      </c>
    </row>
    <row r="1582" spans="1:5" hidden="1" x14ac:dyDescent="0.3">
      <c r="A1582" s="6" t="s">
        <v>4322</v>
      </c>
      <c r="B1582" s="7">
        <v>3.6999999999999998E-2</v>
      </c>
      <c r="C1582" s="7"/>
      <c r="D1582" s="7"/>
      <c r="E1582" s="7">
        <v>3.6999999999999998E-2</v>
      </c>
    </row>
    <row r="1583" spans="1:5" hidden="1" x14ac:dyDescent="0.3">
      <c r="A1583" s="6" t="s">
        <v>3159</v>
      </c>
      <c r="B1583" s="7">
        <v>3.5999999999999997E-2</v>
      </c>
      <c r="C1583" s="7"/>
      <c r="D1583" s="7"/>
      <c r="E1583" s="7">
        <v>3.5999999999999997E-2</v>
      </c>
    </row>
    <row r="1584" spans="1:5" hidden="1" x14ac:dyDescent="0.3">
      <c r="A1584" s="6" t="s">
        <v>1714</v>
      </c>
      <c r="B1584" s="7">
        <v>3.5999999999999997E-2</v>
      </c>
      <c r="C1584" s="7"/>
      <c r="D1584" s="7"/>
      <c r="E1584" s="7">
        <v>3.5999999999999997E-2</v>
      </c>
    </row>
    <row r="1585" spans="1:5" hidden="1" x14ac:dyDescent="0.3">
      <c r="A1585" s="6" t="s">
        <v>3960</v>
      </c>
      <c r="B1585" s="7">
        <v>3.5999999999999997E-2</v>
      </c>
      <c r="C1585" s="7"/>
      <c r="D1585" s="7"/>
      <c r="E1585" s="7">
        <v>3.5999999999999997E-2</v>
      </c>
    </row>
    <row r="1586" spans="1:5" hidden="1" x14ac:dyDescent="0.3">
      <c r="A1586" s="6" t="s">
        <v>4597</v>
      </c>
      <c r="B1586" s="7">
        <v>3.5999999999999997E-2</v>
      </c>
      <c r="C1586" s="7"/>
      <c r="D1586" s="7"/>
      <c r="E1586" s="7">
        <v>3.5999999999999997E-2</v>
      </c>
    </row>
    <row r="1587" spans="1:5" hidden="1" x14ac:dyDescent="0.3">
      <c r="A1587" s="6" t="s">
        <v>5489</v>
      </c>
      <c r="B1587" s="7">
        <v>3.5999999999999997E-2</v>
      </c>
      <c r="C1587" s="7"/>
      <c r="D1587" s="7"/>
      <c r="E1587" s="7">
        <v>3.5999999999999997E-2</v>
      </c>
    </row>
    <row r="1588" spans="1:5" hidden="1" x14ac:dyDescent="0.3">
      <c r="A1588" s="6" t="s">
        <v>4351</v>
      </c>
      <c r="B1588" s="7">
        <v>3.5999999999999997E-2</v>
      </c>
      <c r="C1588" s="7"/>
      <c r="D1588" s="7"/>
      <c r="E1588" s="7">
        <v>3.5999999999999997E-2</v>
      </c>
    </row>
    <row r="1589" spans="1:5" hidden="1" x14ac:dyDescent="0.3">
      <c r="A1589" s="6" t="s">
        <v>949</v>
      </c>
      <c r="B1589" s="7">
        <v>3.5000000000000003E-2</v>
      </c>
      <c r="C1589" s="7"/>
      <c r="D1589" s="7"/>
      <c r="E1589" s="7">
        <v>3.5000000000000003E-2</v>
      </c>
    </row>
    <row r="1590" spans="1:5" hidden="1" x14ac:dyDescent="0.3">
      <c r="A1590" s="6" t="s">
        <v>5005</v>
      </c>
      <c r="B1590" s="7">
        <v>3.5000000000000003E-2</v>
      </c>
      <c r="C1590" s="7"/>
      <c r="D1590" s="7"/>
      <c r="E1590" s="7">
        <v>3.5000000000000003E-2</v>
      </c>
    </row>
    <row r="1591" spans="1:5" hidden="1" x14ac:dyDescent="0.3">
      <c r="A1591" s="6" t="s">
        <v>3928</v>
      </c>
      <c r="B1591" s="7">
        <v>3.4000000000000002E-2</v>
      </c>
      <c r="C1591" s="7"/>
      <c r="D1591" s="7"/>
      <c r="E1591" s="7">
        <v>3.4000000000000002E-2</v>
      </c>
    </row>
    <row r="1592" spans="1:5" hidden="1" x14ac:dyDescent="0.3">
      <c r="A1592" s="6" t="s">
        <v>4536</v>
      </c>
      <c r="B1592" s="7">
        <v>3.4000000000000002E-2</v>
      </c>
      <c r="C1592" s="7"/>
      <c r="D1592" s="7"/>
      <c r="E1592" s="7">
        <v>3.4000000000000002E-2</v>
      </c>
    </row>
    <row r="1593" spans="1:5" hidden="1" x14ac:dyDescent="0.3">
      <c r="A1593" s="6" t="s">
        <v>1407</v>
      </c>
      <c r="B1593" s="7">
        <v>3.4000000000000002E-2</v>
      </c>
      <c r="C1593" s="7"/>
      <c r="D1593" s="7"/>
      <c r="E1593" s="7">
        <v>3.4000000000000002E-2</v>
      </c>
    </row>
    <row r="1594" spans="1:5" x14ac:dyDescent="0.3">
      <c r="A1594" s="6" t="s">
        <v>3097</v>
      </c>
      <c r="B1594" s="7"/>
      <c r="C1594" s="7">
        <v>3.4000000000000002E-2</v>
      </c>
      <c r="D1594" s="7"/>
      <c r="E1594" s="7">
        <v>3.4000000000000002E-2</v>
      </c>
    </row>
    <row r="1595" spans="1:5" hidden="1" x14ac:dyDescent="0.3">
      <c r="A1595" s="6" t="s">
        <v>5573</v>
      </c>
      <c r="B1595" s="7">
        <v>3.4000000000000002E-2</v>
      </c>
      <c r="C1595" s="7"/>
      <c r="D1595" s="7"/>
      <c r="E1595" s="7">
        <v>3.4000000000000002E-2</v>
      </c>
    </row>
    <row r="1596" spans="1:5" hidden="1" x14ac:dyDescent="0.3">
      <c r="A1596" s="6" t="s">
        <v>372</v>
      </c>
      <c r="B1596" s="7">
        <v>3.4000000000000002E-2</v>
      </c>
      <c r="C1596" s="7"/>
      <c r="D1596" s="7"/>
      <c r="E1596" s="7">
        <v>3.4000000000000002E-2</v>
      </c>
    </row>
    <row r="1597" spans="1:5" hidden="1" x14ac:dyDescent="0.3">
      <c r="A1597" s="6" t="s">
        <v>5758</v>
      </c>
      <c r="B1597" s="7">
        <v>3.4000000000000002E-2</v>
      </c>
      <c r="C1597" s="7"/>
      <c r="D1597" s="7"/>
      <c r="E1597" s="7">
        <v>3.4000000000000002E-2</v>
      </c>
    </row>
    <row r="1598" spans="1:5" hidden="1" x14ac:dyDescent="0.3">
      <c r="A1598" s="6" t="s">
        <v>1434</v>
      </c>
      <c r="B1598" s="7">
        <v>3.4000000000000002E-2</v>
      </c>
      <c r="C1598" s="7"/>
      <c r="D1598" s="7"/>
      <c r="E1598" s="7">
        <v>3.4000000000000002E-2</v>
      </c>
    </row>
    <row r="1599" spans="1:5" hidden="1" x14ac:dyDescent="0.3">
      <c r="A1599" s="6" t="s">
        <v>4010</v>
      </c>
      <c r="B1599" s="7">
        <v>3.4000000000000002E-2</v>
      </c>
      <c r="C1599" s="7"/>
      <c r="D1599" s="7"/>
      <c r="E1599" s="7">
        <v>3.4000000000000002E-2</v>
      </c>
    </row>
    <row r="1600" spans="1:5" hidden="1" x14ac:dyDescent="0.3">
      <c r="A1600" s="6" t="s">
        <v>4929</v>
      </c>
      <c r="B1600" s="7">
        <v>3.4000000000000002E-2</v>
      </c>
      <c r="C1600" s="7"/>
      <c r="D1600" s="7"/>
      <c r="E1600" s="7">
        <v>3.4000000000000002E-2</v>
      </c>
    </row>
    <row r="1601" spans="1:5" hidden="1" x14ac:dyDescent="0.3">
      <c r="A1601" s="6" t="s">
        <v>684</v>
      </c>
      <c r="B1601" s="7">
        <v>3.3000000000000002E-2</v>
      </c>
      <c r="C1601" s="7"/>
      <c r="D1601" s="7"/>
      <c r="E1601" s="7">
        <v>3.3000000000000002E-2</v>
      </c>
    </row>
    <row r="1602" spans="1:5" hidden="1" x14ac:dyDescent="0.3">
      <c r="A1602" s="6" t="s">
        <v>2586</v>
      </c>
      <c r="B1602" s="7">
        <v>3.3000000000000002E-2</v>
      </c>
      <c r="C1602" s="7"/>
      <c r="D1602" s="7"/>
      <c r="E1602" s="7">
        <v>3.3000000000000002E-2</v>
      </c>
    </row>
    <row r="1603" spans="1:5" hidden="1" x14ac:dyDescent="0.3">
      <c r="A1603" s="6" t="s">
        <v>3975</v>
      </c>
      <c r="B1603" s="7">
        <v>3.3000000000000002E-2</v>
      </c>
      <c r="C1603" s="7"/>
      <c r="D1603" s="7"/>
      <c r="E1603" s="7">
        <v>3.3000000000000002E-2</v>
      </c>
    </row>
    <row r="1604" spans="1:5" hidden="1" x14ac:dyDescent="0.3">
      <c r="A1604" s="6" t="s">
        <v>1387</v>
      </c>
      <c r="B1604" s="7">
        <v>3.2000000000000001E-2</v>
      </c>
      <c r="C1604" s="7"/>
      <c r="D1604" s="7"/>
      <c r="E1604" s="7">
        <v>3.2000000000000001E-2</v>
      </c>
    </row>
    <row r="1605" spans="1:5" hidden="1" x14ac:dyDescent="0.3">
      <c r="A1605" s="6" t="s">
        <v>5064</v>
      </c>
      <c r="B1605" s="7">
        <v>3.2000000000000001E-2</v>
      </c>
      <c r="C1605" s="7"/>
      <c r="D1605" s="7"/>
      <c r="E1605" s="7">
        <v>3.2000000000000001E-2</v>
      </c>
    </row>
    <row r="1606" spans="1:5" hidden="1" x14ac:dyDescent="0.3">
      <c r="A1606" s="6" t="s">
        <v>1303</v>
      </c>
      <c r="B1606" s="7">
        <v>3.2000000000000001E-2</v>
      </c>
      <c r="C1606" s="7"/>
      <c r="D1606" s="7"/>
      <c r="E1606" s="7">
        <v>3.2000000000000001E-2</v>
      </c>
    </row>
    <row r="1607" spans="1:5" hidden="1" x14ac:dyDescent="0.3">
      <c r="A1607" s="6" t="s">
        <v>7358</v>
      </c>
      <c r="B1607" s="7">
        <v>3.2000000000000001E-2</v>
      </c>
      <c r="C1607" s="7"/>
      <c r="D1607" s="7"/>
      <c r="E1607" s="7">
        <v>3.2000000000000001E-2</v>
      </c>
    </row>
    <row r="1608" spans="1:5" hidden="1" x14ac:dyDescent="0.3">
      <c r="A1608" s="6" t="s">
        <v>1401</v>
      </c>
      <c r="B1608" s="7">
        <v>3.2000000000000001E-2</v>
      </c>
      <c r="C1608" s="7"/>
      <c r="D1608" s="7"/>
      <c r="E1608" s="7">
        <v>3.2000000000000001E-2</v>
      </c>
    </row>
    <row r="1609" spans="1:5" hidden="1" x14ac:dyDescent="0.3">
      <c r="A1609" s="6" t="s">
        <v>1985</v>
      </c>
      <c r="B1609" s="7">
        <v>3.1E-2</v>
      </c>
      <c r="C1609" s="7"/>
      <c r="D1609" s="7"/>
      <c r="E1609" s="7">
        <v>3.1E-2</v>
      </c>
    </row>
    <row r="1610" spans="1:5" hidden="1" x14ac:dyDescent="0.3">
      <c r="A1610" s="6" t="s">
        <v>3264</v>
      </c>
      <c r="B1610" s="7">
        <v>3.1E-2</v>
      </c>
      <c r="C1610" s="7"/>
      <c r="D1610" s="7"/>
      <c r="E1610" s="7">
        <v>3.1E-2</v>
      </c>
    </row>
    <row r="1611" spans="1:5" hidden="1" x14ac:dyDescent="0.3">
      <c r="A1611" s="6" t="s">
        <v>6090</v>
      </c>
      <c r="B1611" s="7">
        <v>3.1E-2</v>
      </c>
      <c r="C1611" s="7"/>
      <c r="D1611" s="7"/>
      <c r="E1611" s="7">
        <v>3.1E-2</v>
      </c>
    </row>
    <row r="1612" spans="1:5" hidden="1" x14ac:dyDescent="0.3">
      <c r="A1612" s="6" t="s">
        <v>4167</v>
      </c>
      <c r="B1612" s="7">
        <v>3.1E-2</v>
      </c>
      <c r="C1612" s="7"/>
      <c r="D1612" s="7"/>
      <c r="E1612" s="7">
        <v>3.1E-2</v>
      </c>
    </row>
    <row r="1613" spans="1:5" hidden="1" x14ac:dyDescent="0.3">
      <c r="A1613" s="6" t="s">
        <v>5908</v>
      </c>
      <c r="B1613" s="7">
        <v>3.1E-2</v>
      </c>
      <c r="C1613" s="7"/>
      <c r="D1613" s="7"/>
      <c r="E1613" s="7">
        <v>3.1E-2</v>
      </c>
    </row>
    <row r="1614" spans="1:5" hidden="1" x14ac:dyDescent="0.3">
      <c r="A1614" s="6" t="s">
        <v>3922</v>
      </c>
      <c r="B1614" s="7">
        <v>3.1E-2</v>
      </c>
      <c r="C1614" s="7"/>
      <c r="D1614" s="7"/>
      <c r="E1614" s="7">
        <v>3.1E-2</v>
      </c>
    </row>
    <row r="1615" spans="1:5" hidden="1" x14ac:dyDescent="0.3">
      <c r="A1615" s="6" t="s">
        <v>417</v>
      </c>
      <c r="B1615" s="7">
        <v>0.03</v>
      </c>
      <c r="C1615" s="7"/>
      <c r="D1615" s="7"/>
      <c r="E1615" s="7">
        <v>0.03</v>
      </c>
    </row>
    <row r="1616" spans="1:5" hidden="1" x14ac:dyDescent="0.3">
      <c r="A1616" s="6" t="s">
        <v>3911</v>
      </c>
      <c r="B1616" s="7">
        <v>0.03</v>
      </c>
      <c r="C1616" s="7"/>
      <c r="D1616" s="7"/>
      <c r="E1616" s="7">
        <v>0.03</v>
      </c>
    </row>
    <row r="1617" spans="1:5" hidden="1" x14ac:dyDescent="0.3">
      <c r="A1617" s="6" t="s">
        <v>640</v>
      </c>
      <c r="B1617" s="7">
        <v>0.03</v>
      </c>
      <c r="C1617" s="7"/>
      <c r="D1617" s="7"/>
      <c r="E1617" s="7">
        <v>0.03</v>
      </c>
    </row>
    <row r="1618" spans="1:5" hidden="1" x14ac:dyDescent="0.3">
      <c r="A1618" s="6" t="s">
        <v>3748</v>
      </c>
      <c r="B1618" s="7">
        <v>0.03</v>
      </c>
      <c r="C1618" s="7"/>
      <c r="D1618" s="7"/>
      <c r="E1618" s="7">
        <v>0.03</v>
      </c>
    </row>
    <row r="1619" spans="1:5" hidden="1" x14ac:dyDescent="0.3">
      <c r="A1619" s="6" t="s">
        <v>6177</v>
      </c>
      <c r="B1619" s="7">
        <v>0.03</v>
      </c>
      <c r="C1619" s="7"/>
      <c r="D1619" s="7"/>
      <c r="E1619" s="7">
        <v>0.03</v>
      </c>
    </row>
    <row r="1620" spans="1:5" hidden="1" x14ac:dyDescent="0.3">
      <c r="A1620" s="6" t="s">
        <v>1528</v>
      </c>
      <c r="B1620" s="7">
        <v>0.03</v>
      </c>
      <c r="C1620" s="7"/>
      <c r="D1620" s="7"/>
      <c r="E1620" s="7">
        <v>0.03</v>
      </c>
    </row>
    <row r="1621" spans="1:5" x14ac:dyDescent="0.3">
      <c r="A1621" s="6" t="s">
        <v>3027</v>
      </c>
      <c r="B1621" s="7"/>
      <c r="C1621" s="7">
        <v>2.9000000000000001E-2</v>
      </c>
      <c r="D1621" s="7"/>
      <c r="E1621" s="7">
        <v>2.9000000000000001E-2</v>
      </c>
    </row>
    <row r="1622" spans="1:5" hidden="1" x14ac:dyDescent="0.3">
      <c r="A1622" s="6" t="s">
        <v>761</v>
      </c>
      <c r="B1622" s="7">
        <v>2.9000000000000001E-2</v>
      </c>
      <c r="C1622" s="7"/>
      <c r="D1622" s="7"/>
      <c r="E1622" s="7">
        <v>2.9000000000000001E-2</v>
      </c>
    </row>
    <row r="1623" spans="1:5" hidden="1" x14ac:dyDescent="0.3">
      <c r="A1623" s="6" t="s">
        <v>763</v>
      </c>
      <c r="B1623" s="7">
        <v>2.9000000000000001E-2</v>
      </c>
      <c r="C1623" s="7"/>
      <c r="D1623" s="7"/>
      <c r="E1623" s="7">
        <v>2.9000000000000001E-2</v>
      </c>
    </row>
    <row r="1624" spans="1:5" hidden="1" x14ac:dyDescent="0.3">
      <c r="A1624" s="6" t="s">
        <v>1662</v>
      </c>
      <c r="B1624" s="7">
        <v>2.8000000000000001E-2</v>
      </c>
      <c r="C1624" s="7"/>
      <c r="D1624" s="7"/>
      <c r="E1624" s="7">
        <v>2.8000000000000001E-2</v>
      </c>
    </row>
    <row r="1625" spans="1:5" hidden="1" x14ac:dyDescent="0.3">
      <c r="A1625" s="6" t="s">
        <v>1082</v>
      </c>
      <c r="B1625" s="7">
        <v>2.8000000000000001E-2</v>
      </c>
      <c r="C1625" s="7"/>
      <c r="D1625" s="7"/>
      <c r="E1625" s="7">
        <v>2.8000000000000001E-2</v>
      </c>
    </row>
    <row r="1626" spans="1:5" hidden="1" x14ac:dyDescent="0.3">
      <c r="A1626" s="6" t="s">
        <v>2530</v>
      </c>
      <c r="B1626" s="7">
        <v>2.8000000000000001E-2</v>
      </c>
      <c r="C1626" s="7"/>
      <c r="D1626" s="7"/>
      <c r="E1626" s="7">
        <v>2.8000000000000001E-2</v>
      </c>
    </row>
    <row r="1627" spans="1:5" hidden="1" x14ac:dyDescent="0.3">
      <c r="A1627" s="6" t="s">
        <v>4530</v>
      </c>
      <c r="B1627" s="7">
        <v>2.8000000000000001E-2</v>
      </c>
      <c r="C1627" s="7"/>
      <c r="D1627" s="7"/>
      <c r="E1627" s="7">
        <v>2.8000000000000001E-2</v>
      </c>
    </row>
    <row r="1628" spans="1:5" hidden="1" x14ac:dyDescent="0.3">
      <c r="A1628" s="6" t="s">
        <v>264</v>
      </c>
      <c r="B1628" s="7">
        <v>2.8000000000000001E-2</v>
      </c>
      <c r="C1628" s="7"/>
      <c r="D1628" s="7"/>
      <c r="E1628" s="7">
        <v>2.8000000000000001E-2</v>
      </c>
    </row>
    <row r="1629" spans="1:5" hidden="1" x14ac:dyDescent="0.3">
      <c r="A1629" s="6" t="s">
        <v>5558</v>
      </c>
      <c r="B1629" s="7">
        <v>2.8000000000000001E-2</v>
      </c>
      <c r="C1629" s="7"/>
      <c r="D1629" s="7"/>
      <c r="E1629" s="7">
        <v>2.8000000000000001E-2</v>
      </c>
    </row>
    <row r="1630" spans="1:5" hidden="1" x14ac:dyDescent="0.3">
      <c r="A1630" s="6" t="s">
        <v>4764</v>
      </c>
      <c r="B1630" s="7">
        <v>2.8000000000000001E-2</v>
      </c>
      <c r="C1630" s="7"/>
      <c r="D1630" s="7"/>
      <c r="E1630" s="7">
        <v>2.8000000000000001E-2</v>
      </c>
    </row>
    <row r="1631" spans="1:5" hidden="1" x14ac:dyDescent="0.3">
      <c r="A1631" s="6" t="s">
        <v>3885</v>
      </c>
      <c r="B1631" s="7">
        <v>2.8000000000000001E-2</v>
      </c>
      <c r="C1631" s="7"/>
      <c r="D1631" s="7"/>
      <c r="E1631" s="7">
        <v>2.8000000000000001E-2</v>
      </c>
    </row>
    <row r="1632" spans="1:5" hidden="1" x14ac:dyDescent="0.3">
      <c r="A1632" s="6" t="s">
        <v>6989</v>
      </c>
      <c r="B1632" s="7">
        <v>2.8000000000000001E-2</v>
      </c>
      <c r="C1632" s="7"/>
      <c r="D1632" s="7"/>
      <c r="E1632" s="7">
        <v>2.8000000000000001E-2</v>
      </c>
    </row>
    <row r="1633" spans="1:5" hidden="1" x14ac:dyDescent="0.3">
      <c r="A1633" s="6" t="s">
        <v>1545</v>
      </c>
      <c r="B1633" s="7">
        <v>2.8000000000000001E-2</v>
      </c>
      <c r="C1633" s="7"/>
      <c r="D1633" s="7"/>
      <c r="E1633" s="7">
        <v>2.8000000000000001E-2</v>
      </c>
    </row>
    <row r="1634" spans="1:5" hidden="1" x14ac:dyDescent="0.3">
      <c r="A1634" s="6" t="s">
        <v>3011</v>
      </c>
      <c r="B1634" s="7">
        <v>2.8000000000000001E-2</v>
      </c>
      <c r="C1634" s="7"/>
      <c r="D1634" s="7"/>
      <c r="E1634" s="7">
        <v>2.8000000000000001E-2</v>
      </c>
    </row>
    <row r="1635" spans="1:5" hidden="1" x14ac:dyDescent="0.3">
      <c r="A1635" s="6" t="s">
        <v>646</v>
      </c>
      <c r="B1635" s="7">
        <v>2.8000000000000001E-2</v>
      </c>
      <c r="C1635" s="7"/>
      <c r="D1635" s="7"/>
      <c r="E1635" s="7">
        <v>2.8000000000000001E-2</v>
      </c>
    </row>
    <row r="1636" spans="1:5" hidden="1" x14ac:dyDescent="0.3">
      <c r="A1636" s="6" t="s">
        <v>2223</v>
      </c>
      <c r="B1636" s="7">
        <v>2.8000000000000001E-2</v>
      </c>
      <c r="C1636" s="7"/>
      <c r="D1636" s="7"/>
      <c r="E1636" s="7">
        <v>2.8000000000000001E-2</v>
      </c>
    </row>
    <row r="1637" spans="1:5" hidden="1" x14ac:dyDescent="0.3">
      <c r="A1637" s="6" t="s">
        <v>2484</v>
      </c>
      <c r="B1637" s="7">
        <v>2.7E-2</v>
      </c>
      <c r="C1637" s="7"/>
      <c r="D1637" s="7"/>
      <c r="E1637" s="7">
        <v>2.7E-2</v>
      </c>
    </row>
    <row r="1638" spans="1:5" hidden="1" x14ac:dyDescent="0.3">
      <c r="A1638" s="6" t="s">
        <v>1738</v>
      </c>
      <c r="B1638" s="7">
        <v>2.7E-2</v>
      </c>
      <c r="C1638" s="7"/>
      <c r="D1638" s="7"/>
      <c r="E1638" s="7">
        <v>2.7E-2</v>
      </c>
    </row>
    <row r="1639" spans="1:5" x14ac:dyDescent="0.3">
      <c r="A1639" s="6" t="s">
        <v>1482</v>
      </c>
      <c r="B1639" s="7"/>
      <c r="C1639" s="7">
        <v>2.7E-2</v>
      </c>
      <c r="D1639" s="7"/>
      <c r="E1639" s="7">
        <v>2.7E-2</v>
      </c>
    </row>
    <row r="1640" spans="1:5" hidden="1" x14ac:dyDescent="0.3">
      <c r="A1640" s="6" t="s">
        <v>1137</v>
      </c>
      <c r="B1640" s="7">
        <v>2.7E-2</v>
      </c>
      <c r="C1640" s="7"/>
      <c r="D1640" s="7"/>
      <c r="E1640" s="7">
        <v>2.7E-2</v>
      </c>
    </row>
    <row r="1641" spans="1:5" hidden="1" x14ac:dyDescent="0.3">
      <c r="A1641" s="6" t="s">
        <v>4349</v>
      </c>
      <c r="B1641" s="7">
        <v>2.7E-2</v>
      </c>
      <c r="C1641" s="7"/>
      <c r="D1641" s="7"/>
      <c r="E1641" s="7">
        <v>2.7E-2</v>
      </c>
    </row>
    <row r="1642" spans="1:5" hidden="1" x14ac:dyDescent="0.3">
      <c r="A1642" s="6" t="s">
        <v>2285</v>
      </c>
      <c r="B1642" s="7">
        <v>2.7E-2</v>
      </c>
      <c r="C1642" s="7"/>
      <c r="D1642" s="7"/>
      <c r="E1642" s="7">
        <v>2.7E-2</v>
      </c>
    </row>
    <row r="1643" spans="1:5" hidden="1" x14ac:dyDescent="0.3">
      <c r="A1643" s="6" t="s">
        <v>2045</v>
      </c>
      <c r="B1643" s="7">
        <v>2.7E-2</v>
      </c>
      <c r="C1643" s="7"/>
      <c r="D1643" s="7"/>
      <c r="E1643" s="7">
        <v>2.7E-2</v>
      </c>
    </row>
    <row r="1644" spans="1:5" hidden="1" x14ac:dyDescent="0.3">
      <c r="A1644" s="6" t="s">
        <v>960</v>
      </c>
      <c r="B1644" s="7">
        <v>2.7E-2</v>
      </c>
      <c r="C1644" s="7"/>
      <c r="D1644" s="7"/>
      <c r="E1644" s="7">
        <v>2.7E-2</v>
      </c>
    </row>
    <row r="1645" spans="1:5" x14ac:dyDescent="0.3">
      <c r="A1645" s="6" t="s">
        <v>3527</v>
      </c>
      <c r="B1645" s="7"/>
      <c r="C1645" s="7">
        <v>2.7E-2</v>
      </c>
      <c r="D1645" s="7"/>
      <c r="E1645" s="7">
        <v>2.7E-2</v>
      </c>
    </row>
    <row r="1646" spans="1:5" hidden="1" x14ac:dyDescent="0.3">
      <c r="A1646" s="6" t="s">
        <v>2311</v>
      </c>
      <c r="B1646" s="7">
        <v>2.5999999999999999E-2</v>
      </c>
      <c r="C1646" s="7"/>
      <c r="D1646" s="7"/>
      <c r="E1646" s="7">
        <v>2.5999999999999999E-2</v>
      </c>
    </row>
    <row r="1647" spans="1:5" hidden="1" x14ac:dyDescent="0.3">
      <c r="A1647" s="6" t="s">
        <v>5237</v>
      </c>
      <c r="B1647" s="7">
        <v>2.5999999999999999E-2</v>
      </c>
      <c r="C1647" s="7"/>
      <c r="D1647" s="7"/>
      <c r="E1647" s="7">
        <v>2.5999999999999999E-2</v>
      </c>
    </row>
    <row r="1648" spans="1:5" hidden="1" x14ac:dyDescent="0.3">
      <c r="A1648" s="6" t="s">
        <v>3691</v>
      </c>
      <c r="B1648" s="7">
        <v>2.5999999999999999E-2</v>
      </c>
      <c r="C1648" s="7"/>
      <c r="D1648" s="7"/>
      <c r="E1648" s="7">
        <v>2.5999999999999999E-2</v>
      </c>
    </row>
    <row r="1649" spans="1:5" hidden="1" x14ac:dyDescent="0.3">
      <c r="A1649" s="6" t="s">
        <v>315</v>
      </c>
      <c r="B1649" s="7">
        <v>2.5999999999999999E-2</v>
      </c>
      <c r="C1649" s="7"/>
      <c r="D1649" s="7"/>
      <c r="E1649" s="7">
        <v>2.5999999999999999E-2</v>
      </c>
    </row>
    <row r="1650" spans="1:5" hidden="1" x14ac:dyDescent="0.3">
      <c r="A1650" s="6" t="s">
        <v>3644</v>
      </c>
      <c r="B1650" s="7">
        <v>2.5999999999999999E-2</v>
      </c>
      <c r="C1650" s="7"/>
      <c r="D1650" s="7"/>
      <c r="E1650" s="7">
        <v>2.5999999999999999E-2</v>
      </c>
    </row>
    <row r="1651" spans="1:5" hidden="1" x14ac:dyDescent="0.3">
      <c r="A1651" s="6" t="s">
        <v>6971</v>
      </c>
      <c r="B1651" s="7">
        <v>2.5000000000000001E-2</v>
      </c>
      <c r="C1651" s="7"/>
      <c r="D1651" s="7"/>
      <c r="E1651" s="7">
        <v>2.5000000000000001E-2</v>
      </c>
    </row>
    <row r="1652" spans="1:5" hidden="1" x14ac:dyDescent="0.3">
      <c r="A1652" s="6" t="s">
        <v>3828</v>
      </c>
      <c r="B1652" s="7">
        <v>2.5000000000000001E-2</v>
      </c>
      <c r="C1652" s="7"/>
      <c r="D1652" s="7"/>
      <c r="E1652" s="7">
        <v>2.5000000000000001E-2</v>
      </c>
    </row>
    <row r="1653" spans="1:5" hidden="1" x14ac:dyDescent="0.3">
      <c r="A1653" s="6" t="s">
        <v>4156</v>
      </c>
      <c r="B1653" s="7">
        <v>2.5000000000000001E-2</v>
      </c>
      <c r="C1653" s="7"/>
      <c r="D1653" s="7"/>
      <c r="E1653" s="7">
        <v>2.5000000000000001E-2</v>
      </c>
    </row>
    <row r="1654" spans="1:5" hidden="1" x14ac:dyDescent="0.3">
      <c r="A1654" s="6" t="s">
        <v>2945</v>
      </c>
      <c r="B1654" s="7">
        <v>2.5000000000000001E-2</v>
      </c>
      <c r="C1654" s="7"/>
      <c r="D1654" s="7"/>
      <c r="E1654" s="7">
        <v>2.5000000000000001E-2</v>
      </c>
    </row>
    <row r="1655" spans="1:5" hidden="1" x14ac:dyDescent="0.3">
      <c r="A1655" s="6" t="s">
        <v>906</v>
      </c>
      <c r="B1655" s="7">
        <v>2.5000000000000001E-2</v>
      </c>
      <c r="C1655" s="7"/>
      <c r="D1655" s="7"/>
      <c r="E1655" s="7">
        <v>2.5000000000000001E-2</v>
      </c>
    </row>
    <row r="1656" spans="1:5" hidden="1" x14ac:dyDescent="0.3">
      <c r="A1656" s="6" t="s">
        <v>5166</v>
      </c>
      <c r="B1656" s="7">
        <v>2.5000000000000001E-2</v>
      </c>
      <c r="C1656" s="7"/>
      <c r="D1656" s="7"/>
      <c r="E1656" s="7">
        <v>2.5000000000000001E-2</v>
      </c>
    </row>
    <row r="1657" spans="1:5" hidden="1" x14ac:dyDescent="0.3">
      <c r="A1657" s="6" t="s">
        <v>2130</v>
      </c>
      <c r="B1657" s="7">
        <v>2.5000000000000001E-2</v>
      </c>
      <c r="C1657" s="7"/>
      <c r="D1657" s="7"/>
      <c r="E1657" s="7">
        <v>2.5000000000000001E-2</v>
      </c>
    </row>
    <row r="1658" spans="1:5" hidden="1" x14ac:dyDescent="0.3">
      <c r="A1658" s="6" t="s">
        <v>716</v>
      </c>
      <c r="B1658" s="7">
        <v>2.5000000000000001E-2</v>
      </c>
      <c r="C1658" s="7"/>
      <c r="D1658" s="7"/>
      <c r="E1658" s="7">
        <v>2.5000000000000001E-2</v>
      </c>
    </row>
    <row r="1659" spans="1:5" hidden="1" x14ac:dyDescent="0.3">
      <c r="A1659" s="6" t="s">
        <v>802</v>
      </c>
      <c r="B1659" s="7">
        <v>2.5000000000000001E-2</v>
      </c>
      <c r="C1659" s="7"/>
      <c r="D1659" s="7"/>
      <c r="E1659" s="7">
        <v>2.5000000000000001E-2</v>
      </c>
    </row>
    <row r="1660" spans="1:5" hidden="1" x14ac:dyDescent="0.3">
      <c r="A1660" s="6" t="s">
        <v>6387</v>
      </c>
      <c r="B1660" s="7">
        <v>2.5000000000000001E-2</v>
      </c>
      <c r="C1660" s="7"/>
      <c r="D1660" s="7"/>
      <c r="E1660" s="7">
        <v>2.5000000000000001E-2</v>
      </c>
    </row>
    <row r="1661" spans="1:5" x14ac:dyDescent="0.3">
      <c r="A1661" s="6" t="s">
        <v>2878</v>
      </c>
      <c r="B1661" s="7"/>
      <c r="C1661" s="7">
        <v>2.5000000000000001E-2</v>
      </c>
      <c r="D1661" s="7"/>
      <c r="E1661" s="7">
        <v>2.5000000000000001E-2</v>
      </c>
    </row>
    <row r="1662" spans="1:5" hidden="1" x14ac:dyDescent="0.3">
      <c r="A1662" s="6" t="s">
        <v>6034</v>
      </c>
      <c r="B1662" s="7">
        <v>2.4E-2</v>
      </c>
      <c r="C1662" s="7"/>
      <c r="D1662" s="7"/>
      <c r="E1662" s="7">
        <v>2.4E-2</v>
      </c>
    </row>
    <row r="1663" spans="1:5" hidden="1" x14ac:dyDescent="0.3">
      <c r="A1663" s="6" t="s">
        <v>5240</v>
      </c>
      <c r="B1663" s="7">
        <v>2.4E-2</v>
      </c>
      <c r="C1663" s="7"/>
      <c r="D1663" s="7"/>
      <c r="E1663" s="7">
        <v>2.4E-2</v>
      </c>
    </row>
    <row r="1664" spans="1:5" hidden="1" x14ac:dyDescent="0.3">
      <c r="A1664" s="6" t="s">
        <v>5682</v>
      </c>
      <c r="B1664" s="7">
        <v>2.4E-2</v>
      </c>
      <c r="C1664" s="7"/>
      <c r="D1664" s="7"/>
      <c r="E1664" s="7">
        <v>2.4E-2</v>
      </c>
    </row>
    <row r="1665" spans="1:5" x14ac:dyDescent="0.3">
      <c r="A1665" s="6" t="s">
        <v>6615</v>
      </c>
      <c r="B1665" s="7"/>
      <c r="C1665" s="7">
        <v>2.3E-2</v>
      </c>
      <c r="D1665" s="7"/>
      <c r="E1665" s="7">
        <v>2.3E-2</v>
      </c>
    </row>
    <row r="1666" spans="1:5" hidden="1" x14ac:dyDescent="0.3">
      <c r="A1666" s="6" t="s">
        <v>1640</v>
      </c>
      <c r="B1666" s="7">
        <v>2.3E-2</v>
      </c>
      <c r="C1666" s="7"/>
      <c r="D1666" s="7"/>
      <c r="E1666" s="7">
        <v>2.3E-2</v>
      </c>
    </row>
    <row r="1667" spans="1:5" hidden="1" x14ac:dyDescent="0.3">
      <c r="A1667" s="6" t="s">
        <v>3298</v>
      </c>
      <c r="B1667" s="7">
        <v>2.3E-2</v>
      </c>
      <c r="C1667" s="7"/>
      <c r="D1667" s="7"/>
      <c r="E1667" s="7">
        <v>2.3E-2</v>
      </c>
    </row>
    <row r="1668" spans="1:5" hidden="1" x14ac:dyDescent="0.3">
      <c r="A1668" s="6" t="s">
        <v>346</v>
      </c>
      <c r="B1668" s="7">
        <v>2.3E-2</v>
      </c>
      <c r="C1668" s="7"/>
      <c r="D1668" s="7"/>
      <c r="E1668" s="7">
        <v>2.3E-2</v>
      </c>
    </row>
    <row r="1669" spans="1:5" hidden="1" x14ac:dyDescent="0.3">
      <c r="A1669" s="6" t="s">
        <v>5300</v>
      </c>
      <c r="B1669" s="7">
        <v>2.3E-2</v>
      </c>
      <c r="C1669" s="7"/>
      <c r="D1669" s="7"/>
      <c r="E1669" s="7">
        <v>2.3E-2</v>
      </c>
    </row>
    <row r="1670" spans="1:5" hidden="1" x14ac:dyDescent="0.3">
      <c r="A1670" s="6" t="s">
        <v>521</v>
      </c>
      <c r="B1670" s="7">
        <v>2.3E-2</v>
      </c>
      <c r="C1670" s="7"/>
      <c r="D1670" s="7"/>
      <c r="E1670" s="7">
        <v>2.3E-2</v>
      </c>
    </row>
    <row r="1671" spans="1:5" hidden="1" x14ac:dyDescent="0.3">
      <c r="A1671" s="6" t="s">
        <v>4785</v>
      </c>
      <c r="B1671" s="7">
        <v>2.3E-2</v>
      </c>
      <c r="C1671" s="7"/>
      <c r="D1671" s="7"/>
      <c r="E1671" s="7">
        <v>2.3E-2</v>
      </c>
    </row>
    <row r="1672" spans="1:5" hidden="1" x14ac:dyDescent="0.3">
      <c r="A1672" s="6" t="s">
        <v>2578</v>
      </c>
      <c r="B1672" s="7">
        <v>2.3E-2</v>
      </c>
      <c r="C1672" s="7"/>
      <c r="D1672" s="7"/>
      <c r="E1672" s="7">
        <v>2.3E-2</v>
      </c>
    </row>
    <row r="1673" spans="1:5" x14ac:dyDescent="0.3">
      <c r="A1673" s="6" t="s">
        <v>1969</v>
      </c>
      <c r="B1673" s="7"/>
      <c r="C1673" s="7">
        <v>2.3E-2</v>
      </c>
      <c r="D1673" s="7"/>
      <c r="E1673" s="7">
        <v>2.3E-2</v>
      </c>
    </row>
    <row r="1674" spans="1:5" hidden="1" x14ac:dyDescent="0.3">
      <c r="A1674" s="6" t="s">
        <v>3695</v>
      </c>
      <c r="B1674" s="7">
        <v>2.3E-2</v>
      </c>
      <c r="C1674" s="7"/>
      <c r="D1674" s="7"/>
      <c r="E1674" s="7">
        <v>2.3E-2</v>
      </c>
    </row>
    <row r="1675" spans="1:5" hidden="1" x14ac:dyDescent="0.3">
      <c r="A1675" s="6" t="s">
        <v>2631</v>
      </c>
      <c r="B1675" s="7">
        <v>2.3E-2</v>
      </c>
      <c r="C1675" s="7"/>
      <c r="D1675" s="7"/>
      <c r="E1675" s="7">
        <v>2.3E-2</v>
      </c>
    </row>
    <row r="1676" spans="1:5" hidden="1" x14ac:dyDescent="0.3">
      <c r="A1676" s="6" t="s">
        <v>5224</v>
      </c>
      <c r="B1676" s="7">
        <v>2.1999999999999999E-2</v>
      </c>
      <c r="C1676" s="7"/>
      <c r="D1676" s="7"/>
      <c r="E1676" s="7">
        <v>2.1999999999999999E-2</v>
      </c>
    </row>
    <row r="1677" spans="1:5" hidden="1" x14ac:dyDescent="0.3">
      <c r="A1677" s="6" t="s">
        <v>5945</v>
      </c>
      <c r="B1677" s="7">
        <v>2.1999999999999999E-2</v>
      </c>
      <c r="C1677" s="7"/>
      <c r="D1677" s="7"/>
      <c r="E1677" s="7">
        <v>2.1999999999999999E-2</v>
      </c>
    </row>
    <row r="1678" spans="1:5" hidden="1" x14ac:dyDescent="0.3">
      <c r="A1678" s="6" t="s">
        <v>2504</v>
      </c>
      <c r="B1678" s="7">
        <v>2.1999999999999999E-2</v>
      </c>
      <c r="C1678" s="7"/>
      <c r="D1678" s="7"/>
      <c r="E1678" s="7">
        <v>2.1999999999999999E-2</v>
      </c>
    </row>
    <row r="1679" spans="1:5" hidden="1" x14ac:dyDescent="0.3">
      <c r="A1679" s="6" t="s">
        <v>5335</v>
      </c>
      <c r="B1679" s="7">
        <v>2.1999999999999999E-2</v>
      </c>
      <c r="C1679" s="7"/>
      <c r="D1679" s="7"/>
      <c r="E1679" s="7">
        <v>2.1999999999999999E-2</v>
      </c>
    </row>
    <row r="1680" spans="1:5" hidden="1" x14ac:dyDescent="0.3">
      <c r="A1680" s="6" t="s">
        <v>5627</v>
      </c>
      <c r="B1680" s="7">
        <v>2.1000000000000001E-2</v>
      </c>
      <c r="C1680" s="7"/>
      <c r="D1680" s="7"/>
      <c r="E1680" s="7">
        <v>2.1000000000000001E-2</v>
      </c>
    </row>
    <row r="1681" spans="1:5" hidden="1" x14ac:dyDescent="0.3">
      <c r="A1681" s="6" t="s">
        <v>4101</v>
      </c>
      <c r="B1681" s="7">
        <v>2.1000000000000001E-2</v>
      </c>
      <c r="C1681" s="7"/>
      <c r="D1681" s="7"/>
      <c r="E1681" s="7">
        <v>2.1000000000000001E-2</v>
      </c>
    </row>
    <row r="1682" spans="1:5" hidden="1" x14ac:dyDescent="0.3">
      <c r="A1682" s="6" t="s">
        <v>5594</v>
      </c>
      <c r="B1682" s="7">
        <v>2.1000000000000001E-2</v>
      </c>
      <c r="C1682" s="7"/>
      <c r="D1682" s="7"/>
      <c r="E1682" s="7">
        <v>2.1000000000000001E-2</v>
      </c>
    </row>
    <row r="1683" spans="1:5" hidden="1" x14ac:dyDescent="0.3">
      <c r="A1683" s="6" t="s">
        <v>2472</v>
      </c>
      <c r="B1683" s="7">
        <v>2.1000000000000001E-2</v>
      </c>
      <c r="C1683" s="7"/>
      <c r="D1683" s="7"/>
      <c r="E1683" s="7">
        <v>2.1000000000000001E-2</v>
      </c>
    </row>
    <row r="1684" spans="1:5" hidden="1" x14ac:dyDescent="0.3">
      <c r="A1684" s="6" t="s">
        <v>4484</v>
      </c>
      <c r="B1684" s="7">
        <v>2.1000000000000001E-2</v>
      </c>
      <c r="C1684" s="7"/>
      <c r="D1684" s="7"/>
      <c r="E1684" s="7">
        <v>2.1000000000000001E-2</v>
      </c>
    </row>
    <row r="1685" spans="1:5" hidden="1" x14ac:dyDescent="0.3">
      <c r="A1685" s="6" t="s">
        <v>795</v>
      </c>
      <c r="B1685" s="7">
        <v>2.1000000000000001E-2</v>
      </c>
      <c r="C1685" s="7"/>
      <c r="D1685" s="7"/>
      <c r="E1685" s="7">
        <v>2.1000000000000001E-2</v>
      </c>
    </row>
    <row r="1686" spans="1:5" hidden="1" x14ac:dyDescent="0.3">
      <c r="A1686" s="6" t="s">
        <v>3302</v>
      </c>
      <c r="B1686" s="7">
        <v>2.1000000000000001E-2</v>
      </c>
      <c r="C1686" s="7"/>
      <c r="D1686" s="7"/>
      <c r="E1686" s="7">
        <v>2.1000000000000001E-2</v>
      </c>
    </row>
    <row r="1687" spans="1:5" hidden="1" x14ac:dyDescent="0.3">
      <c r="A1687" s="6" t="s">
        <v>3419</v>
      </c>
      <c r="B1687" s="7">
        <v>0.02</v>
      </c>
      <c r="C1687" s="7"/>
      <c r="D1687" s="7"/>
      <c r="E1687" s="7">
        <v>0.02</v>
      </c>
    </row>
    <row r="1688" spans="1:5" hidden="1" x14ac:dyDescent="0.3">
      <c r="A1688" s="6" t="s">
        <v>7208</v>
      </c>
      <c r="B1688" s="7">
        <v>0.02</v>
      </c>
      <c r="C1688" s="7"/>
      <c r="D1688" s="7"/>
      <c r="E1688" s="7">
        <v>0.02</v>
      </c>
    </row>
    <row r="1689" spans="1:5" hidden="1" x14ac:dyDescent="0.3">
      <c r="A1689" s="6" t="s">
        <v>1874</v>
      </c>
      <c r="B1689" s="7">
        <v>0.02</v>
      </c>
      <c r="C1689" s="7"/>
      <c r="D1689" s="7"/>
      <c r="E1689" s="7">
        <v>0.02</v>
      </c>
    </row>
    <row r="1690" spans="1:5" hidden="1" x14ac:dyDescent="0.3">
      <c r="A1690" s="6" t="s">
        <v>4926</v>
      </c>
      <c r="B1690" s="7">
        <v>0.02</v>
      </c>
      <c r="C1690" s="7"/>
      <c r="D1690" s="7"/>
      <c r="E1690" s="7">
        <v>0.02</v>
      </c>
    </row>
    <row r="1691" spans="1:5" hidden="1" x14ac:dyDescent="0.3">
      <c r="A1691" s="6" t="s">
        <v>6047</v>
      </c>
      <c r="B1691" s="7">
        <v>1.9E-2</v>
      </c>
      <c r="C1691" s="7"/>
      <c r="D1691" s="7"/>
      <c r="E1691" s="7">
        <v>1.9E-2</v>
      </c>
    </row>
    <row r="1692" spans="1:5" hidden="1" x14ac:dyDescent="0.3">
      <c r="A1692" s="6" t="s">
        <v>2908</v>
      </c>
      <c r="B1692" s="7">
        <v>1.9E-2</v>
      </c>
      <c r="C1692" s="7"/>
      <c r="D1692" s="7"/>
      <c r="E1692" s="7">
        <v>1.9E-2</v>
      </c>
    </row>
    <row r="1693" spans="1:5" hidden="1" x14ac:dyDescent="0.3">
      <c r="A1693" s="6" t="s">
        <v>2354</v>
      </c>
      <c r="B1693" s="7">
        <v>1.9E-2</v>
      </c>
      <c r="C1693" s="7"/>
      <c r="D1693" s="7"/>
      <c r="E1693" s="7">
        <v>1.9E-2</v>
      </c>
    </row>
    <row r="1694" spans="1:5" hidden="1" x14ac:dyDescent="0.3">
      <c r="A1694" s="6" t="s">
        <v>842</v>
      </c>
      <c r="B1694" s="7">
        <v>1.9E-2</v>
      </c>
      <c r="C1694" s="7"/>
      <c r="D1694" s="7"/>
      <c r="E1694" s="7">
        <v>1.9E-2</v>
      </c>
    </row>
    <row r="1695" spans="1:5" hidden="1" x14ac:dyDescent="0.3">
      <c r="A1695" s="6" t="s">
        <v>3438</v>
      </c>
      <c r="B1695" s="7">
        <v>1.9E-2</v>
      </c>
      <c r="C1695" s="7"/>
      <c r="D1695" s="7"/>
      <c r="E1695" s="7">
        <v>1.9E-2</v>
      </c>
    </row>
    <row r="1696" spans="1:5" hidden="1" x14ac:dyDescent="0.3">
      <c r="A1696" s="6" t="s">
        <v>1270</v>
      </c>
      <c r="B1696" s="7">
        <v>1.7999999999999999E-2</v>
      </c>
      <c r="C1696" s="7"/>
      <c r="D1696" s="7"/>
      <c r="E1696" s="7">
        <v>1.7999999999999999E-2</v>
      </c>
    </row>
    <row r="1697" spans="1:5" hidden="1" x14ac:dyDescent="0.3">
      <c r="A1697" s="6" t="s">
        <v>580</v>
      </c>
      <c r="B1697" s="7">
        <v>1.7999999999999999E-2</v>
      </c>
      <c r="C1697" s="7"/>
      <c r="D1697" s="7"/>
      <c r="E1697" s="7">
        <v>1.7999999999999999E-2</v>
      </c>
    </row>
    <row r="1698" spans="1:5" hidden="1" x14ac:dyDescent="0.3">
      <c r="A1698" s="6" t="s">
        <v>4935</v>
      </c>
      <c r="B1698" s="7">
        <v>1.7999999999999999E-2</v>
      </c>
      <c r="C1698" s="7"/>
      <c r="D1698" s="7"/>
      <c r="E1698" s="7">
        <v>1.7999999999999999E-2</v>
      </c>
    </row>
    <row r="1699" spans="1:5" hidden="1" x14ac:dyDescent="0.3">
      <c r="A1699" s="6" t="s">
        <v>234</v>
      </c>
      <c r="B1699" s="7">
        <v>1.7999999999999999E-2</v>
      </c>
      <c r="C1699" s="7"/>
      <c r="D1699" s="7"/>
      <c r="E1699" s="7">
        <v>1.7999999999999999E-2</v>
      </c>
    </row>
    <row r="1700" spans="1:5" hidden="1" x14ac:dyDescent="0.3">
      <c r="A1700" s="6" t="s">
        <v>2100</v>
      </c>
      <c r="B1700" s="7">
        <v>1.7999999999999999E-2</v>
      </c>
      <c r="C1700" s="7"/>
      <c r="D1700" s="7"/>
      <c r="E1700" s="7">
        <v>1.7999999999999999E-2</v>
      </c>
    </row>
    <row r="1701" spans="1:5" x14ac:dyDescent="0.3">
      <c r="A1701" s="6" t="s">
        <v>5672</v>
      </c>
      <c r="B1701" s="7"/>
      <c r="C1701" s="7">
        <v>1.7999999999999999E-2</v>
      </c>
      <c r="D1701" s="7"/>
      <c r="E1701" s="7">
        <v>1.7999999999999999E-2</v>
      </c>
    </row>
    <row r="1702" spans="1:5" hidden="1" x14ac:dyDescent="0.3">
      <c r="A1702" s="6" t="s">
        <v>84</v>
      </c>
      <c r="B1702" s="7">
        <v>1.7999999999999999E-2</v>
      </c>
      <c r="C1702" s="7"/>
      <c r="D1702" s="7"/>
      <c r="E1702" s="7">
        <v>1.7999999999999999E-2</v>
      </c>
    </row>
    <row r="1703" spans="1:5" hidden="1" x14ac:dyDescent="0.3">
      <c r="A1703" s="6" t="s">
        <v>5255</v>
      </c>
      <c r="B1703" s="7">
        <v>1.7999999999999999E-2</v>
      </c>
      <c r="C1703" s="7"/>
      <c r="D1703" s="7"/>
      <c r="E1703" s="7">
        <v>1.7999999999999999E-2</v>
      </c>
    </row>
    <row r="1704" spans="1:5" hidden="1" x14ac:dyDescent="0.3">
      <c r="A1704" s="6" t="s">
        <v>2584</v>
      </c>
      <c r="B1704" s="7">
        <v>1.7999999999999999E-2</v>
      </c>
      <c r="C1704" s="7"/>
      <c r="D1704" s="7"/>
      <c r="E1704" s="7">
        <v>1.7999999999999999E-2</v>
      </c>
    </row>
    <row r="1705" spans="1:5" hidden="1" x14ac:dyDescent="0.3">
      <c r="A1705" s="6" t="s">
        <v>5185</v>
      </c>
      <c r="B1705" s="7">
        <v>1.7999999999999999E-2</v>
      </c>
      <c r="C1705" s="7"/>
      <c r="D1705" s="7"/>
      <c r="E1705" s="7">
        <v>1.7999999999999999E-2</v>
      </c>
    </row>
    <row r="1706" spans="1:5" hidden="1" x14ac:dyDescent="0.3">
      <c r="A1706" s="6" t="s">
        <v>3889</v>
      </c>
      <c r="B1706" s="7">
        <v>1.7999999999999999E-2</v>
      </c>
      <c r="C1706" s="7"/>
      <c r="D1706" s="7"/>
      <c r="E1706" s="7">
        <v>1.7999999999999999E-2</v>
      </c>
    </row>
    <row r="1707" spans="1:5" hidden="1" x14ac:dyDescent="0.3">
      <c r="A1707" s="6" t="s">
        <v>5321</v>
      </c>
      <c r="B1707" s="7">
        <v>1.7000000000000001E-2</v>
      </c>
      <c r="C1707" s="7"/>
      <c r="D1707" s="7"/>
      <c r="E1707" s="7">
        <v>1.7000000000000001E-2</v>
      </c>
    </row>
    <row r="1708" spans="1:5" hidden="1" x14ac:dyDescent="0.3">
      <c r="A1708" s="6" t="s">
        <v>6011</v>
      </c>
      <c r="B1708" s="7">
        <v>1.7000000000000001E-2</v>
      </c>
      <c r="C1708" s="7"/>
      <c r="D1708" s="7"/>
      <c r="E1708" s="7">
        <v>1.7000000000000001E-2</v>
      </c>
    </row>
    <row r="1709" spans="1:5" hidden="1" x14ac:dyDescent="0.3">
      <c r="A1709" s="6" t="s">
        <v>4694</v>
      </c>
      <c r="B1709" s="7">
        <v>1.7000000000000001E-2</v>
      </c>
      <c r="C1709" s="7"/>
      <c r="D1709" s="7"/>
      <c r="E1709" s="7">
        <v>1.7000000000000001E-2</v>
      </c>
    </row>
    <row r="1710" spans="1:5" hidden="1" x14ac:dyDescent="0.3">
      <c r="A1710" s="6" t="s">
        <v>5119</v>
      </c>
      <c r="B1710" s="7">
        <v>1.7000000000000001E-2</v>
      </c>
      <c r="C1710" s="7"/>
      <c r="D1710" s="7"/>
      <c r="E1710" s="7">
        <v>1.7000000000000001E-2</v>
      </c>
    </row>
    <row r="1711" spans="1:5" hidden="1" x14ac:dyDescent="0.3">
      <c r="A1711" s="6" t="s">
        <v>3129</v>
      </c>
      <c r="B1711" s="7">
        <v>1.7000000000000001E-2</v>
      </c>
      <c r="C1711" s="7"/>
      <c r="D1711" s="7"/>
      <c r="E1711" s="7">
        <v>1.7000000000000001E-2</v>
      </c>
    </row>
    <row r="1712" spans="1:5" hidden="1" x14ac:dyDescent="0.3">
      <c r="A1712" s="6" t="s">
        <v>2488</v>
      </c>
      <c r="B1712" s="7">
        <v>1.7000000000000001E-2</v>
      </c>
      <c r="C1712" s="7"/>
      <c r="D1712" s="7"/>
      <c r="E1712" s="7">
        <v>1.7000000000000001E-2</v>
      </c>
    </row>
    <row r="1713" spans="1:5" hidden="1" x14ac:dyDescent="0.3">
      <c r="A1713" s="6" t="s">
        <v>4472</v>
      </c>
      <c r="B1713" s="7">
        <v>1.7000000000000001E-2</v>
      </c>
      <c r="C1713" s="7"/>
      <c r="D1713" s="7"/>
      <c r="E1713" s="7">
        <v>1.7000000000000001E-2</v>
      </c>
    </row>
    <row r="1714" spans="1:5" hidden="1" x14ac:dyDescent="0.3">
      <c r="A1714" s="6" t="s">
        <v>1197</v>
      </c>
      <c r="B1714" s="7">
        <v>1.7000000000000001E-2</v>
      </c>
      <c r="C1714" s="7"/>
      <c r="D1714" s="7"/>
      <c r="E1714" s="7">
        <v>1.7000000000000001E-2</v>
      </c>
    </row>
    <row r="1715" spans="1:5" hidden="1" x14ac:dyDescent="0.3">
      <c r="A1715" s="6" t="s">
        <v>7359</v>
      </c>
      <c r="B1715" s="7">
        <v>1.7000000000000001E-2</v>
      </c>
      <c r="C1715" s="7"/>
      <c r="D1715" s="7"/>
      <c r="E1715" s="7">
        <v>1.7000000000000001E-2</v>
      </c>
    </row>
    <row r="1716" spans="1:5" hidden="1" x14ac:dyDescent="0.3">
      <c r="A1716" s="6" t="s">
        <v>6123</v>
      </c>
      <c r="B1716" s="7">
        <v>1.6E-2</v>
      </c>
      <c r="C1716" s="7"/>
      <c r="D1716" s="7"/>
      <c r="E1716" s="7">
        <v>1.6E-2</v>
      </c>
    </row>
    <row r="1717" spans="1:5" hidden="1" x14ac:dyDescent="0.3">
      <c r="A1717" s="6" t="s">
        <v>3762</v>
      </c>
      <c r="B1717" s="7">
        <v>1.6E-2</v>
      </c>
      <c r="C1717" s="7"/>
      <c r="D1717" s="7"/>
      <c r="E1717" s="7">
        <v>1.6E-2</v>
      </c>
    </row>
    <row r="1718" spans="1:5" hidden="1" x14ac:dyDescent="0.3">
      <c r="A1718" s="6" t="s">
        <v>3402</v>
      </c>
      <c r="B1718" s="7">
        <v>1.6E-2</v>
      </c>
      <c r="C1718" s="7"/>
      <c r="D1718" s="7"/>
      <c r="E1718" s="7">
        <v>1.6E-2</v>
      </c>
    </row>
    <row r="1719" spans="1:5" hidden="1" x14ac:dyDescent="0.3">
      <c r="A1719" s="6" t="s">
        <v>3830</v>
      </c>
      <c r="B1719" s="7">
        <v>1.6E-2</v>
      </c>
      <c r="C1719" s="7"/>
      <c r="D1719" s="7"/>
      <c r="E1719" s="7">
        <v>1.6E-2</v>
      </c>
    </row>
    <row r="1720" spans="1:5" hidden="1" x14ac:dyDescent="0.3">
      <c r="A1720" s="6" t="s">
        <v>7156</v>
      </c>
      <c r="B1720" s="7">
        <v>1.6E-2</v>
      </c>
      <c r="C1720" s="7"/>
      <c r="D1720" s="7"/>
      <c r="E1720" s="7">
        <v>1.6E-2</v>
      </c>
    </row>
    <row r="1721" spans="1:5" hidden="1" x14ac:dyDescent="0.3">
      <c r="A1721" s="6" t="s">
        <v>881</v>
      </c>
      <c r="B1721" s="7">
        <v>1.6E-2</v>
      </c>
      <c r="C1721" s="7"/>
      <c r="D1721" s="7"/>
      <c r="E1721" s="7">
        <v>1.6E-2</v>
      </c>
    </row>
    <row r="1722" spans="1:5" hidden="1" x14ac:dyDescent="0.3">
      <c r="A1722" s="6" t="s">
        <v>5680</v>
      </c>
      <c r="B1722" s="7">
        <v>1.4999999999999999E-2</v>
      </c>
      <c r="C1722" s="7"/>
      <c r="D1722" s="7"/>
      <c r="E1722" s="7">
        <v>1.4999999999999999E-2</v>
      </c>
    </row>
    <row r="1723" spans="1:5" hidden="1" x14ac:dyDescent="0.3">
      <c r="A1723" s="6" t="s">
        <v>6571</v>
      </c>
      <c r="B1723" s="7">
        <v>1.4999999999999999E-2</v>
      </c>
      <c r="C1723" s="7"/>
      <c r="D1723" s="7"/>
      <c r="E1723" s="7">
        <v>1.4999999999999999E-2</v>
      </c>
    </row>
    <row r="1724" spans="1:5" hidden="1" x14ac:dyDescent="0.3">
      <c r="A1724" s="6" t="s">
        <v>3947</v>
      </c>
      <c r="B1724" s="7">
        <v>1.4999999999999999E-2</v>
      </c>
      <c r="C1724" s="7"/>
      <c r="D1724" s="7"/>
      <c r="E1724" s="7">
        <v>1.4999999999999999E-2</v>
      </c>
    </row>
    <row r="1725" spans="1:5" hidden="1" x14ac:dyDescent="0.3">
      <c r="A1725" s="6" t="s">
        <v>5296</v>
      </c>
      <c r="B1725" s="7">
        <v>1.4999999999999999E-2</v>
      </c>
      <c r="C1725" s="7"/>
      <c r="D1725" s="7"/>
      <c r="E1725" s="7">
        <v>1.4999999999999999E-2</v>
      </c>
    </row>
    <row r="1726" spans="1:5" hidden="1" x14ac:dyDescent="0.3">
      <c r="A1726" s="6" t="s">
        <v>4777</v>
      </c>
      <c r="B1726" s="7">
        <v>1.4999999999999999E-2</v>
      </c>
      <c r="C1726" s="7"/>
      <c r="D1726" s="7"/>
      <c r="E1726" s="7">
        <v>1.4999999999999999E-2</v>
      </c>
    </row>
    <row r="1727" spans="1:5" hidden="1" x14ac:dyDescent="0.3">
      <c r="A1727" s="6" t="s">
        <v>4670</v>
      </c>
      <c r="B1727" s="7">
        <v>1.4999999999999999E-2</v>
      </c>
      <c r="C1727" s="7"/>
      <c r="D1727" s="7"/>
      <c r="E1727" s="7">
        <v>1.4999999999999999E-2</v>
      </c>
    </row>
    <row r="1728" spans="1:5" hidden="1" x14ac:dyDescent="0.3">
      <c r="A1728" s="6" t="s">
        <v>6116</v>
      </c>
      <c r="B1728" s="7">
        <v>1.4999999999999999E-2</v>
      </c>
      <c r="C1728" s="7"/>
      <c r="D1728" s="7"/>
      <c r="E1728" s="7">
        <v>1.4999999999999999E-2</v>
      </c>
    </row>
    <row r="1729" spans="1:5" hidden="1" x14ac:dyDescent="0.3">
      <c r="A1729" s="6" t="s">
        <v>6120</v>
      </c>
      <c r="B1729" s="7">
        <v>1.4999999999999999E-2</v>
      </c>
      <c r="C1729" s="7"/>
      <c r="D1729" s="7"/>
      <c r="E1729" s="7">
        <v>1.4999999999999999E-2</v>
      </c>
    </row>
    <row r="1730" spans="1:5" hidden="1" x14ac:dyDescent="0.3">
      <c r="A1730" s="6" t="s">
        <v>4443</v>
      </c>
      <c r="B1730" s="7">
        <v>1.4E-2</v>
      </c>
      <c r="C1730" s="7"/>
      <c r="D1730" s="7"/>
      <c r="E1730" s="7">
        <v>1.4E-2</v>
      </c>
    </row>
    <row r="1731" spans="1:5" hidden="1" x14ac:dyDescent="0.3">
      <c r="A1731" s="6" t="s">
        <v>2740</v>
      </c>
      <c r="B1731" s="7">
        <v>1.4E-2</v>
      </c>
      <c r="C1731" s="7"/>
      <c r="D1731" s="7"/>
      <c r="E1731" s="7">
        <v>1.4E-2</v>
      </c>
    </row>
    <row r="1732" spans="1:5" hidden="1" x14ac:dyDescent="0.3">
      <c r="A1732" s="6" t="s">
        <v>5924</v>
      </c>
      <c r="B1732" s="7">
        <v>1.4E-2</v>
      </c>
      <c r="C1732" s="7"/>
      <c r="D1732" s="7"/>
      <c r="E1732" s="7">
        <v>1.4E-2</v>
      </c>
    </row>
    <row r="1733" spans="1:5" hidden="1" x14ac:dyDescent="0.3">
      <c r="A1733" s="6" t="s">
        <v>2196</v>
      </c>
      <c r="B1733" s="7">
        <v>1.4E-2</v>
      </c>
      <c r="C1733" s="7"/>
      <c r="D1733" s="7"/>
      <c r="E1733" s="7">
        <v>1.4E-2</v>
      </c>
    </row>
    <row r="1734" spans="1:5" hidden="1" x14ac:dyDescent="0.3">
      <c r="A1734" s="6" t="s">
        <v>5227</v>
      </c>
      <c r="B1734" s="7">
        <v>1.4E-2</v>
      </c>
      <c r="C1734" s="7"/>
      <c r="D1734" s="7"/>
      <c r="E1734" s="7">
        <v>1.4E-2</v>
      </c>
    </row>
    <row r="1735" spans="1:5" hidden="1" x14ac:dyDescent="0.3">
      <c r="A1735" s="6" t="s">
        <v>4354</v>
      </c>
      <c r="B1735" s="7">
        <v>1.4E-2</v>
      </c>
      <c r="C1735" s="7"/>
      <c r="D1735" s="7"/>
      <c r="E1735" s="7">
        <v>1.4E-2</v>
      </c>
    </row>
    <row r="1736" spans="1:5" hidden="1" x14ac:dyDescent="0.3">
      <c r="A1736" s="6" t="s">
        <v>6200</v>
      </c>
      <c r="B1736" s="7">
        <v>1.4E-2</v>
      </c>
      <c r="C1736" s="7"/>
      <c r="D1736" s="7"/>
      <c r="E1736" s="7">
        <v>1.4E-2</v>
      </c>
    </row>
    <row r="1737" spans="1:5" hidden="1" x14ac:dyDescent="0.3">
      <c r="A1737" s="6" t="s">
        <v>3869</v>
      </c>
      <c r="B1737" s="7">
        <v>1.4E-2</v>
      </c>
      <c r="C1737" s="7"/>
      <c r="D1737" s="7"/>
      <c r="E1737" s="7">
        <v>1.4E-2</v>
      </c>
    </row>
    <row r="1738" spans="1:5" hidden="1" x14ac:dyDescent="0.3">
      <c r="A1738" s="6" t="s">
        <v>483</v>
      </c>
      <c r="B1738" s="7">
        <v>1.4E-2</v>
      </c>
      <c r="C1738" s="7"/>
      <c r="D1738" s="7"/>
      <c r="E1738" s="7">
        <v>1.4E-2</v>
      </c>
    </row>
    <row r="1739" spans="1:5" hidden="1" x14ac:dyDescent="0.3">
      <c r="A1739" s="6" t="s">
        <v>4882</v>
      </c>
      <c r="B1739" s="7">
        <v>1.4E-2</v>
      </c>
      <c r="C1739" s="7"/>
      <c r="D1739" s="7"/>
      <c r="E1739" s="7">
        <v>1.4E-2</v>
      </c>
    </row>
    <row r="1740" spans="1:5" hidden="1" x14ac:dyDescent="0.3">
      <c r="A1740" s="6" t="s">
        <v>6889</v>
      </c>
      <c r="B1740" s="7">
        <v>1.4E-2</v>
      </c>
      <c r="C1740" s="7"/>
      <c r="D1740" s="7"/>
      <c r="E1740" s="7">
        <v>1.4E-2</v>
      </c>
    </row>
    <row r="1741" spans="1:5" hidden="1" x14ac:dyDescent="0.3">
      <c r="A1741" s="6" t="s">
        <v>4311</v>
      </c>
      <c r="B1741" s="7">
        <v>1.4E-2</v>
      </c>
      <c r="C1741" s="7"/>
      <c r="D1741" s="7"/>
      <c r="E1741" s="7">
        <v>1.4E-2</v>
      </c>
    </row>
    <row r="1742" spans="1:5" hidden="1" x14ac:dyDescent="0.3">
      <c r="A1742" s="6" t="s">
        <v>4540</v>
      </c>
      <c r="B1742" s="7">
        <v>1.2999999999999999E-2</v>
      </c>
      <c r="C1742" s="7"/>
      <c r="D1742" s="7"/>
      <c r="E1742" s="7">
        <v>1.2999999999999999E-2</v>
      </c>
    </row>
    <row r="1743" spans="1:5" x14ac:dyDescent="0.3">
      <c r="A1743" s="6" t="s">
        <v>6899</v>
      </c>
      <c r="B1743" s="7"/>
      <c r="C1743" s="7">
        <v>1.2999999999999999E-2</v>
      </c>
      <c r="D1743" s="7"/>
      <c r="E1743" s="7">
        <v>1.2999999999999999E-2</v>
      </c>
    </row>
    <row r="1744" spans="1:5" x14ac:dyDescent="0.3">
      <c r="A1744" s="6" t="s">
        <v>5905</v>
      </c>
      <c r="B1744" s="7"/>
      <c r="C1744" s="7">
        <v>1.2999999999999999E-2</v>
      </c>
      <c r="D1744" s="7"/>
      <c r="E1744" s="7">
        <v>1.2999999999999999E-2</v>
      </c>
    </row>
    <row r="1745" spans="1:5" hidden="1" x14ac:dyDescent="0.3">
      <c r="A1745" s="6" t="s">
        <v>4402</v>
      </c>
      <c r="B1745" s="7">
        <v>1.2999999999999999E-2</v>
      </c>
      <c r="C1745" s="7"/>
      <c r="D1745" s="7"/>
      <c r="E1745" s="7">
        <v>1.2999999999999999E-2</v>
      </c>
    </row>
    <row r="1746" spans="1:5" hidden="1" x14ac:dyDescent="0.3">
      <c r="A1746" s="6" t="s">
        <v>3646</v>
      </c>
      <c r="B1746" s="7">
        <v>1.2999999999999999E-2</v>
      </c>
      <c r="C1746" s="7"/>
      <c r="D1746" s="7"/>
      <c r="E1746" s="7">
        <v>1.2999999999999999E-2</v>
      </c>
    </row>
    <row r="1747" spans="1:5" hidden="1" x14ac:dyDescent="0.3">
      <c r="A1747" s="6" t="s">
        <v>5379</v>
      </c>
      <c r="B1747" s="7">
        <v>1.2999999999999999E-2</v>
      </c>
      <c r="C1747" s="7"/>
      <c r="D1747" s="7"/>
      <c r="E1747" s="7">
        <v>1.2999999999999999E-2</v>
      </c>
    </row>
    <row r="1748" spans="1:5" hidden="1" x14ac:dyDescent="0.3">
      <c r="A1748" s="6" t="s">
        <v>4958</v>
      </c>
      <c r="B1748" s="7">
        <v>1.2999999999999999E-2</v>
      </c>
      <c r="C1748" s="7"/>
      <c r="D1748" s="7"/>
      <c r="E1748" s="7">
        <v>1.2999999999999999E-2</v>
      </c>
    </row>
    <row r="1749" spans="1:5" x14ac:dyDescent="0.3">
      <c r="A1749" s="6" t="s">
        <v>2556</v>
      </c>
      <c r="B1749" s="7"/>
      <c r="C1749" s="7">
        <v>1.2999999999999999E-2</v>
      </c>
      <c r="D1749" s="7"/>
      <c r="E1749" s="7">
        <v>1.2999999999999999E-2</v>
      </c>
    </row>
    <row r="1750" spans="1:5" hidden="1" x14ac:dyDescent="0.3">
      <c r="A1750" s="6" t="s">
        <v>1976</v>
      </c>
      <c r="B1750" s="7">
        <v>1.2999999999999999E-2</v>
      </c>
      <c r="C1750" s="7"/>
      <c r="D1750" s="7"/>
      <c r="E1750" s="7">
        <v>1.2999999999999999E-2</v>
      </c>
    </row>
    <row r="1751" spans="1:5" hidden="1" x14ac:dyDescent="0.3">
      <c r="A1751" s="6" t="s">
        <v>5288</v>
      </c>
      <c r="B1751" s="7">
        <v>1.2999999999999999E-2</v>
      </c>
      <c r="C1751" s="7"/>
      <c r="D1751" s="7"/>
      <c r="E1751" s="7">
        <v>1.2999999999999999E-2</v>
      </c>
    </row>
    <row r="1752" spans="1:5" hidden="1" x14ac:dyDescent="0.3">
      <c r="A1752" s="6" t="s">
        <v>5270</v>
      </c>
      <c r="B1752" s="7">
        <v>1.2999999999999999E-2</v>
      </c>
      <c r="C1752" s="7"/>
      <c r="D1752" s="7"/>
      <c r="E1752" s="7">
        <v>1.2999999999999999E-2</v>
      </c>
    </row>
    <row r="1753" spans="1:5" x14ac:dyDescent="0.3">
      <c r="A1753" s="6" t="s">
        <v>734</v>
      </c>
      <c r="B1753" s="7"/>
      <c r="C1753" s="7">
        <v>1.2999999999999999E-2</v>
      </c>
      <c r="D1753" s="7"/>
      <c r="E1753" s="7">
        <v>1.2999999999999999E-2</v>
      </c>
    </row>
    <row r="1754" spans="1:5" hidden="1" x14ac:dyDescent="0.3">
      <c r="A1754" s="6" t="s">
        <v>449</v>
      </c>
      <c r="B1754" s="7">
        <v>1.2999999999999999E-2</v>
      </c>
      <c r="C1754" s="7"/>
      <c r="D1754" s="7"/>
      <c r="E1754" s="7">
        <v>1.2999999999999999E-2</v>
      </c>
    </row>
    <row r="1755" spans="1:5" hidden="1" x14ac:dyDescent="0.3">
      <c r="A1755" s="6" t="s">
        <v>1075</v>
      </c>
      <c r="B1755" s="7">
        <v>1.2999999999999999E-2</v>
      </c>
      <c r="C1755" s="7"/>
      <c r="D1755" s="7"/>
      <c r="E1755" s="7">
        <v>1.2999999999999999E-2</v>
      </c>
    </row>
    <row r="1756" spans="1:5" hidden="1" x14ac:dyDescent="0.3">
      <c r="A1756" s="6" t="s">
        <v>3229</v>
      </c>
      <c r="B1756" s="7">
        <v>1.2999999999999999E-2</v>
      </c>
      <c r="C1756" s="7"/>
      <c r="D1756" s="7"/>
      <c r="E1756" s="7">
        <v>1.2999999999999999E-2</v>
      </c>
    </row>
    <row r="1757" spans="1:5" hidden="1" x14ac:dyDescent="0.3">
      <c r="A1757" s="6" t="s">
        <v>2007</v>
      </c>
      <c r="B1757" s="7">
        <v>1.2999999999999999E-2</v>
      </c>
      <c r="C1757" s="7"/>
      <c r="D1757" s="7"/>
      <c r="E1757" s="7">
        <v>1.2999999999999999E-2</v>
      </c>
    </row>
    <row r="1758" spans="1:5" hidden="1" x14ac:dyDescent="0.3">
      <c r="A1758" s="6" t="s">
        <v>4504</v>
      </c>
      <c r="B1758" s="7">
        <v>1.2E-2</v>
      </c>
      <c r="C1758" s="7"/>
      <c r="D1758" s="7"/>
      <c r="E1758" s="7">
        <v>1.2E-2</v>
      </c>
    </row>
    <row r="1759" spans="1:5" hidden="1" x14ac:dyDescent="0.3">
      <c r="A1759" s="6" t="s">
        <v>5505</v>
      </c>
      <c r="B1759" s="7">
        <v>1.2E-2</v>
      </c>
      <c r="C1759" s="7"/>
      <c r="D1759" s="7"/>
      <c r="E1759" s="7">
        <v>1.2E-2</v>
      </c>
    </row>
    <row r="1760" spans="1:5" hidden="1" x14ac:dyDescent="0.3">
      <c r="A1760" s="6" t="s">
        <v>1542</v>
      </c>
      <c r="B1760" s="7">
        <v>1.2E-2</v>
      </c>
      <c r="C1760" s="7"/>
      <c r="D1760" s="7"/>
      <c r="E1760" s="7">
        <v>1.2E-2</v>
      </c>
    </row>
    <row r="1761" spans="1:5" hidden="1" x14ac:dyDescent="0.3">
      <c r="A1761" s="6" t="s">
        <v>3502</v>
      </c>
      <c r="B1761" s="7">
        <v>1.2E-2</v>
      </c>
      <c r="C1761" s="7"/>
      <c r="D1761" s="7"/>
      <c r="E1761" s="7">
        <v>1.2E-2</v>
      </c>
    </row>
    <row r="1762" spans="1:5" hidden="1" x14ac:dyDescent="0.3">
      <c r="A1762" s="6" t="s">
        <v>5180</v>
      </c>
      <c r="B1762" s="7">
        <v>1.2E-2</v>
      </c>
      <c r="C1762" s="7"/>
      <c r="D1762" s="7"/>
      <c r="E1762" s="7">
        <v>1.2E-2</v>
      </c>
    </row>
    <row r="1763" spans="1:5" hidden="1" x14ac:dyDescent="0.3">
      <c r="A1763" s="6" t="s">
        <v>469</v>
      </c>
      <c r="B1763" s="7">
        <v>1.2E-2</v>
      </c>
      <c r="C1763" s="7"/>
      <c r="D1763" s="7"/>
      <c r="E1763" s="7">
        <v>1.2E-2</v>
      </c>
    </row>
    <row r="1764" spans="1:5" x14ac:dyDescent="0.3">
      <c r="A1764" s="6" t="s">
        <v>2638</v>
      </c>
      <c r="B1764" s="7"/>
      <c r="C1764" s="7">
        <v>1.2E-2</v>
      </c>
      <c r="D1764" s="7"/>
      <c r="E1764" s="7">
        <v>1.2E-2</v>
      </c>
    </row>
    <row r="1765" spans="1:5" hidden="1" x14ac:dyDescent="0.3">
      <c r="A1765" s="6" t="s">
        <v>1623</v>
      </c>
      <c r="B1765" s="7">
        <v>1.2E-2</v>
      </c>
      <c r="C1765" s="7"/>
      <c r="D1765" s="7"/>
      <c r="E1765" s="7">
        <v>1.2E-2</v>
      </c>
    </row>
    <row r="1766" spans="1:5" hidden="1" x14ac:dyDescent="0.3">
      <c r="A1766" s="6" t="s">
        <v>2140</v>
      </c>
      <c r="B1766" s="7">
        <v>1.2E-2</v>
      </c>
      <c r="C1766" s="7"/>
      <c r="D1766" s="7"/>
      <c r="E1766" s="7">
        <v>1.2E-2</v>
      </c>
    </row>
    <row r="1767" spans="1:5" hidden="1" x14ac:dyDescent="0.3">
      <c r="A1767" s="6" t="s">
        <v>5586</v>
      </c>
      <c r="B1767" s="7">
        <v>1.0999999999999999E-2</v>
      </c>
      <c r="C1767" s="7"/>
      <c r="D1767" s="7"/>
      <c r="E1767" s="7">
        <v>1.0999999999999999E-2</v>
      </c>
    </row>
    <row r="1768" spans="1:5" hidden="1" x14ac:dyDescent="0.3">
      <c r="A1768" s="6" t="s">
        <v>249</v>
      </c>
      <c r="B1768" s="7">
        <v>1.0999999999999999E-2</v>
      </c>
      <c r="C1768" s="7"/>
      <c r="D1768" s="7"/>
      <c r="E1768" s="7">
        <v>1.0999999999999999E-2</v>
      </c>
    </row>
    <row r="1769" spans="1:5" hidden="1" x14ac:dyDescent="0.3">
      <c r="A1769" s="6" t="s">
        <v>1869</v>
      </c>
      <c r="B1769" s="7">
        <v>1.0999999999999999E-2</v>
      </c>
      <c r="C1769" s="7"/>
      <c r="D1769" s="7"/>
      <c r="E1769" s="7">
        <v>1.0999999999999999E-2</v>
      </c>
    </row>
    <row r="1770" spans="1:5" hidden="1" x14ac:dyDescent="0.3">
      <c r="A1770" s="6" t="s">
        <v>1249</v>
      </c>
      <c r="B1770" s="7">
        <v>1.0999999999999999E-2</v>
      </c>
      <c r="C1770" s="7"/>
      <c r="D1770" s="7"/>
      <c r="E1770" s="7">
        <v>1.0999999999999999E-2</v>
      </c>
    </row>
    <row r="1771" spans="1:5" hidden="1" x14ac:dyDescent="0.3">
      <c r="A1771" s="6" t="s">
        <v>194</v>
      </c>
      <c r="B1771" s="7">
        <v>1.0999999999999999E-2</v>
      </c>
      <c r="C1771" s="7"/>
      <c r="D1771" s="7"/>
      <c r="E1771" s="7">
        <v>1.0999999999999999E-2</v>
      </c>
    </row>
    <row r="1772" spans="1:5" hidden="1" x14ac:dyDescent="0.3">
      <c r="A1772" s="6" t="s">
        <v>5858</v>
      </c>
      <c r="B1772" s="7">
        <v>1.0999999999999999E-2</v>
      </c>
      <c r="C1772" s="7"/>
      <c r="D1772" s="7"/>
      <c r="E1772" s="7">
        <v>1.0999999999999999E-2</v>
      </c>
    </row>
    <row r="1773" spans="1:5" hidden="1" x14ac:dyDescent="0.3">
      <c r="A1773" s="6" t="s">
        <v>3892</v>
      </c>
      <c r="B1773" s="7">
        <v>1.0999999999999999E-2</v>
      </c>
      <c r="C1773" s="7"/>
      <c r="D1773" s="7"/>
      <c r="E1773" s="7">
        <v>1.0999999999999999E-2</v>
      </c>
    </row>
    <row r="1774" spans="1:5" hidden="1" x14ac:dyDescent="0.3">
      <c r="A1774" s="6" t="s">
        <v>5583</v>
      </c>
      <c r="B1774" s="7">
        <v>1.0999999999999999E-2</v>
      </c>
      <c r="C1774" s="7"/>
      <c r="D1774" s="7"/>
      <c r="E1774" s="7">
        <v>1.0999999999999999E-2</v>
      </c>
    </row>
    <row r="1775" spans="1:5" hidden="1" x14ac:dyDescent="0.3">
      <c r="A1775" s="6" t="s">
        <v>2599</v>
      </c>
      <c r="B1775" s="7">
        <v>1.0999999999999999E-2</v>
      </c>
      <c r="C1775" s="7"/>
      <c r="D1775" s="7"/>
      <c r="E1775" s="7">
        <v>1.0999999999999999E-2</v>
      </c>
    </row>
    <row r="1776" spans="1:5" hidden="1" x14ac:dyDescent="0.3">
      <c r="A1776" s="6" t="s">
        <v>615</v>
      </c>
      <c r="B1776" s="7">
        <v>1.0999999999999999E-2</v>
      </c>
      <c r="C1776" s="7"/>
      <c r="D1776" s="7"/>
      <c r="E1776" s="7">
        <v>1.0999999999999999E-2</v>
      </c>
    </row>
    <row r="1777" spans="1:5" hidden="1" x14ac:dyDescent="0.3">
      <c r="A1777" s="6" t="s">
        <v>6548</v>
      </c>
      <c r="B1777" s="7">
        <v>1.0999999999999999E-2</v>
      </c>
      <c r="C1777" s="7"/>
      <c r="D1777" s="7"/>
      <c r="E1777" s="7">
        <v>1.0999999999999999E-2</v>
      </c>
    </row>
    <row r="1778" spans="1:5" hidden="1" x14ac:dyDescent="0.3">
      <c r="A1778" s="6" t="s">
        <v>1690</v>
      </c>
      <c r="B1778" s="7">
        <v>1.0999999999999999E-2</v>
      </c>
      <c r="C1778" s="7"/>
      <c r="D1778" s="7"/>
      <c r="E1778" s="7">
        <v>1.0999999999999999E-2</v>
      </c>
    </row>
    <row r="1779" spans="1:5" hidden="1" x14ac:dyDescent="0.3">
      <c r="A1779" s="6" t="s">
        <v>6013</v>
      </c>
      <c r="B1779" s="7">
        <v>1.0999999999999999E-2</v>
      </c>
      <c r="C1779" s="7"/>
      <c r="D1779" s="7"/>
      <c r="E1779" s="7">
        <v>1.0999999999999999E-2</v>
      </c>
    </row>
    <row r="1780" spans="1:5" hidden="1" x14ac:dyDescent="0.3">
      <c r="A1780" s="6" t="s">
        <v>884</v>
      </c>
      <c r="B1780" s="7">
        <v>1.0999999999999999E-2</v>
      </c>
      <c r="C1780" s="7"/>
      <c r="D1780" s="7"/>
      <c r="E1780" s="7">
        <v>1.0999999999999999E-2</v>
      </c>
    </row>
    <row r="1781" spans="1:5" hidden="1" x14ac:dyDescent="0.3">
      <c r="A1781" s="6" t="s">
        <v>6214</v>
      </c>
      <c r="B1781" s="7">
        <v>1.0999999999999999E-2</v>
      </c>
      <c r="C1781" s="7"/>
      <c r="D1781" s="7"/>
      <c r="E1781" s="7">
        <v>1.0999999999999999E-2</v>
      </c>
    </row>
    <row r="1782" spans="1:5" hidden="1" x14ac:dyDescent="0.3">
      <c r="A1782" s="6" t="s">
        <v>3630</v>
      </c>
      <c r="B1782" s="7">
        <v>1.0999999999999999E-2</v>
      </c>
      <c r="C1782" s="7"/>
      <c r="D1782" s="7"/>
      <c r="E1782" s="7">
        <v>1.0999999999999999E-2</v>
      </c>
    </row>
    <row r="1783" spans="1:5" hidden="1" x14ac:dyDescent="0.3">
      <c r="A1783" s="6" t="s">
        <v>2088</v>
      </c>
      <c r="B1783" s="7">
        <v>1.0999999999999999E-2</v>
      </c>
      <c r="C1783" s="7"/>
      <c r="D1783" s="7"/>
      <c r="E1783" s="7">
        <v>1.0999999999999999E-2</v>
      </c>
    </row>
    <row r="1784" spans="1:5" hidden="1" x14ac:dyDescent="0.3">
      <c r="A1784" s="6" t="s">
        <v>3683</v>
      </c>
      <c r="B1784" s="7">
        <v>1.0999999999999999E-2</v>
      </c>
      <c r="C1784" s="7"/>
      <c r="D1784" s="7"/>
      <c r="E1784" s="7">
        <v>1.0999999999999999E-2</v>
      </c>
    </row>
    <row r="1785" spans="1:5" hidden="1" x14ac:dyDescent="0.3">
      <c r="A1785" s="6" t="s">
        <v>1674</v>
      </c>
      <c r="B1785" s="7">
        <v>1.0999999999999999E-2</v>
      </c>
      <c r="C1785" s="7"/>
      <c r="D1785" s="7"/>
      <c r="E1785" s="7">
        <v>1.0999999999999999E-2</v>
      </c>
    </row>
    <row r="1786" spans="1:5" hidden="1" x14ac:dyDescent="0.3">
      <c r="A1786" s="6" t="s">
        <v>4153</v>
      </c>
      <c r="B1786" s="7">
        <v>1.0999999999999999E-2</v>
      </c>
      <c r="C1786" s="7"/>
      <c r="D1786" s="7"/>
      <c r="E1786" s="7">
        <v>1.0999999999999999E-2</v>
      </c>
    </row>
    <row r="1787" spans="1:5" hidden="1" x14ac:dyDescent="0.3">
      <c r="A1787" s="6" t="s">
        <v>3760</v>
      </c>
      <c r="B1787" s="7">
        <v>0.01</v>
      </c>
      <c r="C1787" s="7"/>
      <c r="D1787" s="7"/>
      <c r="E1787" s="7">
        <v>0.01</v>
      </c>
    </row>
    <row r="1788" spans="1:5" hidden="1" x14ac:dyDescent="0.3">
      <c r="A1788" s="6" t="s">
        <v>7360</v>
      </c>
      <c r="B1788" s="7">
        <v>0.01</v>
      </c>
      <c r="C1788" s="7"/>
      <c r="D1788" s="7"/>
      <c r="E1788" s="7">
        <v>0.01</v>
      </c>
    </row>
    <row r="1789" spans="1:5" hidden="1" x14ac:dyDescent="0.3">
      <c r="A1789" s="6" t="s">
        <v>4645</v>
      </c>
      <c r="B1789" s="7">
        <v>0.01</v>
      </c>
      <c r="C1789" s="7"/>
      <c r="D1789" s="7"/>
      <c r="E1789" s="7">
        <v>0.01</v>
      </c>
    </row>
    <row r="1790" spans="1:5" hidden="1" x14ac:dyDescent="0.3">
      <c r="A1790" s="6" t="s">
        <v>4551</v>
      </c>
      <c r="B1790" s="7">
        <v>0.01</v>
      </c>
      <c r="C1790" s="7"/>
      <c r="D1790" s="7"/>
      <c r="E1790" s="7">
        <v>0.01</v>
      </c>
    </row>
    <row r="1791" spans="1:5" hidden="1" x14ac:dyDescent="0.3">
      <c r="A1791" s="6" t="s">
        <v>2363</v>
      </c>
      <c r="B1791" s="7">
        <v>0.01</v>
      </c>
      <c r="C1791" s="7"/>
      <c r="D1791" s="7"/>
      <c r="E1791" s="7">
        <v>0.01</v>
      </c>
    </row>
    <row r="1792" spans="1:5" hidden="1" x14ac:dyDescent="0.3">
      <c r="A1792" s="6" t="s">
        <v>807</v>
      </c>
      <c r="B1792" s="7">
        <v>0.01</v>
      </c>
      <c r="C1792" s="7"/>
      <c r="D1792" s="7"/>
      <c r="E1792" s="7">
        <v>0.01</v>
      </c>
    </row>
    <row r="1793" spans="1:5" hidden="1" x14ac:dyDescent="0.3">
      <c r="A1793" s="6" t="s">
        <v>1908</v>
      </c>
      <c r="B1793" s="7">
        <v>0.01</v>
      </c>
      <c r="C1793" s="7"/>
      <c r="D1793" s="7"/>
      <c r="E1793" s="7">
        <v>0.01</v>
      </c>
    </row>
    <row r="1794" spans="1:5" x14ac:dyDescent="0.3">
      <c r="A1794" s="6" t="s">
        <v>5997</v>
      </c>
      <c r="B1794" s="7"/>
      <c r="C1794" s="7">
        <v>0.01</v>
      </c>
      <c r="D1794" s="7"/>
      <c r="E1794" s="7">
        <v>0.01</v>
      </c>
    </row>
    <row r="1795" spans="1:5" hidden="1" x14ac:dyDescent="0.3">
      <c r="A1795" s="6" t="s">
        <v>2127</v>
      </c>
      <c r="B1795" s="7">
        <v>0.01</v>
      </c>
      <c r="C1795" s="7"/>
      <c r="D1795" s="7"/>
      <c r="E1795" s="7">
        <v>0.01</v>
      </c>
    </row>
    <row r="1796" spans="1:5" hidden="1" x14ac:dyDescent="0.3">
      <c r="A1796" s="6" t="s">
        <v>5860</v>
      </c>
      <c r="B1796" s="7">
        <v>0.01</v>
      </c>
      <c r="C1796" s="7"/>
      <c r="D1796" s="7"/>
      <c r="E1796" s="7">
        <v>0.01</v>
      </c>
    </row>
    <row r="1797" spans="1:5" hidden="1" x14ac:dyDescent="0.3">
      <c r="A1797" s="6" t="s">
        <v>242</v>
      </c>
      <c r="B1797" s="7">
        <v>0.01</v>
      </c>
      <c r="C1797" s="7"/>
      <c r="D1797" s="7"/>
      <c r="E1797" s="7">
        <v>0.01</v>
      </c>
    </row>
    <row r="1798" spans="1:5" hidden="1" x14ac:dyDescent="0.3">
      <c r="A1798" s="6" t="s">
        <v>2571</v>
      </c>
      <c r="B1798" s="7">
        <v>0.01</v>
      </c>
      <c r="C1798" s="7"/>
      <c r="D1798" s="7"/>
      <c r="E1798" s="7">
        <v>0.01</v>
      </c>
    </row>
    <row r="1799" spans="1:5" hidden="1" x14ac:dyDescent="0.3">
      <c r="A1799" s="6" t="s">
        <v>3908</v>
      </c>
      <c r="B1799" s="7">
        <v>0.01</v>
      </c>
      <c r="C1799" s="7"/>
      <c r="D1799" s="7"/>
      <c r="E1799" s="7">
        <v>0.01</v>
      </c>
    </row>
    <row r="1800" spans="1:5" hidden="1" x14ac:dyDescent="0.3">
      <c r="A1800" s="6" t="s">
        <v>2244</v>
      </c>
      <c r="B1800" s="7">
        <v>0.01</v>
      </c>
      <c r="C1800" s="7"/>
      <c r="D1800" s="7"/>
      <c r="E1800" s="7">
        <v>0.01</v>
      </c>
    </row>
    <row r="1801" spans="1:5" hidden="1" x14ac:dyDescent="0.3">
      <c r="A1801" s="6" t="s">
        <v>1422</v>
      </c>
      <c r="B1801" s="7">
        <v>0.01</v>
      </c>
      <c r="C1801" s="7"/>
      <c r="D1801" s="7"/>
      <c r="E1801" s="7">
        <v>0.01</v>
      </c>
    </row>
    <row r="1802" spans="1:5" hidden="1" x14ac:dyDescent="0.3">
      <c r="A1802" s="6" t="s">
        <v>1567</v>
      </c>
      <c r="B1802" s="7">
        <v>0.01</v>
      </c>
      <c r="C1802" s="7"/>
      <c r="D1802" s="7"/>
      <c r="E1802" s="7">
        <v>0.01</v>
      </c>
    </row>
    <row r="1803" spans="1:5" hidden="1" x14ac:dyDescent="0.3">
      <c r="A1803" s="6" t="s">
        <v>2797</v>
      </c>
      <c r="B1803" s="7">
        <v>0.01</v>
      </c>
      <c r="C1803" s="7"/>
      <c r="D1803" s="7"/>
      <c r="E1803" s="7">
        <v>0.01</v>
      </c>
    </row>
    <row r="1804" spans="1:5" hidden="1" x14ac:dyDescent="0.3">
      <c r="A1804" s="6" t="s">
        <v>5377</v>
      </c>
      <c r="B1804" s="7">
        <v>0.01</v>
      </c>
      <c r="C1804" s="7"/>
      <c r="D1804" s="7"/>
      <c r="E1804" s="7">
        <v>0.01</v>
      </c>
    </row>
    <row r="1805" spans="1:5" hidden="1" x14ac:dyDescent="0.3">
      <c r="A1805" s="6" t="s">
        <v>2594</v>
      </c>
      <c r="B1805" s="7">
        <v>0.01</v>
      </c>
      <c r="C1805" s="7"/>
      <c r="D1805" s="7"/>
      <c r="E1805" s="7">
        <v>0.01</v>
      </c>
    </row>
    <row r="1806" spans="1:5" hidden="1" x14ac:dyDescent="0.3">
      <c r="A1806" s="6" t="s">
        <v>3577</v>
      </c>
      <c r="B1806" s="7">
        <v>8.9999999999999993E-3</v>
      </c>
      <c r="C1806" s="7"/>
      <c r="D1806" s="7"/>
      <c r="E1806" s="7">
        <v>8.9999999999999993E-3</v>
      </c>
    </row>
    <row r="1807" spans="1:5" hidden="1" x14ac:dyDescent="0.3">
      <c r="A1807" s="6" t="s">
        <v>6949</v>
      </c>
      <c r="B1807" s="7">
        <v>8.9999999999999993E-3</v>
      </c>
      <c r="C1807" s="7"/>
      <c r="D1807" s="7"/>
      <c r="E1807" s="7">
        <v>8.9999999999999993E-3</v>
      </c>
    </row>
    <row r="1808" spans="1:5" hidden="1" x14ac:dyDescent="0.3">
      <c r="A1808" s="6" t="s">
        <v>5735</v>
      </c>
      <c r="B1808" s="7">
        <v>8.9999999999999993E-3</v>
      </c>
      <c r="C1808" s="7"/>
      <c r="D1808" s="7"/>
      <c r="E1808" s="7">
        <v>8.9999999999999993E-3</v>
      </c>
    </row>
    <row r="1809" spans="1:5" hidden="1" x14ac:dyDescent="0.3">
      <c r="A1809" s="6" t="s">
        <v>4843</v>
      </c>
      <c r="B1809" s="7">
        <v>8.9999999999999993E-3</v>
      </c>
      <c r="C1809" s="7"/>
      <c r="D1809" s="7"/>
      <c r="E1809" s="7">
        <v>8.9999999999999993E-3</v>
      </c>
    </row>
    <row r="1810" spans="1:5" hidden="1" x14ac:dyDescent="0.3">
      <c r="A1810" s="6" t="s">
        <v>4134</v>
      </c>
      <c r="B1810" s="7">
        <v>8.9999999999999993E-3</v>
      </c>
      <c r="C1810" s="7"/>
      <c r="D1810" s="7"/>
      <c r="E1810" s="7">
        <v>8.9999999999999993E-3</v>
      </c>
    </row>
    <row r="1811" spans="1:5" hidden="1" x14ac:dyDescent="0.3">
      <c r="A1811" s="6" t="s">
        <v>2475</v>
      </c>
      <c r="B1811" s="7">
        <v>8.9999999999999993E-3</v>
      </c>
      <c r="C1811" s="7"/>
      <c r="D1811" s="7"/>
      <c r="E1811" s="7">
        <v>8.9999999999999993E-3</v>
      </c>
    </row>
    <row r="1812" spans="1:5" hidden="1" x14ac:dyDescent="0.3">
      <c r="A1812" s="6" t="s">
        <v>2920</v>
      </c>
      <c r="B1812" s="7">
        <v>8.9999999999999993E-3</v>
      </c>
      <c r="C1812" s="7"/>
      <c r="D1812" s="7"/>
      <c r="E1812" s="7">
        <v>8.9999999999999993E-3</v>
      </c>
    </row>
    <row r="1813" spans="1:5" hidden="1" x14ac:dyDescent="0.3">
      <c r="A1813" s="6" t="s">
        <v>2590</v>
      </c>
      <c r="B1813" s="7">
        <v>8.9999999999999993E-3</v>
      </c>
      <c r="C1813" s="7"/>
      <c r="D1813" s="7"/>
      <c r="E1813" s="7">
        <v>8.9999999999999993E-3</v>
      </c>
    </row>
    <row r="1814" spans="1:5" hidden="1" x14ac:dyDescent="0.3">
      <c r="A1814" s="6" t="s">
        <v>563</v>
      </c>
      <c r="B1814" s="7">
        <v>8.9999999999999993E-3</v>
      </c>
      <c r="C1814" s="7"/>
      <c r="D1814" s="7"/>
      <c r="E1814" s="7">
        <v>8.9999999999999993E-3</v>
      </c>
    </row>
    <row r="1815" spans="1:5" hidden="1" x14ac:dyDescent="0.3">
      <c r="A1815" s="6" t="s">
        <v>1466</v>
      </c>
      <c r="B1815" s="7">
        <v>8.9999999999999993E-3</v>
      </c>
      <c r="C1815" s="7"/>
      <c r="D1815" s="7"/>
      <c r="E1815" s="7">
        <v>8.9999999999999993E-3</v>
      </c>
    </row>
    <row r="1816" spans="1:5" hidden="1" x14ac:dyDescent="0.3">
      <c r="A1816" s="6" t="s">
        <v>6501</v>
      </c>
      <c r="B1816" s="7">
        <v>8.9999999999999993E-3</v>
      </c>
      <c r="C1816" s="7"/>
      <c r="D1816" s="7"/>
      <c r="E1816" s="7">
        <v>8.9999999999999993E-3</v>
      </c>
    </row>
    <row r="1817" spans="1:5" hidden="1" x14ac:dyDescent="0.3">
      <c r="A1817" s="6" t="s">
        <v>5796</v>
      </c>
      <c r="B1817" s="7">
        <v>8.9999999999999993E-3</v>
      </c>
      <c r="C1817" s="7"/>
      <c r="D1817" s="7"/>
      <c r="E1817" s="7">
        <v>8.9999999999999993E-3</v>
      </c>
    </row>
    <row r="1818" spans="1:5" hidden="1" x14ac:dyDescent="0.3">
      <c r="A1818" s="6" t="s">
        <v>2420</v>
      </c>
      <c r="B1818" s="7">
        <v>8.9999999999999993E-3</v>
      </c>
      <c r="C1818" s="7"/>
      <c r="D1818" s="7"/>
      <c r="E1818" s="7">
        <v>8.9999999999999993E-3</v>
      </c>
    </row>
    <row r="1819" spans="1:5" hidden="1" x14ac:dyDescent="0.3">
      <c r="A1819" s="6" t="s">
        <v>3188</v>
      </c>
      <c r="B1819" s="7">
        <v>8.9999999999999993E-3</v>
      </c>
      <c r="C1819" s="7"/>
      <c r="D1819" s="7"/>
      <c r="E1819" s="7">
        <v>8.9999999999999993E-3</v>
      </c>
    </row>
    <row r="1820" spans="1:5" hidden="1" x14ac:dyDescent="0.3">
      <c r="A1820" s="6" t="s">
        <v>2400</v>
      </c>
      <c r="B1820" s="7">
        <v>8.9999999999999993E-3</v>
      </c>
      <c r="C1820" s="7"/>
      <c r="D1820" s="7"/>
      <c r="E1820" s="7">
        <v>8.9999999999999993E-3</v>
      </c>
    </row>
    <row r="1821" spans="1:5" hidden="1" x14ac:dyDescent="0.3">
      <c r="A1821" s="6" t="s">
        <v>7177</v>
      </c>
      <c r="B1821" s="7">
        <v>8.9999999999999993E-3</v>
      </c>
      <c r="C1821" s="7"/>
      <c r="D1821" s="7"/>
      <c r="E1821" s="7">
        <v>8.9999999999999993E-3</v>
      </c>
    </row>
    <row r="1822" spans="1:5" hidden="1" x14ac:dyDescent="0.3">
      <c r="A1822" s="6" t="s">
        <v>3638</v>
      </c>
      <c r="B1822" s="7">
        <v>8.0000000000000002E-3</v>
      </c>
      <c r="C1822" s="7"/>
      <c r="D1822" s="7"/>
      <c r="E1822" s="7">
        <v>8.0000000000000002E-3</v>
      </c>
    </row>
    <row r="1823" spans="1:5" hidden="1" x14ac:dyDescent="0.3">
      <c r="A1823" s="6" t="s">
        <v>5061</v>
      </c>
      <c r="B1823" s="7">
        <v>8.0000000000000002E-3</v>
      </c>
      <c r="C1823" s="7"/>
      <c r="D1823" s="7"/>
      <c r="E1823" s="7">
        <v>8.0000000000000002E-3</v>
      </c>
    </row>
    <row r="1824" spans="1:5" hidden="1" x14ac:dyDescent="0.3">
      <c r="A1824" s="6" t="s">
        <v>5083</v>
      </c>
      <c r="B1824" s="7">
        <v>8.0000000000000002E-3</v>
      </c>
      <c r="C1824" s="7"/>
      <c r="D1824" s="7"/>
      <c r="E1824" s="7">
        <v>8.0000000000000002E-3</v>
      </c>
    </row>
    <row r="1825" spans="1:5" hidden="1" x14ac:dyDescent="0.3">
      <c r="A1825" s="6" t="s">
        <v>2189</v>
      </c>
      <c r="B1825" s="7">
        <v>8.0000000000000002E-3</v>
      </c>
      <c r="C1825" s="7"/>
      <c r="D1825" s="7"/>
      <c r="E1825" s="7">
        <v>8.0000000000000002E-3</v>
      </c>
    </row>
    <row r="1826" spans="1:5" hidden="1" x14ac:dyDescent="0.3">
      <c r="A1826" s="6" t="s">
        <v>727</v>
      </c>
      <c r="B1826" s="7">
        <v>8.0000000000000002E-3</v>
      </c>
      <c r="C1826" s="7"/>
      <c r="D1826" s="7"/>
      <c r="E1826" s="7">
        <v>8.0000000000000002E-3</v>
      </c>
    </row>
    <row r="1827" spans="1:5" hidden="1" x14ac:dyDescent="0.3">
      <c r="A1827" s="6" t="s">
        <v>3038</v>
      </c>
      <c r="B1827" s="7">
        <v>8.0000000000000002E-3</v>
      </c>
      <c r="C1827" s="7"/>
      <c r="D1827" s="7"/>
      <c r="E1827" s="7">
        <v>8.0000000000000002E-3</v>
      </c>
    </row>
    <row r="1828" spans="1:5" hidden="1" x14ac:dyDescent="0.3">
      <c r="A1828" s="6" t="s">
        <v>5043</v>
      </c>
      <c r="B1828" s="7">
        <v>8.0000000000000002E-3</v>
      </c>
      <c r="C1828" s="7"/>
      <c r="D1828" s="7"/>
      <c r="E1828" s="7">
        <v>8.0000000000000002E-3</v>
      </c>
    </row>
    <row r="1829" spans="1:5" hidden="1" x14ac:dyDescent="0.3">
      <c r="A1829" s="6" t="s">
        <v>3977</v>
      </c>
      <c r="B1829" s="7">
        <v>8.0000000000000002E-3</v>
      </c>
      <c r="C1829" s="7"/>
      <c r="D1829" s="7"/>
      <c r="E1829" s="7">
        <v>8.0000000000000002E-3</v>
      </c>
    </row>
    <row r="1830" spans="1:5" hidden="1" x14ac:dyDescent="0.3">
      <c r="A1830" s="6" t="s">
        <v>3924</v>
      </c>
      <c r="B1830" s="7">
        <v>8.0000000000000002E-3</v>
      </c>
      <c r="C1830" s="7"/>
      <c r="D1830" s="7"/>
      <c r="E1830" s="7">
        <v>8.0000000000000002E-3</v>
      </c>
    </row>
    <row r="1831" spans="1:5" hidden="1" x14ac:dyDescent="0.3">
      <c r="A1831" s="6" t="s">
        <v>2943</v>
      </c>
      <c r="B1831" s="7">
        <v>8.0000000000000002E-3</v>
      </c>
      <c r="C1831" s="7"/>
      <c r="D1831" s="7"/>
      <c r="E1831" s="7">
        <v>8.0000000000000002E-3</v>
      </c>
    </row>
    <row r="1832" spans="1:5" hidden="1" x14ac:dyDescent="0.3">
      <c r="A1832" s="6" t="s">
        <v>7071</v>
      </c>
      <c r="B1832" s="7">
        <v>8.0000000000000002E-3</v>
      </c>
      <c r="C1832" s="7"/>
      <c r="D1832" s="7"/>
      <c r="E1832" s="7">
        <v>8.0000000000000002E-3</v>
      </c>
    </row>
    <row r="1833" spans="1:5" hidden="1" x14ac:dyDescent="0.3">
      <c r="A1833" s="6" t="s">
        <v>4592</v>
      </c>
      <c r="B1833" s="7">
        <v>8.0000000000000002E-3</v>
      </c>
      <c r="C1833" s="7"/>
      <c r="D1833" s="7"/>
      <c r="E1833" s="7">
        <v>8.0000000000000002E-3</v>
      </c>
    </row>
    <row r="1834" spans="1:5" x14ac:dyDescent="0.3">
      <c r="A1834" s="6" t="s">
        <v>1711</v>
      </c>
      <c r="B1834" s="7"/>
      <c r="C1834" s="7">
        <v>8.0000000000000002E-3</v>
      </c>
      <c r="D1834" s="7"/>
      <c r="E1834" s="7">
        <v>8.0000000000000002E-3</v>
      </c>
    </row>
    <row r="1835" spans="1:5" hidden="1" x14ac:dyDescent="0.3">
      <c r="A1835" s="6" t="s">
        <v>1696</v>
      </c>
      <c r="B1835" s="7">
        <v>8.0000000000000002E-3</v>
      </c>
      <c r="C1835" s="7"/>
      <c r="D1835" s="7"/>
      <c r="E1835" s="7">
        <v>8.0000000000000002E-3</v>
      </c>
    </row>
    <row r="1836" spans="1:5" hidden="1" x14ac:dyDescent="0.3">
      <c r="A1836" s="6" t="s">
        <v>2094</v>
      </c>
      <c r="B1836" s="7">
        <v>8.0000000000000002E-3</v>
      </c>
      <c r="C1836" s="7"/>
      <c r="D1836" s="7"/>
      <c r="E1836" s="7">
        <v>8.0000000000000002E-3</v>
      </c>
    </row>
    <row r="1837" spans="1:5" hidden="1" x14ac:dyDescent="0.3">
      <c r="A1837" s="6" t="s">
        <v>710</v>
      </c>
      <c r="B1837" s="7">
        <v>8.0000000000000002E-3</v>
      </c>
      <c r="C1837" s="7"/>
      <c r="D1837" s="7"/>
      <c r="E1837" s="7">
        <v>8.0000000000000002E-3</v>
      </c>
    </row>
    <row r="1838" spans="1:5" hidden="1" x14ac:dyDescent="0.3">
      <c r="A1838" s="6" t="s">
        <v>4080</v>
      </c>
      <c r="B1838" s="7">
        <v>8.0000000000000002E-3</v>
      </c>
      <c r="C1838" s="7"/>
      <c r="D1838" s="7"/>
      <c r="E1838" s="7">
        <v>8.0000000000000002E-3</v>
      </c>
    </row>
    <row r="1839" spans="1:5" hidden="1" x14ac:dyDescent="0.3">
      <c r="A1839" s="6" t="s">
        <v>886</v>
      </c>
      <c r="B1839" s="7">
        <v>8.0000000000000002E-3</v>
      </c>
      <c r="C1839" s="7"/>
      <c r="D1839" s="7"/>
      <c r="E1839" s="7">
        <v>8.0000000000000002E-3</v>
      </c>
    </row>
    <row r="1840" spans="1:5" hidden="1" x14ac:dyDescent="0.3">
      <c r="A1840" s="6" t="s">
        <v>3873</v>
      </c>
      <c r="B1840" s="7">
        <v>8.0000000000000002E-3</v>
      </c>
      <c r="C1840" s="7"/>
      <c r="D1840" s="7"/>
      <c r="E1840" s="7">
        <v>8.0000000000000002E-3</v>
      </c>
    </row>
    <row r="1841" spans="1:5" hidden="1" x14ac:dyDescent="0.3">
      <c r="A1841" s="6" t="s">
        <v>5519</v>
      </c>
      <c r="B1841" s="7">
        <v>7.0000000000000001E-3</v>
      </c>
      <c r="C1841" s="7"/>
      <c r="D1841" s="7"/>
      <c r="E1841" s="7">
        <v>7.0000000000000001E-3</v>
      </c>
    </row>
    <row r="1842" spans="1:5" hidden="1" x14ac:dyDescent="0.3">
      <c r="A1842" s="6" t="s">
        <v>5947</v>
      </c>
      <c r="B1842" s="7">
        <v>7.0000000000000001E-3</v>
      </c>
      <c r="C1842" s="7"/>
      <c r="D1842" s="7"/>
      <c r="E1842" s="7">
        <v>7.0000000000000001E-3</v>
      </c>
    </row>
    <row r="1843" spans="1:5" hidden="1" x14ac:dyDescent="0.3">
      <c r="A1843" s="6" t="s">
        <v>6022</v>
      </c>
      <c r="B1843" s="7">
        <v>7.0000000000000001E-3</v>
      </c>
      <c r="C1843" s="7"/>
      <c r="D1843" s="7"/>
      <c r="E1843" s="7">
        <v>7.0000000000000001E-3</v>
      </c>
    </row>
    <row r="1844" spans="1:5" hidden="1" x14ac:dyDescent="0.3">
      <c r="A1844" s="6" t="s">
        <v>790</v>
      </c>
      <c r="B1844" s="7">
        <v>7.0000000000000001E-3</v>
      </c>
      <c r="C1844" s="7"/>
      <c r="D1844" s="7"/>
      <c r="E1844" s="7">
        <v>7.0000000000000001E-3</v>
      </c>
    </row>
    <row r="1845" spans="1:5" hidden="1" x14ac:dyDescent="0.3">
      <c r="A1845" s="6" t="s">
        <v>6294</v>
      </c>
      <c r="B1845" s="7">
        <v>7.0000000000000001E-3</v>
      </c>
      <c r="C1845" s="7"/>
      <c r="D1845" s="7"/>
      <c r="E1845" s="7">
        <v>7.0000000000000001E-3</v>
      </c>
    </row>
    <row r="1846" spans="1:5" hidden="1" x14ac:dyDescent="0.3">
      <c r="A1846" s="6" t="s">
        <v>6065</v>
      </c>
      <c r="B1846" s="7">
        <v>7.0000000000000001E-3</v>
      </c>
      <c r="C1846" s="7"/>
      <c r="D1846" s="7"/>
      <c r="E1846" s="7">
        <v>7.0000000000000001E-3</v>
      </c>
    </row>
    <row r="1847" spans="1:5" hidden="1" x14ac:dyDescent="0.3">
      <c r="A1847" s="6" t="s">
        <v>3514</v>
      </c>
      <c r="B1847" s="7">
        <v>7.0000000000000001E-3</v>
      </c>
      <c r="C1847" s="7"/>
      <c r="D1847" s="7"/>
      <c r="E1847" s="7">
        <v>7.0000000000000001E-3</v>
      </c>
    </row>
    <row r="1848" spans="1:5" hidden="1" x14ac:dyDescent="0.3">
      <c r="A1848" s="6" t="s">
        <v>4507</v>
      </c>
      <c r="B1848" s="7">
        <v>7.0000000000000001E-3</v>
      </c>
      <c r="C1848" s="7"/>
      <c r="D1848" s="7"/>
      <c r="E1848" s="7">
        <v>7.0000000000000001E-3</v>
      </c>
    </row>
    <row r="1849" spans="1:5" hidden="1" x14ac:dyDescent="0.3">
      <c r="A1849" s="6" t="s">
        <v>1596</v>
      </c>
      <c r="B1849" s="7">
        <v>7.0000000000000001E-3</v>
      </c>
      <c r="C1849" s="7"/>
      <c r="D1849" s="7"/>
      <c r="E1849" s="7">
        <v>7.0000000000000001E-3</v>
      </c>
    </row>
    <row r="1850" spans="1:5" hidden="1" x14ac:dyDescent="0.3">
      <c r="A1850" s="6" t="s">
        <v>1586</v>
      </c>
      <c r="B1850" s="7">
        <v>7.0000000000000001E-3</v>
      </c>
      <c r="C1850" s="7"/>
      <c r="D1850" s="7"/>
      <c r="E1850" s="7">
        <v>7.0000000000000001E-3</v>
      </c>
    </row>
    <row r="1851" spans="1:5" hidden="1" x14ac:dyDescent="0.3">
      <c r="A1851" s="6" t="s">
        <v>1957</v>
      </c>
      <c r="B1851" s="7">
        <v>7.0000000000000001E-3</v>
      </c>
      <c r="C1851" s="7"/>
      <c r="D1851" s="7"/>
      <c r="E1851" s="7">
        <v>7.0000000000000001E-3</v>
      </c>
    </row>
    <row r="1852" spans="1:5" hidden="1" x14ac:dyDescent="0.3">
      <c r="A1852" s="6" t="s">
        <v>4509</v>
      </c>
      <c r="B1852" s="7">
        <v>7.0000000000000001E-3</v>
      </c>
      <c r="C1852" s="7"/>
      <c r="D1852" s="7"/>
      <c r="E1852" s="7">
        <v>7.0000000000000001E-3</v>
      </c>
    </row>
    <row r="1853" spans="1:5" hidden="1" x14ac:dyDescent="0.3">
      <c r="A1853" s="6" t="s">
        <v>3716</v>
      </c>
      <c r="B1853" s="7">
        <v>7.0000000000000001E-3</v>
      </c>
      <c r="C1853" s="7"/>
      <c r="D1853" s="7"/>
      <c r="E1853" s="7">
        <v>7.0000000000000001E-3</v>
      </c>
    </row>
    <row r="1854" spans="1:5" hidden="1" x14ac:dyDescent="0.3">
      <c r="A1854" s="6" t="s">
        <v>5047</v>
      </c>
      <c r="B1854" s="7">
        <v>7.0000000000000001E-3</v>
      </c>
      <c r="C1854" s="7"/>
      <c r="D1854" s="7"/>
      <c r="E1854" s="7">
        <v>7.0000000000000001E-3</v>
      </c>
    </row>
    <row r="1855" spans="1:5" hidden="1" x14ac:dyDescent="0.3">
      <c r="A1855" s="6" t="s">
        <v>3195</v>
      </c>
      <c r="B1855" s="7">
        <v>7.0000000000000001E-3</v>
      </c>
      <c r="C1855" s="7"/>
      <c r="D1855" s="7"/>
      <c r="E1855" s="7">
        <v>7.0000000000000001E-3</v>
      </c>
    </row>
    <row r="1856" spans="1:5" hidden="1" x14ac:dyDescent="0.3">
      <c r="A1856" s="6" t="s">
        <v>2194</v>
      </c>
      <c r="B1856" s="7">
        <v>7.0000000000000001E-3</v>
      </c>
      <c r="C1856" s="7"/>
      <c r="D1856" s="7"/>
      <c r="E1856" s="7">
        <v>7.0000000000000001E-3</v>
      </c>
    </row>
    <row r="1857" spans="1:5" hidden="1" x14ac:dyDescent="0.3">
      <c r="A1857" s="6" t="s">
        <v>935</v>
      </c>
      <c r="B1857" s="7">
        <v>7.0000000000000001E-3</v>
      </c>
      <c r="C1857" s="7"/>
      <c r="D1857" s="7"/>
      <c r="E1857" s="7">
        <v>7.0000000000000001E-3</v>
      </c>
    </row>
    <row r="1858" spans="1:5" hidden="1" x14ac:dyDescent="0.3">
      <c r="A1858" s="6" t="s">
        <v>5749</v>
      </c>
      <c r="B1858" s="7">
        <v>7.0000000000000001E-3</v>
      </c>
      <c r="C1858" s="7"/>
      <c r="D1858" s="7"/>
      <c r="E1858" s="7">
        <v>7.0000000000000001E-3</v>
      </c>
    </row>
    <row r="1859" spans="1:5" hidden="1" x14ac:dyDescent="0.3">
      <c r="A1859" s="6" t="s">
        <v>1057</v>
      </c>
      <c r="B1859" s="7">
        <v>7.0000000000000001E-3</v>
      </c>
      <c r="C1859" s="7"/>
      <c r="D1859" s="7"/>
      <c r="E1859" s="7">
        <v>7.0000000000000001E-3</v>
      </c>
    </row>
    <row r="1860" spans="1:5" hidden="1" x14ac:dyDescent="0.3">
      <c r="A1860" s="6" t="s">
        <v>3675</v>
      </c>
      <c r="B1860" s="7">
        <v>7.0000000000000001E-3</v>
      </c>
      <c r="C1860" s="7"/>
      <c r="D1860" s="7"/>
      <c r="E1860" s="7">
        <v>7.0000000000000001E-3</v>
      </c>
    </row>
    <row r="1861" spans="1:5" hidden="1" x14ac:dyDescent="0.3">
      <c r="A1861" s="6" t="s">
        <v>6263</v>
      </c>
      <c r="B1861" s="7">
        <v>7.0000000000000001E-3</v>
      </c>
      <c r="C1861" s="7"/>
      <c r="D1861" s="7"/>
      <c r="E1861" s="7">
        <v>7.0000000000000001E-3</v>
      </c>
    </row>
    <row r="1862" spans="1:5" hidden="1" x14ac:dyDescent="0.3">
      <c r="A1862" s="6" t="s">
        <v>3964</v>
      </c>
      <c r="B1862" s="7">
        <v>7.0000000000000001E-3</v>
      </c>
      <c r="C1862" s="7"/>
      <c r="D1862" s="7"/>
      <c r="E1862" s="7">
        <v>7.0000000000000001E-3</v>
      </c>
    </row>
    <row r="1863" spans="1:5" x14ac:dyDescent="0.3">
      <c r="A1863" s="6" t="s">
        <v>6289</v>
      </c>
      <c r="B1863" s="7"/>
      <c r="C1863" s="7">
        <v>7.0000000000000001E-3</v>
      </c>
      <c r="D1863" s="7"/>
      <c r="E1863" s="7">
        <v>7.0000000000000001E-3</v>
      </c>
    </row>
    <row r="1864" spans="1:5" hidden="1" x14ac:dyDescent="0.3">
      <c r="A1864" s="6" t="s">
        <v>5965</v>
      </c>
      <c r="B1864" s="7">
        <v>6.0000000000000001E-3</v>
      </c>
      <c r="C1864" s="7"/>
      <c r="D1864" s="7"/>
      <c r="E1864" s="7">
        <v>6.0000000000000001E-3</v>
      </c>
    </row>
    <row r="1865" spans="1:5" hidden="1" x14ac:dyDescent="0.3">
      <c r="A1865" s="6" t="s">
        <v>5903</v>
      </c>
      <c r="B1865" s="7">
        <v>6.0000000000000001E-3</v>
      </c>
      <c r="C1865" s="7"/>
      <c r="D1865" s="7"/>
      <c r="E1865" s="7">
        <v>6.0000000000000001E-3</v>
      </c>
    </row>
    <row r="1866" spans="1:5" hidden="1" x14ac:dyDescent="0.3">
      <c r="A1866" s="6" t="s">
        <v>7158</v>
      </c>
      <c r="B1866" s="7">
        <v>6.0000000000000001E-3</v>
      </c>
      <c r="C1866" s="7"/>
      <c r="D1866" s="7"/>
      <c r="E1866" s="7">
        <v>6.0000000000000001E-3</v>
      </c>
    </row>
    <row r="1867" spans="1:5" hidden="1" x14ac:dyDescent="0.3">
      <c r="A1867" s="6" t="s">
        <v>3744</v>
      </c>
      <c r="B1867" s="7">
        <v>6.0000000000000001E-3</v>
      </c>
      <c r="C1867" s="7"/>
      <c r="D1867" s="7"/>
      <c r="E1867" s="7">
        <v>6.0000000000000001E-3</v>
      </c>
    </row>
    <row r="1868" spans="1:5" hidden="1" x14ac:dyDescent="0.3">
      <c r="A1868" s="6" t="s">
        <v>4000</v>
      </c>
      <c r="B1868" s="7">
        <v>6.0000000000000001E-3</v>
      </c>
      <c r="C1868" s="7"/>
      <c r="D1868" s="7"/>
      <c r="E1868" s="7">
        <v>6.0000000000000001E-3</v>
      </c>
    </row>
    <row r="1869" spans="1:5" hidden="1" x14ac:dyDescent="0.3">
      <c r="A1869" s="6" t="s">
        <v>4614</v>
      </c>
      <c r="B1869" s="7">
        <v>6.0000000000000001E-3</v>
      </c>
      <c r="C1869" s="7"/>
      <c r="D1869" s="7"/>
      <c r="E1869" s="7">
        <v>6.0000000000000001E-3</v>
      </c>
    </row>
    <row r="1870" spans="1:5" hidden="1" x14ac:dyDescent="0.3">
      <c r="A1870" s="6" t="s">
        <v>2906</v>
      </c>
      <c r="B1870" s="7">
        <v>6.0000000000000001E-3</v>
      </c>
      <c r="C1870" s="7"/>
      <c r="D1870" s="7"/>
      <c r="E1870" s="7">
        <v>6.0000000000000001E-3</v>
      </c>
    </row>
    <row r="1871" spans="1:5" hidden="1" x14ac:dyDescent="0.3">
      <c r="A1871" s="6" t="s">
        <v>4806</v>
      </c>
      <c r="B1871" s="7">
        <v>6.0000000000000001E-3</v>
      </c>
      <c r="C1871" s="7"/>
      <c r="D1871" s="7"/>
      <c r="E1871" s="7">
        <v>6.0000000000000001E-3</v>
      </c>
    </row>
    <row r="1872" spans="1:5" hidden="1" x14ac:dyDescent="0.3">
      <c r="A1872" s="6" t="s">
        <v>6084</v>
      </c>
      <c r="B1872" s="7">
        <v>6.0000000000000001E-3</v>
      </c>
      <c r="C1872" s="7"/>
      <c r="D1872" s="7"/>
      <c r="E1872" s="7">
        <v>6.0000000000000001E-3</v>
      </c>
    </row>
    <row r="1873" spans="1:5" hidden="1" x14ac:dyDescent="0.3">
      <c r="A1873" s="6" t="s">
        <v>6184</v>
      </c>
      <c r="B1873" s="7">
        <v>6.0000000000000001E-3</v>
      </c>
      <c r="C1873" s="7"/>
      <c r="D1873" s="7"/>
      <c r="E1873" s="7">
        <v>6.0000000000000001E-3</v>
      </c>
    </row>
    <row r="1874" spans="1:5" hidden="1" x14ac:dyDescent="0.3">
      <c r="A1874" s="6" t="s">
        <v>6154</v>
      </c>
      <c r="B1874" s="7">
        <v>6.0000000000000001E-3</v>
      </c>
      <c r="C1874" s="7"/>
      <c r="D1874" s="7"/>
      <c r="E1874" s="7">
        <v>6.0000000000000001E-3</v>
      </c>
    </row>
    <row r="1875" spans="1:5" hidden="1" x14ac:dyDescent="0.3">
      <c r="A1875" s="6" t="s">
        <v>1729</v>
      </c>
      <c r="B1875" s="7">
        <v>6.0000000000000001E-3</v>
      </c>
      <c r="C1875" s="7"/>
      <c r="D1875" s="7"/>
      <c r="E1875" s="7">
        <v>6.0000000000000001E-3</v>
      </c>
    </row>
    <row r="1876" spans="1:5" hidden="1" x14ac:dyDescent="0.3">
      <c r="A1876" s="6" t="s">
        <v>2119</v>
      </c>
      <c r="B1876" s="7">
        <v>6.0000000000000001E-3</v>
      </c>
      <c r="C1876" s="7"/>
      <c r="D1876" s="7"/>
      <c r="E1876" s="7">
        <v>6.0000000000000001E-3</v>
      </c>
    </row>
    <row r="1877" spans="1:5" hidden="1" x14ac:dyDescent="0.3">
      <c r="A1877" s="6" t="s">
        <v>1518</v>
      </c>
      <c r="B1877" s="7">
        <v>6.0000000000000001E-3</v>
      </c>
      <c r="C1877" s="7"/>
      <c r="D1877" s="7"/>
      <c r="E1877" s="7">
        <v>6.0000000000000001E-3</v>
      </c>
    </row>
    <row r="1878" spans="1:5" hidden="1" x14ac:dyDescent="0.3">
      <c r="A1878" s="6" t="s">
        <v>6836</v>
      </c>
      <c r="B1878" s="7">
        <v>6.0000000000000001E-3</v>
      </c>
      <c r="C1878" s="7"/>
      <c r="D1878" s="7"/>
      <c r="E1878" s="7">
        <v>6.0000000000000001E-3</v>
      </c>
    </row>
    <row r="1879" spans="1:5" hidden="1" x14ac:dyDescent="0.3">
      <c r="A1879" s="6" t="s">
        <v>593</v>
      </c>
      <c r="B1879" s="7">
        <v>6.0000000000000001E-3</v>
      </c>
      <c r="C1879" s="7"/>
      <c r="D1879" s="7"/>
      <c r="E1879" s="7">
        <v>6.0000000000000001E-3</v>
      </c>
    </row>
    <row r="1880" spans="1:5" hidden="1" x14ac:dyDescent="0.3">
      <c r="A1880" s="6" t="s">
        <v>3866</v>
      </c>
      <c r="B1880" s="7">
        <v>6.0000000000000001E-3</v>
      </c>
      <c r="C1880" s="7"/>
      <c r="D1880" s="7"/>
      <c r="E1880" s="7">
        <v>6.0000000000000001E-3</v>
      </c>
    </row>
    <row r="1881" spans="1:5" hidden="1" x14ac:dyDescent="0.3">
      <c r="A1881" s="6" t="s">
        <v>6258</v>
      </c>
      <c r="B1881" s="7">
        <v>6.0000000000000001E-3</v>
      </c>
      <c r="C1881" s="7"/>
      <c r="D1881" s="7"/>
      <c r="E1881" s="7">
        <v>6.0000000000000001E-3</v>
      </c>
    </row>
    <row r="1882" spans="1:5" hidden="1" x14ac:dyDescent="0.3">
      <c r="A1882" s="6" t="s">
        <v>5051</v>
      </c>
      <c r="B1882" s="7">
        <v>6.0000000000000001E-3</v>
      </c>
      <c r="C1882" s="7"/>
      <c r="D1882" s="7"/>
      <c r="E1882" s="7">
        <v>6.0000000000000001E-3</v>
      </c>
    </row>
    <row r="1883" spans="1:5" hidden="1" x14ac:dyDescent="0.3">
      <c r="A1883" s="6" t="s">
        <v>3172</v>
      </c>
      <c r="B1883" s="7">
        <v>6.0000000000000001E-3</v>
      </c>
      <c r="C1883" s="7"/>
      <c r="D1883" s="7"/>
      <c r="E1883" s="7">
        <v>6.0000000000000001E-3</v>
      </c>
    </row>
    <row r="1884" spans="1:5" hidden="1" x14ac:dyDescent="0.3">
      <c r="A1884" s="6" t="s">
        <v>850</v>
      </c>
      <c r="B1884" s="7">
        <v>6.0000000000000001E-3</v>
      </c>
      <c r="C1884" s="7"/>
      <c r="D1884" s="7"/>
      <c r="E1884" s="7">
        <v>6.0000000000000001E-3</v>
      </c>
    </row>
    <row r="1885" spans="1:5" hidden="1" x14ac:dyDescent="0.3">
      <c r="A1885" s="6" t="s">
        <v>4328</v>
      </c>
      <c r="B1885" s="7">
        <v>6.0000000000000001E-3</v>
      </c>
      <c r="C1885" s="7"/>
      <c r="D1885" s="7"/>
      <c r="E1885" s="7">
        <v>6.0000000000000001E-3</v>
      </c>
    </row>
    <row r="1886" spans="1:5" hidden="1" x14ac:dyDescent="0.3">
      <c r="A1886" s="6" t="s">
        <v>797</v>
      </c>
      <c r="B1886" s="7">
        <v>6.0000000000000001E-3</v>
      </c>
      <c r="C1886" s="7"/>
      <c r="D1886" s="7"/>
      <c r="E1886" s="7">
        <v>6.0000000000000001E-3</v>
      </c>
    </row>
    <row r="1887" spans="1:5" hidden="1" x14ac:dyDescent="0.3">
      <c r="A1887" s="6" t="s">
        <v>3560</v>
      </c>
      <c r="B1887" s="7">
        <v>6.0000000000000001E-3</v>
      </c>
      <c r="C1887" s="7"/>
      <c r="D1887" s="7"/>
      <c r="E1887" s="7">
        <v>6.0000000000000001E-3</v>
      </c>
    </row>
    <row r="1888" spans="1:5" hidden="1" x14ac:dyDescent="0.3">
      <c r="A1888" s="6" t="s">
        <v>3285</v>
      </c>
      <c r="B1888" s="7">
        <v>6.0000000000000001E-3</v>
      </c>
      <c r="C1888" s="7"/>
      <c r="D1888" s="7"/>
      <c r="E1888" s="7">
        <v>6.0000000000000001E-3</v>
      </c>
    </row>
    <row r="1889" spans="1:5" hidden="1" x14ac:dyDescent="0.3">
      <c r="A1889" s="6" t="s">
        <v>5112</v>
      </c>
      <c r="B1889" s="7">
        <v>6.0000000000000001E-3</v>
      </c>
      <c r="C1889" s="7"/>
      <c r="D1889" s="7"/>
      <c r="E1889" s="7">
        <v>6.0000000000000001E-3</v>
      </c>
    </row>
    <row r="1890" spans="1:5" hidden="1" x14ac:dyDescent="0.3">
      <c r="A1890" s="6" t="s">
        <v>1164</v>
      </c>
      <c r="B1890" s="7">
        <v>6.0000000000000001E-3</v>
      </c>
      <c r="C1890" s="7"/>
      <c r="D1890" s="7"/>
      <c r="E1890" s="7">
        <v>6.0000000000000001E-3</v>
      </c>
    </row>
    <row r="1891" spans="1:5" hidden="1" x14ac:dyDescent="0.3">
      <c r="A1891" s="6" t="s">
        <v>1773</v>
      </c>
      <c r="B1891" s="7">
        <v>6.0000000000000001E-3</v>
      </c>
      <c r="C1891" s="7"/>
      <c r="D1891" s="7"/>
      <c r="E1891" s="7">
        <v>6.0000000000000001E-3</v>
      </c>
    </row>
    <row r="1892" spans="1:5" hidden="1" x14ac:dyDescent="0.3">
      <c r="A1892" s="6" t="s">
        <v>5363</v>
      </c>
      <c r="B1892" s="7">
        <v>5.0000000000000001E-3</v>
      </c>
      <c r="C1892" s="7"/>
      <c r="D1892" s="7"/>
      <c r="E1892" s="7">
        <v>5.0000000000000001E-3</v>
      </c>
    </row>
    <row r="1893" spans="1:5" hidden="1" x14ac:dyDescent="0.3">
      <c r="A1893" s="6" t="s">
        <v>5972</v>
      </c>
      <c r="B1893" s="7">
        <v>5.0000000000000001E-3</v>
      </c>
      <c r="C1893" s="7"/>
      <c r="D1893" s="7"/>
      <c r="E1893" s="7">
        <v>5.0000000000000001E-3</v>
      </c>
    </row>
    <row r="1894" spans="1:5" hidden="1" x14ac:dyDescent="0.3">
      <c r="A1894" s="6" t="s">
        <v>4419</v>
      </c>
      <c r="B1894" s="7">
        <v>5.0000000000000001E-3</v>
      </c>
      <c r="C1894" s="7"/>
      <c r="D1894" s="7"/>
      <c r="E1894" s="7">
        <v>5.0000000000000001E-3</v>
      </c>
    </row>
    <row r="1895" spans="1:5" hidden="1" x14ac:dyDescent="0.3">
      <c r="A1895" s="6" t="s">
        <v>5555</v>
      </c>
      <c r="B1895" s="7">
        <v>5.0000000000000001E-3</v>
      </c>
      <c r="C1895" s="7"/>
      <c r="D1895" s="7"/>
      <c r="E1895" s="7">
        <v>5.0000000000000001E-3</v>
      </c>
    </row>
    <row r="1896" spans="1:5" x14ac:dyDescent="0.3">
      <c r="A1896" s="6" t="s">
        <v>4266</v>
      </c>
      <c r="B1896" s="7"/>
      <c r="C1896" s="7">
        <v>5.0000000000000001E-3</v>
      </c>
      <c r="D1896" s="7"/>
      <c r="E1896" s="7">
        <v>5.0000000000000001E-3</v>
      </c>
    </row>
    <row r="1897" spans="1:5" hidden="1" x14ac:dyDescent="0.3">
      <c r="A1897" s="6" t="s">
        <v>3314</v>
      </c>
      <c r="B1897" s="7">
        <v>5.0000000000000001E-3</v>
      </c>
      <c r="C1897" s="7"/>
      <c r="D1897" s="7"/>
      <c r="E1897" s="7">
        <v>5.0000000000000001E-3</v>
      </c>
    </row>
    <row r="1898" spans="1:5" hidden="1" x14ac:dyDescent="0.3">
      <c r="A1898" s="6" t="s">
        <v>2490</v>
      </c>
      <c r="B1898" s="7">
        <v>5.0000000000000001E-3</v>
      </c>
      <c r="C1898" s="7"/>
      <c r="D1898" s="7"/>
      <c r="E1898" s="7">
        <v>5.0000000000000001E-3</v>
      </c>
    </row>
    <row r="1899" spans="1:5" hidden="1" x14ac:dyDescent="0.3">
      <c r="A1899" s="6" t="s">
        <v>4151</v>
      </c>
      <c r="B1899" s="7">
        <v>5.0000000000000001E-3</v>
      </c>
      <c r="C1899" s="7"/>
      <c r="D1899" s="7"/>
      <c r="E1899" s="7">
        <v>5.0000000000000001E-3</v>
      </c>
    </row>
    <row r="1900" spans="1:5" hidden="1" x14ac:dyDescent="0.3">
      <c r="A1900" s="6" t="s">
        <v>2289</v>
      </c>
      <c r="B1900" s="7">
        <v>5.0000000000000001E-3</v>
      </c>
      <c r="C1900" s="7"/>
      <c r="D1900" s="7"/>
      <c r="E1900" s="7">
        <v>5.0000000000000001E-3</v>
      </c>
    </row>
    <row r="1901" spans="1:5" x14ac:dyDescent="0.3">
      <c r="A1901" s="6" t="s">
        <v>2067</v>
      </c>
      <c r="B1901" s="7"/>
      <c r="C1901" s="7">
        <v>5.0000000000000001E-3</v>
      </c>
      <c r="D1901" s="7"/>
      <c r="E1901" s="7">
        <v>5.0000000000000001E-3</v>
      </c>
    </row>
    <row r="1902" spans="1:5" hidden="1" x14ac:dyDescent="0.3">
      <c r="A1902" s="6" t="s">
        <v>3871</v>
      </c>
      <c r="B1902" s="7">
        <v>5.0000000000000001E-3</v>
      </c>
      <c r="C1902" s="7"/>
      <c r="D1902" s="7"/>
      <c r="E1902" s="7">
        <v>5.0000000000000001E-3</v>
      </c>
    </row>
    <row r="1903" spans="1:5" hidden="1" x14ac:dyDescent="0.3">
      <c r="A1903" s="6" t="s">
        <v>4869</v>
      </c>
      <c r="B1903" s="7">
        <v>5.0000000000000001E-3</v>
      </c>
      <c r="C1903" s="7"/>
      <c r="D1903" s="7"/>
      <c r="E1903" s="7">
        <v>5.0000000000000001E-3</v>
      </c>
    </row>
    <row r="1904" spans="1:5" hidden="1" x14ac:dyDescent="0.3">
      <c r="A1904" s="6" t="s">
        <v>5436</v>
      </c>
      <c r="B1904" s="7">
        <v>5.0000000000000001E-3</v>
      </c>
      <c r="C1904" s="7"/>
      <c r="D1904" s="7"/>
      <c r="E1904" s="7">
        <v>5.0000000000000001E-3</v>
      </c>
    </row>
    <row r="1905" spans="1:5" hidden="1" x14ac:dyDescent="0.3">
      <c r="A1905" s="6" t="s">
        <v>6017</v>
      </c>
      <c r="B1905" s="7">
        <v>5.0000000000000001E-3</v>
      </c>
      <c r="C1905" s="7"/>
      <c r="D1905" s="7"/>
      <c r="E1905" s="7">
        <v>5.0000000000000001E-3</v>
      </c>
    </row>
    <row r="1906" spans="1:5" hidden="1" x14ac:dyDescent="0.3">
      <c r="A1906" s="6" t="s">
        <v>3019</v>
      </c>
      <c r="B1906" s="7">
        <v>5.0000000000000001E-3</v>
      </c>
      <c r="C1906" s="7"/>
      <c r="D1906" s="7"/>
      <c r="E1906" s="7">
        <v>5.0000000000000001E-3</v>
      </c>
    </row>
    <row r="1907" spans="1:5" hidden="1" x14ac:dyDescent="0.3">
      <c r="A1907" s="6" t="s">
        <v>1452</v>
      </c>
      <c r="B1907" s="7">
        <v>5.0000000000000001E-3</v>
      </c>
      <c r="C1907" s="7"/>
      <c r="D1907" s="7"/>
      <c r="E1907" s="7">
        <v>5.0000000000000001E-3</v>
      </c>
    </row>
    <row r="1908" spans="1:5" hidden="1" x14ac:dyDescent="0.3">
      <c r="A1908" s="6" t="s">
        <v>5956</v>
      </c>
      <c r="B1908" s="7">
        <v>5.0000000000000001E-3</v>
      </c>
      <c r="C1908" s="7"/>
      <c r="D1908" s="7"/>
      <c r="E1908" s="7">
        <v>5.0000000000000001E-3</v>
      </c>
    </row>
    <row r="1909" spans="1:5" hidden="1" x14ac:dyDescent="0.3">
      <c r="A1909" s="6" t="s">
        <v>5230</v>
      </c>
      <c r="B1909" s="7">
        <v>5.0000000000000001E-3</v>
      </c>
      <c r="C1909" s="7"/>
      <c r="D1909" s="7"/>
      <c r="E1909" s="7">
        <v>5.0000000000000001E-3</v>
      </c>
    </row>
    <row r="1910" spans="1:5" hidden="1" x14ac:dyDescent="0.3">
      <c r="A1910" s="6" t="s">
        <v>4004</v>
      </c>
      <c r="B1910" s="7">
        <v>5.0000000000000001E-3</v>
      </c>
      <c r="C1910" s="7"/>
      <c r="D1910" s="7"/>
      <c r="E1910" s="7">
        <v>5.0000000000000001E-3</v>
      </c>
    </row>
    <row r="1911" spans="1:5" hidden="1" x14ac:dyDescent="0.3">
      <c r="A1911" s="6" t="s">
        <v>6846</v>
      </c>
      <c r="B1911" s="7">
        <v>5.0000000000000001E-3</v>
      </c>
      <c r="C1911" s="7"/>
      <c r="D1911" s="7"/>
      <c r="E1911" s="7">
        <v>5.0000000000000001E-3</v>
      </c>
    </row>
    <row r="1912" spans="1:5" hidden="1" x14ac:dyDescent="0.3">
      <c r="A1912" s="6" t="s">
        <v>5144</v>
      </c>
      <c r="B1912" s="7">
        <v>5.0000000000000001E-3</v>
      </c>
      <c r="C1912" s="7"/>
      <c r="D1912" s="7"/>
      <c r="E1912" s="7">
        <v>5.0000000000000001E-3</v>
      </c>
    </row>
    <row r="1913" spans="1:5" x14ac:dyDescent="0.3">
      <c r="A1913" s="6" t="s">
        <v>2494</v>
      </c>
      <c r="B1913" s="7"/>
      <c r="C1913" s="7">
        <v>5.0000000000000001E-3</v>
      </c>
      <c r="D1913" s="7"/>
      <c r="E1913" s="7">
        <v>5.0000000000000001E-3</v>
      </c>
    </row>
    <row r="1914" spans="1:5" hidden="1" x14ac:dyDescent="0.3">
      <c r="A1914" s="6" t="s">
        <v>861</v>
      </c>
      <c r="B1914" s="7">
        <v>5.0000000000000001E-3</v>
      </c>
      <c r="C1914" s="7"/>
      <c r="D1914" s="7"/>
      <c r="E1914" s="7">
        <v>5.0000000000000001E-3</v>
      </c>
    </row>
    <row r="1915" spans="1:5" hidden="1" x14ac:dyDescent="0.3">
      <c r="A1915" s="6" t="s">
        <v>2597</v>
      </c>
      <c r="B1915" s="7">
        <v>5.0000000000000001E-3</v>
      </c>
      <c r="C1915" s="7"/>
      <c r="D1915" s="7"/>
      <c r="E1915" s="7">
        <v>5.0000000000000001E-3</v>
      </c>
    </row>
    <row r="1916" spans="1:5" hidden="1" x14ac:dyDescent="0.3">
      <c r="A1916" s="6" t="s">
        <v>2231</v>
      </c>
      <c r="B1916" s="7">
        <v>5.0000000000000001E-3</v>
      </c>
      <c r="C1916" s="7"/>
      <c r="D1916" s="7"/>
      <c r="E1916" s="7">
        <v>5.0000000000000001E-3</v>
      </c>
    </row>
    <row r="1917" spans="1:5" hidden="1" x14ac:dyDescent="0.3">
      <c r="A1917" s="6" t="s">
        <v>1091</v>
      </c>
      <c r="B1917" s="7">
        <v>5.0000000000000001E-3</v>
      </c>
      <c r="C1917" s="7"/>
      <c r="D1917" s="7"/>
      <c r="E1917" s="7">
        <v>5.0000000000000001E-3</v>
      </c>
    </row>
    <row r="1918" spans="1:5" hidden="1" x14ac:dyDescent="0.3">
      <c r="A1918" s="6" t="s">
        <v>2270</v>
      </c>
      <c r="B1918" s="7">
        <v>5.0000000000000001E-3</v>
      </c>
      <c r="C1918" s="7"/>
      <c r="D1918" s="7"/>
      <c r="E1918" s="7">
        <v>5.0000000000000001E-3</v>
      </c>
    </row>
    <row r="1919" spans="1:5" hidden="1" x14ac:dyDescent="0.3">
      <c r="A1919" s="6" t="s">
        <v>893</v>
      </c>
      <c r="B1919" s="7">
        <v>5.0000000000000001E-3</v>
      </c>
      <c r="C1919" s="7"/>
      <c r="D1919" s="7"/>
      <c r="E1919" s="7">
        <v>5.0000000000000001E-3</v>
      </c>
    </row>
    <row r="1920" spans="1:5" hidden="1" x14ac:dyDescent="0.3">
      <c r="A1920" s="6" t="s">
        <v>374</v>
      </c>
      <c r="B1920" s="7">
        <v>5.0000000000000001E-3</v>
      </c>
      <c r="C1920" s="7"/>
      <c r="D1920" s="7"/>
      <c r="E1920" s="7">
        <v>5.0000000000000001E-3</v>
      </c>
    </row>
    <row r="1921" spans="1:5" x14ac:dyDescent="0.3">
      <c r="A1921" s="6" t="s">
        <v>2677</v>
      </c>
      <c r="B1921" s="7"/>
      <c r="C1921" s="7">
        <v>5.0000000000000001E-3</v>
      </c>
      <c r="D1921" s="7"/>
      <c r="E1921" s="7">
        <v>5.0000000000000001E-3</v>
      </c>
    </row>
    <row r="1922" spans="1:5" hidden="1" x14ac:dyDescent="0.3">
      <c r="A1922" s="6" t="s">
        <v>1166</v>
      </c>
      <c r="B1922" s="7">
        <v>4.0000000000000001E-3</v>
      </c>
      <c r="C1922" s="7"/>
      <c r="D1922" s="7"/>
      <c r="E1922" s="7">
        <v>4.0000000000000001E-3</v>
      </c>
    </row>
    <row r="1923" spans="1:5" hidden="1" x14ac:dyDescent="0.3">
      <c r="A1923" s="6" t="s">
        <v>6684</v>
      </c>
      <c r="B1923" s="7">
        <v>4.0000000000000001E-3</v>
      </c>
      <c r="C1923" s="7"/>
      <c r="D1923" s="7"/>
      <c r="E1923" s="7">
        <v>4.0000000000000001E-3</v>
      </c>
    </row>
    <row r="1924" spans="1:5" hidden="1" x14ac:dyDescent="0.3">
      <c r="A1924" s="6" t="s">
        <v>951</v>
      </c>
      <c r="B1924" s="7">
        <v>4.0000000000000001E-3</v>
      </c>
      <c r="C1924" s="7"/>
      <c r="D1924" s="7"/>
      <c r="E1924" s="7">
        <v>4.0000000000000001E-3</v>
      </c>
    </row>
    <row r="1925" spans="1:5" hidden="1" x14ac:dyDescent="0.3">
      <c r="A1925" s="6" t="s">
        <v>4199</v>
      </c>
      <c r="B1925" s="7">
        <v>4.0000000000000001E-3</v>
      </c>
      <c r="C1925" s="7"/>
      <c r="D1925" s="7"/>
      <c r="E1925" s="7">
        <v>4.0000000000000001E-3</v>
      </c>
    </row>
    <row r="1926" spans="1:5" hidden="1" x14ac:dyDescent="0.3">
      <c r="A1926" s="6" t="s">
        <v>4273</v>
      </c>
      <c r="B1926" s="7">
        <v>4.0000000000000001E-3</v>
      </c>
      <c r="C1926" s="7"/>
      <c r="D1926" s="7"/>
      <c r="E1926" s="7">
        <v>4.0000000000000001E-3</v>
      </c>
    </row>
    <row r="1927" spans="1:5" hidden="1" x14ac:dyDescent="0.3">
      <c r="A1927" s="6" t="s">
        <v>1565</v>
      </c>
      <c r="B1927" s="7">
        <v>4.0000000000000001E-3</v>
      </c>
      <c r="C1927" s="7"/>
      <c r="D1927" s="7"/>
      <c r="E1927" s="7">
        <v>4.0000000000000001E-3</v>
      </c>
    </row>
    <row r="1928" spans="1:5" hidden="1" x14ac:dyDescent="0.3">
      <c r="A1928" s="6" t="s">
        <v>5717</v>
      </c>
      <c r="B1928" s="7">
        <v>4.0000000000000001E-3</v>
      </c>
      <c r="C1928" s="7"/>
      <c r="D1928" s="7"/>
      <c r="E1928" s="7">
        <v>4.0000000000000001E-3</v>
      </c>
    </row>
    <row r="1929" spans="1:5" hidden="1" x14ac:dyDescent="0.3">
      <c r="A1929" s="6" t="s">
        <v>1315</v>
      </c>
      <c r="B1929" s="7">
        <v>4.0000000000000001E-3</v>
      </c>
      <c r="C1929" s="7"/>
      <c r="D1929" s="7"/>
      <c r="E1929" s="7">
        <v>4.0000000000000001E-3</v>
      </c>
    </row>
    <row r="1930" spans="1:5" hidden="1" x14ac:dyDescent="0.3">
      <c r="A1930" s="6" t="s">
        <v>3202</v>
      </c>
      <c r="B1930" s="7">
        <v>4.0000000000000001E-3</v>
      </c>
      <c r="C1930" s="7"/>
      <c r="D1930" s="7"/>
      <c r="E1930" s="7">
        <v>4.0000000000000001E-3</v>
      </c>
    </row>
    <row r="1931" spans="1:5" hidden="1" x14ac:dyDescent="0.3">
      <c r="A1931" s="6" t="s">
        <v>5596</v>
      </c>
      <c r="B1931" s="7">
        <v>4.0000000000000001E-3</v>
      </c>
      <c r="C1931" s="7"/>
      <c r="D1931" s="7"/>
      <c r="E1931" s="7">
        <v>4.0000000000000001E-3</v>
      </c>
    </row>
    <row r="1932" spans="1:5" hidden="1" x14ac:dyDescent="0.3">
      <c r="A1932" s="6" t="s">
        <v>4022</v>
      </c>
      <c r="B1932" s="7">
        <v>4.0000000000000001E-3</v>
      </c>
      <c r="C1932" s="7"/>
      <c r="D1932" s="7"/>
      <c r="E1932" s="7">
        <v>4.0000000000000001E-3</v>
      </c>
    </row>
    <row r="1933" spans="1:5" hidden="1" x14ac:dyDescent="0.3">
      <c r="A1933" s="6" t="s">
        <v>1651</v>
      </c>
      <c r="B1933" s="7">
        <v>4.0000000000000001E-3</v>
      </c>
      <c r="C1933" s="7"/>
      <c r="D1933" s="7"/>
      <c r="E1933" s="7">
        <v>4.0000000000000001E-3</v>
      </c>
    </row>
    <row r="1934" spans="1:5" hidden="1" x14ac:dyDescent="0.3">
      <c r="A1934" s="6" t="s">
        <v>6931</v>
      </c>
      <c r="B1934" s="7">
        <v>4.0000000000000001E-3</v>
      </c>
      <c r="C1934" s="7"/>
      <c r="D1934" s="7"/>
      <c r="E1934" s="7">
        <v>4.0000000000000001E-3</v>
      </c>
    </row>
    <row r="1935" spans="1:5" hidden="1" x14ac:dyDescent="0.3">
      <c r="A1935" s="6" t="s">
        <v>3365</v>
      </c>
      <c r="B1935" s="7">
        <v>4.0000000000000001E-3</v>
      </c>
      <c r="C1935" s="7"/>
      <c r="D1935" s="7"/>
      <c r="E1935" s="7">
        <v>4.0000000000000001E-3</v>
      </c>
    </row>
    <row r="1936" spans="1:5" hidden="1" x14ac:dyDescent="0.3">
      <c r="A1936" s="6" t="s">
        <v>7361</v>
      </c>
      <c r="B1936" s="7">
        <v>4.0000000000000001E-3</v>
      </c>
      <c r="C1936" s="7"/>
      <c r="D1936" s="7"/>
      <c r="E1936" s="7">
        <v>4.0000000000000001E-3</v>
      </c>
    </row>
    <row r="1937" spans="1:5" hidden="1" x14ac:dyDescent="0.3">
      <c r="A1937" s="6" t="s">
        <v>1692</v>
      </c>
      <c r="B1937" s="7">
        <v>4.0000000000000001E-3</v>
      </c>
      <c r="C1937" s="7"/>
      <c r="D1937" s="7"/>
      <c r="E1937" s="7">
        <v>4.0000000000000001E-3</v>
      </c>
    </row>
    <row r="1938" spans="1:5" hidden="1" x14ac:dyDescent="0.3">
      <c r="A1938" s="6" t="s">
        <v>3328</v>
      </c>
      <c r="B1938" s="7">
        <v>4.0000000000000001E-3</v>
      </c>
      <c r="C1938" s="7"/>
      <c r="D1938" s="7"/>
      <c r="E1938" s="7">
        <v>4.0000000000000001E-3</v>
      </c>
    </row>
    <row r="1939" spans="1:5" hidden="1" x14ac:dyDescent="0.3">
      <c r="A1939" s="6" t="s">
        <v>7349</v>
      </c>
      <c r="B1939" s="7">
        <v>4.0000000000000001E-3</v>
      </c>
      <c r="C1939" s="7"/>
      <c r="D1939" s="7"/>
      <c r="E1939" s="7">
        <v>4.0000000000000001E-3</v>
      </c>
    </row>
    <row r="1940" spans="1:5" hidden="1" x14ac:dyDescent="0.3">
      <c r="A1940" s="6" t="s">
        <v>6961</v>
      </c>
      <c r="B1940" s="7">
        <v>4.0000000000000001E-3</v>
      </c>
      <c r="C1940" s="7"/>
      <c r="D1940" s="7"/>
      <c r="E1940" s="7">
        <v>4.0000000000000001E-3</v>
      </c>
    </row>
    <row r="1941" spans="1:5" hidden="1" x14ac:dyDescent="0.3">
      <c r="A1941" s="6" t="s">
        <v>4795</v>
      </c>
      <c r="B1941" s="7">
        <v>4.0000000000000001E-3</v>
      </c>
      <c r="C1941" s="7"/>
      <c r="D1941" s="7"/>
      <c r="E1941" s="7">
        <v>4.0000000000000001E-3</v>
      </c>
    </row>
    <row r="1942" spans="1:5" x14ac:dyDescent="0.3">
      <c r="A1942" s="6" t="s">
        <v>2811</v>
      </c>
      <c r="B1942" s="7"/>
      <c r="C1942" s="7">
        <v>4.0000000000000001E-3</v>
      </c>
      <c r="D1942" s="7"/>
      <c r="E1942" s="7">
        <v>4.0000000000000001E-3</v>
      </c>
    </row>
    <row r="1943" spans="1:5" hidden="1" x14ac:dyDescent="0.3">
      <c r="A1943" s="6" t="s">
        <v>5069</v>
      </c>
      <c r="B1943" s="7">
        <v>4.0000000000000001E-3</v>
      </c>
      <c r="C1943" s="7"/>
      <c r="D1943" s="7"/>
      <c r="E1943" s="7">
        <v>4.0000000000000001E-3</v>
      </c>
    </row>
    <row r="1944" spans="1:5" hidden="1" x14ac:dyDescent="0.3">
      <c r="A1944" s="6" t="s">
        <v>3624</v>
      </c>
      <c r="B1944" s="7">
        <v>4.0000000000000001E-3</v>
      </c>
      <c r="C1944" s="7"/>
      <c r="D1944" s="7"/>
      <c r="E1944" s="7">
        <v>4.0000000000000001E-3</v>
      </c>
    </row>
    <row r="1945" spans="1:5" hidden="1" x14ac:dyDescent="0.3">
      <c r="A1945" s="6" t="s">
        <v>2910</v>
      </c>
      <c r="B1945" s="7">
        <v>4.0000000000000001E-3</v>
      </c>
      <c r="C1945" s="7"/>
      <c r="D1945" s="7"/>
      <c r="E1945" s="7">
        <v>4.0000000000000001E-3</v>
      </c>
    </row>
    <row r="1946" spans="1:5" hidden="1" x14ac:dyDescent="0.3">
      <c r="A1946" s="6" t="s">
        <v>899</v>
      </c>
      <c r="B1946" s="7">
        <v>4.0000000000000001E-3</v>
      </c>
      <c r="C1946" s="7"/>
      <c r="D1946" s="7"/>
      <c r="E1946" s="7">
        <v>4.0000000000000001E-3</v>
      </c>
    </row>
    <row r="1947" spans="1:5" hidden="1" x14ac:dyDescent="0.3">
      <c r="A1947" s="6" t="s">
        <v>2883</v>
      </c>
      <c r="B1947" s="7">
        <v>4.0000000000000001E-3</v>
      </c>
      <c r="C1947" s="7"/>
      <c r="D1947" s="7"/>
      <c r="E1947" s="7">
        <v>4.0000000000000001E-3</v>
      </c>
    </row>
    <row r="1948" spans="1:5" hidden="1" x14ac:dyDescent="0.3">
      <c r="A1948" s="6" t="s">
        <v>2348</v>
      </c>
      <c r="B1948" s="7">
        <v>4.0000000000000001E-3</v>
      </c>
      <c r="C1948" s="7"/>
      <c r="D1948" s="7"/>
      <c r="E1948" s="7">
        <v>4.0000000000000001E-3</v>
      </c>
    </row>
    <row r="1949" spans="1:5" hidden="1" x14ac:dyDescent="0.3">
      <c r="A1949" s="6" t="s">
        <v>5725</v>
      </c>
      <c r="B1949" s="7">
        <v>4.0000000000000001E-3</v>
      </c>
      <c r="C1949" s="7"/>
      <c r="D1949" s="7"/>
      <c r="E1949" s="7">
        <v>4.0000000000000001E-3</v>
      </c>
    </row>
    <row r="1950" spans="1:5" hidden="1" x14ac:dyDescent="0.3">
      <c r="A1950" s="6" t="s">
        <v>3478</v>
      </c>
      <c r="B1950" s="7">
        <v>4.0000000000000001E-3</v>
      </c>
      <c r="C1950" s="7"/>
      <c r="D1950" s="7"/>
      <c r="E1950" s="7">
        <v>4.0000000000000001E-3</v>
      </c>
    </row>
    <row r="1951" spans="1:5" hidden="1" x14ac:dyDescent="0.3">
      <c r="A1951" s="6" t="s">
        <v>4436</v>
      </c>
      <c r="B1951" s="7">
        <v>4.0000000000000001E-3</v>
      </c>
      <c r="C1951" s="7"/>
      <c r="D1951" s="7"/>
      <c r="E1951" s="7">
        <v>4.0000000000000001E-3</v>
      </c>
    </row>
    <row r="1952" spans="1:5" hidden="1" x14ac:dyDescent="0.3">
      <c r="A1952" s="6" t="s">
        <v>3622</v>
      </c>
      <c r="B1952" s="7">
        <v>4.0000000000000001E-3</v>
      </c>
      <c r="C1952" s="7"/>
      <c r="D1952" s="7"/>
      <c r="E1952" s="7">
        <v>4.0000000000000001E-3</v>
      </c>
    </row>
    <row r="1953" spans="1:5" hidden="1" x14ac:dyDescent="0.3">
      <c r="A1953" s="6" t="s">
        <v>6568</v>
      </c>
      <c r="B1953" s="7">
        <v>4.0000000000000001E-3</v>
      </c>
      <c r="C1953" s="7"/>
      <c r="D1953" s="7"/>
      <c r="E1953" s="7">
        <v>4.0000000000000001E-3</v>
      </c>
    </row>
    <row r="1954" spans="1:5" hidden="1" x14ac:dyDescent="0.3">
      <c r="A1954" s="6" t="s">
        <v>2394</v>
      </c>
      <c r="B1954" s="7">
        <v>4.0000000000000001E-3</v>
      </c>
      <c r="C1954" s="7"/>
      <c r="D1954" s="7"/>
      <c r="E1954" s="7">
        <v>4.0000000000000001E-3</v>
      </c>
    </row>
    <row r="1955" spans="1:5" hidden="1" x14ac:dyDescent="0.3">
      <c r="A1955" s="6" t="s">
        <v>4867</v>
      </c>
      <c r="B1955" s="7">
        <v>4.0000000000000001E-3</v>
      </c>
      <c r="C1955" s="7"/>
      <c r="D1955" s="7"/>
      <c r="E1955" s="7">
        <v>4.0000000000000001E-3</v>
      </c>
    </row>
    <row r="1956" spans="1:5" hidden="1" x14ac:dyDescent="0.3">
      <c r="A1956" s="6" t="s">
        <v>2622</v>
      </c>
      <c r="B1956" s="7">
        <v>4.0000000000000001E-3</v>
      </c>
      <c r="C1956" s="7"/>
      <c r="D1956" s="7"/>
      <c r="E1956" s="7">
        <v>4.0000000000000001E-3</v>
      </c>
    </row>
    <row r="1957" spans="1:5" hidden="1" x14ac:dyDescent="0.3">
      <c r="A1957" s="6" t="s">
        <v>7362</v>
      </c>
      <c r="B1957" s="7">
        <v>4.0000000000000001E-3</v>
      </c>
      <c r="C1957" s="7"/>
      <c r="D1957" s="7"/>
      <c r="E1957" s="7">
        <v>4.0000000000000001E-3</v>
      </c>
    </row>
    <row r="1958" spans="1:5" hidden="1" x14ac:dyDescent="0.3">
      <c r="A1958" s="6" t="s">
        <v>4364</v>
      </c>
      <c r="B1958" s="7">
        <v>4.0000000000000001E-3</v>
      </c>
      <c r="C1958" s="7"/>
      <c r="D1958" s="7"/>
      <c r="E1958" s="7">
        <v>4.0000000000000001E-3</v>
      </c>
    </row>
    <row r="1959" spans="1:5" hidden="1" x14ac:dyDescent="0.3">
      <c r="A1959" s="6" t="s">
        <v>4651</v>
      </c>
      <c r="B1959" s="7">
        <v>4.0000000000000001E-3</v>
      </c>
      <c r="C1959" s="7"/>
      <c r="D1959" s="7"/>
      <c r="E1959" s="7">
        <v>4.0000000000000001E-3</v>
      </c>
    </row>
    <row r="1960" spans="1:5" hidden="1" x14ac:dyDescent="0.3">
      <c r="A1960" s="6" t="s">
        <v>7363</v>
      </c>
      <c r="B1960" s="7">
        <v>4.0000000000000001E-3</v>
      </c>
      <c r="C1960" s="7"/>
      <c r="D1960" s="7"/>
      <c r="E1960" s="7">
        <v>4.0000000000000001E-3</v>
      </c>
    </row>
    <row r="1961" spans="1:5" hidden="1" x14ac:dyDescent="0.3">
      <c r="A1961" s="6" t="s">
        <v>4635</v>
      </c>
      <c r="B1961" s="7">
        <v>4.0000000000000001E-3</v>
      </c>
      <c r="C1961" s="7"/>
      <c r="D1961" s="7"/>
      <c r="E1961" s="7">
        <v>4.0000000000000001E-3</v>
      </c>
    </row>
    <row r="1962" spans="1:5" hidden="1" x14ac:dyDescent="0.3">
      <c r="A1962" s="6" t="s">
        <v>5762</v>
      </c>
      <c r="B1962" s="7">
        <v>4.0000000000000001E-3</v>
      </c>
      <c r="C1962" s="7"/>
      <c r="D1962" s="7"/>
      <c r="E1962" s="7">
        <v>4.0000000000000001E-3</v>
      </c>
    </row>
    <row r="1963" spans="1:5" hidden="1" x14ac:dyDescent="0.3">
      <c r="A1963" s="6" t="s">
        <v>6147</v>
      </c>
      <c r="B1963" s="7">
        <v>4.0000000000000001E-3</v>
      </c>
      <c r="C1963" s="7"/>
      <c r="D1963" s="7"/>
      <c r="E1963" s="7">
        <v>4.0000000000000001E-3</v>
      </c>
    </row>
    <row r="1964" spans="1:5" hidden="1" x14ac:dyDescent="0.3">
      <c r="A1964" s="6" t="s">
        <v>1609</v>
      </c>
      <c r="B1964" s="7">
        <v>4.0000000000000001E-3</v>
      </c>
      <c r="C1964" s="7"/>
      <c r="D1964" s="7"/>
      <c r="E1964" s="7">
        <v>4.0000000000000001E-3</v>
      </c>
    </row>
    <row r="1965" spans="1:5" hidden="1" x14ac:dyDescent="0.3">
      <c r="A1965" s="6" t="s">
        <v>712</v>
      </c>
      <c r="B1965" s="7">
        <v>3.0000000000000001E-3</v>
      </c>
      <c r="C1965" s="7"/>
      <c r="D1965" s="7"/>
      <c r="E1965" s="7">
        <v>3.0000000000000001E-3</v>
      </c>
    </row>
    <row r="1966" spans="1:5" hidden="1" x14ac:dyDescent="0.3">
      <c r="A1966" s="6" t="s">
        <v>2147</v>
      </c>
      <c r="B1966" s="7">
        <v>3.0000000000000001E-3</v>
      </c>
      <c r="C1966" s="7"/>
      <c r="D1966" s="7"/>
      <c r="E1966" s="7">
        <v>3.0000000000000001E-3</v>
      </c>
    </row>
    <row r="1967" spans="1:5" hidden="1" x14ac:dyDescent="0.3">
      <c r="A1967" s="6" t="s">
        <v>5740</v>
      </c>
      <c r="B1967" s="7">
        <v>3.0000000000000001E-3</v>
      </c>
      <c r="C1967" s="7"/>
      <c r="D1967" s="7"/>
      <c r="E1967" s="7">
        <v>3.0000000000000001E-3</v>
      </c>
    </row>
    <row r="1968" spans="1:5" hidden="1" x14ac:dyDescent="0.3">
      <c r="A1968" s="6" t="s">
        <v>6207</v>
      </c>
      <c r="B1968" s="7">
        <v>3.0000000000000001E-3</v>
      </c>
      <c r="C1968" s="7"/>
      <c r="D1968" s="7"/>
      <c r="E1968" s="7">
        <v>3.0000000000000001E-3</v>
      </c>
    </row>
    <row r="1969" spans="1:5" hidden="1" x14ac:dyDescent="0.3">
      <c r="A1969" s="6" t="s">
        <v>2280</v>
      </c>
      <c r="B1969" s="7">
        <v>3.0000000000000001E-3</v>
      </c>
      <c r="C1969" s="7"/>
      <c r="D1969" s="7"/>
      <c r="E1969" s="7">
        <v>3.0000000000000001E-3</v>
      </c>
    </row>
    <row r="1970" spans="1:5" hidden="1" x14ac:dyDescent="0.3">
      <c r="A1970" s="6" t="s">
        <v>6442</v>
      </c>
      <c r="B1970" s="7">
        <v>3.0000000000000001E-3</v>
      </c>
      <c r="C1970" s="7"/>
      <c r="D1970" s="7"/>
      <c r="E1970" s="7">
        <v>3.0000000000000001E-3</v>
      </c>
    </row>
    <row r="1971" spans="1:5" hidden="1" x14ac:dyDescent="0.3">
      <c r="A1971" s="6" t="s">
        <v>3816</v>
      </c>
      <c r="B1971" s="7">
        <v>3.0000000000000001E-3</v>
      </c>
      <c r="C1971" s="7"/>
      <c r="D1971" s="7"/>
      <c r="E1971" s="7">
        <v>3.0000000000000001E-3</v>
      </c>
    </row>
    <row r="1972" spans="1:5" hidden="1" x14ac:dyDescent="0.3">
      <c r="A1972" s="6" t="s">
        <v>2862</v>
      </c>
      <c r="B1972" s="7">
        <v>3.0000000000000001E-3</v>
      </c>
      <c r="C1972" s="7"/>
      <c r="D1972" s="7"/>
      <c r="E1972" s="7">
        <v>3.0000000000000001E-3</v>
      </c>
    </row>
    <row r="1973" spans="1:5" hidden="1" x14ac:dyDescent="0.3">
      <c r="A1973" s="6" t="s">
        <v>3511</v>
      </c>
      <c r="B1973" s="7">
        <v>3.0000000000000001E-3</v>
      </c>
      <c r="C1973" s="7"/>
      <c r="D1973" s="7"/>
      <c r="E1973" s="7">
        <v>3.0000000000000001E-3</v>
      </c>
    </row>
    <row r="1974" spans="1:5" hidden="1" x14ac:dyDescent="0.3">
      <c r="A1974" s="6" t="s">
        <v>5328</v>
      </c>
      <c r="B1974" s="7">
        <v>3.0000000000000001E-3</v>
      </c>
      <c r="C1974" s="7"/>
      <c r="D1974" s="7"/>
      <c r="E1974" s="7">
        <v>3.0000000000000001E-3</v>
      </c>
    </row>
    <row r="1975" spans="1:5" hidden="1" x14ac:dyDescent="0.3">
      <c r="A1975" s="6" t="s">
        <v>2299</v>
      </c>
      <c r="B1975" s="7">
        <v>3.0000000000000001E-3</v>
      </c>
      <c r="C1975" s="7"/>
      <c r="D1975" s="7"/>
      <c r="E1975" s="7">
        <v>3.0000000000000001E-3</v>
      </c>
    </row>
    <row r="1976" spans="1:5" hidden="1" x14ac:dyDescent="0.3">
      <c r="A1976" s="6" t="s">
        <v>7364</v>
      </c>
      <c r="B1976" s="7">
        <v>3.0000000000000001E-3</v>
      </c>
      <c r="C1976" s="7"/>
      <c r="D1976" s="7"/>
      <c r="E1976" s="7">
        <v>3.0000000000000001E-3</v>
      </c>
    </row>
    <row r="1977" spans="1:5" hidden="1" x14ac:dyDescent="0.3">
      <c r="A1977" s="6" t="s">
        <v>3930</v>
      </c>
      <c r="B1977" s="7">
        <v>3.0000000000000001E-3</v>
      </c>
      <c r="C1977" s="7"/>
      <c r="D1977" s="7"/>
      <c r="E1977" s="7">
        <v>3.0000000000000001E-3</v>
      </c>
    </row>
    <row r="1978" spans="1:5" hidden="1" x14ac:dyDescent="0.3">
      <c r="A1978" s="6" t="s">
        <v>4226</v>
      </c>
      <c r="B1978" s="7">
        <v>3.0000000000000001E-3</v>
      </c>
      <c r="C1978" s="7"/>
      <c r="D1978" s="7"/>
      <c r="E1978" s="7">
        <v>3.0000000000000001E-3</v>
      </c>
    </row>
    <row r="1979" spans="1:5" hidden="1" x14ac:dyDescent="0.3">
      <c r="A1979" s="6" t="s">
        <v>4702</v>
      </c>
      <c r="B1979" s="7">
        <v>3.0000000000000001E-3</v>
      </c>
      <c r="C1979" s="7"/>
      <c r="D1979" s="7"/>
      <c r="E1979" s="7">
        <v>3.0000000000000001E-3</v>
      </c>
    </row>
    <row r="1980" spans="1:5" hidden="1" x14ac:dyDescent="0.3">
      <c r="A1980" s="6" t="s">
        <v>6355</v>
      </c>
      <c r="B1980" s="7">
        <v>3.0000000000000001E-3</v>
      </c>
      <c r="C1980" s="7"/>
      <c r="D1980" s="7"/>
      <c r="E1980" s="7">
        <v>3.0000000000000001E-3</v>
      </c>
    </row>
    <row r="1981" spans="1:5" hidden="1" x14ac:dyDescent="0.3">
      <c r="A1981" s="6" t="s">
        <v>3899</v>
      </c>
      <c r="B1981" s="7">
        <v>3.0000000000000001E-3</v>
      </c>
      <c r="C1981" s="7"/>
      <c r="D1981" s="7"/>
      <c r="E1981" s="7">
        <v>3.0000000000000001E-3</v>
      </c>
    </row>
    <row r="1982" spans="1:5" hidden="1" x14ac:dyDescent="0.3">
      <c r="A1982" s="6" t="s">
        <v>5170</v>
      </c>
      <c r="B1982" s="7">
        <v>3.0000000000000001E-3</v>
      </c>
      <c r="C1982" s="7"/>
      <c r="D1982" s="7"/>
      <c r="E1982" s="7">
        <v>3.0000000000000001E-3</v>
      </c>
    </row>
    <row r="1983" spans="1:5" hidden="1" x14ac:dyDescent="0.3">
      <c r="A1983" s="6" t="s">
        <v>5139</v>
      </c>
      <c r="B1983" s="7">
        <v>3.0000000000000001E-3</v>
      </c>
      <c r="C1983" s="7"/>
      <c r="D1983" s="7"/>
      <c r="E1983" s="7">
        <v>3.0000000000000001E-3</v>
      </c>
    </row>
    <row r="1984" spans="1:5" hidden="1" x14ac:dyDescent="0.3">
      <c r="A1984" s="6" t="s">
        <v>1366</v>
      </c>
      <c r="B1984" s="7">
        <v>3.0000000000000001E-3</v>
      </c>
      <c r="C1984" s="7"/>
      <c r="D1984" s="7"/>
      <c r="E1984" s="7">
        <v>3.0000000000000001E-3</v>
      </c>
    </row>
    <row r="1985" spans="1:5" hidden="1" x14ac:dyDescent="0.3">
      <c r="A1985" s="6" t="s">
        <v>6864</v>
      </c>
      <c r="B1985" s="7">
        <v>3.0000000000000001E-3</v>
      </c>
      <c r="C1985" s="7"/>
      <c r="D1985" s="7"/>
      <c r="E1985" s="7">
        <v>3.0000000000000001E-3</v>
      </c>
    </row>
    <row r="1986" spans="1:5" x14ac:dyDescent="0.3">
      <c r="A1986" s="6" t="s">
        <v>6591</v>
      </c>
      <c r="B1986" s="7"/>
      <c r="C1986" s="7">
        <v>3.0000000000000001E-3</v>
      </c>
      <c r="D1986" s="7"/>
      <c r="E1986" s="7">
        <v>3.0000000000000001E-3</v>
      </c>
    </row>
    <row r="1987" spans="1:5" hidden="1" x14ac:dyDescent="0.3">
      <c r="A1987" s="6" t="s">
        <v>869</v>
      </c>
      <c r="B1987" s="7">
        <v>3.0000000000000001E-3</v>
      </c>
      <c r="C1987" s="7"/>
      <c r="D1987" s="7"/>
      <c r="E1987" s="7">
        <v>3.0000000000000001E-3</v>
      </c>
    </row>
    <row r="1988" spans="1:5" hidden="1" x14ac:dyDescent="0.3">
      <c r="A1988" s="6" t="s">
        <v>2050</v>
      </c>
      <c r="B1988" s="7">
        <v>3.0000000000000001E-3</v>
      </c>
      <c r="C1988" s="7"/>
      <c r="D1988" s="7"/>
      <c r="E1988" s="7">
        <v>3.0000000000000001E-3</v>
      </c>
    </row>
    <row r="1989" spans="1:5" hidden="1" x14ac:dyDescent="0.3">
      <c r="A1989" s="6" t="s">
        <v>774</v>
      </c>
      <c r="B1989" s="7">
        <v>3.0000000000000001E-3</v>
      </c>
      <c r="C1989" s="7"/>
      <c r="D1989" s="7"/>
      <c r="E1989" s="7">
        <v>3.0000000000000001E-3</v>
      </c>
    </row>
    <row r="1990" spans="1:5" hidden="1" x14ac:dyDescent="0.3">
      <c r="A1990" s="6" t="s">
        <v>1033</v>
      </c>
      <c r="B1990" s="7">
        <v>3.0000000000000001E-3</v>
      </c>
      <c r="C1990" s="7"/>
      <c r="D1990" s="7"/>
      <c r="E1990" s="7">
        <v>3.0000000000000001E-3</v>
      </c>
    </row>
    <row r="1991" spans="1:5" hidden="1" x14ac:dyDescent="0.3">
      <c r="A1991" s="6" t="s">
        <v>1638</v>
      </c>
      <c r="B1991" s="7">
        <v>3.0000000000000001E-3</v>
      </c>
      <c r="C1991" s="7"/>
      <c r="D1991" s="7"/>
      <c r="E1991" s="7">
        <v>3.0000000000000001E-3</v>
      </c>
    </row>
    <row r="1992" spans="1:5" hidden="1" x14ac:dyDescent="0.3">
      <c r="A1992" s="6" t="s">
        <v>5410</v>
      </c>
      <c r="B1992" s="7">
        <v>3.0000000000000001E-3</v>
      </c>
      <c r="C1992" s="7"/>
      <c r="D1992" s="7"/>
      <c r="E1992" s="7">
        <v>3.0000000000000001E-3</v>
      </c>
    </row>
    <row r="1993" spans="1:5" hidden="1" x14ac:dyDescent="0.3">
      <c r="A1993" s="6" t="s">
        <v>714</v>
      </c>
      <c r="B1993" s="7">
        <v>3.0000000000000001E-3</v>
      </c>
      <c r="C1993" s="7"/>
      <c r="D1993" s="7"/>
      <c r="E1993" s="7">
        <v>3.0000000000000001E-3</v>
      </c>
    </row>
    <row r="1994" spans="1:5" hidden="1" x14ac:dyDescent="0.3">
      <c r="A1994" s="6" t="s">
        <v>4665</v>
      </c>
      <c r="B1994" s="7">
        <v>3.0000000000000001E-3</v>
      </c>
      <c r="C1994" s="7"/>
      <c r="D1994" s="7"/>
      <c r="E1994" s="7">
        <v>3.0000000000000001E-3</v>
      </c>
    </row>
    <row r="1995" spans="1:5" hidden="1" x14ac:dyDescent="0.3">
      <c r="A1995" s="6" t="s">
        <v>1561</v>
      </c>
      <c r="B1995" s="7">
        <v>3.0000000000000001E-3</v>
      </c>
      <c r="C1995" s="7"/>
      <c r="D1995" s="7"/>
      <c r="E1995" s="7">
        <v>3.0000000000000001E-3</v>
      </c>
    </row>
    <row r="1996" spans="1:5" hidden="1" x14ac:dyDescent="0.3">
      <c r="A1996" s="6" t="s">
        <v>2846</v>
      </c>
      <c r="B1996" s="7">
        <v>3.0000000000000001E-3</v>
      </c>
      <c r="C1996" s="7"/>
      <c r="D1996" s="7"/>
      <c r="E1996" s="7">
        <v>3.0000000000000001E-3</v>
      </c>
    </row>
    <row r="1997" spans="1:5" hidden="1" x14ac:dyDescent="0.3">
      <c r="A1997" s="6" t="s">
        <v>3875</v>
      </c>
      <c r="B1997" s="7">
        <v>3.0000000000000001E-3</v>
      </c>
      <c r="C1997" s="7"/>
      <c r="D1997" s="7"/>
      <c r="E1997" s="7">
        <v>3.0000000000000001E-3</v>
      </c>
    </row>
    <row r="1998" spans="1:5" hidden="1" x14ac:dyDescent="0.3">
      <c r="A1998" s="6" t="s">
        <v>4043</v>
      </c>
      <c r="B1998" s="7">
        <v>3.0000000000000001E-3</v>
      </c>
      <c r="C1998" s="7"/>
      <c r="D1998" s="7"/>
      <c r="E1998" s="7">
        <v>3.0000000000000001E-3</v>
      </c>
    </row>
    <row r="1999" spans="1:5" hidden="1" x14ac:dyDescent="0.3">
      <c r="A1999" s="6" t="s">
        <v>2969</v>
      </c>
      <c r="B1999" s="7">
        <v>3.0000000000000001E-3</v>
      </c>
      <c r="C1999" s="7"/>
      <c r="D1999" s="7"/>
      <c r="E1999" s="7">
        <v>3.0000000000000001E-3</v>
      </c>
    </row>
    <row r="2000" spans="1:5" hidden="1" x14ac:dyDescent="0.3">
      <c r="A2000" s="6" t="s">
        <v>7365</v>
      </c>
      <c r="B2000" s="7">
        <v>3.0000000000000001E-3</v>
      </c>
      <c r="C2000" s="7"/>
      <c r="D2000" s="7"/>
      <c r="E2000" s="7">
        <v>3.0000000000000001E-3</v>
      </c>
    </row>
    <row r="2001" spans="1:5" hidden="1" x14ac:dyDescent="0.3">
      <c r="A2001" s="6" t="s">
        <v>6649</v>
      </c>
      <c r="B2001" s="7">
        <v>3.0000000000000001E-3</v>
      </c>
      <c r="C2001" s="7"/>
      <c r="D2001" s="7"/>
      <c r="E2001" s="7">
        <v>3.0000000000000001E-3</v>
      </c>
    </row>
    <row r="2002" spans="1:5" hidden="1" x14ac:dyDescent="0.3">
      <c r="A2002" s="6" t="s">
        <v>6161</v>
      </c>
      <c r="B2002" s="7">
        <v>3.0000000000000001E-3</v>
      </c>
      <c r="C2002" s="7"/>
      <c r="D2002" s="7"/>
      <c r="E2002" s="7">
        <v>3.0000000000000001E-3</v>
      </c>
    </row>
    <row r="2003" spans="1:5" hidden="1" x14ac:dyDescent="0.3">
      <c r="A2003" s="6" t="s">
        <v>2111</v>
      </c>
      <c r="B2003" s="7">
        <v>3.0000000000000001E-3</v>
      </c>
      <c r="C2003" s="7"/>
      <c r="D2003" s="7"/>
      <c r="E2003" s="7">
        <v>3.0000000000000001E-3</v>
      </c>
    </row>
    <row r="2004" spans="1:5" hidden="1" x14ac:dyDescent="0.3">
      <c r="A2004" s="6" t="s">
        <v>4060</v>
      </c>
      <c r="B2004" s="7">
        <v>3.0000000000000001E-3</v>
      </c>
      <c r="C2004" s="7"/>
      <c r="D2004" s="7"/>
      <c r="E2004" s="7">
        <v>3.0000000000000001E-3</v>
      </c>
    </row>
    <row r="2005" spans="1:5" hidden="1" x14ac:dyDescent="0.3">
      <c r="A2005" s="6" t="s">
        <v>4309</v>
      </c>
      <c r="B2005" s="7">
        <v>3.0000000000000001E-3</v>
      </c>
      <c r="C2005" s="7"/>
      <c r="D2005" s="7"/>
      <c r="E2005" s="7">
        <v>3.0000000000000001E-3</v>
      </c>
    </row>
    <row r="2006" spans="1:5" hidden="1" x14ac:dyDescent="0.3">
      <c r="A2006" s="6" t="s">
        <v>1432</v>
      </c>
      <c r="B2006" s="7">
        <v>3.0000000000000001E-3</v>
      </c>
      <c r="C2006" s="7"/>
      <c r="D2006" s="7"/>
      <c r="E2006" s="7">
        <v>3.0000000000000001E-3</v>
      </c>
    </row>
    <row r="2007" spans="1:5" hidden="1" x14ac:dyDescent="0.3">
      <c r="A2007" s="6" t="s">
        <v>6566</v>
      </c>
      <c r="B2007" s="7">
        <v>3.0000000000000001E-3</v>
      </c>
      <c r="C2007" s="7"/>
      <c r="D2007" s="7"/>
      <c r="E2007" s="7">
        <v>3.0000000000000001E-3</v>
      </c>
    </row>
    <row r="2008" spans="1:5" x14ac:dyDescent="0.3">
      <c r="A2008" s="6" t="s">
        <v>4563</v>
      </c>
      <c r="B2008" s="7"/>
      <c r="C2008" s="7">
        <v>3.0000000000000001E-3</v>
      </c>
      <c r="D2008" s="7"/>
      <c r="E2008" s="7">
        <v>3.0000000000000001E-3</v>
      </c>
    </row>
    <row r="2009" spans="1:5" hidden="1" x14ac:dyDescent="0.3">
      <c r="A2009" s="6" t="s">
        <v>6369</v>
      </c>
      <c r="B2009" s="7">
        <v>2E-3</v>
      </c>
      <c r="C2009" s="7"/>
      <c r="D2009" s="7"/>
      <c r="E2009" s="7">
        <v>2E-3</v>
      </c>
    </row>
    <row r="2010" spans="1:5" hidden="1" x14ac:dyDescent="0.3">
      <c r="A2010" s="6" t="s">
        <v>5278</v>
      </c>
      <c r="B2010" s="7">
        <v>2E-3</v>
      </c>
      <c r="C2010" s="7"/>
      <c r="D2010" s="7"/>
      <c r="E2010" s="7">
        <v>2E-3</v>
      </c>
    </row>
    <row r="2011" spans="1:5" hidden="1" x14ac:dyDescent="0.3">
      <c r="A2011" s="6" t="s">
        <v>6987</v>
      </c>
      <c r="B2011" s="7">
        <v>2E-3</v>
      </c>
      <c r="C2011" s="7"/>
      <c r="D2011" s="7"/>
      <c r="E2011" s="7">
        <v>2E-3</v>
      </c>
    </row>
    <row r="2012" spans="1:5" hidden="1" x14ac:dyDescent="0.3">
      <c r="A2012" s="6" t="s">
        <v>958</v>
      </c>
      <c r="B2012" s="7">
        <v>2E-3</v>
      </c>
      <c r="C2012" s="7"/>
      <c r="D2012" s="7"/>
      <c r="E2012" s="7">
        <v>2E-3</v>
      </c>
    </row>
    <row r="2013" spans="1:5" hidden="1" x14ac:dyDescent="0.3">
      <c r="A2013" s="6" t="s">
        <v>6868</v>
      </c>
      <c r="B2013" s="7">
        <v>2E-3</v>
      </c>
      <c r="C2013" s="7"/>
      <c r="D2013" s="7"/>
      <c r="E2013" s="7">
        <v>2E-3</v>
      </c>
    </row>
    <row r="2014" spans="1:5" hidden="1" x14ac:dyDescent="0.3">
      <c r="A2014" s="6" t="s">
        <v>5503</v>
      </c>
      <c r="B2014" s="7">
        <v>2E-3</v>
      </c>
      <c r="C2014" s="7"/>
      <c r="D2014" s="7"/>
      <c r="E2014" s="7">
        <v>2E-3</v>
      </c>
    </row>
    <row r="2015" spans="1:5" hidden="1" x14ac:dyDescent="0.3">
      <c r="A2015" s="6" t="s">
        <v>6778</v>
      </c>
      <c r="B2015" s="7">
        <v>2E-3</v>
      </c>
      <c r="C2015" s="7"/>
      <c r="D2015" s="7"/>
      <c r="E2015" s="7">
        <v>2E-3</v>
      </c>
    </row>
    <row r="2016" spans="1:5" hidden="1" x14ac:dyDescent="0.3">
      <c r="A2016" s="6" t="s">
        <v>4032</v>
      </c>
      <c r="B2016" s="7">
        <v>2E-3</v>
      </c>
      <c r="C2016" s="7"/>
      <c r="D2016" s="7"/>
      <c r="E2016" s="7">
        <v>2E-3</v>
      </c>
    </row>
    <row r="2017" spans="1:5" hidden="1" x14ac:dyDescent="0.3">
      <c r="A2017" s="6" t="s">
        <v>4808</v>
      </c>
      <c r="B2017" s="7">
        <v>2E-3</v>
      </c>
      <c r="C2017" s="7"/>
      <c r="D2017" s="7"/>
      <c r="E2017" s="7">
        <v>2E-3</v>
      </c>
    </row>
    <row r="2018" spans="1:5" hidden="1" x14ac:dyDescent="0.3">
      <c r="A2018" s="6" t="s">
        <v>5291</v>
      </c>
      <c r="B2018" s="7">
        <v>2E-3</v>
      </c>
      <c r="C2018" s="7"/>
      <c r="D2018" s="7"/>
      <c r="E2018" s="7">
        <v>2E-3</v>
      </c>
    </row>
    <row r="2019" spans="1:5" hidden="1" x14ac:dyDescent="0.3">
      <c r="A2019" s="6" t="s">
        <v>5073</v>
      </c>
      <c r="B2019" s="7">
        <v>2E-3</v>
      </c>
      <c r="C2019" s="7"/>
      <c r="D2019" s="7"/>
      <c r="E2019" s="7">
        <v>2E-3</v>
      </c>
    </row>
    <row r="2020" spans="1:5" hidden="1" x14ac:dyDescent="0.3">
      <c r="A2020" s="6" t="s">
        <v>6557</v>
      </c>
      <c r="B2020" s="7">
        <v>2E-3</v>
      </c>
      <c r="C2020" s="7"/>
      <c r="D2020" s="7"/>
      <c r="E2020" s="7">
        <v>2E-3</v>
      </c>
    </row>
    <row r="2021" spans="1:5" hidden="1" x14ac:dyDescent="0.3">
      <c r="A2021" s="6" t="s">
        <v>1918</v>
      </c>
      <c r="B2021" s="7">
        <v>2E-3</v>
      </c>
      <c r="C2021" s="7"/>
      <c r="D2021" s="7"/>
      <c r="E2021" s="7">
        <v>2E-3</v>
      </c>
    </row>
    <row r="2022" spans="1:5" hidden="1" x14ac:dyDescent="0.3">
      <c r="A2022" s="6" t="s">
        <v>5535</v>
      </c>
      <c r="B2022" s="7">
        <v>2E-3</v>
      </c>
      <c r="C2022" s="7"/>
      <c r="D2022" s="7"/>
      <c r="E2022" s="7">
        <v>2E-3</v>
      </c>
    </row>
    <row r="2023" spans="1:5" hidden="1" x14ac:dyDescent="0.3">
      <c r="A2023" s="6" t="s">
        <v>1362</v>
      </c>
      <c r="B2023" s="7">
        <v>2E-3</v>
      </c>
      <c r="C2023" s="7"/>
      <c r="D2023" s="7"/>
      <c r="E2023" s="7">
        <v>2E-3</v>
      </c>
    </row>
    <row r="2024" spans="1:5" hidden="1" x14ac:dyDescent="0.3">
      <c r="A2024" s="6" t="s">
        <v>6992</v>
      </c>
      <c r="B2024" s="7">
        <v>2E-3</v>
      </c>
      <c r="C2024" s="7"/>
      <c r="D2024" s="7"/>
      <c r="E2024" s="7">
        <v>2E-3</v>
      </c>
    </row>
    <row r="2025" spans="1:5" hidden="1" x14ac:dyDescent="0.3">
      <c r="A2025" s="6" t="s">
        <v>419</v>
      </c>
      <c r="B2025" s="7">
        <v>2E-3</v>
      </c>
      <c r="C2025" s="7"/>
      <c r="D2025" s="7"/>
      <c r="E2025" s="7">
        <v>2E-3</v>
      </c>
    </row>
    <row r="2026" spans="1:5" hidden="1" x14ac:dyDescent="0.3">
      <c r="A2026" s="6" t="s">
        <v>7366</v>
      </c>
      <c r="B2026" s="7">
        <v>2E-3</v>
      </c>
      <c r="C2026" s="7"/>
      <c r="D2026" s="7"/>
      <c r="E2026" s="7">
        <v>2E-3</v>
      </c>
    </row>
    <row r="2027" spans="1:5" hidden="1" x14ac:dyDescent="0.3">
      <c r="A2027" s="6" t="s">
        <v>4025</v>
      </c>
      <c r="B2027" s="7">
        <v>2E-3</v>
      </c>
      <c r="C2027" s="7"/>
      <c r="D2027" s="7"/>
      <c r="E2027" s="7">
        <v>2E-3</v>
      </c>
    </row>
    <row r="2028" spans="1:5" hidden="1" x14ac:dyDescent="0.3">
      <c r="A2028" s="6" t="s">
        <v>5194</v>
      </c>
      <c r="B2028" s="7">
        <v>2E-3</v>
      </c>
      <c r="C2028" s="7"/>
      <c r="D2028" s="7"/>
      <c r="E2028" s="7">
        <v>2E-3</v>
      </c>
    </row>
    <row r="2029" spans="1:5" hidden="1" x14ac:dyDescent="0.3">
      <c r="A2029" s="6" t="s">
        <v>2987</v>
      </c>
      <c r="B2029" s="7">
        <v>2E-3</v>
      </c>
      <c r="C2029" s="7"/>
      <c r="D2029" s="7"/>
      <c r="E2029" s="7">
        <v>2E-3</v>
      </c>
    </row>
    <row r="2030" spans="1:5" hidden="1" x14ac:dyDescent="0.3">
      <c r="A2030" s="6" t="s">
        <v>5492</v>
      </c>
      <c r="B2030" s="7">
        <v>2E-3</v>
      </c>
      <c r="C2030" s="7"/>
      <c r="D2030" s="7"/>
      <c r="E2030" s="7">
        <v>2E-3</v>
      </c>
    </row>
    <row r="2031" spans="1:5" hidden="1" x14ac:dyDescent="0.3">
      <c r="A2031" s="6" t="s">
        <v>5669</v>
      </c>
      <c r="B2031" s="7">
        <v>2E-3</v>
      </c>
      <c r="C2031" s="7"/>
      <c r="D2031" s="7"/>
      <c r="E2031" s="7">
        <v>2E-3</v>
      </c>
    </row>
    <row r="2032" spans="1:5" hidden="1" x14ac:dyDescent="0.3">
      <c r="A2032" s="6" t="s">
        <v>5148</v>
      </c>
      <c r="B2032" s="7">
        <v>2E-3</v>
      </c>
      <c r="C2032" s="7"/>
      <c r="D2032" s="7"/>
      <c r="E2032" s="7">
        <v>2E-3</v>
      </c>
    </row>
    <row r="2033" spans="1:5" x14ac:dyDescent="0.3">
      <c r="A2033" s="6" t="s">
        <v>3178</v>
      </c>
      <c r="B2033" s="7"/>
      <c r="C2033" s="7">
        <v>2E-3</v>
      </c>
      <c r="D2033" s="7"/>
      <c r="E2033" s="7">
        <v>2E-3</v>
      </c>
    </row>
    <row r="2034" spans="1:5" hidden="1" x14ac:dyDescent="0.3">
      <c r="A2034" s="6" t="s">
        <v>5397</v>
      </c>
      <c r="B2034" s="7">
        <v>2E-3</v>
      </c>
      <c r="C2034" s="7"/>
      <c r="D2034" s="7"/>
      <c r="E2034" s="7">
        <v>2E-3</v>
      </c>
    </row>
    <row r="2035" spans="1:5" hidden="1" x14ac:dyDescent="0.3">
      <c r="A2035" s="6" t="s">
        <v>2334</v>
      </c>
      <c r="B2035" s="7">
        <v>2E-3</v>
      </c>
      <c r="C2035" s="7"/>
      <c r="D2035" s="7"/>
      <c r="E2035" s="7">
        <v>2E-3</v>
      </c>
    </row>
    <row r="2036" spans="1:5" hidden="1" x14ac:dyDescent="0.3">
      <c r="A2036" s="6" t="s">
        <v>2939</v>
      </c>
      <c r="B2036" s="7">
        <v>2E-3</v>
      </c>
      <c r="C2036" s="7"/>
      <c r="D2036" s="7"/>
      <c r="E2036" s="7">
        <v>2E-3</v>
      </c>
    </row>
    <row r="2037" spans="1:5" x14ac:dyDescent="0.3">
      <c r="A2037" s="6" t="s">
        <v>2519</v>
      </c>
      <c r="B2037" s="7"/>
      <c r="C2037" s="7">
        <v>2E-3</v>
      </c>
      <c r="D2037" s="7"/>
      <c r="E2037" s="7">
        <v>2E-3</v>
      </c>
    </row>
    <row r="2038" spans="1:5" hidden="1" x14ac:dyDescent="0.3">
      <c r="A2038" s="6" t="s">
        <v>699</v>
      </c>
      <c r="B2038" s="7">
        <v>2E-3</v>
      </c>
      <c r="C2038" s="7"/>
      <c r="D2038" s="7"/>
      <c r="E2038" s="7">
        <v>2E-3</v>
      </c>
    </row>
    <row r="2039" spans="1:5" hidden="1" x14ac:dyDescent="0.3">
      <c r="A2039" s="6" t="s">
        <v>637</v>
      </c>
      <c r="B2039" s="7">
        <v>2E-3</v>
      </c>
      <c r="C2039" s="7"/>
      <c r="D2039" s="7"/>
      <c r="E2039" s="7">
        <v>2E-3</v>
      </c>
    </row>
    <row r="2040" spans="1:5" hidden="1" x14ac:dyDescent="0.3">
      <c r="A2040" s="6" t="s">
        <v>4389</v>
      </c>
      <c r="B2040" s="7">
        <v>2E-3</v>
      </c>
      <c r="C2040" s="7"/>
      <c r="D2040" s="7"/>
      <c r="E2040" s="7">
        <v>2E-3</v>
      </c>
    </row>
    <row r="2041" spans="1:5" hidden="1" x14ac:dyDescent="0.3">
      <c r="A2041" s="6" t="s">
        <v>3768</v>
      </c>
      <c r="B2041" s="7">
        <v>2E-3</v>
      </c>
      <c r="C2041" s="7"/>
      <c r="D2041" s="7"/>
      <c r="E2041" s="7">
        <v>2E-3</v>
      </c>
    </row>
    <row r="2042" spans="1:5" hidden="1" x14ac:dyDescent="0.3">
      <c r="A2042" s="6" t="s">
        <v>5243</v>
      </c>
      <c r="B2042" s="7">
        <v>2E-3</v>
      </c>
      <c r="C2042" s="7"/>
      <c r="D2042" s="7"/>
      <c r="E2042" s="7">
        <v>2E-3</v>
      </c>
    </row>
    <row r="2043" spans="1:5" hidden="1" x14ac:dyDescent="0.3">
      <c r="A2043" s="6" t="s">
        <v>6820</v>
      </c>
      <c r="B2043" s="7">
        <v>2E-3</v>
      </c>
      <c r="C2043" s="7"/>
      <c r="D2043" s="7"/>
      <c r="E2043" s="7">
        <v>2E-3</v>
      </c>
    </row>
    <row r="2044" spans="1:5" hidden="1" x14ac:dyDescent="0.3">
      <c r="A2044" s="6" t="s">
        <v>2551</v>
      </c>
      <c r="B2044" s="7">
        <v>2E-3</v>
      </c>
      <c r="C2044" s="7"/>
      <c r="D2044" s="7"/>
      <c r="E2044" s="7">
        <v>2E-3</v>
      </c>
    </row>
    <row r="2045" spans="1:5" hidden="1" x14ac:dyDescent="0.3">
      <c r="A2045" s="6" t="s">
        <v>2689</v>
      </c>
      <c r="B2045" s="7">
        <v>2E-3</v>
      </c>
      <c r="C2045" s="7"/>
      <c r="D2045" s="7"/>
      <c r="E2045" s="7">
        <v>2E-3</v>
      </c>
    </row>
    <row r="2046" spans="1:5" hidden="1" x14ac:dyDescent="0.3">
      <c r="A2046" s="6" t="s">
        <v>5311</v>
      </c>
      <c r="B2046" s="7">
        <v>2E-3</v>
      </c>
      <c r="C2046" s="7"/>
      <c r="D2046" s="7"/>
      <c r="E2046" s="7">
        <v>2E-3</v>
      </c>
    </row>
    <row r="2047" spans="1:5" hidden="1" x14ac:dyDescent="0.3">
      <c r="A2047" s="6" t="s">
        <v>3997</v>
      </c>
      <c r="B2047" s="7">
        <v>2E-3</v>
      </c>
      <c r="C2047" s="7"/>
      <c r="D2047" s="7"/>
      <c r="E2047" s="7">
        <v>2E-3</v>
      </c>
    </row>
    <row r="2048" spans="1:5" hidden="1" x14ac:dyDescent="0.3">
      <c r="A2048" s="6" t="s">
        <v>1811</v>
      </c>
      <c r="B2048" s="7">
        <v>2E-3</v>
      </c>
      <c r="C2048" s="7"/>
      <c r="D2048" s="7"/>
      <c r="E2048" s="7">
        <v>2E-3</v>
      </c>
    </row>
    <row r="2049" spans="1:5" hidden="1" x14ac:dyDescent="0.3">
      <c r="A2049" s="6" t="s">
        <v>7049</v>
      </c>
      <c r="B2049" s="7">
        <v>2E-3</v>
      </c>
      <c r="C2049" s="7"/>
      <c r="D2049" s="7"/>
      <c r="E2049" s="7">
        <v>2E-3</v>
      </c>
    </row>
    <row r="2050" spans="1:5" hidden="1" x14ac:dyDescent="0.3">
      <c r="A2050" s="6" t="s">
        <v>6082</v>
      </c>
      <c r="B2050" s="7">
        <v>2E-3</v>
      </c>
      <c r="C2050" s="7"/>
      <c r="D2050" s="7"/>
      <c r="E2050" s="7">
        <v>2E-3</v>
      </c>
    </row>
    <row r="2051" spans="1:5" hidden="1" x14ac:dyDescent="0.3">
      <c r="A2051" s="6" t="s">
        <v>931</v>
      </c>
      <c r="B2051" s="7">
        <v>2E-3</v>
      </c>
      <c r="C2051" s="7"/>
      <c r="D2051" s="7"/>
      <c r="E2051" s="7">
        <v>2E-3</v>
      </c>
    </row>
    <row r="2052" spans="1:5" hidden="1" x14ac:dyDescent="0.3">
      <c r="A2052" s="6" t="s">
        <v>3920</v>
      </c>
      <c r="B2052" s="7">
        <v>2E-3</v>
      </c>
      <c r="C2052" s="7"/>
      <c r="D2052" s="7"/>
      <c r="E2052" s="7">
        <v>2E-3</v>
      </c>
    </row>
    <row r="2053" spans="1:5" hidden="1" x14ac:dyDescent="0.3">
      <c r="A2053" s="6" t="s">
        <v>6705</v>
      </c>
      <c r="B2053" s="7">
        <v>2E-3</v>
      </c>
      <c r="C2053" s="7"/>
      <c r="D2053" s="7"/>
      <c r="E2053" s="7">
        <v>2E-3</v>
      </c>
    </row>
    <row r="2054" spans="1:5" hidden="1" x14ac:dyDescent="0.3">
      <c r="A2054" s="6" t="s">
        <v>4733</v>
      </c>
      <c r="B2054" s="7">
        <v>2E-3</v>
      </c>
      <c r="C2054" s="7"/>
      <c r="D2054" s="7"/>
      <c r="E2054" s="7">
        <v>2E-3</v>
      </c>
    </row>
    <row r="2055" spans="1:5" hidden="1" x14ac:dyDescent="0.3">
      <c r="A2055" s="6" t="s">
        <v>121</v>
      </c>
      <c r="B2055" s="7">
        <v>2E-3</v>
      </c>
      <c r="C2055" s="7"/>
      <c r="D2055" s="7"/>
      <c r="E2055" s="7">
        <v>2E-3</v>
      </c>
    </row>
    <row r="2056" spans="1:5" hidden="1" x14ac:dyDescent="0.3">
      <c r="A2056" s="6" t="s">
        <v>4083</v>
      </c>
      <c r="B2056" s="7">
        <v>2E-3</v>
      </c>
      <c r="C2056" s="7"/>
      <c r="D2056" s="7"/>
      <c r="E2056" s="7">
        <v>2E-3</v>
      </c>
    </row>
    <row r="2057" spans="1:5" hidden="1" x14ac:dyDescent="0.3">
      <c r="A2057" s="6" t="s">
        <v>3219</v>
      </c>
      <c r="B2057" s="7">
        <v>2E-3</v>
      </c>
      <c r="C2057" s="7"/>
      <c r="D2057" s="7"/>
      <c r="E2057" s="7">
        <v>2E-3</v>
      </c>
    </row>
    <row r="2058" spans="1:5" hidden="1" x14ac:dyDescent="0.3">
      <c r="A2058" s="6" t="s">
        <v>5178</v>
      </c>
      <c r="B2058" s="7">
        <v>2E-3</v>
      </c>
      <c r="C2058" s="7"/>
      <c r="D2058" s="7"/>
      <c r="E2058" s="7">
        <v>2E-3</v>
      </c>
    </row>
    <row r="2059" spans="1:5" hidden="1" x14ac:dyDescent="0.3">
      <c r="A2059" s="6" t="s">
        <v>4078</v>
      </c>
      <c r="B2059" s="7">
        <v>2E-3</v>
      </c>
      <c r="C2059" s="7"/>
      <c r="D2059" s="7"/>
      <c r="E2059" s="7">
        <v>2E-3</v>
      </c>
    </row>
    <row r="2060" spans="1:5" hidden="1" x14ac:dyDescent="0.3">
      <c r="A2060" s="6" t="s">
        <v>1716</v>
      </c>
      <c r="B2060" s="7">
        <v>2E-3</v>
      </c>
      <c r="C2060" s="7"/>
      <c r="D2060" s="7"/>
      <c r="E2060" s="7">
        <v>2E-3</v>
      </c>
    </row>
    <row r="2061" spans="1:5" hidden="1" x14ac:dyDescent="0.3">
      <c r="A2061" s="6" t="s">
        <v>665</v>
      </c>
      <c r="B2061" s="7">
        <v>2E-3</v>
      </c>
      <c r="C2061" s="7"/>
      <c r="D2061" s="7"/>
      <c r="E2061" s="7">
        <v>2E-3</v>
      </c>
    </row>
    <row r="2062" spans="1:5" hidden="1" x14ac:dyDescent="0.3">
      <c r="A2062" s="6" t="s">
        <v>4359</v>
      </c>
      <c r="B2062" s="7">
        <v>2E-3</v>
      </c>
      <c r="C2062" s="7"/>
      <c r="D2062" s="7"/>
      <c r="E2062" s="7">
        <v>2E-3</v>
      </c>
    </row>
    <row r="2063" spans="1:5" hidden="1" x14ac:dyDescent="0.3">
      <c r="A2063" s="6" t="s">
        <v>7189</v>
      </c>
      <c r="B2063" s="7">
        <v>2E-3</v>
      </c>
      <c r="C2063" s="7"/>
      <c r="D2063" s="7"/>
      <c r="E2063" s="7">
        <v>2E-3</v>
      </c>
    </row>
    <row r="2064" spans="1:5" hidden="1" x14ac:dyDescent="0.3">
      <c r="A2064" s="6" t="s">
        <v>6710</v>
      </c>
      <c r="B2064" s="7">
        <v>2E-3</v>
      </c>
      <c r="C2064" s="7"/>
      <c r="D2064" s="7"/>
      <c r="E2064" s="7">
        <v>2E-3</v>
      </c>
    </row>
    <row r="2065" spans="1:5" hidden="1" x14ac:dyDescent="0.3">
      <c r="A2065" s="6" t="s">
        <v>5343</v>
      </c>
      <c r="B2065" s="7">
        <v>2E-3</v>
      </c>
      <c r="C2065" s="7"/>
      <c r="D2065" s="7"/>
      <c r="E2065" s="7">
        <v>2E-3</v>
      </c>
    </row>
    <row r="2066" spans="1:5" x14ac:dyDescent="0.3">
      <c r="A2066" s="6" t="s">
        <v>4103</v>
      </c>
      <c r="B2066" s="7"/>
      <c r="C2066" s="7">
        <v>2E-3</v>
      </c>
      <c r="D2066" s="7"/>
      <c r="E2066" s="7">
        <v>2E-3</v>
      </c>
    </row>
    <row r="2067" spans="1:5" hidden="1" x14ac:dyDescent="0.3">
      <c r="A2067" s="6" t="s">
        <v>1330</v>
      </c>
      <c r="B2067" s="7">
        <v>2E-3</v>
      </c>
      <c r="C2067" s="7"/>
      <c r="D2067" s="7"/>
      <c r="E2067" s="7">
        <v>2E-3</v>
      </c>
    </row>
    <row r="2068" spans="1:5" hidden="1" x14ac:dyDescent="0.3">
      <c r="A2068" s="6" t="s">
        <v>3669</v>
      </c>
      <c r="B2068" s="7">
        <v>2E-3</v>
      </c>
      <c r="C2068" s="7"/>
      <c r="D2068" s="7"/>
      <c r="E2068" s="7">
        <v>2E-3</v>
      </c>
    </row>
    <row r="2069" spans="1:5" hidden="1" x14ac:dyDescent="0.3">
      <c r="A2069" s="6" t="s">
        <v>4324</v>
      </c>
      <c r="B2069" s="7">
        <v>2E-3</v>
      </c>
      <c r="C2069" s="7"/>
      <c r="D2069" s="7"/>
      <c r="E2069" s="7">
        <v>2E-3</v>
      </c>
    </row>
    <row r="2070" spans="1:5" hidden="1" x14ac:dyDescent="0.3">
      <c r="A2070" s="6" t="s">
        <v>902</v>
      </c>
      <c r="B2070" s="7">
        <v>2E-3</v>
      </c>
      <c r="C2070" s="7"/>
      <c r="D2070" s="7"/>
      <c r="E2070" s="7">
        <v>2E-3</v>
      </c>
    </row>
    <row r="2071" spans="1:5" hidden="1" x14ac:dyDescent="0.3">
      <c r="A2071" s="6" t="s">
        <v>955</v>
      </c>
      <c r="B2071" s="7">
        <v>1E-3</v>
      </c>
      <c r="C2071" s="7"/>
      <c r="D2071" s="7"/>
      <c r="E2071" s="7">
        <v>1E-3</v>
      </c>
    </row>
    <row r="2072" spans="1:5" hidden="1" x14ac:dyDescent="0.3">
      <c r="A2072" s="6" t="s">
        <v>5183</v>
      </c>
      <c r="B2072" s="7">
        <v>1E-3</v>
      </c>
      <c r="C2072" s="7"/>
      <c r="D2072" s="7"/>
      <c r="E2072" s="7">
        <v>1E-3</v>
      </c>
    </row>
    <row r="2073" spans="1:5" hidden="1" x14ac:dyDescent="0.3">
      <c r="A2073" s="6" t="s">
        <v>4017</v>
      </c>
      <c r="B2073" s="7">
        <v>1E-3</v>
      </c>
      <c r="C2073" s="7"/>
      <c r="D2073" s="7"/>
      <c r="E2073" s="7">
        <v>1E-3</v>
      </c>
    </row>
    <row r="2074" spans="1:5" hidden="1" x14ac:dyDescent="0.3">
      <c r="A2074" s="6" t="s">
        <v>6907</v>
      </c>
      <c r="B2074" s="7">
        <v>1E-3</v>
      </c>
      <c r="C2074" s="7"/>
      <c r="D2074" s="7"/>
      <c r="E2074" s="7">
        <v>1E-3</v>
      </c>
    </row>
    <row r="2075" spans="1:5" hidden="1" x14ac:dyDescent="0.3">
      <c r="A2075" s="6" t="s">
        <v>6225</v>
      </c>
      <c r="B2075" s="7">
        <v>1E-3</v>
      </c>
      <c r="C2075" s="7"/>
      <c r="D2075" s="7"/>
      <c r="E2075" s="7">
        <v>1E-3</v>
      </c>
    </row>
    <row r="2076" spans="1:5" hidden="1" x14ac:dyDescent="0.3">
      <c r="A2076" s="6" t="s">
        <v>7367</v>
      </c>
      <c r="B2076" s="7">
        <v>1E-3</v>
      </c>
      <c r="C2076" s="7"/>
      <c r="D2076" s="7"/>
      <c r="E2076" s="7">
        <v>1E-3</v>
      </c>
    </row>
    <row r="2077" spans="1:5" hidden="1" x14ac:dyDescent="0.3">
      <c r="A2077" s="6" t="s">
        <v>5548</v>
      </c>
      <c r="B2077" s="7">
        <v>1E-3</v>
      </c>
      <c r="C2077" s="7"/>
      <c r="D2077" s="7"/>
      <c r="E2077" s="7">
        <v>1E-3</v>
      </c>
    </row>
    <row r="2078" spans="1:5" hidden="1" x14ac:dyDescent="0.3">
      <c r="A2078" s="6" t="s">
        <v>589</v>
      </c>
      <c r="B2078" s="7">
        <v>1E-3</v>
      </c>
      <c r="C2078" s="7"/>
      <c r="D2078" s="7"/>
      <c r="E2078" s="7">
        <v>1E-3</v>
      </c>
    </row>
    <row r="2079" spans="1:5" hidden="1" x14ac:dyDescent="0.3">
      <c r="A2079" s="6" t="s">
        <v>2324</v>
      </c>
      <c r="B2079" s="7">
        <v>1E-3</v>
      </c>
      <c r="C2079" s="7"/>
      <c r="D2079" s="7"/>
      <c r="E2079" s="7">
        <v>1E-3</v>
      </c>
    </row>
    <row r="2080" spans="1:5" hidden="1" x14ac:dyDescent="0.3">
      <c r="A2080" s="6" t="s">
        <v>6429</v>
      </c>
      <c r="B2080" s="7">
        <v>1E-3</v>
      </c>
      <c r="C2080" s="7"/>
      <c r="D2080" s="7"/>
      <c r="E2080" s="7">
        <v>1E-3</v>
      </c>
    </row>
    <row r="2081" spans="1:5" hidden="1" x14ac:dyDescent="0.3">
      <c r="A2081" s="6" t="s">
        <v>6451</v>
      </c>
      <c r="B2081" s="7">
        <v>1E-3</v>
      </c>
      <c r="C2081" s="7"/>
      <c r="D2081" s="7"/>
      <c r="E2081" s="7">
        <v>1E-3</v>
      </c>
    </row>
    <row r="2082" spans="1:5" hidden="1" x14ac:dyDescent="0.3">
      <c r="A2082" s="6" t="s">
        <v>5527</v>
      </c>
      <c r="B2082" s="7">
        <v>1E-3</v>
      </c>
      <c r="C2082" s="7"/>
      <c r="D2082" s="7"/>
      <c r="E2082" s="7">
        <v>1E-3</v>
      </c>
    </row>
    <row r="2083" spans="1:5" hidden="1" x14ac:dyDescent="0.3">
      <c r="A2083" s="6" t="s">
        <v>1633</v>
      </c>
      <c r="B2083" s="7">
        <v>1E-3</v>
      </c>
      <c r="C2083" s="7"/>
      <c r="D2083" s="7"/>
      <c r="E2083" s="7">
        <v>1E-3</v>
      </c>
    </row>
    <row r="2084" spans="1:5" hidden="1" x14ac:dyDescent="0.3">
      <c r="A2084" s="6" t="s">
        <v>6647</v>
      </c>
      <c r="B2084" s="7">
        <v>1E-3</v>
      </c>
      <c r="C2084" s="7"/>
      <c r="D2084" s="7"/>
      <c r="E2084" s="7">
        <v>1E-3</v>
      </c>
    </row>
    <row r="2085" spans="1:5" hidden="1" x14ac:dyDescent="0.3">
      <c r="A2085" s="6" t="s">
        <v>6757</v>
      </c>
      <c r="B2085" s="7">
        <v>1E-3</v>
      </c>
      <c r="C2085" s="7"/>
      <c r="D2085" s="7"/>
      <c r="E2085" s="7">
        <v>1E-3</v>
      </c>
    </row>
    <row r="2086" spans="1:5" hidden="1" x14ac:dyDescent="0.3">
      <c r="A2086" s="6" t="s">
        <v>4619</v>
      </c>
      <c r="B2086" s="7">
        <v>1E-3</v>
      </c>
      <c r="C2086" s="7"/>
      <c r="D2086" s="7"/>
      <c r="E2086" s="7">
        <v>1E-3</v>
      </c>
    </row>
    <row r="2087" spans="1:5" hidden="1" x14ac:dyDescent="0.3">
      <c r="A2087" s="6" t="s">
        <v>3411</v>
      </c>
      <c r="B2087" s="7">
        <v>1E-3</v>
      </c>
      <c r="C2087" s="7"/>
      <c r="D2087" s="7"/>
      <c r="E2087" s="7">
        <v>1E-3</v>
      </c>
    </row>
    <row r="2088" spans="1:5" hidden="1" x14ac:dyDescent="0.3">
      <c r="A2088" s="6" t="s">
        <v>5995</v>
      </c>
      <c r="B2088" s="7">
        <v>1E-3</v>
      </c>
      <c r="C2088" s="7"/>
      <c r="D2088" s="7"/>
      <c r="E2088" s="7">
        <v>1E-3</v>
      </c>
    </row>
    <row r="2089" spans="1:5" hidden="1" x14ac:dyDescent="0.3">
      <c r="A2089" s="6" t="s">
        <v>3901</v>
      </c>
      <c r="B2089" s="7">
        <v>1E-3</v>
      </c>
      <c r="C2089" s="7"/>
      <c r="D2089" s="7"/>
      <c r="E2089" s="7">
        <v>1E-3</v>
      </c>
    </row>
    <row r="2090" spans="1:5" hidden="1" x14ac:dyDescent="0.3">
      <c r="A2090" s="6" t="s">
        <v>971</v>
      </c>
      <c r="B2090" s="7">
        <v>1E-3</v>
      </c>
      <c r="C2090" s="7"/>
      <c r="D2090" s="7"/>
      <c r="E2090" s="7">
        <v>1E-3</v>
      </c>
    </row>
    <row r="2091" spans="1:5" hidden="1" x14ac:dyDescent="0.3">
      <c r="A2091" s="6" t="s">
        <v>4035</v>
      </c>
      <c r="B2091" s="7">
        <v>1E-3</v>
      </c>
      <c r="C2091" s="7"/>
      <c r="D2091" s="7"/>
      <c r="E2091" s="7">
        <v>1E-3</v>
      </c>
    </row>
    <row r="2092" spans="1:5" hidden="1" x14ac:dyDescent="0.3">
      <c r="A2092" s="6" t="s">
        <v>7167</v>
      </c>
      <c r="B2092" s="7">
        <v>1E-3</v>
      </c>
      <c r="C2092" s="7"/>
      <c r="D2092" s="7"/>
      <c r="E2092" s="7">
        <v>1E-3</v>
      </c>
    </row>
    <row r="2093" spans="1:5" hidden="1" x14ac:dyDescent="0.3">
      <c r="A2093" s="6" t="s">
        <v>7042</v>
      </c>
      <c r="B2093" s="7">
        <v>1E-3</v>
      </c>
      <c r="C2093" s="7"/>
      <c r="D2093" s="7"/>
      <c r="E2093" s="7">
        <v>1E-3</v>
      </c>
    </row>
    <row r="2094" spans="1:5" hidden="1" x14ac:dyDescent="0.3">
      <c r="A2094" s="6" t="s">
        <v>3409</v>
      </c>
      <c r="B2094" s="7">
        <v>1E-3</v>
      </c>
      <c r="C2094" s="7"/>
      <c r="D2094" s="7"/>
      <c r="E2094" s="7">
        <v>1E-3</v>
      </c>
    </row>
    <row r="2095" spans="1:5" hidden="1" x14ac:dyDescent="0.3">
      <c r="A2095" s="6" t="s">
        <v>1721</v>
      </c>
      <c r="B2095" s="7">
        <v>1E-3</v>
      </c>
      <c r="C2095" s="7"/>
      <c r="D2095" s="7"/>
      <c r="E2095" s="7">
        <v>1E-3</v>
      </c>
    </row>
    <row r="2096" spans="1:5" hidden="1" x14ac:dyDescent="0.3">
      <c r="A2096" s="6" t="s">
        <v>6397</v>
      </c>
      <c r="B2096" s="7">
        <v>1E-3</v>
      </c>
      <c r="C2096" s="7"/>
      <c r="D2096" s="7"/>
      <c r="E2096" s="7">
        <v>1E-3</v>
      </c>
    </row>
    <row r="2097" spans="1:5" hidden="1" x14ac:dyDescent="0.3">
      <c r="A2097" s="6" t="s">
        <v>4524</v>
      </c>
      <c r="B2097" s="7">
        <v>1E-3</v>
      </c>
      <c r="C2097" s="7"/>
      <c r="D2097" s="7"/>
      <c r="E2097" s="7">
        <v>1E-3</v>
      </c>
    </row>
    <row r="2098" spans="1:5" hidden="1" x14ac:dyDescent="0.3">
      <c r="A2098" s="6" t="s">
        <v>4887</v>
      </c>
      <c r="B2098" s="7">
        <v>1E-3</v>
      </c>
      <c r="C2098" s="7"/>
      <c r="D2098" s="7"/>
      <c r="E2098" s="7">
        <v>1E-3</v>
      </c>
    </row>
    <row r="2099" spans="1:5" hidden="1" x14ac:dyDescent="0.3">
      <c r="A2099" s="6" t="s">
        <v>4713</v>
      </c>
      <c r="B2099" s="7">
        <v>1E-3</v>
      </c>
      <c r="C2099" s="7"/>
      <c r="D2099" s="7"/>
      <c r="E2099" s="7">
        <v>1E-3</v>
      </c>
    </row>
    <row r="2100" spans="1:5" hidden="1" x14ac:dyDescent="0.3">
      <c r="A2100" s="6" t="s">
        <v>5024</v>
      </c>
      <c r="B2100" s="7">
        <v>1E-3</v>
      </c>
      <c r="C2100" s="7"/>
      <c r="D2100" s="7"/>
      <c r="E2100" s="7">
        <v>1E-3</v>
      </c>
    </row>
    <row r="2101" spans="1:5" hidden="1" x14ac:dyDescent="0.3">
      <c r="A2101" s="6" t="s">
        <v>2885</v>
      </c>
      <c r="B2101" s="7">
        <v>1E-3</v>
      </c>
      <c r="C2101" s="7"/>
      <c r="D2101" s="7"/>
      <c r="E2101" s="7">
        <v>1E-3</v>
      </c>
    </row>
    <row r="2102" spans="1:5" hidden="1" x14ac:dyDescent="0.3">
      <c r="A2102" s="6" t="s">
        <v>4458</v>
      </c>
      <c r="B2102" s="7">
        <v>1E-3</v>
      </c>
      <c r="C2102" s="7"/>
      <c r="D2102" s="7"/>
      <c r="E2102" s="7">
        <v>1E-3</v>
      </c>
    </row>
    <row r="2103" spans="1:5" hidden="1" x14ac:dyDescent="0.3">
      <c r="A2103" s="6" t="s">
        <v>2327</v>
      </c>
      <c r="B2103" s="7">
        <v>1E-3</v>
      </c>
      <c r="C2103" s="7"/>
      <c r="D2103" s="7"/>
      <c r="E2103" s="7">
        <v>1E-3</v>
      </c>
    </row>
    <row r="2104" spans="1:5" hidden="1" x14ac:dyDescent="0.3">
      <c r="A2104" s="6" t="s">
        <v>776</v>
      </c>
      <c r="B2104" s="7">
        <v>1E-3</v>
      </c>
      <c r="C2104" s="7"/>
      <c r="D2104" s="7"/>
      <c r="E2104" s="7">
        <v>1E-3</v>
      </c>
    </row>
    <row r="2105" spans="1:5" hidden="1" x14ac:dyDescent="0.3">
      <c r="A2105" s="6" t="s">
        <v>1450</v>
      </c>
      <c r="B2105" s="7">
        <v>1E-3</v>
      </c>
      <c r="C2105" s="7"/>
      <c r="D2105" s="7"/>
      <c r="E2105" s="7">
        <v>1E-3</v>
      </c>
    </row>
    <row r="2106" spans="1:5" hidden="1" x14ac:dyDescent="0.3">
      <c r="A2106" s="6" t="s">
        <v>6606</v>
      </c>
      <c r="B2106" s="7">
        <v>1E-3</v>
      </c>
      <c r="C2106" s="7"/>
      <c r="D2106" s="7"/>
      <c r="E2106" s="7">
        <v>1E-3</v>
      </c>
    </row>
    <row r="2107" spans="1:5" hidden="1" x14ac:dyDescent="0.3">
      <c r="A2107" s="6" t="s">
        <v>6751</v>
      </c>
      <c r="B2107" s="7">
        <v>1E-3</v>
      </c>
      <c r="C2107" s="7"/>
      <c r="D2107" s="7"/>
      <c r="E2107" s="7">
        <v>1E-3</v>
      </c>
    </row>
    <row r="2108" spans="1:5" hidden="1" x14ac:dyDescent="0.3">
      <c r="A2108" s="6" t="s">
        <v>6727</v>
      </c>
      <c r="B2108" s="7">
        <v>1E-3</v>
      </c>
      <c r="C2108" s="7"/>
      <c r="D2108" s="7"/>
      <c r="E2108" s="7">
        <v>1E-3</v>
      </c>
    </row>
    <row r="2109" spans="1:5" hidden="1" x14ac:dyDescent="0.3">
      <c r="A2109" s="6" t="s">
        <v>6936</v>
      </c>
      <c r="B2109" s="7">
        <v>1E-3</v>
      </c>
      <c r="C2109" s="7"/>
      <c r="D2109" s="7"/>
      <c r="E2109" s="7">
        <v>1E-3</v>
      </c>
    </row>
    <row r="2110" spans="1:5" hidden="1" x14ac:dyDescent="0.3">
      <c r="A2110" s="6" t="s">
        <v>1931</v>
      </c>
      <c r="B2110" s="7">
        <v>1E-3</v>
      </c>
      <c r="C2110" s="7"/>
      <c r="D2110" s="7"/>
      <c r="E2110" s="7">
        <v>1E-3</v>
      </c>
    </row>
    <row r="2111" spans="1:5" hidden="1" x14ac:dyDescent="0.3">
      <c r="A2111" s="6" t="s">
        <v>5086</v>
      </c>
      <c r="B2111" s="7">
        <v>1E-3</v>
      </c>
      <c r="C2111" s="7"/>
      <c r="D2111" s="7"/>
      <c r="E2111" s="7">
        <v>1E-3</v>
      </c>
    </row>
    <row r="2112" spans="1:5" hidden="1" x14ac:dyDescent="0.3">
      <c r="A2112" s="6" t="s">
        <v>3972</v>
      </c>
      <c r="B2112" s="7">
        <v>1E-3</v>
      </c>
      <c r="C2112" s="7"/>
      <c r="D2112" s="7"/>
      <c r="E2112" s="7">
        <v>1E-3</v>
      </c>
    </row>
    <row r="2113" spans="1:5" hidden="1" x14ac:dyDescent="0.3">
      <c r="A2113" s="6" t="s">
        <v>6250</v>
      </c>
      <c r="B2113" s="7">
        <v>1E-3</v>
      </c>
      <c r="C2113" s="7"/>
      <c r="D2113" s="7"/>
      <c r="E2113" s="7">
        <v>1E-3</v>
      </c>
    </row>
    <row r="2114" spans="1:5" hidden="1" x14ac:dyDescent="0.3">
      <c r="A2114" s="6" t="s">
        <v>4232</v>
      </c>
      <c r="B2114" s="7">
        <v>1E-3</v>
      </c>
      <c r="C2114" s="7"/>
      <c r="D2114" s="7"/>
      <c r="E2114" s="7">
        <v>1E-3</v>
      </c>
    </row>
    <row r="2115" spans="1:5" hidden="1" x14ac:dyDescent="0.3">
      <c r="A2115" s="6" t="s">
        <v>6106</v>
      </c>
      <c r="B2115" s="7">
        <v>1E-3</v>
      </c>
      <c r="C2115" s="7"/>
      <c r="D2115" s="7"/>
      <c r="E2115" s="7">
        <v>1E-3</v>
      </c>
    </row>
    <row r="2116" spans="1:5" hidden="1" x14ac:dyDescent="0.3">
      <c r="A2116" s="6" t="s">
        <v>6114</v>
      </c>
      <c r="B2116" s="7">
        <v>1E-3</v>
      </c>
      <c r="C2116" s="7"/>
      <c r="D2116" s="7"/>
      <c r="E2116" s="7">
        <v>1E-3</v>
      </c>
    </row>
    <row r="2117" spans="1:5" hidden="1" x14ac:dyDescent="0.3">
      <c r="A2117" s="6" t="s">
        <v>6194</v>
      </c>
      <c r="B2117" s="7">
        <v>1E-3</v>
      </c>
      <c r="C2117" s="7"/>
      <c r="D2117" s="7"/>
      <c r="E2117" s="7">
        <v>1E-3</v>
      </c>
    </row>
    <row r="2118" spans="1:5" hidden="1" x14ac:dyDescent="0.3">
      <c r="A2118" s="6" t="s">
        <v>7368</v>
      </c>
      <c r="B2118" s="7">
        <v>1E-3</v>
      </c>
      <c r="C2118" s="7"/>
      <c r="D2118" s="7"/>
      <c r="E2118" s="7">
        <v>1E-3</v>
      </c>
    </row>
    <row r="2119" spans="1:5" hidden="1" x14ac:dyDescent="0.3">
      <c r="A2119" s="6" t="s">
        <v>4432</v>
      </c>
      <c r="B2119" s="7">
        <v>1E-3</v>
      </c>
      <c r="C2119" s="7"/>
      <c r="D2119" s="7"/>
      <c r="E2119" s="7">
        <v>1E-3</v>
      </c>
    </row>
    <row r="2120" spans="1:5" hidden="1" x14ac:dyDescent="0.3">
      <c r="A2120" s="6" t="s">
        <v>3344</v>
      </c>
      <c r="B2120" s="7">
        <v>1E-3</v>
      </c>
      <c r="C2120" s="7"/>
      <c r="D2120" s="7"/>
      <c r="E2120" s="7">
        <v>1E-3</v>
      </c>
    </row>
    <row r="2121" spans="1:5" hidden="1" x14ac:dyDescent="0.3">
      <c r="A2121" s="6" t="s">
        <v>6001</v>
      </c>
      <c r="B2121" s="7">
        <v>1E-3</v>
      </c>
      <c r="C2121" s="7"/>
      <c r="D2121" s="7"/>
      <c r="E2121" s="7">
        <v>1E-3</v>
      </c>
    </row>
    <row r="2122" spans="1:5" hidden="1" x14ac:dyDescent="0.3">
      <c r="A2122" s="6" t="s">
        <v>7028</v>
      </c>
      <c r="B2122" s="7">
        <v>1E-3</v>
      </c>
      <c r="C2122" s="7"/>
      <c r="D2122" s="7"/>
      <c r="E2122" s="7">
        <v>1E-3</v>
      </c>
    </row>
    <row r="2123" spans="1:5" hidden="1" x14ac:dyDescent="0.3">
      <c r="A2123" s="6" t="s">
        <v>2725</v>
      </c>
      <c r="B2123" s="7">
        <v>1E-3</v>
      </c>
      <c r="C2123" s="7"/>
      <c r="D2123" s="7"/>
      <c r="E2123" s="7">
        <v>1E-3</v>
      </c>
    </row>
    <row r="2124" spans="1:5" hidden="1" x14ac:dyDescent="0.3">
      <c r="A2124" s="6" t="s">
        <v>7369</v>
      </c>
      <c r="B2124" s="7">
        <v>1E-3</v>
      </c>
      <c r="C2124" s="7"/>
      <c r="D2124" s="7"/>
      <c r="E2124" s="7">
        <v>1E-3</v>
      </c>
    </row>
    <row r="2125" spans="1:5" hidden="1" x14ac:dyDescent="0.3">
      <c r="A2125" s="6" t="s">
        <v>5439</v>
      </c>
      <c r="B2125" s="7">
        <v>1E-3</v>
      </c>
      <c r="C2125" s="7"/>
      <c r="D2125" s="7"/>
      <c r="E2125" s="7">
        <v>1E-3</v>
      </c>
    </row>
    <row r="2126" spans="1:5" hidden="1" x14ac:dyDescent="0.3">
      <c r="A2126" s="6" t="s">
        <v>2502</v>
      </c>
      <c r="B2126" s="7">
        <v>1E-3</v>
      </c>
      <c r="C2126" s="7"/>
      <c r="D2126" s="7"/>
      <c r="E2126" s="7">
        <v>1E-3</v>
      </c>
    </row>
    <row r="2127" spans="1:5" hidden="1" x14ac:dyDescent="0.3">
      <c r="A2127" s="6" t="s">
        <v>2999</v>
      </c>
      <c r="B2127" s="7">
        <v>1E-3</v>
      </c>
      <c r="C2127" s="7"/>
      <c r="D2127" s="7"/>
      <c r="E2127" s="7">
        <v>1E-3</v>
      </c>
    </row>
    <row r="2128" spans="1:5" hidden="1" x14ac:dyDescent="0.3">
      <c r="A2128" s="6" t="s">
        <v>5234</v>
      </c>
      <c r="B2128" s="7">
        <v>1E-3</v>
      </c>
      <c r="C2128" s="7"/>
      <c r="D2128" s="7"/>
      <c r="E2128" s="7">
        <v>1E-3</v>
      </c>
    </row>
    <row r="2129" spans="1:5" hidden="1" x14ac:dyDescent="0.3">
      <c r="A2129" s="6" t="s">
        <v>6391</v>
      </c>
      <c r="B2129" s="7">
        <v>1E-3</v>
      </c>
      <c r="C2129" s="7"/>
      <c r="D2129" s="7"/>
      <c r="E2129" s="7">
        <v>1E-3</v>
      </c>
    </row>
    <row r="2130" spans="1:5" hidden="1" x14ac:dyDescent="0.3">
      <c r="A2130" s="6" t="s">
        <v>7333</v>
      </c>
      <c r="B2130" s="7">
        <v>1E-3</v>
      </c>
      <c r="C2130" s="7"/>
      <c r="D2130" s="7"/>
      <c r="E2130" s="7">
        <v>1E-3</v>
      </c>
    </row>
    <row r="2131" spans="1:5" hidden="1" x14ac:dyDescent="0.3">
      <c r="A2131" s="6" t="s">
        <v>1664</v>
      </c>
      <c r="B2131" s="7">
        <v>1E-3</v>
      </c>
      <c r="C2131" s="7"/>
      <c r="D2131" s="7"/>
      <c r="E2131" s="7">
        <v>1E-3</v>
      </c>
    </row>
    <row r="2132" spans="1:5" hidden="1" x14ac:dyDescent="0.3">
      <c r="A2132" s="6" t="s">
        <v>3339</v>
      </c>
      <c r="B2132" s="7">
        <v>1E-3</v>
      </c>
      <c r="C2132" s="7"/>
      <c r="D2132" s="7"/>
      <c r="E2132" s="7">
        <v>1E-3</v>
      </c>
    </row>
    <row r="2133" spans="1:5" hidden="1" x14ac:dyDescent="0.3">
      <c r="A2133" s="6" t="s">
        <v>2660</v>
      </c>
      <c r="B2133" s="7">
        <v>1E-3</v>
      </c>
      <c r="C2133" s="7"/>
      <c r="D2133" s="7"/>
      <c r="E2133" s="7">
        <v>1E-3</v>
      </c>
    </row>
    <row r="2134" spans="1:5" hidden="1" x14ac:dyDescent="0.3">
      <c r="A2134" s="6" t="s">
        <v>1705</v>
      </c>
      <c r="B2134" s="7">
        <v>1E-3</v>
      </c>
      <c r="C2134" s="7"/>
      <c r="D2134" s="7"/>
      <c r="E2134" s="7">
        <v>1E-3</v>
      </c>
    </row>
    <row r="2135" spans="1:5" hidden="1" x14ac:dyDescent="0.3">
      <c r="A2135" s="6" t="s">
        <v>4474</v>
      </c>
      <c r="B2135" s="7">
        <v>1E-3</v>
      </c>
      <c r="C2135" s="7"/>
      <c r="D2135" s="7"/>
      <c r="E2135" s="7">
        <v>1E-3</v>
      </c>
    </row>
    <row r="2136" spans="1:5" hidden="1" x14ac:dyDescent="0.3">
      <c r="A2136" s="6" t="s">
        <v>1589</v>
      </c>
      <c r="B2136" s="7">
        <v>1E-3</v>
      </c>
      <c r="C2136" s="7"/>
      <c r="D2136" s="7"/>
      <c r="E2136" s="7">
        <v>1E-3</v>
      </c>
    </row>
    <row r="2137" spans="1:5" hidden="1" x14ac:dyDescent="0.3">
      <c r="A2137" s="6" t="s">
        <v>2316</v>
      </c>
      <c r="B2137" s="7">
        <v>1E-3</v>
      </c>
      <c r="C2137" s="7"/>
      <c r="D2137" s="7"/>
      <c r="E2137" s="7">
        <v>1E-3</v>
      </c>
    </row>
    <row r="2138" spans="1:5" hidden="1" x14ac:dyDescent="0.3">
      <c r="A2138" s="6" t="s">
        <v>1615</v>
      </c>
      <c r="B2138" s="7">
        <v>1E-3</v>
      </c>
      <c r="C2138" s="7"/>
      <c r="D2138" s="7"/>
      <c r="E2138" s="7">
        <v>1E-3</v>
      </c>
    </row>
    <row r="2139" spans="1:5" hidden="1" x14ac:dyDescent="0.3">
      <c r="A2139" s="6" t="s">
        <v>7164</v>
      </c>
      <c r="B2139" s="7">
        <v>1E-3</v>
      </c>
      <c r="C2139" s="7"/>
      <c r="D2139" s="7"/>
      <c r="E2139" s="7">
        <v>1E-3</v>
      </c>
    </row>
    <row r="2140" spans="1:5" hidden="1" x14ac:dyDescent="0.3">
      <c r="A2140" s="6" t="s">
        <v>5121</v>
      </c>
      <c r="B2140" s="7">
        <v>1E-3</v>
      </c>
      <c r="C2140" s="7"/>
      <c r="D2140" s="7"/>
      <c r="E2140" s="7">
        <v>1E-3</v>
      </c>
    </row>
    <row r="2141" spans="1:5" hidden="1" x14ac:dyDescent="0.3">
      <c r="A2141" s="6" t="s">
        <v>1854</v>
      </c>
      <c r="B2141" s="7">
        <v>1E-3</v>
      </c>
      <c r="C2141" s="7"/>
      <c r="D2141" s="7"/>
      <c r="E2141" s="7">
        <v>1E-3</v>
      </c>
    </row>
    <row r="2142" spans="1:5" hidden="1" x14ac:dyDescent="0.3">
      <c r="A2142" s="6" t="s">
        <v>5123</v>
      </c>
      <c r="B2142" s="7">
        <v>1E-3</v>
      </c>
      <c r="C2142" s="7"/>
      <c r="D2142" s="7"/>
      <c r="E2142" s="7">
        <v>1E-3</v>
      </c>
    </row>
    <row r="2143" spans="1:5" hidden="1" x14ac:dyDescent="0.3">
      <c r="A2143" s="6" t="s">
        <v>5812</v>
      </c>
      <c r="B2143" s="7">
        <v>1E-3</v>
      </c>
      <c r="C2143" s="7"/>
      <c r="D2143" s="7"/>
      <c r="E2143" s="7">
        <v>1E-3</v>
      </c>
    </row>
    <row r="2144" spans="1:5" hidden="1" x14ac:dyDescent="0.3">
      <c r="A2144" s="6" t="s">
        <v>6954</v>
      </c>
      <c r="B2144" s="7">
        <v>1E-3</v>
      </c>
      <c r="C2144" s="7"/>
      <c r="D2144" s="7"/>
      <c r="E2144" s="7">
        <v>1E-3</v>
      </c>
    </row>
    <row r="2145" spans="1:5" hidden="1" x14ac:dyDescent="0.3">
      <c r="A2145" s="6" t="s">
        <v>1644</v>
      </c>
      <c r="B2145" s="7">
        <v>1E-3</v>
      </c>
      <c r="C2145" s="7"/>
      <c r="D2145" s="7"/>
      <c r="E2145" s="7">
        <v>1E-3</v>
      </c>
    </row>
    <row r="2146" spans="1:5" hidden="1" x14ac:dyDescent="0.3">
      <c r="A2146" s="6" t="s">
        <v>765</v>
      </c>
      <c r="B2146" s="7">
        <v>1E-3</v>
      </c>
      <c r="C2146" s="7"/>
      <c r="D2146" s="7"/>
      <c r="E2146" s="7">
        <v>1E-3</v>
      </c>
    </row>
    <row r="2147" spans="1:5" hidden="1" x14ac:dyDescent="0.3">
      <c r="A2147" s="6" t="s">
        <v>2785</v>
      </c>
      <c r="B2147" s="7">
        <v>1E-3</v>
      </c>
      <c r="C2147" s="7"/>
      <c r="D2147" s="7"/>
      <c r="E2147" s="7">
        <v>1E-3</v>
      </c>
    </row>
    <row r="2148" spans="1:5" hidden="1" x14ac:dyDescent="0.3">
      <c r="A2148" s="6" t="s">
        <v>6128</v>
      </c>
      <c r="B2148" s="7">
        <v>1E-3</v>
      </c>
      <c r="C2148" s="7"/>
      <c r="D2148" s="7"/>
      <c r="E2148" s="7">
        <v>1E-3</v>
      </c>
    </row>
    <row r="2149" spans="1:5" hidden="1" x14ac:dyDescent="0.3">
      <c r="A2149" s="6" t="s">
        <v>7117</v>
      </c>
      <c r="B2149" s="7">
        <v>1E-3</v>
      </c>
      <c r="C2149" s="7"/>
      <c r="D2149" s="7"/>
      <c r="E2149" s="7">
        <v>1E-3</v>
      </c>
    </row>
    <row r="2150" spans="1:5" hidden="1" x14ac:dyDescent="0.3">
      <c r="A2150" s="6" t="s">
        <v>7370</v>
      </c>
      <c r="B2150" s="7">
        <v>1E-3</v>
      </c>
      <c r="C2150" s="7"/>
      <c r="D2150" s="7"/>
      <c r="E2150" s="7">
        <v>1E-3</v>
      </c>
    </row>
    <row r="2151" spans="1:5" hidden="1" x14ac:dyDescent="0.3">
      <c r="A2151" s="6" t="s">
        <v>4221</v>
      </c>
      <c r="B2151" s="7">
        <v>1E-3</v>
      </c>
      <c r="C2151" s="7"/>
      <c r="D2151" s="7"/>
      <c r="E2151" s="7">
        <v>1E-3</v>
      </c>
    </row>
    <row r="2152" spans="1:5" hidden="1" x14ac:dyDescent="0.3">
      <c r="A2152" s="6" t="s">
        <v>4169</v>
      </c>
      <c r="B2152" s="7">
        <v>1E-3</v>
      </c>
      <c r="C2152" s="7"/>
      <c r="D2152" s="7"/>
      <c r="E2152" s="7">
        <v>1E-3</v>
      </c>
    </row>
    <row r="2153" spans="1:5" hidden="1" x14ac:dyDescent="0.3">
      <c r="A2153" s="6" t="s">
        <v>6412</v>
      </c>
      <c r="B2153" s="7">
        <v>1E-3</v>
      </c>
      <c r="C2153" s="7"/>
      <c r="D2153" s="7"/>
      <c r="E2153" s="7">
        <v>1E-3</v>
      </c>
    </row>
    <row r="2154" spans="1:5" hidden="1" x14ac:dyDescent="0.3">
      <c r="A2154" s="6" t="s">
        <v>910</v>
      </c>
      <c r="B2154" s="7">
        <v>1E-3</v>
      </c>
      <c r="C2154" s="7"/>
      <c r="D2154" s="7"/>
      <c r="E2154" s="7">
        <v>1E-3</v>
      </c>
    </row>
    <row r="2155" spans="1:5" hidden="1" x14ac:dyDescent="0.3">
      <c r="A2155" s="6" t="s">
        <v>2685</v>
      </c>
      <c r="B2155" s="7">
        <v>1E-3</v>
      </c>
      <c r="C2155" s="7"/>
      <c r="D2155" s="7"/>
      <c r="E2155" s="7">
        <v>1E-3</v>
      </c>
    </row>
    <row r="2156" spans="1:5" hidden="1" x14ac:dyDescent="0.3">
      <c r="A2156" s="6" t="s">
        <v>7173</v>
      </c>
      <c r="B2156" s="7">
        <v>1E-3</v>
      </c>
      <c r="C2156" s="7"/>
      <c r="D2156" s="7"/>
      <c r="E2156" s="7">
        <v>1E-3</v>
      </c>
    </row>
    <row r="2157" spans="1:5" hidden="1" x14ac:dyDescent="0.3">
      <c r="A2157" s="6" t="s">
        <v>4939</v>
      </c>
      <c r="B2157" s="7">
        <v>1E-3</v>
      </c>
      <c r="C2157" s="7"/>
      <c r="D2157" s="7"/>
      <c r="E2157" s="7">
        <v>1E-3</v>
      </c>
    </row>
    <row r="2158" spans="1:5" hidden="1" x14ac:dyDescent="0.3">
      <c r="A2158" s="6" t="s">
        <v>4206</v>
      </c>
      <c r="B2158" s="7">
        <v>1E-3</v>
      </c>
      <c r="C2158" s="7"/>
      <c r="D2158" s="7"/>
      <c r="E2158" s="7">
        <v>1E-3</v>
      </c>
    </row>
    <row r="2159" spans="1:5" hidden="1" x14ac:dyDescent="0.3">
      <c r="A2159" s="6" t="s">
        <v>4068</v>
      </c>
      <c r="B2159" s="7">
        <v>1E-3</v>
      </c>
      <c r="C2159" s="7"/>
      <c r="D2159" s="7"/>
      <c r="E2159" s="7">
        <v>1E-3</v>
      </c>
    </row>
    <row r="2160" spans="1:5" hidden="1" x14ac:dyDescent="0.3">
      <c r="A2160" s="6" t="s">
        <v>406</v>
      </c>
      <c r="B2160" s="7">
        <v>1E-3</v>
      </c>
      <c r="C2160" s="7"/>
      <c r="D2160" s="7"/>
      <c r="E2160" s="7">
        <v>1E-3</v>
      </c>
    </row>
    <row r="2161" spans="1:5" hidden="1" x14ac:dyDescent="0.3">
      <c r="A2161" s="6" t="s">
        <v>3488</v>
      </c>
      <c r="B2161" s="7">
        <v>1E-3</v>
      </c>
      <c r="C2161" s="7"/>
      <c r="D2161" s="7"/>
      <c r="E2161" s="7">
        <v>1E-3</v>
      </c>
    </row>
    <row r="2162" spans="1:5" hidden="1" x14ac:dyDescent="0.3">
      <c r="A2162" s="6" t="s">
        <v>1703</v>
      </c>
      <c r="B2162" s="7">
        <v>1E-3</v>
      </c>
      <c r="C2162" s="7"/>
      <c r="D2162" s="7"/>
      <c r="E2162" s="7">
        <v>1E-3</v>
      </c>
    </row>
    <row r="2163" spans="1:5" hidden="1" x14ac:dyDescent="0.3">
      <c r="A2163" s="6" t="s">
        <v>1727</v>
      </c>
      <c r="B2163" s="7">
        <v>1E-3</v>
      </c>
      <c r="C2163" s="7"/>
      <c r="D2163" s="7"/>
      <c r="E2163" s="7">
        <v>1E-3</v>
      </c>
    </row>
    <row r="2164" spans="1:5" hidden="1" x14ac:dyDescent="0.3">
      <c r="A2164" s="6" t="s">
        <v>2817</v>
      </c>
      <c r="B2164" s="7">
        <v>1E-3</v>
      </c>
      <c r="C2164" s="7"/>
      <c r="D2164" s="7"/>
      <c r="E2164" s="7">
        <v>1E-3</v>
      </c>
    </row>
    <row r="2165" spans="1:5" hidden="1" x14ac:dyDescent="0.3">
      <c r="A2165" s="6" t="s">
        <v>7371</v>
      </c>
      <c r="B2165" s="7">
        <v>1E-3</v>
      </c>
      <c r="C2165" s="7"/>
      <c r="D2165" s="7"/>
      <c r="E2165" s="7">
        <v>1E-3</v>
      </c>
    </row>
    <row r="2166" spans="1:5" x14ac:dyDescent="0.3">
      <c r="A2166" s="6" t="s">
        <v>4256</v>
      </c>
      <c r="B2166" s="7"/>
      <c r="C2166" s="7">
        <v>1E-3</v>
      </c>
      <c r="D2166" s="7"/>
      <c r="E2166" s="7">
        <v>1E-3</v>
      </c>
    </row>
    <row r="2167" spans="1:5" hidden="1" x14ac:dyDescent="0.3">
      <c r="A2167" s="6" t="s">
        <v>7213</v>
      </c>
      <c r="B2167" s="7">
        <v>1E-3</v>
      </c>
      <c r="C2167" s="7"/>
      <c r="D2167" s="7"/>
      <c r="E2167" s="7">
        <v>1E-3</v>
      </c>
    </row>
    <row r="2168" spans="1:5" hidden="1" x14ac:dyDescent="0.3">
      <c r="A2168" s="6" t="s">
        <v>2237</v>
      </c>
      <c r="B2168" s="7">
        <v>1E-3</v>
      </c>
      <c r="C2168" s="7"/>
      <c r="D2168" s="7"/>
      <c r="E2168" s="7">
        <v>1E-3</v>
      </c>
    </row>
    <row r="2169" spans="1:5" hidden="1" x14ac:dyDescent="0.3">
      <c r="A2169" s="6" t="s">
        <v>5104</v>
      </c>
      <c r="B2169" s="7">
        <v>1E-3</v>
      </c>
      <c r="C2169" s="7"/>
      <c r="D2169" s="7"/>
      <c r="E2169" s="7">
        <v>1E-3</v>
      </c>
    </row>
    <row r="2170" spans="1:5" hidden="1" x14ac:dyDescent="0.3">
      <c r="A2170" s="6" t="s">
        <v>3609</v>
      </c>
      <c r="B2170" s="7">
        <v>1E-3</v>
      </c>
      <c r="C2170" s="7"/>
      <c r="D2170" s="7"/>
      <c r="E2170" s="7">
        <v>1E-3</v>
      </c>
    </row>
    <row r="2171" spans="1:5" hidden="1" x14ac:dyDescent="0.3">
      <c r="A2171" s="6" t="s">
        <v>7372</v>
      </c>
      <c r="B2171" s="7">
        <v>1E-3</v>
      </c>
      <c r="C2171" s="7"/>
      <c r="D2171" s="7"/>
      <c r="E2171" s="7">
        <v>1E-3</v>
      </c>
    </row>
    <row r="2172" spans="1:5" hidden="1" x14ac:dyDescent="0.3">
      <c r="A2172" s="6" t="s">
        <v>7198</v>
      </c>
      <c r="B2172" s="7">
        <v>1E-3</v>
      </c>
      <c r="C2172" s="7"/>
      <c r="D2172" s="7"/>
      <c r="E2172" s="7">
        <v>1E-3</v>
      </c>
    </row>
    <row r="2173" spans="1:5" hidden="1" x14ac:dyDescent="0.3">
      <c r="A2173" s="6" t="s">
        <v>7373</v>
      </c>
      <c r="B2173" s="7">
        <v>0</v>
      </c>
      <c r="C2173" s="7"/>
      <c r="D2173" s="7"/>
      <c r="E2173" s="7">
        <v>0</v>
      </c>
    </row>
    <row r="2174" spans="1:5" hidden="1" x14ac:dyDescent="0.3">
      <c r="A2174" s="6" t="s">
        <v>6410</v>
      </c>
      <c r="B2174" s="7">
        <v>0</v>
      </c>
      <c r="C2174" s="7"/>
      <c r="D2174" s="7"/>
      <c r="E2174" s="7">
        <v>0</v>
      </c>
    </row>
    <row r="2175" spans="1:5" hidden="1" x14ac:dyDescent="0.3">
      <c r="A2175" s="6" t="s">
        <v>7374</v>
      </c>
      <c r="B2175" s="7">
        <v>0</v>
      </c>
      <c r="C2175" s="7"/>
      <c r="D2175" s="7"/>
      <c r="E2175" s="7">
        <v>0</v>
      </c>
    </row>
    <row r="2176" spans="1:5" hidden="1" x14ac:dyDescent="0.3">
      <c r="A2176" s="6" t="s">
        <v>6227</v>
      </c>
      <c r="B2176" s="7">
        <v>0</v>
      </c>
      <c r="C2176" s="7"/>
      <c r="D2176" s="7"/>
      <c r="E2176" s="7">
        <v>0</v>
      </c>
    </row>
    <row r="2177" spans="1:5" hidden="1" x14ac:dyDescent="0.3">
      <c r="A2177" s="6" t="s">
        <v>7375</v>
      </c>
      <c r="B2177" s="7">
        <v>0</v>
      </c>
      <c r="C2177" s="7"/>
      <c r="D2177" s="7"/>
      <c r="E2177" s="7">
        <v>0</v>
      </c>
    </row>
    <row r="2178" spans="1:5" hidden="1" x14ac:dyDescent="0.3">
      <c r="A2178" s="6" t="s">
        <v>6490</v>
      </c>
      <c r="B2178" s="7">
        <v>0</v>
      </c>
      <c r="C2178" s="7"/>
      <c r="D2178" s="7"/>
      <c r="E2178" s="7">
        <v>0</v>
      </c>
    </row>
    <row r="2179" spans="1:5" hidden="1" x14ac:dyDescent="0.3">
      <c r="A2179" s="6" t="s">
        <v>6691</v>
      </c>
      <c r="B2179" s="7">
        <v>0</v>
      </c>
      <c r="C2179" s="7"/>
      <c r="D2179" s="7"/>
      <c r="E2179" s="7">
        <v>0</v>
      </c>
    </row>
    <row r="2180" spans="1:5" hidden="1" x14ac:dyDescent="0.3">
      <c r="A2180" s="6" t="s">
        <v>4405</v>
      </c>
      <c r="B2180" s="7">
        <v>0</v>
      </c>
      <c r="C2180" s="7"/>
      <c r="D2180" s="7"/>
      <c r="E2180" s="7">
        <v>0</v>
      </c>
    </row>
    <row r="2181" spans="1:5" hidden="1" x14ac:dyDescent="0.3">
      <c r="A2181" s="6" t="s">
        <v>6637</v>
      </c>
      <c r="B2181" s="7">
        <v>0</v>
      </c>
      <c r="C2181" s="7"/>
      <c r="D2181" s="7"/>
      <c r="E2181" s="7">
        <v>0</v>
      </c>
    </row>
    <row r="2182" spans="1:5" hidden="1" x14ac:dyDescent="0.3">
      <c r="A2182" s="6" t="s">
        <v>7376</v>
      </c>
      <c r="B2182" s="7">
        <v>0</v>
      </c>
      <c r="C2182" s="7"/>
      <c r="D2182" s="7"/>
      <c r="E2182" s="7">
        <v>0</v>
      </c>
    </row>
    <row r="2183" spans="1:5" hidden="1" x14ac:dyDescent="0.3">
      <c r="A2183" s="6" t="s">
        <v>7006</v>
      </c>
      <c r="B2183" s="7">
        <v>0</v>
      </c>
      <c r="C2183" s="7"/>
      <c r="D2183" s="7"/>
      <c r="E2183" s="7">
        <v>0</v>
      </c>
    </row>
    <row r="2184" spans="1:5" hidden="1" x14ac:dyDescent="0.3">
      <c r="A2184" s="6" t="s">
        <v>7377</v>
      </c>
      <c r="B2184" s="7">
        <v>0</v>
      </c>
      <c r="C2184" s="7"/>
      <c r="D2184" s="7"/>
      <c r="E2184" s="7">
        <v>0</v>
      </c>
    </row>
    <row r="2185" spans="1:5" hidden="1" x14ac:dyDescent="0.3">
      <c r="A2185" s="6" t="s">
        <v>2658</v>
      </c>
      <c r="B2185" s="7">
        <v>0</v>
      </c>
      <c r="C2185" s="7"/>
      <c r="D2185" s="7"/>
      <c r="E2185" s="7">
        <v>0</v>
      </c>
    </row>
    <row r="2186" spans="1:5" hidden="1" x14ac:dyDescent="0.3">
      <c r="A2186" s="6" t="s">
        <v>7378</v>
      </c>
      <c r="B2186" s="7">
        <v>0</v>
      </c>
      <c r="C2186" s="7"/>
      <c r="D2186" s="7"/>
      <c r="E2186" s="7">
        <v>0</v>
      </c>
    </row>
    <row r="2187" spans="1:5" hidden="1" x14ac:dyDescent="0.3">
      <c r="A2187" s="6" t="s">
        <v>7379</v>
      </c>
      <c r="B2187" s="7">
        <v>0</v>
      </c>
      <c r="C2187" s="7"/>
      <c r="D2187" s="7"/>
      <c r="E2187" s="7">
        <v>0</v>
      </c>
    </row>
    <row r="2188" spans="1:5" hidden="1" x14ac:dyDescent="0.3">
      <c r="A2188" s="6" t="s">
        <v>7380</v>
      </c>
      <c r="B2188" s="7">
        <v>0</v>
      </c>
      <c r="C2188" s="7"/>
      <c r="D2188" s="7"/>
      <c r="E2188" s="7">
        <v>0</v>
      </c>
    </row>
    <row r="2189" spans="1:5" hidden="1" x14ac:dyDescent="0.3">
      <c r="A2189" s="6" t="s">
        <v>324</v>
      </c>
      <c r="B2189" s="7">
        <v>0</v>
      </c>
      <c r="C2189" s="7"/>
      <c r="D2189" s="7"/>
      <c r="E2189" s="7">
        <v>0</v>
      </c>
    </row>
    <row r="2190" spans="1:5" hidden="1" x14ac:dyDescent="0.3">
      <c r="A2190" s="6" t="s">
        <v>7381</v>
      </c>
      <c r="B2190" s="7">
        <v>0</v>
      </c>
      <c r="C2190" s="7"/>
      <c r="D2190" s="7"/>
      <c r="E2190" s="7">
        <v>0</v>
      </c>
    </row>
    <row r="2191" spans="1:5" hidden="1" x14ac:dyDescent="0.3">
      <c r="A2191" s="6" t="s">
        <v>5260</v>
      </c>
      <c r="B2191" s="7">
        <v>0</v>
      </c>
      <c r="C2191" s="7"/>
      <c r="D2191" s="7"/>
      <c r="E2191" s="7">
        <v>0</v>
      </c>
    </row>
    <row r="2192" spans="1:5" hidden="1" x14ac:dyDescent="0.3">
      <c r="A2192" s="6" t="s">
        <v>7382</v>
      </c>
      <c r="B2192" s="7">
        <v>0</v>
      </c>
      <c r="C2192" s="7"/>
      <c r="D2192" s="7"/>
      <c r="E2192" s="7">
        <v>0</v>
      </c>
    </row>
    <row r="2193" spans="1:5" hidden="1" x14ac:dyDescent="0.3">
      <c r="A2193" s="6" t="s">
        <v>7383</v>
      </c>
      <c r="B2193" s="7">
        <v>0</v>
      </c>
      <c r="C2193" s="7"/>
      <c r="D2193" s="7"/>
      <c r="E2193" s="7">
        <v>0</v>
      </c>
    </row>
    <row r="2194" spans="1:5" hidden="1" x14ac:dyDescent="0.3">
      <c r="A2194" s="6" t="s">
        <v>7384</v>
      </c>
      <c r="B2194" s="7">
        <v>0</v>
      </c>
      <c r="C2194" s="7"/>
      <c r="D2194" s="7"/>
      <c r="E2194" s="7">
        <v>0</v>
      </c>
    </row>
    <row r="2195" spans="1:5" hidden="1" x14ac:dyDescent="0.3">
      <c r="A2195" s="6" t="s">
        <v>5880</v>
      </c>
      <c r="B2195" s="7">
        <v>0</v>
      </c>
      <c r="C2195" s="7"/>
      <c r="D2195" s="7"/>
      <c r="E2195" s="7">
        <v>0</v>
      </c>
    </row>
    <row r="2196" spans="1:5" hidden="1" x14ac:dyDescent="0.3">
      <c r="A2196" s="6" t="s">
        <v>7385</v>
      </c>
      <c r="B2196" s="7">
        <v>0</v>
      </c>
      <c r="C2196" s="7"/>
      <c r="D2196" s="7"/>
      <c r="E2196" s="7">
        <v>0</v>
      </c>
    </row>
    <row r="2197" spans="1:5" hidden="1" x14ac:dyDescent="0.3">
      <c r="A2197" s="6" t="s">
        <v>5471</v>
      </c>
      <c r="B2197" s="7">
        <v>0</v>
      </c>
      <c r="C2197" s="7"/>
      <c r="D2197" s="7"/>
      <c r="E2197" s="7">
        <v>0</v>
      </c>
    </row>
    <row r="2198" spans="1:5" hidden="1" x14ac:dyDescent="0.3">
      <c r="A2198" s="6" t="s">
        <v>7386</v>
      </c>
      <c r="B2198" s="7">
        <v>0</v>
      </c>
      <c r="C2198" s="7"/>
      <c r="D2198" s="7"/>
      <c r="E2198" s="7">
        <v>0</v>
      </c>
    </row>
    <row r="2199" spans="1:5" hidden="1" x14ac:dyDescent="0.3">
      <c r="A2199" s="6" t="s">
        <v>7387</v>
      </c>
      <c r="B2199" s="7">
        <v>0</v>
      </c>
      <c r="C2199" s="7"/>
      <c r="D2199" s="7"/>
      <c r="E2199" s="7">
        <v>0</v>
      </c>
    </row>
    <row r="2200" spans="1:5" hidden="1" x14ac:dyDescent="0.3">
      <c r="A2200" s="6" t="s">
        <v>6662</v>
      </c>
      <c r="B2200" s="7">
        <v>0</v>
      </c>
      <c r="C2200" s="7"/>
      <c r="D2200" s="7"/>
      <c r="E2200" s="7">
        <v>0</v>
      </c>
    </row>
    <row r="2201" spans="1:5" hidden="1" x14ac:dyDescent="0.3">
      <c r="A2201" s="6" t="s">
        <v>5867</v>
      </c>
      <c r="B2201" s="7">
        <v>0</v>
      </c>
      <c r="C2201" s="7"/>
      <c r="D2201" s="7"/>
      <c r="E2201" s="7">
        <v>0</v>
      </c>
    </row>
    <row r="2202" spans="1:5" hidden="1" x14ac:dyDescent="0.3">
      <c r="A2202" s="6" t="s">
        <v>7269</v>
      </c>
      <c r="B2202" s="7">
        <v>0</v>
      </c>
      <c r="C2202" s="7"/>
      <c r="D2202" s="7"/>
      <c r="E2202" s="7">
        <v>0</v>
      </c>
    </row>
    <row r="2203" spans="1:5" hidden="1" x14ac:dyDescent="0.3">
      <c r="A2203" s="6" t="s">
        <v>7388</v>
      </c>
      <c r="B2203" s="7">
        <v>0</v>
      </c>
      <c r="C2203" s="7"/>
      <c r="D2203" s="7"/>
      <c r="E2203" s="7">
        <v>0</v>
      </c>
    </row>
    <row r="2204" spans="1:5" hidden="1" x14ac:dyDescent="0.3">
      <c r="A2204" s="6" t="s">
        <v>4906</v>
      </c>
      <c r="B2204" s="7">
        <v>0</v>
      </c>
      <c r="C2204" s="7"/>
      <c r="D2204" s="7"/>
      <c r="E2204" s="7">
        <v>0</v>
      </c>
    </row>
    <row r="2205" spans="1:5" hidden="1" x14ac:dyDescent="0.3">
      <c r="A2205" s="6" t="s">
        <v>7389</v>
      </c>
      <c r="B2205" s="7">
        <v>0</v>
      </c>
      <c r="C2205" s="7"/>
      <c r="D2205" s="7"/>
      <c r="E2205" s="7">
        <v>0</v>
      </c>
    </row>
    <row r="2206" spans="1:5" hidden="1" x14ac:dyDescent="0.3">
      <c r="A2206" s="6" t="s">
        <v>7057</v>
      </c>
      <c r="B2206" s="7">
        <v>0</v>
      </c>
      <c r="C2206" s="7"/>
      <c r="D2206" s="7"/>
      <c r="E2206" s="7">
        <v>0</v>
      </c>
    </row>
    <row r="2207" spans="1:5" hidden="1" x14ac:dyDescent="0.3">
      <c r="A2207" s="6" t="s">
        <v>6805</v>
      </c>
      <c r="B2207" s="7">
        <v>0</v>
      </c>
      <c r="C2207" s="7"/>
      <c r="D2207" s="7"/>
      <c r="E2207" s="7">
        <v>0</v>
      </c>
    </row>
    <row r="2208" spans="1:5" hidden="1" x14ac:dyDescent="0.3">
      <c r="A2208" s="6" t="s">
        <v>3969</v>
      </c>
      <c r="B2208" s="7">
        <v>0</v>
      </c>
      <c r="C2208" s="7"/>
      <c r="D2208" s="7"/>
      <c r="E2208" s="7">
        <v>0</v>
      </c>
    </row>
    <row r="2209" spans="1:5" hidden="1" x14ac:dyDescent="0.3">
      <c r="A2209" s="6" t="s">
        <v>6798</v>
      </c>
      <c r="B2209" s="7">
        <v>0</v>
      </c>
      <c r="C2209" s="7"/>
      <c r="D2209" s="7"/>
      <c r="E2209" s="7">
        <v>0</v>
      </c>
    </row>
    <row r="2210" spans="1:5" hidden="1" x14ac:dyDescent="0.3">
      <c r="A2210" s="6" t="s">
        <v>6050</v>
      </c>
      <c r="B2210" s="7">
        <v>0</v>
      </c>
      <c r="C2210" s="7"/>
      <c r="D2210" s="7"/>
      <c r="E2210" s="7">
        <v>0</v>
      </c>
    </row>
    <row r="2211" spans="1:5" hidden="1" x14ac:dyDescent="0.3">
      <c r="A2211" s="6" t="s">
        <v>5566</v>
      </c>
      <c r="B2211" s="7">
        <v>0</v>
      </c>
      <c r="C2211" s="7"/>
      <c r="D2211" s="7"/>
      <c r="E2211" s="7">
        <v>0</v>
      </c>
    </row>
    <row r="2212" spans="1:5" hidden="1" x14ac:dyDescent="0.3">
      <c r="A2212" s="6" t="s">
        <v>6695</v>
      </c>
      <c r="B2212" s="7">
        <v>0</v>
      </c>
      <c r="C2212" s="7"/>
      <c r="D2212" s="7"/>
      <c r="E2212" s="7">
        <v>0</v>
      </c>
    </row>
    <row r="2213" spans="1:5" hidden="1" x14ac:dyDescent="0.3">
      <c r="A2213" s="6" t="s">
        <v>4501</v>
      </c>
      <c r="B2213" s="7">
        <v>0</v>
      </c>
      <c r="C2213" s="7"/>
      <c r="D2213" s="7"/>
      <c r="E2213" s="7">
        <v>0</v>
      </c>
    </row>
    <row r="2214" spans="1:5" hidden="1" x14ac:dyDescent="0.3">
      <c r="A2214" s="6" t="s">
        <v>7203</v>
      </c>
      <c r="B2214" s="7">
        <v>0</v>
      </c>
      <c r="C2214" s="7"/>
      <c r="D2214" s="7"/>
      <c r="E2214" s="7">
        <v>0</v>
      </c>
    </row>
    <row r="2215" spans="1:5" hidden="1" x14ac:dyDescent="0.3">
      <c r="A2215" s="6" t="s">
        <v>7390</v>
      </c>
      <c r="B2215" s="7">
        <v>0</v>
      </c>
      <c r="C2215" s="7"/>
      <c r="D2215" s="7"/>
      <c r="E2215" s="7">
        <v>0</v>
      </c>
    </row>
    <row r="2216" spans="1:5" hidden="1" x14ac:dyDescent="0.3">
      <c r="A2216" s="6" t="s">
        <v>942</v>
      </c>
      <c r="B2216" s="7">
        <v>0</v>
      </c>
      <c r="C2216" s="7"/>
      <c r="D2216" s="7"/>
      <c r="E2216" s="7">
        <v>0</v>
      </c>
    </row>
    <row r="2217" spans="1:5" hidden="1" x14ac:dyDescent="0.3">
      <c r="A2217" s="6" t="s">
        <v>6666</v>
      </c>
      <c r="B2217" s="7">
        <v>0</v>
      </c>
      <c r="C2217" s="7"/>
      <c r="D2217" s="7"/>
      <c r="E2217" s="7">
        <v>0</v>
      </c>
    </row>
    <row r="2218" spans="1:5" hidden="1" x14ac:dyDescent="0.3">
      <c r="A2218" s="6" t="s">
        <v>384</v>
      </c>
      <c r="B2218" s="7">
        <v>0</v>
      </c>
      <c r="C2218" s="7"/>
      <c r="D2218" s="7"/>
      <c r="E2218" s="7">
        <v>0</v>
      </c>
    </row>
    <row r="2219" spans="1:5" hidden="1" x14ac:dyDescent="0.3">
      <c r="A2219" s="6" t="s">
        <v>7391</v>
      </c>
      <c r="B2219" s="7">
        <v>0</v>
      </c>
      <c r="C2219" s="7"/>
      <c r="D2219" s="7"/>
      <c r="E2219" s="7">
        <v>0</v>
      </c>
    </row>
    <row r="2220" spans="1:5" hidden="1" x14ac:dyDescent="0.3">
      <c r="A2220" s="6" t="s">
        <v>7392</v>
      </c>
      <c r="B2220" s="7">
        <v>0</v>
      </c>
      <c r="C2220" s="7"/>
      <c r="D2220" s="7"/>
      <c r="E2220" s="7">
        <v>0</v>
      </c>
    </row>
    <row r="2221" spans="1:5" hidden="1" x14ac:dyDescent="0.3">
      <c r="A2221" s="6" t="s">
        <v>4370</v>
      </c>
      <c r="B2221" s="7">
        <v>0</v>
      </c>
      <c r="C2221" s="7"/>
      <c r="D2221" s="7"/>
      <c r="E2221" s="7">
        <v>0</v>
      </c>
    </row>
    <row r="2222" spans="1:5" hidden="1" x14ac:dyDescent="0.3">
      <c r="A2222" s="6" t="s">
        <v>975</v>
      </c>
      <c r="B2222" s="7">
        <v>0</v>
      </c>
      <c r="C2222" s="7"/>
      <c r="D2222" s="7"/>
      <c r="E2222" s="7">
        <v>0</v>
      </c>
    </row>
    <row r="2223" spans="1:5" hidden="1" x14ac:dyDescent="0.3">
      <c r="A2223" s="6" t="s">
        <v>4049</v>
      </c>
      <c r="B2223" s="7">
        <v>0</v>
      </c>
      <c r="C2223" s="7"/>
      <c r="D2223" s="7"/>
      <c r="E2223" s="7">
        <v>0</v>
      </c>
    </row>
    <row r="2224" spans="1:5" hidden="1" x14ac:dyDescent="0.3">
      <c r="A2224" s="6" t="s">
        <v>977</v>
      </c>
      <c r="B2224" s="7">
        <v>0</v>
      </c>
      <c r="C2224" s="7"/>
      <c r="D2224" s="7"/>
      <c r="E2224" s="7">
        <v>0</v>
      </c>
    </row>
    <row r="2225" spans="1:5" hidden="1" x14ac:dyDescent="0.3">
      <c r="A2225" s="6" t="s">
        <v>7393</v>
      </c>
      <c r="B2225" s="7">
        <v>0</v>
      </c>
      <c r="C2225" s="7"/>
      <c r="D2225" s="7"/>
      <c r="E2225" s="7">
        <v>0</v>
      </c>
    </row>
    <row r="2226" spans="1:5" hidden="1" x14ac:dyDescent="0.3">
      <c r="A2226" s="6" t="s">
        <v>3007</v>
      </c>
      <c r="B2226" s="7">
        <v>0</v>
      </c>
      <c r="C2226" s="7"/>
      <c r="D2226" s="7"/>
      <c r="E2226" s="7">
        <v>0</v>
      </c>
    </row>
    <row r="2227" spans="1:5" hidden="1" x14ac:dyDescent="0.3">
      <c r="A2227" s="6" t="s">
        <v>2138</v>
      </c>
      <c r="B2227" s="7">
        <v>0</v>
      </c>
      <c r="C2227" s="7"/>
      <c r="D2227" s="7"/>
      <c r="E2227" s="7">
        <v>0</v>
      </c>
    </row>
    <row r="2228" spans="1:5" hidden="1" x14ac:dyDescent="0.3">
      <c r="A2228" s="6" t="s">
        <v>6463</v>
      </c>
      <c r="B2228" s="7">
        <v>0</v>
      </c>
      <c r="C2228" s="7"/>
      <c r="D2228" s="7"/>
      <c r="E2228" s="7">
        <v>0</v>
      </c>
    </row>
    <row r="2229" spans="1:5" hidden="1" x14ac:dyDescent="0.3">
      <c r="A2229" s="6" t="s">
        <v>7394</v>
      </c>
      <c r="B2229" s="7">
        <v>0</v>
      </c>
      <c r="C2229" s="7"/>
      <c r="D2229" s="7"/>
      <c r="E2229" s="7">
        <v>0</v>
      </c>
    </row>
    <row r="2230" spans="1:5" hidden="1" x14ac:dyDescent="0.3">
      <c r="A2230" s="6" t="s">
        <v>4606</v>
      </c>
      <c r="B2230" s="7">
        <v>0</v>
      </c>
      <c r="C2230" s="7"/>
      <c r="D2230" s="7"/>
      <c r="E2230" s="7">
        <v>0</v>
      </c>
    </row>
    <row r="2231" spans="1:5" hidden="1" x14ac:dyDescent="0.3">
      <c r="A2231" s="6" t="s">
        <v>6401</v>
      </c>
      <c r="B2231" s="7">
        <v>0</v>
      </c>
      <c r="C2231" s="7"/>
      <c r="D2231" s="7"/>
      <c r="E2231" s="7">
        <v>0</v>
      </c>
    </row>
    <row r="2232" spans="1:5" hidden="1" x14ac:dyDescent="0.3">
      <c r="A2232" s="6" t="s">
        <v>7395</v>
      </c>
      <c r="B2232" s="7">
        <v>0</v>
      </c>
      <c r="C2232" s="7"/>
      <c r="D2232" s="7"/>
      <c r="E2232" s="7">
        <v>0</v>
      </c>
    </row>
    <row r="2233" spans="1:5" hidden="1" x14ac:dyDescent="0.3">
      <c r="A2233" s="6" t="s">
        <v>7396</v>
      </c>
      <c r="B2233" s="7">
        <v>0</v>
      </c>
      <c r="C2233" s="7"/>
      <c r="D2233" s="7"/>
      <c r="E2233" s="7">
        <v>0</v>
      </c>
    </row>
    <row r="2234" spans="1:5" hidden="1" x14ac:dyDescent="0.3">
      <c r="A2234" s="6" t="s">
        <v>4037</v>
      </c>
      <c r="B2234" s="7">
        <v>0</v>
      </c>
      <c r="C2234" s="7"/>
      <c r="D2234" s="7"/>
      <c r="E2234" s="7">
        <v>0</v>
      </c>
    </row>
    <row r="2235" spans="1:5" hidden="1" x14ac:dyDescent="0.3">
      <c r="A2235" s="6" t="s">
        <v>6492</v>
      </c>
      <c r="B2235" s="7">
        <v>0</v>
      </c>
      <c r="C2235" s="7"/>
      <c r="D2235" s="7"/>
      <c r="E2235" s="7">
        <v>0</v>
      </c>
    </row>
    <row r="2236" spans="1:5" hidden="1" x14ac:dyDescent="0.3">
      <c r="A2236" s="6" t="s">
        <v>6073</v>
      </c>
      <c r="B2236" s="7">
        <v>0</v>
      </c>
      <c r="C2236" s="7"/>
      <c r="D2236" s="7"/>
      <c r="E2236" s="7">
        <v>0</v>
      </c>
    </row>
    <row r="2237" spans="1:5" hidden="1" x14ac:dyDescent="0.3">
      <c r="A2237" s="6" t="s">
        <v>6659</v>
      </c>
      <c r="B2237" s="7">
        <v>0</v>
      </c>
      <c r="C2237" s="7"/>
      <c r="D2237" s="7"/>
      <c r="E2237" s="7">
        <v>0</v>
      </c>
    </row>
    <row r="2238" spans="1:5" hidden="1" x14ac:dyDescent="0.3">
      <c r="A2238" s="6" t="s">
        <v>973</v>
      </c>
      <c r="B2238" s="7">
        <v>0</v>
      </c>
      <c r="C2238" s="7"/>
      <c r="D2238" s="7"/>
      <c r="E2238" s="7">
        <v>0</v>
      </c>
    </row>
    <row r="2239" spans="1:5" hidden="1" x14ac:dyDescent="0.3">
      <c r="A2239" s="6" t="s">
        <v>7397</v>
      </c>
      <c r="B2239" s="7">
        <v>0</v>
      </c>
      <c r="C2239" s="7"/>
      <c r="D2239" s="7"/>
      <c r="E2239" s="7">
        <v>0</v>
      </c>
    </row>
    <row r="2240" spans="1:5" hidden="1" x14ac:dyDescent="0.3">
      <c r="A2240" s="6" t="s">
        <v>5507</v>
      </c>
      <c r="B2240" s="7">
        <v>0</v>
      </c>
      <c r="C2240" s="7"/>
      <c r="D2240" s="7"/>
      <c r="E2240" s="7">
        <v>0</v>
      </c>
    </row>
    <row r="2241" spans="1:5" hidden="1" x14ac:dyDescent="0.3">
      <c r="A2241" s="6" t="s">
        <v>7398</v>
      </c>
      <c r="B2241" s="7">
        <v>0</v>
      </c>
      <c r="C2241" s="7"/>
      <c r="D2241" s="7"/>
      <c r="E2241" s="7">
        <v>0</v>
      </c>
    </row>
    <row r="2242" spans="1:5" hidden="1" x14ac:dyDescent="0.3">
      <c r="A2242" s="6" t="s">
        <v>2703</v>
      </c>
      <c r="B2242" s="7">
        <v>0</v>
      </c>
      <c r="C2242" s="7"/>
      <c r="D2242" s="7"/>
      <c r="E2242" s="7">
        <v>0</v>
      </c>
    </row>
    <row r="2243" spans="1:5" hidden="1" x14ac:dyDescent="0.3">
      <c r="A2243" s="6" t="s">
        <v>6433</v>
      </c>
      <c r="B2243" s="7">
        <v>0</v>
      </c>
      <c r="C2243" s="7"/>
      <c r="D2243" s="7"/>
      <c r="E2243" s="7">
        <v>0</v>
      </c>
    </row>
    <row r="2244" spans="1:5" hidden="1" x14ac:dyDescent="0.3">
      <c r="A2244" s="6" t="s">
        <v>2860</v>
      </c>
      <c r="B2244" s="7">
        <v>0</v>
      </c>
      <c r="C2244" s="7"/>
      <c r="D2244" s="7"/>
      <c r="E2244" s="7">
        <v>0</v>
      </c>
    </row>
    <row r="2245" spans="1:5" hidden="1" x14ac:dyDescent="0.3">
      <c r="A2245" s="6" t="s">
        <v>7399</v>
      </c>
      <c r="B2245" s="7">
        <v>0</v>
      </c>
      <c r="C2245" s="7"/>
      <c r="D2245" s="7"/>
      <c r="E2245" s="7">
        <v>0</v>
      </c>
    </row>
    <row r="2246" spans="1:5" hidden="1" x14ac:dyDescent="0.3">
      <c r="A2246" s="6" t="s">
        <v>5458</v>
      </c>
      <c r="B2246" s="7">
        <v>0</v>
      </c>
      <c r="C2246" s="7"/>
      <c r="D2246" s="7"/>
      <c r="E2246" s="7">
        <v>0</v>
      </c>
    </row>
    <row r="2247" spans="1:5" hidden="1" x14ac:dyDescent="0.3">
      <c r="A2247" s="6" t="s">
        <v>7169</v>
      </c>
      <c r="B2247" s="7">
        <v>0</v>
      </c>
      <c r="C2247" s="7"/>
      <c r="D2247" s="7"/>
      <c r="E2247" s="7">
        <v>0</v>
      </c>
    </row>
    <row r="2248" spans="1:5" hidden="1" x14ac:dyDescent="0.3">
      <c r="A2248" s="6" t="s">
        <v>5657</v>
      </c>
      <c r="B2248" s="7">
        <v>0</v>
      </c>
      <c r="C2248" s="7"/>
      <c r="D2248" s="7"/>
      <c r="E2248" s="7">
        <v>0</v>
      </c>
    </row>
    <row r="2249" spans="1:5" hidden="1" x14ac:dyDescent="0.3">
      <c r="A2249" s="6" t="s">
        <v>6941</v>
      </c>
      <c r="B2249" s="7">
        <v>0</v>
      </c>
      <c r="C2249" s="7"/>
      <c r="D2249" s="7"/>
      <c r="E2249" s="7">
        <v>0</v>
      </c>
    </row>
    <row r="2250" spans="1:5" hidden="1" x14ac:dyDescent="0.3">
      <c r="A2250" s="6" t="s">
        <v>5401</v>
      </c>
      <c r="B2250" s="7">
        <v>0</v>
      </c>
      <c r="C2250" s="7"/>
      <c r="D2250" s="7"/>
      <c r="E2250" s="7">
        <v>0</v>
      </c>
    </row>
    <row r="2251" spans="1:5" hidden="1" x14ac:dyDescent="0.3">
      <c r="A2251" s="6" t="s">
        <v>5619</v>
      </c>
      <c r="B2251" s="7">
        <v>0</v>
      </c>
      <c r="C2251" s="7"/>
      <c r="D2251" s="7"/>
      <c r="E2251" s="7">
        <v>0</v>
      </c>
    </row>
    <row r="2252" spans="1:5" hidden="1" x14ac:dyDescent="0.3">
      <c r="A2252" s="6" t="s">
        <v>5445</v>
      </c>
      <c r="B2252" s="7">
        <v>0</v>
      </c>
      <c r="C2252" s="7"/>
      <c r="D2252" s="7"/>
      <c r="E2252" s="7">
        <v>0</v>
      </c>
    </row>
    <row r="2253" spans="1:5" hidden="1" x14ac:dyDescent="0.3">
      <c r="A2253" s="6" t="s">
        <v>7400</v>
      </c>
      <c r="B2253" s="7">
        <v>0</v>
      </c>
      <c r="C2253" s="7"/>
      <c r="D2253" s="7"/>
      <c r="E2253" s="7">
        <v>0</v>
      </c>
    </row>
    <row r="2254" spans="1:5" hidden="1" x14ac:dyDescent="0.3">
      <c r="A2254" s="6" t="s">
        <v>7084</v>
      </c>
      <c r="B2254" s="7">
        <v>0</v>
      </c>
      <c r="C2254" s="7"/>
      <c r="D2254" s="7"/>
      <c r="E2254" s="7">
        <v>0</v>
      </c>
    </row>
    <row r="2255" spans="1:5" hidden="1" x14ac:dyDescent="0.3">
      <c r="A2255" s="6" t="s">
        <v>7401</v>
      </c>
      <c r="B2255" s="7">
        <v>0</v>
      </c>
      <c r="C2255" s="7"/>
      <c r="D2255" s="7"/>
      <c r="E2255" s="7">
        <v>0</v>
      </c>
    </row>
    <row r="2256" spans="1:5" hidden="1" x14ac:dyDescent="0.3">
      <c r="A2256" s="6" t="s">
        <v>6057</v>
      </c>
      <c r="B2256" s="7">
        <v>0</v>
      </c>
      <c r="C2256" s="7"/>
      <c r="D2256" s="7"/>
      <c r="E2256" s="7">
        <v>0</v>
      </c>
    </row>
    <row r="2257" spans="1:5" hidden="1" x14ac:dyDescent="0.3">
      <c r="A2257" s="6" t="s">
        <v>3894</v>
      </c>
      <c r="B2257" s="7">
        <v>0</v>
      </c>
      <c r="C2257" s="7"/>
      <c r="D2257" s="7"/>
      <c r="E2257" s="7">
        <v>0</v>
      </c>
    </row>
    <row r="2258" spans="1:5" hidden="1" x14ac:dyDescent="0.3">
      <c r="A2258" s="6" t="s">
        <v>969</v>
      </c>
      <c r="B2258" s="7">
        <v>0</v>
      </c>
      <c r="C2258" s="7"/>
      <c r="D2258" s="7"/>
      <c r="E2258" s="7">
        <v>0</v>
      </c>
    </row>
    <row r="2259" spans="1:5" hidden="1" x14ac:dyDescent="0.3">
      <c r="A2259" s="6" t="s">
        <v>7402</v>
      </c>
      <c r="B2259" s="7">
        <v>0</v>
      </c>
      <c r="C2259" s="7"/>
      <c r="D2259" s="7"/>
      <c r="E2259" s="7">
        <v>0</v>
      </c>
    </row>
    <row r="2260" spans="1:5" hidden="1" x14ac:dyDescent="0.3">
      <c r="A2260" s="6" t="s">
        <v>5737</v>
      </c>
      <c r="B2260" s="7">
        <v>0</v>
      </c>
      <c r="C2260" s="7"/>
      <c r="D2260" s="7"/>
      <c r="E2260" s="7">
        <v>0</v>
      </c>
    </row>
    <row r="2261" spans="1:5" hidden="1" x14ac:dyDescent="0.3">
      <c r="A2261" s="6" t="s">
        <v>7403</v>
      </c>
      <c r="B2261" s="7">
        <v>0</v>
      </c>
      <c r="C2261" s="7"/>
      <c r="D2261" s="7"/>
      <c r="E2261" s="7">
        <v>0</v>
      </c>
    </row>
    <row r="2262" spans="1:5" hidden="1" x14ac:dyDescent="0.3">
      <c r="A2262" s="6" t="s">
        <v>7130</v>
      </c>
      <c r="B2262" s="7">
        <v>0</v>
      </c>
      <c r="C2262" s="7"/>
      <c r="D2262" s="7"/>
      <c r="E2262" s="7">
        <v>0</v>
      </c>
    </row>
    <row r="2263" spans="1:5" hidden="1" x14ac:dyDescent="0.3">
      <c r="A2263" s="6" t="s">
        <v>7404</v>
      </c>
      <c r="B2263" s="7">
        <v>0</v>
      </c>
      <c r="C2263" s="7"/>
      <c r="D2263" s="7"/>
      <c r="E2263" s="7">
        <v>0</v>
      </c>
    </row>
    <row r="2264" spans="1:5" hidden="1" x14ac:dyDescent="0.3">
      <c r="A2264" s="6" t="s">
        <v>5767</v>
      </c>
      <c r="B2264" s="7">
        <v>0</v>
      </c>
      <c r="C2264" s="7"/>
      <c r="D2264" s="7"/>
      <c r="E2264" s="7">
        <v>0</v>
      </c>
    </row>
    <row r="2265" spans="1:5" hidden="1" x14ac:dyDescent="0.3">
      <c r="A2265" s="6" t="s">
        <v>6700</v>
      </c>
      <c r="B2265" s="7">
        <v>0</v>
      </c>
      <c r="C2265" s="7"/>
      <c r="D2265" s="7"/>
      <c r="E2265" s="7">
        <v>0</v>
      </c>
    </row>
    <row r="2266" spans="1:5" hidden="1" x14ac:dyDescent="0.3">
      <c r="A2266" s="6" t="s">
        <v>769</v>
      </c>
      <c r="B2266" s="7">
        <v>0</v>
      </c>
      <c r="C2266" s="7"/>
      <c r="D2266" s="7"/>
      <c r="E2266" s="7">
        <v>0</v>
      </c>
    </row>
    <row r="2267" spans="1:5" hidden="1" x14ac:dyDescent="0.3">
      <c r="A2267" s="6" t="s">
        <v>6546</v>
      </c>
      <c r="B2267" s="7">
        <v>0</v>
      </c>
      <c r="C2267" s="7"/>
      <c r="D2267" s="7"/>
      <c r="E2267" s="7">
        <v>0</v>
      </c>
    </row>
    <row r="2268" spans="1:5" hidden="1" x14ac:dyDescent="0.3">
      <c r="A2268" s="6" t="s">
        <v>7405</v>
      </c>
      <c r="B2268" s="7">
        <v>0</v>
      </c>
      <c r="C2268" s="7"/>
      <c r="D2268" s="7"/>
      <c r="E2268" s="7">
        <v>0</v>
      </c>
    </row>
    <row r="2269" spans="1:5" hidden="1" x14ac:dyDescent="0.3">
      <c r="A2269" s="6" t="s">
        <v>7406</v>
      </c>
      <c r="B2269" s="7">
        <v>0</v>
      </c>
      <c r="C2269" s="7"/>
      <c r="D2269" s="7"/>
      <c r="E2269" s="7">
        <v>0</v>
      </c>
    </row>
    <row r="2270" spans="1:5" hidden="1" x14ac:dyDescent="0.3">
      <c r="A2270" s="6" t="s">
        <v>7407</v>
      </c>
      <c r="B2270" s="7">
        <v>0</v>
      </c>
      <c r="C2270" s="7"/>
      <c r="D2270" s="7"/>
      <c r="E2270" s="7">
        <v>0</v>
      </c>
    </row>
    <row r="2271" spans="1:5" hidden="1" x14ac:dyDescent="0.3">
      <c r="A2271" s="6" t="s">
        <v>4047</v>
      </c>
      <c r="B2271" s="7">
        <v>0</v>
      </c>
      <c r="C2271" s="7"/>
      <c r="D2271" s="7"/>
      <c r="E2271" s="7">
        <v>0</v>
      </c>
    </row>
    <row r="2272" spans="1:5" hidden="1" x14ac:dyDescent="0.3">
      <c r="A2272" s="6" t="s">
        <v>7408</v>
      </c>
      <c r="B2272" s="7">
        <v>0</v>
      </c>
      <c r="C2272" s="7"/>
      <c r="D2272" s="7"/>
      <c r="E2272" s="7">
        <v>0</v>
      </c>
    </row>
    <row r="2273" spans="1:5" hidden="1" x14ac:dyDescent="0.3">
      <c r="A2273" s="6" t="s">
        <v>4040</v>
      </c>
      <c r="B2273" s="7">
        <v>0</v>
      </c>
      <c r="C2273" s="7"/>
      <c r="D2273" s="7"/>
      <c r="E2273" s="7">
        <v>0</v>
      </c>
    </row>
    <row r="2274" spans="1:5" hidden="1" x14ac:dyDescent="0.3">
      <c r="A2274" s="6" t="s">
        <v>7409</v>
      </c>
      <c r="B2274" s="7">
        <v>0</v>
      </c>
      <c r="C2274" s="7"/>
      <c r="D2274" s="7"/>
      <c r="E2274" s="7">
        <v>0</v>
      </c>
    </row>
    <row r="2275" spans="1:5" hidden="1" x14ac:dyDescent="0.3">
      <c r="A2275" s="6" t="s">
        <v>5393</v>
      </c>
      <c r="B2275" s="7">
        <v>0</v>
      </c>
      <c r="C2275" s="7"/>
      <c r="D2275" s="7"/>
      <c r="E2275" s="7">
        <v>0</v>
      </c>
    </row>
    <row r="2276" spans="1:5" hidden="1" x14ac:dyDescent="0.3">
      <c r="A2276" s="6" t="s">
        <v>7410</v>
      </c>
      <c r="B2276" s="7">
        <v>0</v>
      </c>
      <c r="C2276" s="7"/>
      <c r="D2276" s="7"/>
      <c r="E2276" s="7">
        <v>0</v>
      </c>
    </row>
    <row r="2277" spans="1:5" hidden="1" x14ac:dyDescent="0.3">
      <c r="A2277" s="6" t="s">
        <v>5406</v>
      </c>
      <c r="B2277" s="7">
        <v>0</v>
      </c>
      <c r="C2277" s="7"/>
      <c r="D2277" s="7"/>
      <c r="E2277" s="7">
        <v>0</v>
      </c>
    </row>
    <row r="2278" spans="1:5" hidden="1" x14ac:dyDescent="0.3">
      <c r="A2278" s="6" t="s">
        <v>7411</v>
      </c>
      <c r="B2278" s="7">
        <v>0</v>
      </c>
      <c r="C2278" s="7"/>
      <c r="D2278" s="7"/>
      <c r="E2278" s="7">
        <v>0</v>
      </c>
    </row>
    <row r="2279" spans="1:5" hidden="1" x14ac:dyDescent="0.3">
      <c r="A2279" s="6" t="s">
        <v>5968</v>
      </c>
      <c r="B2279" s="7">
        <v>0</v>
      </c>
      <c r="C2279" s="7"/>
      <c r="D2279" s="7"/>
      <c r="E2279" s="7">
        <v>0</v>
      </c>
    </row>
    <row r="2280" spans="1:5" hidden="1" x14ac:dyDescent="0.3">
      <c r="A2280" s="6" t="s">
        <v>7412</v>
      </c>
      <c r="B2280" s="7">
        <v>0</v>
      </c>
      <c r="C2280" s="7"/>
      <c r="D2280" s="7"/>
      <c r="E2280" s="7">
        <v>0</v>
      </c>
    </row>
    <row r="2281" spans="1:5" hidden="1" x14ac:dyDescent="0.3">
      <c r="A2281" s="6" t="s">
        <v>7127</v>
      </c>
      <c r="B2281" s="7">
        <v>0</v>
      </c>
      <c r="C2281" s="7"/>
      <c r="D2281" s="7"/>
      <c r="E2281" s="7">
        <v>0</v>
      </c>
    </row>
    <row r="2282" spans="1:5" hidden="1" x14ac:dyDescent="0.3">
      <c r="A2282" s="6" t="s">
        <v>7413</v>
      </c>
      <c r="B2282" s="7">
        <v>0</v>
      </c>
      <c r="C2282" s="7"/>
      <c r="D2282" s="7"/>
      <c r="E2282" s="7">
        <v>0</v>
      </c>
    </row>
    <row r="2283" spans="1:5" hidden="1" x14ac:dyDescent="0.3">
      <c r="A2283" s="6" t="s">
        <v>7414</v>
      </c>
      <c r="B2283" s="7">
        <v>0</v>
      </c>
      <c r="C2283" s="7"/>
      <c r="D2283" s="7"/>
      <c r="E2283" s="7">
        <v>0</v>
      </c>
    </row>
    <row r="2284" spans="1:5" hidden="1" x14ac:dyDescent="0.3">
      <c r="A2284" s="6" t="s">
        <v>7415</v>
      </c>
      <c r="B2284" s="7">
        <v>0</v>
      </c>
      <c r="C2284" s="7"/>
      <c r="D2284" s="7"/>
      <c r="E2284" s="7">
        <v>0</v>
      </c>
    </row>
    <row r="2285" spans="1:5" hidden="1" x14ac:dyDescent="0.3">
      <c r="A2285" s="6" t="s">
        <v>7416</v>
      </c>
      <c r="B2285" s="7">
        <v>0</v>
      </c>
      <c r="C2285" s="7"/>
      <c r="D2285" s="7"/>
      <c r="E2285" s="7">
        <v>0</v>
      </c>
    </row>
    <row r="2286" spans="1:5" hidden="1" x14ac:dyDescent="0.3">
      <c r="A2286" s="6" t="s">
        <v>7417</v>
      </c>
      <c r="B2286" s="7">
        <v>0</v>
      </c>
      <c r="C2286" s="7"/>
      <c r="D2286" s="7"/>
      <c r="E2286" s="7">
        <v>0</v>
      </c>
    </row>
    <row r="2287" spans="1:5" hidden="1" x14ac:dyDescent="0.3">
      <c r="A2287" s="6" t="s">
        <v>7418</v>
      </c>
      <c r="B2287" s="7">
        <v>0</v>
      </c>
      <c r="C2287" s="7"/>
      <c r="D2287" s="7"/>
      <c r="E2287" s="7">
        <v>0</v>
      </c>
    </row>
    <row r="2288" spans="1:5" hidden="1" x14ac:dyDescent="0.3">
      <c r="A2288" s="6" t="s">
        <v>896</v>
      </c>
      <c r="B2288" s="7">
        <v>0</v>
      </c>
      <c r="C2288" s="7"/>
      <c r="D2288" s="7"/>
      <c r="E2288" s="7">
        <v>0</v>
      </c>
    </row>
    <row r="2289" spans="1:5" hidden="1" x14ac:dyDescent="0.3">
      <c r="A2289" s="6" t="s">
        <v>4708</v>
      </c>
      <c r="B2289" s="7">
        <v>0</v>
      </c>
      <c r="C2289" s="7"/>
      <c r="D2289" s="7"/>
      <c r="E2289" s="7">
        <v>0</v>
      </c>
    </row>
    <row r="2290" spans="1:5" hidden="1" x14ac:dyDescent="0.3">
      <c r="A2290" s="6" t="s">
        <v>7101</v>
      </c>
      <c r="B2290" s="7">
        <v>0</v>
      </c>
      <c r="C2290" s="7"/>
      <c r="D2290" s="7"/>
      <c r="E2290" s="7">
        <v>0</v>
      </c>
    </row>
    <row r="2291" spans="1:5" hidden="1" x14ac:dyDescent="0.3">
      <c r="A2291" s="6" t="s">
        <v>6320</v>
      </c>
      <c r="B2291" s="7">
        <v>0</v>
      </c>
      <c r="C2291" s="7"/>
      <c r="D2291" s="7"/>
      <c r="E2291" s="7">
        <v>0</v>
      </c>
    </row>
    <row r="2292" spans="1:5" hidden="1" x14ac:dyDescent="0.3">
      <c r="A2292" s="6" t="s">
        <v>7419</v>
      </c>
      <c r="B2292" s="7">
        <v>0</v>
      </c>
      <c r="C2292" s="7"/>
      <c r="D2292" s="7"/>
      <c r="E2292" s="7">
        <v>0</v>
      </c>
    </row>
    <row r="2293" spans="1:5" hidden="1" x14ac:dyDescent="0.3">
      <c r="A2293" s="6" t="s">
        <v>7420</v>
      </c>
      <c r="B2293" s="7">
        <v>0</v>
      </c>
      <c r="C2293" s="7"/>
      <c r="D2293" s="7"/>
      <c r="E2293" s="7">
        <v>0</v>
      </c>
    </row>
    <row r="2294" spans="1:5" hidden="1" x14ac:dyDescent="0.3">
      <c r="A2294" s="6" t="s">
        <v>7421</v>
      </c>
      <c r="B2294" s="7">
        <v>0</v>
      </c>
      <c r="C2294" s="7"/>
      <c r="D2294" s="7"/>
      <c r="E2294" s="7">
        <v>0</v>
      </c>
    </row>
    <row r="2295" spans="1:5" hidden="1" x14ac:dyDescent="0.3">
      <c r="A2295" s="6" t="s">
        <v>7422</v>
      </c>
      <c r="B2295" s="7">
        <v>0</v>
      </c>
      <c r="C2295" s="7"/>
      <c r="D2295" s="7"/>
      <c r="E2295" s="7">
        <v>0</v>
      </c>
    </row>
    <row r="2296" spans="1:5" hidden="1" x14ac:dyDescent="0.3">
      <c r="A2296" s="6" t="s">
        <v>7423</v>
      </c>
      <c r="B2296" s="7">
        <v>0</v>
      </c>
      <c r="C2296" s="7"/>
      <c r="D2296" s="7"/>
      <c r="E2296" s="7">
        <v>0</v>
      </c>
    </row>
    <row r="2297" spans="1:5" hidden="1" x14ac:dyDescent="0.3">
      <c r="A2297" s="6" t="s">
        <v>7424</v>
      </c>
      <c r="B2297" s="7">
        <v>0</v>
      </c>
      <c r="C2297" s="7"/>
      <c r="D2297" s="7"/>
      <c r="E2297" s="7">
        <v>0</v>
      </c>
    </row>
    <row r="2298" spans="1:5" hidden="1" x14ac:dyDescent="0.3">
      <c r="A2298" s="6" t="s">
        <v>5218</v>
      </c>
      <c r="B2298" s="7">
        <v>0</v>
      </c>
      <c r="C2298" s="7"/>
      <c r="D2298" s="7"/>
      <c r="E2298" s="7">
        <v>0</v>
      </c>
    </row>
    <row r="2299" spans="1:5" hidden="1" x14ac:dyDescent="0.3">
      <c r="A2299" s="6" t="s">
        <v>7425</v>
      </c>
      <c r="B2299" s="7">
        <v>0</v>
      </c>
      <c r="C2299" s="7"/>
      <c r="D2299" s="7"/>
      <c r="E2299" s="7">
        <v>0</v>
      </c>
    </row>
    <row r="2300" spans="1:5" hidden="1" x14ac:dyDescent="0.3">
      <c r="A2300" s="6" t="s">
        <v>5360</v>
      </c>
      <c r="B2300" s="7">
        <v>0</v>
      </c>
      <c r="C2300" s="7"/>
      <c r="D2300" s="7"/>
      <c r="E2300" s="7">
        <v>0</v>
      </c>
    </row>
    <row r="2301" spans="1:5" hidden="1" x14ac:dyDescent="0.3">
      <c r="A2301" s="6" t="s">
        <v>7426</v>
      </c>
      <c r="B2301" s="7">
        <v>0</v>
      </c>
      <c r="C2301" s="7"/>
      <c r="D2301" s="7"/>
      <c r="E2301" s="7">
        <v>0</v>
      </c>
    </row>
    <row r="2302" spans="1:5" hidden="1" x14ac:dyDescent="0.3">
      <c r="A2302" s="6" t="s">
        <v>4944</v>
      </c>
      <c r="B2302" s="7">
        <v>0</v>
      </c>
      <c r="C2302" s="7"/>
      <c r="D2302" s="7"/>
      <c r="E2302" s="7">
        <v>0</v>
      </c>
    </row>
    <row r="2303" spans="1:5" hidden="1" x14ac:dyDescent="0.3">
      <c r="A2303" s="6" t="s">
        <v>6618</v>
      </c>
      <c r="B2303" s="7">
        <v>0</v>
      </c>
      <c r="C2303" s="7"/>
      <c r="D2303" s="7"/>
      <c r="E2303" s="7">
        <v>0</v>
      </c>
    </row>
    <row r="2304" spans="1:5" hidden="1" x14ac:dyDescent="0.3">
      <c r="A2304" s="6" t="s">
        <v>7427</v>
      </c>
      <c r="B2304" s="7">
        <v>0</v>
      </c>
      <c r="C2304" s="7"/>
      <c r="D2304" s="7"/>
      <c r="E2304" s="7">
        <v>0</v>
      </c>
    </row>
    <row r="2305" spans="1:5" hidden="1" x14ac:dyDescent="0.3">
      <c r="A2305" s="6" t="s">
        <v>6722</v>
      </c>
      <c r="B2305" s="7">
        <v>0</v>
      </c>
      <c r="C2305" s="7"/>
      <c r="D2305" s="7"/>
      <c r="E2305" s="7">
        <v>0</v>
      </c>
    </row>
    <row r="2306" spans="1:5" hidden="1" x14ac:dyDescent="0.3">
      <c r="A2306" s="6" t="s">
        <v>3789</v>
      </c>
      <c r="B2306" s="7">
        <v>0</v>
      </c>
      <c r="C2306" s="7"/>
      <c r="D2306" s="7"/>
      <c r="E2306" s="7">
        <v>0</v>
      </c>
    </row>
    <row r="2307" spans="1:5" hidden="1" x14ac:dyDescent="0.3">
      <c r="A2307" s="6" t="s">
        <v>6248</v>
      </c>
      <c r="B2307" s="7">
        <v>0</v>
      </c>
      <c r="C2307" s="7"/>
      <c r="D2307" s="7"/>
      <c r="E2307" s="7">
        <v>0</v>
      </c>
    </row>
    <row r="2308" spans="1:5" hidden="1" x14ac:dyDescent="0.3">
      <c r="A2308" s="6" t="s">
        <v>7428</v>
      </c>
      <c r="B2308" s="7">
        <v>0</v>
      </c>
      <c r="C2308" s="7"/>
      <c r="D2308" s="7"/>
      <c r="E2308" s="7">
        <v>0</v>
      </c>
    </row>
    <row r="2309" spans="1:5" hidden="1" x14ac:dyDescent="0.3">
      <c r="A2309" s="6" t="s">
        <v>7429</v>
      </c>
      <c r="B2309" s="7">
        <v>0</v>
      </c>
      <c r="C2309" s="7"/>
      <c r="D2309" s="7"/>
      <c r="E2309" s="7">
        <v>0</v>
      </c>
    </row>
    <row r="2310" spans="1:5" x14ac:dyDescent="0.3">
      <c r="A2310" s="6" t="s">
        <v>7430</v>
      </c>
      <c r="B2310" s="7"/>
      <c r="C2310" s="7">
        <v>0</v>
      </c>
      <c r="D2310" s="7"/>
      <c r="E2310" s="7">
        <v>0</v>
      </c>
    </row>
    <row r="2311" spans="1:5" hidden="1" x14ac:dyDescent="0.3">
      <c r="A2311" s="6" t="s">
        <v>6576</v>
      </c>
      <c r="B2311" s="7">
        <v>0</v>
      </c>
      <c r="C2311" s="7"/>
      <c r="D2311" s="7"/>
      <c r="E2311" s="7">
        <v>0</v>
      </c>
    </row>
    <row r="2312" spans="1:5" hidden="1" x14ac:dyDescent="0.3">
      <c r="A2312" s="6" t="s">
        <v>4911</v>
      </c>
      <c r="B2312" s="7">
        <v>0</v>
      </c>
      <c r="C2312" s="7"/>
      <c r="D2312" s="7"/>
      <c r="E2312" s="7">
        <v>0</v>
      </c>
    </row>
    <row r="2313" spans="1:5" hidden="1" x14ac:dyDescent="0.3">
      <c r="A2313" s="6" t="s">
        <v>5286</v>
      </c>
      <c r="B2313" s="7">
        <v>0</v>
      </c>
      <c r="C2313" s="7"/>
      <c r="D2313" s="7"/>
      <c r="E2313" s="7">
        <v>0</v>
      </c>
    </row>
    <row r="2314" spans="1:5" hidden="1" x14ac:dyDescent="0.3">
      <c r="A2314" s="6" t="s">
        <v>929</v>
      </c>
      <c r="B2314" s="7">
        <v>0</v>
      </c>
      <c r="C2314" s="7"/>
      <c r="D2314" s="7"/>
      <c r="E2314" s="7">
        <v>0</v>
      </c>
    </row>
    <row r="2315" spans="1:5" hidden="1" x14ac:dyDescent="0.3">
      <c r="A2315" s="6" t="s">
        <v>3226</v>
      </c>
      <c r="B2315" s="7">
        <v>0</v>
      </c>
      <c r="C2315" s="7"/>
      <c r="D2315" s="7"/>
      <c r="E2315" s="7">
        <v>0</v>
      </c>
    </row>
    <row r="2316" spans="1:5" hidden="1" x14ac:dyDescent="0.3">
      <c r="A2316" s="6" t="s">
        <v>4687</v>
      </c>
      <c r="B2316" s="7">
        <v>0</v>
      </c>
      <c r="C2316" s="7"/>
      <c r="D2316" s="7"/>
      <c r="E2316" s="7">
        <v>0</v>
      </c>
    </row>
    <row r="2317" spans="1:5" hidden="1" x14ac:dyDescent="0.3">
      <c r="A2317" s="6" t="s">
        <v>4301</v>
      </c>
      <c r="B2317" s="7">
        <v>0</v>
      </c>
      <c r="C2317" s="7"/>
      <c r="D2317" s="7"/>
      <c r="E2317" s="7">
        <v>0</v>
      </c>
    </row>
    <row r="2318" spans="1:5" hidden="1" x14ac:dyDescent="0.3">
      <c r="A2318" s="6" t="s">
        <v>6205</v>
      </c>
      <c r="B2318" s="7">
        <v>0</v>
      </c>
      <c r="C2318" s="7"/>
      <c r="D2318" s="7"/>
      <c r="E2318" s="7">
        <v>0</v>
      </c>
    </row>
    <row r="2319" spans="1:5" hidden="1" x14ac:dyDescent="0.3">
      <c r="A2319" s="6" t="s">
        <v>6853</v>
      </c>
      <c r="B2319" s="7">
        <v>0</v>
      </c>
      <c r="C2319" s="7"/>
      <c r="D2319" s="7"/>
      <c r="E2319" s="7">
        <v>0</v>
      </c>
    </row>
    <row r="2320" spans="1:5" hidden="1" x14ac:dyDescent="0.3">
      <c r="A2320" s="6" t="s">
        <v>947</v>
      </c>
      <c r="B2320" s="7">
        <v>0</v>
      </c>
      <c r="C2320" s="7"/>
      <c r="D2320" s="7"/>
      <c r="E2320" s="7">
        <v>0</v>
      </c>
    </row>
    <row r="2321" spans="1:5" hidden="1" x14ac:dyDescent="0.3">
      <c r="A2321" s="6" t="s">
        <v>5298</v>
      </c>
      <c r="B2321" s="7">
        <v>0</v>
      </c>
      <c r="C2321" s="7"/>
      <c r="D2321" s="7"/>
      <c r="E2321" s="7">
        <v>0</v>
      </c>
    </row>
    <row r="2322" spans="1:5" hidden="1" x14ac:dyDescent="0.3">
      <c r="A2322" s="6" t="s">
        <v>7431</v>
      </c>
      <c r="B2322" s="7">
        <v>0</v>
      </c>
      <c r="C2322" s="7"/>
      <c r="D2322" s="7"/>
      <c r="E2322" s="7">
        <v>0</v>
      </c>
    </row>
    <row r="2323" spans="1:5" hidden="1" x14ac:dyDescent="0.3">
      <c r="A2323" s="6" t="s">
        <v>7432</v>
      </c>
      <c r="B2323" s="7">
        <v>0</v>
      </c>
      <c r="C2323" s="7"/>
      <c r="D2323" s="7"/>
      <c r="E2323" s="7">
        <v>0</v>
      </c>
    </row>
    <row r="2324" spans="1:5" hidden="1" x14ac:dyDescent="0.3">
      <c r="A2324" s="6" t="s">
        <v>7433</v>
      </c>
      <c r="B2324" s="7">
        <v>0</v>
      </c>
      <c r="C2324" s="7"/>
      <c r="D2324" s="7"/>
      <c r="E2324" s="7">
        <v>0</v>
      </c>
    </row>
    <row r="2325" spans="1:5" hidden="1" x14ac:dyDescent="0.3">
      <c r="A2325" s="6" t="s">
        <v>7434</v>
      </c>
      <c r="B2325" s="7">
        <v>0</v>
      </c>
      <c r="C2325" s="7"/>
      <c r="D2325" s="7"/>
      <c r="E2325" s="7">
        <v>0</v>
      </c>
    </row>
    <row r="2326" spans="1:5" hidden="1" x14ac:dyDescent="0.3">
      <c r="A2326" s="6" t="s">
        <v>7435</v>
      </c>
      <c r="B2326" s="7">
        <v>0</v>
      </c>
      <c r="C2326" s="7"/>
      <c r="D2326" s="7"/>
      <c r="E2326" s="7">
        <v>0</v>
      </c>
    </row>
    <row r="2327" spans="1:5" hidden="1" x14ac:dyDescent="0.3">
      <c r="A2327" s="6" t="s">
        <v>5751</v>
      </c>
      <c r="B2327" s="7">
        <v>0</v>
      </c>
      <c r="C2327" s="7"/>
      <c r="D2327" s="7"/>
      <c r="E2327" s="7">
        <v>0</v>
      </c>
    </row>
    <row r="2328" spans="1:5" hidden="1" x14ac:dyDescent="0.3">
      <c r="A2328" s="6" t="s">
        <v>6440</v>
      </c>
      <c r="B2328" s="7">
        <v>0</v>
      </c>
      <c r="C2328" s="7"/>
      <c r="D2328" s="7"/>
      <c r="E2328" s="7">
        <v>0</v>
      </c>
    </row>
    <row r="2329" spans="1:5" hidden="1" x14ac:dyDescent="0.3">
      <c r="A2329" s="6" t="s">
        <v>5652</v>
      </c>
      <c r="B2329" s="7">
        <v>0</v>
      </c>
      <c r="C2329" s="7"/>
      <c r="D2329" s="7"/>
      <c r="E2329" s="7">
        <v>0</v>
      </c>
    </row>
    <row r="2330" spans="1:5" hidden="1" x14ac:dyDescent="0.3">
      <c r="A2330" s="6" t="s">
        <v>7255</v>
      </c>
      <c r="B2330" s="7">
        <v>0</v>
      </c>
      <c r="C2330" s="7"/>
      <c r="D2330" s="7"/>
      <c r="E2330" s="7">
        <v>0</v>
      </c>
    </row>
    <row r="2331" spans="1:5" hidden="1" x14ac:dyDescent="0.3">
      <c r="A2331" s="6" t="s">
        <v>5895</v>
      </c>
      <c r="B2331" s="7">
        <v>0</v>
      </c>
      <c r="C2331" s="7"/>
      <c r="D2331" s="7"/>
      <c r="E2331" s="7">
        <v>0</v>
      </c>
    </row>
    <row r="2332" spans="1:5" hidden="1" x14ac:dyDescent="0.3">
      <c r="A2332" s="6" t="s">
        <v>6317</v>
      </c>
      <c r="B2332" s="7">
        <v>0</v>
      </c>
      <c r="C2332" s="7"/>
      <c r="D2332" s="7"/>
      <c r="E2332" s="7">
        <v>0</v>
      </c>
    </row>
    <row r="2333" spans="1:5" hidden="1" x14ac:dyDescent="0.3">
      <c r="A2333" s="6" t="s">
        <v>7436</v>
      </c>
      <c r="B2333" s="7">
        <v>0</v>
      </c>
      <c r="C2333" s="7"/>
      <c r="D2333" s="7"/>
      <c r="E2333" s="7">
        <v>0</v>
      </c>
    </row>
    <row r="2334" spans="1:5" hidden="1" x14ac:dyDescent="0.3">
      <c r="A2334" s="6" t="s">
        <v>6507</v>
      </c>
      <c r="B2334" s="7">
        <v>0</v>
      </c>
      <c r="C2334" s="7"/>
      <c r="D2334" s="7"/>
      <c r="E2334" s="7">
        <v>0</v>
      </c>
    </row>
    <row r="2335" spans="1:5" hidden="1" x14ac:dyDescent="0.3">
      <c r="A2335" s="6" t="s">
        <v>7437</v>
      </c>
      <c r="B2335" s="7">
        <v>0</v>
      </c>
      <c r="C2335" s="7"/>
      <c r="D2335" s="7"/>
      <c r="E2335" s="7">
        <v>0</v>
      </c>
    </row>
    <row r="2336" spans="1:5" hidden="1" x14ac:dyDescent="0.3">
      <c r="A2336" s="6" t="s">
        <v>6004</v>
      </c>
      <c r="B2336" s="7">
        <v>0</v>
      </c>
      <c r="C2336" s="7"/>
      <c r="D2336" s="7"/>
      <c r="E2336" s="7">
        <v>0</v>
      </c>
    </row>
    <row r="2337" spans="1:5" hidden="1" x14ac:dyDescent="0.3">
      <c r="A2337" s="6" t="s">
        <v>5009</v>
      </c>
      <c r="B2337" s="7">
        <v>0</v>
      </c>
      <c r="C2337" s="7"/>
      <c r="D2337" s="7"/>
      <c r="E2337" s="7">
        <v>0</v>
      </c>
    </row>
    <row r="2338" spans="1:5" hidden="1" x14ac:dyDescent="0.3">
      <c r="A2338" s="6" t="s">
        <v>6282</v>
      </c>
      <c r="B2338" s="7">
        <v>0</v>
      </c>
      <c r="C2338" s="7"/>
      <c r="D2338" s="7"/>
      <c r="E2338" s="7">
        <v>0</v>
      </c>
    </row>
    <row r="2339" spans="1:5" hidden="1" x14ac:dyDescent="0.3">
      <c r="A2339" s="6" t="s">
        <v>6749</v>
      </c>
      <c r="B2339" s="7">
        <v>0</v>
      </c>
      <c r="C2339" s="7"/>
      <c r="D2339" s="7"/>
      <c r="E2339" s="7">
        <v>0</v>
      </c>
    </row>
    <row r="2340" spans="1:5" hidden="1" x14ac:dyDescent="0.3">
      <c r="A2340" s="6" t="s">
        <v>7438</v>
      </c>
      <c r="B2340" s="7">
        <v>0</v>
      </c>
      <c r="C2340" s="7"/>
      <c r="D2340" s="7"/>
      <c r="E2340" s="7">
        <v>0</v>
      </c>
    </row>
    <row r="2341" spans="1:5" hidden="1" x14ac:dyDescent="0.3">
      <c r="A2341" s="6" t="s">
        <v>6513</v>
      </c>
      <c r="B2341" s="7">
        <v>0</v>
      </c>
      <c r="C2341" s="7"/>
      <c r="D2341" s="7"/>
      <c r="E2341" s="7">
        <v>0</v>
      </c>
    </row>
    <row r="2342" spans="1:5" hidden="1" x14ac:dyDescent="0.3">
      <c r="A2342" s="6" t="s">
        <v>6009</v>
      </c>
      <c r="B2342" s="7">
        <v>0</v>
      </c>
      <c r="C2342" s="7"/>
      <c r="D2342" s="7"/>
      <c r="E2342" s="7">
        <v>0</v>
      </c>
    </row>
    <row r="2343" spans="1:5" hidden="1" x14ac:dyDescent="0.3">
      <c r="A2343" s="6" t="s">
        <v>6732</v>
      </c>
      <c r="B2343" s="7">
        <v>0</v>
      </c>
      <c r="C2343" s="7"/>
      <c r="D2343" s="7"/>
      <c r="E2343" s="7">
        <v>0</v>
      </c>
    </row>
    <row r="2344" spans="1:5" hidden="1" x14ac:dyDescent="0.3">
      <c r="A2344" s="6" t="s">
        <v>6353</v>
      </c>
      <c r="B2344" s="7">
        <v>0</v>
      </c>
      <c r="C2344" s="7"/>
      <c r="D2344" s="7"/>
      <c r="E2344" s="7">
        <v>0</v>
      </c>
    </row>
    <row r="2345" spans="1:5" hidden="1" x14ac:dyDescent="0.3">
      <c r="A2345" s="6" t="s">
        <v>7439</v>
      </c>
      <c r="B2345" s="7">
        <v>0</v>
      </c>
      <c r="C2345" s="7"/>
      <c r="D2345" s="7"/>
      <c r="E2345" s="7">
        <v>0</v>
      </c>
    </row>
    <row r="2346" spans="1:5" hidden="1" x14ac:dyDescent="0.3">
      <c r="A2346" s="6" t="s">
        <v>6222</v>
      </c>
      <c r="B2346" s="7">
        <v>0</v>
      </c>
      <c r="C2346" s="7"/>
      <c r="D2346" s="7"/>
      <c r="E2346" s="7">
        <v>0</v>
      </c>
    </row>
    <row r="2347" spans="1:5" hidden="1" x14ac:dyDescent="0.3">
      <c r="A2347" s="6" t="s">
        <v>6578</v>
      </c>
      <c r="B2347" s="7">
        <v>0</v>
      </c>
      <c r="C2347" s="7"/>
      <c r="D2347" s="7"/>
      <c r="E2347" s="7">
        <v>0</v>
      </c>
    </row>
    <row r="2348" spans="1:5" hidden="1" x14ac:dyDescent="0.3">
      <c r="A2348" s="6" t="s">
        <v>5249</v>
      </c>
      <c r="B2348" s="7">
        <v>0</v>
      </c>
      <c r="C2348" s="7"/>
      <c r="D2348" s="7"/>
      <c r="E2348" s="7">
        <v>0</v>
      </c>
    </row>
    <row r="2349" spans="1:5" hidden="1" x14ac:dyDescent="0.3">
      <c r="A2349" s="6" t="s">
        <v>7440</v>
      </c>
      <c r="B2349" s="7">
        <v>0</v>
      </c>
      <c r="C2349" s="7"/>
      <c r="D2349" s="7"/>
      <c r="E2349" s="7">
        <v>0</v>
      </c>
    </row>
    <row r="2350" spans="1:5" hidden="1" x14ac:dyDescent="0.3">
      <c r="A2350" s="6" t="s">
        <v>6135</v>
      </c>
      <c r="B2350" s="7">
        <v>0</v>
      </c>
      <c r="C2350" s="7"/>
      <c r="D2350" s="7"/>
      <c r="E2350" s="7">
        <v>0</v>
      </c>
    </row>
    <row r="2351" spans="1:5" hidden="1" x14ac:dyDescent="0.3">
      <c r="A2351" s="6" t="s">
        <v>7441</v>
      </c>
      <c r="B2351" s="7">
        <v>0</v>
      </c>
      <c r="C2351" s="7"/>
      <c r="D2351" s="7"/>
      <c r="E2351" s="7">
        <v>0</v>
      </c>
    </row>
    <row r="2352" spans="1:5" hidden="1" x14ac:dyDescent="0.3">
      <c r="A2352" s="6" t="s">
        <v>7442</v>
      </c>
      <c r="B2352" s="7">
        <v>0</v>
      </c>
      <c r="C2352" s="7"/>
      <c r="D2352" s="7"/>
      <c r="E2352" s="7">
        <v>0</v>
      </c>
    </row>
    <row r="2353" spans="1:5" hidden="1" x14ac:dyDescent="0.3">
      <c r="A2353" s="6" t="s">
        <v>6859</v>
      </c>
      <c r="B2353" s="7">
        <v>0</v>
      </c>
      <c r="C2353" s="7"/>
      <c r="D2353" s="7"/>
      <c r="E2353" s="7">
        <v>0</v>
      </c>
    </row>
    <row r="2354" spans="1:5" hidden="1" x14ac:dyDescent="0.3">
      <c r="A2354" s="6" t="s">
        <v>7443</v>
      </c>
      <c r="B2354" s="7">
        <v>0</v>
      </c>
      <c r="C2354" s="7"/>
      <c r="D2354" s="7"/>
      <c r="E2354" s="7">
        <v>0</v>
      </c>
    </row>
    <row r="2355" spans="1:5" hidden="1" x14ac:dyDescent="0.3">
      <c r="A2355" s="6" t="s">
        <v>7444</v>
      </c>
      <c r="B2355" s="7">
        <v>0</v>
      </c>
      <c r="C2355" s="7"/>
      <c r="D2355" s="7"/>
      <c r="E2355" s="7">
        <v>0</v>
      </c>
    </row>
    <row r="2356" spans="1:5" hidden="1" x14ac:dyDescent="0.3">
      <c r="A2356" s="6" t="s">
        <v>7445</v>
      </c>
      <c r="B2356" s="7">
        <v>0</v>
      </c>
      <c r="C2356" s="7"/>
      <c r="D2356" s="7"/>
      <c r="E2356" s="7">
        <v>0</v>
      </c>
    </row>
    <row r="2357" spans="1:5" hidden="1" x14ac:dyDescent="0.3">
      <c r="A2357" s="6" t="s">
        <v>7446</v>
      </c>
      <c r="B2357" s="7">
        <v>0</v>
      </c>
      <c r="C2357" s="7"/>
      <c r="D2357" s="7"/>
      <c r="E2357" s="7">
        <v>0</v>
      </c>
    </row>
    <row r="2358" spans="1:5" hidden="1" x14ac:dyDescent="0.3">
      <c r="A2358" s="6" t="s">
        <v>7447</v>
      </c>
      <c r="B2358" s="7">
        <v>0</v>
      </c>
      <c r="C2358" s="7"/>
      <c r="D2358" s="7"/>
      <c r="E2358" s="7">
        <v>0</v>
      </c>
    </row>
    <row r="2359" spans="1:5" hidden="1" x14ac:dyDescent="0.3">
      <c r="A2359" s="6" t="s">
        <v>6536</v>
      </c>
      <c r="B2359" s="7">
        <v>0</v>
      </c>
      <c r="C2359" s="7"/>
      <c r="D2359" s="7"/>
      <c r="E2359" s="7">
        <v>0</v>
      </c>
    </row>
    <row r="2360" spans="1:5" hidden="1" x14ac:dyDescent="0.3">
      <c r="A2360" s="6" t="s">
        <v>7448</v>
      </c>
      <c r="B2360" s="7">
        <v>0</v>
      </c>
      <c r="C2360" s="7"/>
      <c r="D2360" s="7"/>
      <c r="E2360" s="7">
        <v>0</v>
      </c>
    </row>
    <row r="2361" spans="1:5" hidden="1" x14ac:dyDescent="0.3">
      <c r="A2361" s="6" t="s">
        <v>7105</v>
      </c>
      <c r="B2361" s="7">
        <v>0</v>
      </c>
      <c r="C2361" s="7"/>
      <c r="D2361" s="7"/>
      <c r="E2361" s="7">
        <v>0</v>
      </c>
    </row>
    <row r="2362" spans="1:5" hidden="1" x14ac:dyDescent="0.3">
      <c r="A2362" s="6" t="s">
        <v>5313</v>
      </c>
      <c r="B2362" s="7">
        <v>0</v>
      </c>
      <c r="C2362" s="7"/>
      <c r="D2362" s="7"/>
      <c r="E2362" s="7">
        <v>0</v>
      </c>
    </row>
    <row r="2363" spans="1:5" hidden="1" x14ac:dyDescent="0.3">
      <c r="A2363" s="6" t="s">
        <v>6668</v>
      </c>
      <c r="B2363" s="7">
        <v>0</v>
      </c>
      <c r="C2363" s="7"/>
      <c r="D2363" s="7"/>
      <c r="E2363" s="7">
        <v>0</v>
      </c>
    </row>
    <row r="2364" spans="1:5" hidden="1" x14ac:dyDescent="0.3">
      <c r="A2364" s="6" t="s">
        <v>4933</v>
      </c>
      <c r="B2364" s="7">
        <v>0</v>
      </c>
      <c r="C2364" s="7"/>
      <c r="D2364" s="7"/>
      <c r="E2364" s="7">
        <v>0</v>
      </c>
    </row>
    <row r="2365" spans="1:5" hidden="1" x14ac:dyDescent="0.3">
      <c r="A2365" s="6" t="s">
        <v>7449</v>
      </c>
      <c r="B2365" s="7">
        <v>0</v>
      </c>
      <c r="C2365" s="7"/>
      <c r="D2365" s="7"/>
      <c r="E2365" s="7">
        <v>0</v>
      </c>
    </row>
    <row r="2366" spans="1:5" hidden="1" x14ac:dyDescent="0.3">
      <c r="A2366" s="6" t="s">
        <v>4970</v>
      </c>
      <c r="B2366" s="7">
        <v>0</v>
      </c>
      <c r="C2366" s="7"/>
      <c r="D2366" s="7"/>
      <c r="E2366" s="7">
        <v>0</v>
      </c>
    </row>
    <row r="2367" spans="1:5" hidden="1" x14ac:dyDescent="0.3">
      <c r="A2367" s="6" t="s">
        <v>7450</v>
      </c>
      <c r="B2367" s="7">
        <v>0</v>
      </c>
      <c r="C2367" s="7"/>
      <c r="D2367" s="7"/>
      <c r="E2367" s="7">
        <v>0</v>
      </c>
    </row>
    <row r="2368" spans="1:5" hidden="1" x14ac:dyDescent="0.3">
      <c r="A2368" s="6" t="s">
        <v>5125</v>
      </c>
      <c r="B2368" s="7">
        <v>0</v>
      </c>
      <c r="C2368" s="7"/>
      <c r="D2368" s="7"/>
      <c r="E2368" s="7">
        <v>0</v>
      </c>
    </row>
    <row r="2369" spans="1:5" x14ac:dyDescent="0.3">
      <c r="A2369" s="6" t="s">
        <v>5002</v>
      </c>
      <c r="B2369" s="7"/>
      <c r="C2369" s="7">
        <v>0</v>
      </c>
      <c r="D2369" s="7"/>
      <c r="E2369" s="7">
        <v>0</v>
      </c>
    </row>
    <row r="2370" spans="1:5" hidden="1" x14ac:dyDescent="0.3">
      <c r="A2370" s="6" t="s">
        <v>5172</v>
      </c>
      <c r="B2370" s="7">
        <v>0</v>
      </c>
      <c r="C2370" s="7"/>
      <c r="D2370" s="7"/>
      <c r="E2370" s="7">
        <v>0</v>
      </c>
    </row>
    <row r="2371" spans="1:5" hidden="1" x14ac:dyDescent="0.3">
      <c r="A2371" s="6" t="s">
        <v>7451</v>
      </c>
      <c r="B2371" s="7">
        <v>0</v>
      </c>
      <c r="C2371" s="7"/>
      <c r="D2371" s="7"/>
      <c r="E2371" s="7">
        <v>0</v>
      </c>
    </row>
    <row r="2372" spans="1:5" hidden="1" x14ac:dyDescent="0.3">
      <c r="A2372" s="6" t="s">
        <v>5318</v>
      </c>
      <c r="B2372" s="7">
        <v>0</v>
      </c>
      <c r="C2372" s="7"/>
      <c r="D2372" s="7"/>
      <c r="E2372" s="7">
        <v>0</v>
      </c>
    </row>
    <row r="2373" spans="1:5" hidden="1" x14ac:dyDescent="0.3">
      <c r="A2373" s="6" t="s">
        <v>5975</v>
      </c>
      <c r="B2373" s="7">
        <v>0</v>
      </c>
      <c r="C2373" s="7"/>
      <c r="D2373" s="7"/>
      <c r="E2373" s="7">
        <v>0</v>
      </c>
    </row>
    <row r="2374" spans="1:5" hidden="1" x14ac:dyDescent="0.3">
      <c r="A2374" s="6" t="s">
        <v>7452</v>
      </c>
      <c r="B2374" s="7">
        <v>0</v>
      </c>
      <c r="C2374" s="7"/>
      <c r="D2374" s="7"/>
      <c r="E2374" s="7">
        <v>0</v>
      </c>
    </row>
    <row r="2375" spans="1:5" hidden="1" x14ac:dyDescent="0.3">
      <c r="A2375" s="6" t="s">
        <v>6095</v>
      </c>
      <c r="B2375" s="7">
        <v>0</v>
      </c>
      <c r="C2375" s="7"/>
      <c r="D2375" s="7"/>
      <c r="E2375" s="7">
        <v>0</v>
      </c>
    </row>
    <row r="2376" spans="1:5" hidden="1" x14ac:dyDescent="0.3">
      <c r="A2376" s="6" t="s">
        <v>5110</v>
      </c>
      <c r="B2376" s="7">
        <v>0</v>
      </c>
      <c r="C2376" s="7"/>
      <c r="D2376" s="7"/>
      <c r="E2376" s="7">
        <v>0</v>
      </c>
    </row>
    <row r="2377" spans="1:5" hidden="1" x14ac:dyDescent="0.3">
      <c r="A2377" s="6" t="s">
        <v>5469</v>
      </c>
      <c r="B2377" s="7">
        <v>0</v>
      </c>
      <c r="C2377" s="7"/>
      <c r="D2377" s="7"/>
      <c r="E2377" s="7">
        <v>0</v>
      </c>
    </row>
    <row r="2378" spans="1:5" hidden="1" x14ac:dyDescent="0.3">
      <c r="A2378" s="6" t="s">
        <v>7453</v>
      </c>
      <c r="B2378" s="7">
        <v>0</v>
      </c>
      <c r="C2378" s="7"/>
      <c r="D2378" s="7"/>
      <c r="E2378" s="7">
        <v>0</v>
      </c>
    </row>
    <row r="2379" spans="1:5" hidden="1" x14ac:dyDescent="0.3">
      <c r="A2379" s="6" t="s">
        <v>5455</v>
      </c>
      <c r="B2379" s="7">
        <v>0</v>
      </c>
      <c r="C2379" s="7"/>
      <c r="D2379" s="7"/>
      <c r="E2379" s="7">
        <v>0</v>
      </c>
    </row>
    <row r="2380" spans="1:5" hidden="1" x14ac:dyDescent="0.3">
      <c r="A2380" s="6" t="s">
        <v>4838</v>
      </c>
      <c r="B2380" s="7">
        <v>0</v>
      </c>
      <c r="C2380" s="7"/>
      <c r="D2380" s="7"/>
      <c r="E2380" s="7">
        <v>0</v>
      </c>
    </row>
    <row r="2381" spans="1:5" hidden="1" x14ac:dyDescent="0.3">
      <c r="A2381" s="6" t="s">
        <v>5427</v>
      </c>
      <c r="B2381" s="7">
        <v>0</v>
      </c>
      <c r="C2381" s="7"/>
      <c r="D2381" s="7"/>
      <c r="E2381" s="7">
        <v>0</v>
      </c>
    </row>
    <row r="2382" spans="1:5" hidden="1" x14ac:dyDescent="0.3">
      <c r="A2382" s="6" t="s">
        <v>5032</v>
      </c>
      <c r="B2382" s="7">
        <v>0</v>
      </c>
      <c r="C2382" s="7"/>
      <c r="D2382" s="7"/>
      <c r="E2382" s="7">
        <v>0</v>
      </c>
    </row>
    <row r="2383" spans="1:5" hidden="1" x14ac:dyDescent="0.3">
      <c r="A2383" s="6" t="s">
        <v>2958</v>
      </c>
      <c r="B2383" s="7">
        <v>0</v>
      </c>
      <c r="C2383" s="7"/>
      <c r="D2383" s="7"/>
      <c r="E2383" s="7">
        <v>0</v>
      </c>
    </row>
    <row r="2384" spans="1:5" hidden="1" x14ac:dyDescent="0.3">
      <c r="A2384" s="6" t="s">
        <v>4736</v>
      </c>
      <c r="B2384" s="7">
        <v>0</v>
      </c>
      <c r="C2384" s="7"/>
      <c r="D2384" s="7"/>
      <c r="E2384" s="7">
        <v>0</v>
      </c>
    </row>
    <row r="2385" spans="1:5" hidden="1" x14ac:dyDescent="0.3">
      <c r="A2385" s="6" t="s">
        <v>4566</v>
      </c>
      <c r="B2385" s="7">
        <v>0</v>
      </c>
      <c r="C2385" s="7"/>
      <c r="D2385" s="7"/>
      <c r="E2385" s="7">
        <v>0</v>
      </c>
    </row>
    <row r="2386" spans="1:5" hidden="1" x14ac:dyDescent="0.3">
      <c r="A2386" s="6" t="s">
        <v>4752</v>
      </c>
      <c r="B2386" s="7">
        <v>0</v>
      </c>
      <c r="C2386" s="7"/>
      <c r="D2386" s="7"/>
      <c r="E2386" s="7">
        <v>0</v>
      </c>
    </row>
    <row r="2387" spans="1:5" hidden="1" x14ac:dyDescent="0.3">
      <c r="A2387" s="6" t="s">
        <v>6760</v>
      </c>
      <c r="B2387" s="7">
        <v>0</v>
      </c>
      <c r="C2387" s="7"/>
      <c r="D2387" s="7"/>
      <c r="E2387" s="7">
        <v>0</v>
      </c>
    </row>
    <row r="2388" spans="1:5" hidden="1" x14ac:dyDescent="0.3">
      <c r="A2388" s="6" t="s">
        <v>5423</v>
      </c>
      <c r="B2388" s="7">
        <v>0</v>
      </c>
      <c r="C2388" s="7"/>
      <c r="D2388" s="7"/>
      <c r="E2388" s="7">
        <v>0</v>
      </c>
    </row>
    <row r="2389" spans="1:5" hidden="1" x14ac:dyDescent="0.3">
      <c r="A2389" s="6" t="s">
        <v>7454</v>
      </c>
      <c r="B2389" s="7">
        <v>0</v>
      </c>
      <c r="C2389" s="7"/>
      <c r="D2389" s="7"/>
      <c r="E2389" s="7">
        <v>0</v>
      </c>
    </row>
    <row r="2390" spans="1:5" hidden="1" x14ac:dyDescent="0.3">
      <c r="A2390" s="6" t="s">
        <v>7195</v>
      </c>
      <c r="B2390" s="7">
        <v>0</v>
      </c>
      <c r="C2390" s="7"/>
      <c r="D2390" s="7"/>
      <c r="E2390" s="7">
        <v>0</v>
      </c>
    </row>
    <row r="2391" spans="1:5" hidden="1" x14ac:dyDescent="0.3">
      <c r="A2391" s="6" t="s">
        <v>7455</v>
      </c>
      <c r="B2391" s="7">
        <v>0</v>
      </c>
      <c r="C2391" s="7"/>
      <c r="D2391" s="7"/>
      <c r="E2391" s="7">
        <v>0</v>
      </c>
    </row>
    <row r="2392" spans="1:5" x14ac:dyDescent="0.3">
      <c r="A2392" s="6" t="s">
        <v>7456</v>
      </c>
      <c r="B2392" s="7"/>
      <c r="C2392" s="7">
        <v>0</v>
      </c>
      <c r="D2392" s="7"/>
      <c r="E2392" s="7">
        <v>0</v>
      </c>
    </row>
    <row r="2393" spans="1:5" hidden="1" x14ac:dyDescent="0.3">
      <c r="A2393" s="6" t="s">
        <v>6882</v>
      </c>
      <c r="B2393" s="7">
        <v>0</v>
      </c>
      <c r="C2393" s="7"/>
      <c r="D2393" s="7"/>
      <c r="E2393" s="7">
        <v>0</v>
      </c>
    </row>
    <row r="2394" spans="1:5" hidden="1" x14ac:dyDescent="0.3">
      <c r="A2394" s="6" t="s">
        <v>5076</v>
      </c>
      <c r="B2394" s="7">
        <v>0</v>
      </c>
      <c r="C2394" s="7"/>
      <c r="D2394" s="7"/>
      <c r="E2394" s="7">
        <v>0</v>
      </c>
    </row>
    <row r="2395" spans="1:5" hidden="1" x14ac:dyDescent="0.3">
      <c r="A2395" s="6" t="s">
        <v>2276</v>
      </c>
      <c r="B2395" s="7">
        <v>0</v>
      </c>
      <c r="C2395" s="7"/>
      <c r="D2395" s="7"/>
      <c r="E2395" s="7">
        <v>0</v>
      </c>
    </row>
    <row r="2396" spans="1:5" hidden="1" x14ac:dyDescent="0.3">
      <c r="A2396" s="6" t="s">
        <v>5399</v>
      </c>
      <c r="B2396" s="7">
        <v>0</v>
      </c>
      <c r="C2396" s="7"/>
      <c r="D2396" s="7"/>
      <c r="E2396" s="7">
        <v>0</v>
      </c>
    </row>
    <row r="2397" spans="1:5" hidden="1" x14ac:dyDescent="0.3">
      <c r="A2397" s="6" t="s">
        <v>7089</v>
      </c>
      <c r="B2397" s="7">
        <v>0</v>
      </c>
      <c r="C2397" s="7"/>
      <c r="D2397" s="7"/>
      <c r="E2397" s="7">
        <v>0</v>
      </c>
    </row>
    <row r="2398" spans="1:5" hidden="1" x14ac:dyDescent="0.3">
      <c r="A2398" s="6" t="s">
        <v>5305</v>
      </c>
      <c r="B2398" s="7">
        <v>0</v>
      </c>
      <c r="C2398" s="7"/>
      <c r="D2398" s="7"/>
      <c r="E2398" s="7">
        <v>0</v>
      </c>
    </row>
    <row r="2399" spans="1:5" hidden="1" x14ac:dyDescent="0.3">
      <c r="A2399" s="6" t="s">
        <v>7457</v>
      </c>
      <c r="B2399" s="7">
        <v>0</v>
      </c>
      <c r="C2399" s="7"/>
      <c r="D2399" s="7"/>
      <c r="E2399" s="7">
        <v>0</v>
      </c>
    </row>
    <row r="2400" spans="1:5" hidden="1" x14ac:dyDescent="0.3">
      <c r="A2400" s="6" t="s">
        <v>4801</v>
      </c>
      <c r="B2400" s="7">
        <v>0</v>
      </c>
      <c r="C2400" s="7"/>
      <c r="D2400" s="7"/>
      <c r="E2400" s="7">
        <v>0</v>
      </c>
    </row>
    <row r="2401" spans="1:5" hidden="1" x14ac:dyDescent="0.3">
      <c r="A2401" s="6" t="s">
        <v>7458</v>
      </c>
      <c r="B2401" s="7">
        <v>0</v>
      </c>
      <c r="C2401" s="7"/>
      <c r="D2401" s="7"/>
      <c r="E2401" s="7">
        <v>0</v>
      </c>
    </row>
    <row r="2402" spans="1:5" hidden="1" x14ac:dyDescent="0.3">
      <c r="A2402" s="6" t="s">
        <v>4978</v>
      </c>
      <c r="B2402" s="7">
        <v>0</v>
      </c>
      <c r="C2402" s="7"/>
      <c r="D2402" s="7"/>
      <c r="E2402" s="7">
        <v>0</v>
      </c>
    </row>
    <row r="2403" spans="1:5" hidden="1" x14ac:dyDescent="0.3">
      <c r="A2403" s="6" t="s">
        <v>7459</v>
      </c>
      <c r="B2403" s="7">
        <v>0</v>
      </c>
      <c r="C2403" s="7"/>
      <c r="D2403" s="7"/>
      <c r="E2403" s="7">
        <v>0</v>
      </c>
    </row>
    <row r="2404" spans="1:5" hidden="1" x14ac:dyDescent="0.3">
      <c r="A2404" s="6" t="s">
        <v>7460</v>
      </c>
      <c r="B2404" s="7">
        <v>0</v>
      </c>
      <c r="C2404" s="7"/>
      <c r="D2404" s="7"/>
      <c r="E2404" s="7">
        <v>0</v>
      </c>
    </row>
    <row r="2405" spans="1:5" hidden="1" x14ac:dyDescent="0.3">
      <c r="A2405" s="6" t="s">
        <v>6929</v>
      </c>
      <c r="B2405" s="7">
        <v>0</v>
      </c>
      <c r="C2405" s="7"/>
      <c r="D2405" s="7"/>
      <c r="E2405" s="7">
        <v>0</v>
      </c>
    </row>
    <row r="2406" spans="1:5" hidden="1" x14ac:dyDescent="0.3">
      <c r="A2406" s="6" t="s">
        <v>6260</v>
      </c>
      <c r="B2406" s="7">
        <v>0</v>
      </c>
      <c r="C2406" s="7"/>
      <c r="D2406" s="7"/>
      <c r="E2406" s="7">
        <v>0</v>
      </c>
    </row>
    <row r="2407" spans="1:5" hidden="1" x14ac:dyDescent="0.3">
      <c r="A2407" s="6" t="s">
        <v>4723</v>
      </c>
      <c r="B2407" s="7">
        <v>0</v>
      </c>
      <c r="C2407" s="7"/>
      <c r="D2407" s="7"/>
      <c r="E2407" s="7">
        <v>0</v>
      </c>
    </row>
    <row r="2408" spans="1:5" hidden="1" x14ac:dyDescent="0.3">
      <c r="A2408" s="6" t="s">
        <v>7461</v>
      </c>
      <c r="B2408" s="7">
        <v>0</v>
      </c>
      <c r="C2408" s="7"/>
      <c r="D2408" s="7"/>
      <c r="E2408" s="7">
        <v>0</v>
      </c>
    </row>
    <row r="2409" spans="1:5" hidden="1" x14ac:dyDescent="0.3">
      <c r="A2409" s="6" t="s">
        <v>2414</v>
      </c>
      <c r="B2409" s="7">
        <v>0</v>
      </c>
      <c r="C2409" s="7"/>
      <c r="D2409" s="7"/>
      <c r="E2409" s="7">
        <v>0</v>
      </c>
    </row>
    <row r="2410" spans="1:5" hidden="1" x14ac:dyDescent="0.3">
      <c r="A2410" s="6" t="s">
        <v>7462</v>
      </c>
      <c r="B2410" s="7">
        <v>0</v>
      </c>
      <c r="C2410" s="7"/>
      <c r="D2410" s="7"/>
      <c r="E2410" s="7">
        <v>0</v>
      </c>
    </row>
    <row r="2411" spans="1:5" hidden="1" x14ac:dyDescent="0.3">
      <c r="A2411" s="6" t="s">
        <v>7463</v>
      </c>
      <c r="B2411" s="7">
        <v>0</v>
      </c>
      <c r="C2411" s="7"/>
      <c r="D2411" s="7"/>
      <c r="E2411" s="7">
        <v>0</v>
      </c>
    </row>
    <row r="2412" spans="1:5" hidden="1" x14ac:dyDescent="0.3">
      <c r="A2412" s="6" t="s">
        <v>4668</v>
      </c>
      <c r="B2412" s="7">
        <v>0</v>
      </c>
      <c r="C2412" s="7"/>
      <c r="D2412" s="7"/>
      <c r="E2412" s="7">
        <v>0</v>
      </c>
    </row>
    <row r="2413" spans="1:5" hidden="1" x14ac:dyDescent="0.3">
      <c r="A2413" s="6" t="s">
        <v>7185</v>
      </c>
      <c r="B2413" s="7">
        <v>0</v>
      </c>
      <c r="C2413" s="7"/>
      <c r="D2413" s="7"/>
      <c r="E2413" s="7">
        <v>0</v>
      </c>
    </row>
    <row r="2414" spans="1:5" hidden="1" x14ac:dyDescent="0.3">
      <c r="A2414" s="6" t="s">
        <v>7252</v>
      </c>
      <c r="B2414" s="7">
        <v>0</v>
      </c>
      <c r="C2414" s="7"/>
      <c r="D2414" s="7"/>
      <c r="E2414" s="7">
        <v>0</v>
      </c>
    </row>
    <row r="2415" spans="1:5" hidden="1" x14ac:dyDescent="0.3">
      <c r="A2415" s="6" t="s">
        <v>6395</v>
      </c>
      <c r="B2415" s="7">
        <v>0</v>
      </c>
      <c r="C2415" s="7"/>
      <c r="D2415" s="7"/>
      <c r="E2415" s="7">
        <v>0</v>
      </c>
    </row>
    <row r="2416" spans="1:5" hidden="1" x14ac:dyDescent="0.3">
      <c r="A2416" s="6" t="s">
        <v>7464</v>
      </c>
      <c r="B2416" s="7">
        <v>0</v>
      </c>
      <c r="C2416" s="7"/>
      <c r="D2416" s="7"/>
      <c r="E2416" s="7">
        <v>0</v>
      </c>
    </row>
    <row r="2417" spans="1:5" hidden="1" x14ac:dyDescent="0.3">
      <c r="A2417" s="6" t="s">
        <v>6414</v>
      </c>
      <c r="B2417" s="7">
        <v>0</v>
      </c>
      <c r="C2417" s="7"/>
      <c r="D2417" s="7"/>
      <c r="E2417" s="7">
        <v>0</v>
      </c>
    </row>
    <row r="2418" spans="1:5" hidden="1" x14ac:dyDescent="0.3">
      <c r="A2418" s="6" t="s">
        <v>7465</v>
      </c>
      <c r="B2418" s="7">
        <v>0</v>
      </c>
      <c r="C2418" s="7"/>
      <c r="D2418" s="7"/>
      <c r="E2418" s="7">
        <v>0</v>
      </c>
    </row>
    <row r="2419" spans="1:5" hidden="1" x14ac:dyDescent="0.3">
      <c r="A2419" s="6" t="s">
        <v>7466</v>
      </c>
      <c r="B2419" s="7">
        <v>0</v>
      </c>
      <c r="C2419" s="7"/>
      <c r="D2419" s="7"/>
      <c r="E2419" s="7">
        <v>0</v>
      </c>
    </row>
    <row r="2420" spans="1:5" hidden="1" x14ac:dyDescent="0.3">
      <c r="A2420" s="6" t="s">
        <v>4918</v>
      </c>
      <c r="B2420" s="7">
        <v>0</v>
      </c>
      <c r="C2420" s="7"/>
      <c r="D2420" s="7"/>
      <c r="E2420" s="7">
        <v>0</v>
      </c>
    </row>
    <row r="2421" spans="1:5" hidden="1" x14ac:dyDescent="0.3">
      <c r="A2421" s="6" t="s">
        <v>7026</v>
      </c>
      <c r="B2421" s="7">
        <v>0</v>
      </c>
      <c r="C2421" s="7"/>
      <c r="D2421" s="7"/>
      <c r="E2421" s="7">
        <v>0</v>
      </c>
    </row>
    <row r="2422" spans="1:5" hidden="1" x14ac:dyDescent="0.3">
      <c r="A2422" s="6" t="s">
        <v>7467</v>
      </c>
      <c r="B2422" s="7">
        <v>0</v>
      </c>
      <c r="C2422" s="7"/>
      <c r="D2422" s="7"/>
      <c r="E2422" s="7">
        <v>0</v>
      </c>
    </row>
    <row r="2423" spans="1:5" hidden="1" x14ac:dyDescent="0.3">
      <c r="A2423" s="6" t="s">
        <v>7468</v>
      </c>
      <c r="B2423" s="7">
        <v>0</v>
      </c>
      <c r="C2423" s="7"/>
      <c r="D2423" s="7"/>
      <c r="E2423" s="7">
        <v>0</v>
      </c>
    </row>
    <row r="2424" spans="1:5" hidden="1" x14ac:dyDescent="0.3">
      <c r="A2424" s="6" t="s">
        <v>7303</v>
      </c>
      <c r="B2424" s="7">
        <v>0</v>
      </c>
      <c r="C2424" s="7"/>
      <c r="D2424" s="7"/>
      <c r="E2424" s="7">
        <v>0</v>
      </c>
    </row>
    <row r="2425" spans="1:5" hidden="1" x14ac:dyDescent="0.3">
      <c r="A2425" s="6" t="s">
        <v>7469</v>
      </c>
      <c r="B2425" s="7">
        <v>0</v>
      </c>
      <c r="C2425" s="7"/>
      <c r="D2425" s="7"/>
      <c r="E2425" s="7">
        <v>0</v>
      </c>
    </row>
    <row r="2426" spans="1:5" hidden="1" x14ac:dyDescent="0.3">
      <c r="A2426" s="6" t="s">
        <v>7470</v>
      </c>
      <c r="B2426" s="7">
        <v>0</v>
      </c>
      <c r="C2426" s="7"/>
      <c r="D2426" s="7"/>
      <c r="E2426" s="7">
        <v>0</v>
      </c>
    </row>
    <row r="2427" spans="1:5" hidden="1" x14ac:dyDescent="0.3">
      <c r="A2427" s="6" t="s">
        <v>7471</v>
      </c>
      <c r="B2427" s="7">
        <v>0</v>
      </c>
      <c r="C2427" s="7"/>
      <c r="D2427" s="7"/>
      <c r="E2427" s="7">
        <v>0</v>
      </c>
    </row>
    <row r="2428" spans="1:5" hidden="1" x14ac:dyDescent="0.3">
      <c r="A2428" s="6" t="s">
        <v>7472</v>
      </c>
      <c r="B2428" s="7">
        <v>0</v>
      </c>
      <c r="C2428" s="7"/>
      <c r="D2428" s="7"/>
      <c r="E2428" s="7">
        <v>0</v>
      </c>
    </row>
    <row r="2429" spans="1:5" x14ac:dyDescent="0.3">
      <c r="A2429" s="6" t="s">
        <v>5777</v>
      </c>
      <c r="B2429" s="7"/>
      <c r="C2429" s="7">
        <v>0</v>
      </c>
      <c r="D2429" s="7"/>
      <c r="E2429" s="7">
        <v>0</v>
      </c>
    </row>
    <row r="2430" spans="1:5" hidden="1" x14ac:dyDescent="0.3">
      <c r="A2430" s="6" t="s">
        <v>7473</v>
      </c>
      <c r="B2430" s="7">
        <v>0</v>
      </c>
      <c r="C2430" s="7"/>
      <c r="D2430" s="7"/>
      <c r="E2430" s="7">
        <v>0</v>
      </c>
    </row>
    <row r="2431" spans="1:5" x14ac:dyDescent="0.3">
      <c r="A2431" s="6" t="s">
        <v>5690</v>
      </c>
      <c r="B2431" s="7"/>
      <c r="C2431" s="7">
        <v>0</v>
      </c>
      <c r="D2431" s="7"/>
      <c r="E2431" s="7">
        <v>0</v>
      </c>
    </row>
    <row r="2432" spans="1:5" hidden="1" x14ac:dyDescent="0.3">
      <c r="A2432" s="6" t="s">
        <v>7474</v>
      </c>
      <c r="B2432" s="7">
        <v>0</v>
      </c>
      <c r="C2432" s="7"/>
      <c r="D2432" s="7"/>
      <c r="E2432" s="7">
        <v>0</v>
      </c>
    </row>
    <row r="2433" spans="1:5" hidden="1" x14ac:dyDescent="0.3">
      <c r="A2433" s="6" t="s">
        <v>7475</v>
      </c>
      <c r="B2433" s="7">
        <v>0</v>
      </c>
      <c r="C2433" s="7"/>
      <c r="D2433" s="7"/>
      <c r="E2433" s="7">
        <v>0</v>
      </c>
    </row>
    <row r="2434" spans="1:5" hidden="1" x14ac:dyDescent="0.3">
      <c r="A2434" s="6" t="s">
        <v>6788</v>
      </c>
      <c r="B2434" s="7">
        <v>0</v>
      </c>
      <c r="C2434" s="7"/>
      <c r="D2434" s="7"/>
      <c r="E2434" s="7">
        <v>0</v>
      </c>
    </row>
    <row r="2435" spans="1:5" hidden="1" x14ac:dyDescent="0.3">
      <c r="A2435" s="6" t="s">
        <v>5214</v>
      </c>
      <c r="B2435" s="7">
        <v>0</v>
      </c>
      <c r="C2435" s="7"/>
      <c r="D2435" s="7"/>
      <c r="E2435" s="7">
        <v>0</v>
      </c>
    </row>
    <row r="2436" spans="1:5" hidden="1" x14ac:dyDescent="0.3">
      <c r="A2436" s="6" t="s">
        <v>6673</v>
      </c>
      <c r="B2436" s="7">
        <v>0</v>
      </c>
      <c r="C2436" s="7"/>
      <c r="D2436" s="7"/>
      <c r="E2436" s="7">
        <v>0</v>
      </c>
    </row>
    <row r="2437" spans="1:5" hidden="1" x14ac:dyDescent="0.3">
      <c r="A2437" s="6" t="s">
        <v>7476</v>
      </c>
      <c r="B2437" s="7">
        <v>0</v>
      </c>
      <c r="C2437" s="7"/>
      <c r="D2437" s="7"/>
      <c r="E2437" s="7">
        <v>0</v>
      </c>
    </row>
    <row r="2438" spans="1:5" hidden="1" x14ac:dyDescent="0.3">
      <c r="A2438" s="6" t="s">
        <v>7477</v>
      </c>
      <c r="B2438" s="7">
        <v>0</v>
      </c>
      <c r="C2438" s="7"/>
      <c r="D2438" s="7"/>
      <c r="E2438" s="7">
        <v>0</v>
      </c>
    </row>
    <row r="2439" spans="1:5" hidden="1" x14ac:dyDescent="0.3">
      <c r="A2439" s="6" t="s">
        <v>6559</v>
      </c>
      <c r="B2439" s="7">
        <v>0</v>
      </c>
      <c r="C2439" s="7"/>
      <c r="D2439" s="7"/>
      <c r="E2439" s="7">
        <v>0</v>
      </c>
    </row>
    <row r="2440" spans="1:5" hidden="1" x14ac:dyDescent="0.3">
      <c r="A2440" s="6" t="s">
        <v>7478</v>
      </c>
      <c r="B2440" s="7">
        <v>0</v>
      </c>
      <c r="C2440" s="7"/>
      <c r="D2440" s="7"/>
      <c r="E2440" s="7">
        <v>0</v>
      </c>
    </row>
    <row r="2441" spans="1:5" hidden="1" x14ac:dyDescent="0.3">
      <c r="A2441" s="6" t="s">
        <v>6468</v>
      </c>
      <c r="B2441" s="7">
        <v>0</v>
      </c>
      <c r="C2441" s="7"/>
      <c r="D2441" s="7"/>
      <c r="E2441" s="7">
        <v>0</v>
      </c>
    </row>
    <row r="2442" spans="1:5" hidden="1" x14ac:dyDescent="0.3">
      <c r="A2442" s="6" t="s">
        <v>7479</v>
      </c>
      <c r="B2442" s="7">
        <v>0</v>
      </c>
      <c r="C2442" s="7"/>
      <c r="D2442" s="7"/>
      <c r="E2442" s="7">
        <v>0</v>
      </c>
    </row>
    <row r="2443" spans="1:5" hidden="1" x14ac:dyDescent="0.3">
      <c r="A2443" s="6" t="s">
        <v>6345</v>
      </c>
      <c r="B2443" s="7">
        <v>0</v>
      </c>
      <c r="C2443" s="7"/>
      <c r="D2443" s="7"/>
      <c r="E2443" s="7">
        <v>0</v>
      </c>
    </row>
    <row r="2444" spans="1:5" hidden="1" x14ac:dyDescent="0.3">
      <c r="A2444" s="6" t="s">
        <v>5443</v>
      </c>
      <c r="B2444" s="7">
        <v>0</v>
      </c>
      <c r="C2444" s="7"/>
      <c r="D2444" s="7"/>
      <c r="E2444" s="7">
        <v>0</v>
      </c>
    </row>
    <row r="2445" spans="1:5" hidden="1" x14ac:dyDescent="0.3">
      <c r="A2445" s="6" t="s">
        <v>7480</v>
      </c>
      <c r="B2445" s="7">
        <v>0</v>
      </c>
      <c r="C2445" s="7"/>
      <c r="D2445" s="7"/>
      <c r="E2445" s="7">
        <v>0</v>
      </c>
    </row>
    <row r="2446" spans="1:5" hidden="1" x14ac:dyDescent="0.3">
      <c r="A2446" s="6" t="s">
        <v>7481</v>
      </c>
      <c r="B2446" s="7">
        <v>0</v>
      </c>
      <c r="C2446" s="7"/>
      <c r="D2446" s="7"/>
      <c r="E2446" s="7">
        <v>0</v>
      </c>
    </row>
    <row r="2447" spans="1:5" hidden="1" x14ac:dyDescent="0.3">
      <c r="A2447" s="6" t="s">
        <v>5129</v>
      </c>
      <c r="B2447" s="7">
        <v>0</v>
      </c>
      <c r="C2447" s="7"/>
      <c r="D2447" s="7"/>
      <c r="E2447" s="7">
        <v>0</v>
      </c>
    </row>
    <row r="2448" spans="1:5" hidden="1" x14ac:dyDescent="0.3">
      <c r="A2448" s="6" t="s">
        <v>3662</v>
      </c>
      <c r="B2448" s="7">
        <v>0</v>
      </c>
      <c r="C2448" s="7"/>
      <c r="D2448" s="7"/>
      <c r="E2448" s="7">
        <v>0</v>
      </c>
    </row>
    <row r="2449" spans="1:5" hidden="1" x14ac:dyDescent="0.3">
      <c r="A2449" s="6" t="s">
        <v>5986</v>
      </c>
      <c r="B2449" s="7">
        <v>0</v>
      </c>
      <c r="C2449" s="7"/>
      <c r="D2449" s="7"/>
      <c r="E2449" s="7">
        <v>0</v>
      </c>
    </row>
    <row r="2450" spans="1:5" hidden="1" x14ac:dyDescent="0.3">
      <c r="A2450" s="6" t="s">
        <v>7482</v>
      </c>
      <c r="B2450" s="7">
        <v>0</v>
      </c>
      <c r="C2450" s="7"/>
      <c r="D2450" s="7"/>
      <c r="E2450" s="7">
        <v>0</v>
      </c>
    </row>
    <row r="2451" spans="1:5" hidden="1" x14ac:dyDescent="0.3">
      <c r="A2451" s="6" t="s">
        <v>6291</v>
      </c>
      <c r="B2451" s="7">
        <v>0</v>
      </c>
      <c r="C2451" s="7"/>
      <c r="D2451" s="7"/>
      <c r="E2451" s="7">
        <v>0</v>
      </c>
    </row>
    <row r="2452" spans="1:5" hidden="1" x14ac:dyDescent="0.3">
      <c r="A2452" s="6" t="s">
        <v>7483</v>
      </c>
      <c r="B2452" s="7">
        <v>0</v>
      </c>
      <c r="C2452" s="7"/>
      <c r="D2452" s="7"/>
      <c r="E2452" s="7">
        <v>0</v>
      </c>
    </row>
    <row r="2453" spans="1:5" hidden="1" x14ac:dyDescent="0.3">
      <c r="A2453" s="6" t="s">
        <v>7484</v>
      </c>
      <c r="B2453" s="7">
        <v>0</v>
      </c>
      <c r="C2453" s="7"/>
      <c r="D2453" s="7"/>
      <c r="E2453" s="7">
        <v>0</v>
      </c>
    </row>
    <row r="2454" spans="1:5" hidden="1" x14ac:dyDescent="0.3">
      <c r="A2454" s="6" t="s">
        <v>7485</v>
      </c>
      <c r="B2454" s="7">
        <v>0</v>
      </c>
      <c r="C2454" s="7"/>
      <c r="D2454" s="7"/>
      <c r="E2454" s="7">
        <v>0</v>
      </c>
    </row>
    <row r="2455" spans="1:5" hidden="1" x14ac:dyDescent="0.3">
      <c r="A2455" s="6" t="s">
        <v>7486</v>
      </c>
      <c r="B2455" s="7">
        <v>0</v>
      </c>
      <c r="C2455" s="7"/>
      <c r="D2455" s="7"/>
      <c r="E2455" s="7">
        <v>0</v>
      </c>
    </row>
    <row r="2456" spans="1:5" hidden="1" x14ac:dyDescent="0.3">
      <c r="A2456" s="6" t="s">
        <v>7487</v>
      </c>
      <c r="B2456" s="7">
        <v>0</v>
      </c>
      <c r="C2456" s="7"/>
      <c r="D2456" s="7"/>
      <c r="E2456" s="7">
        <v>0</v>
      </c>
    </row>
    <row r="2457" spans="1:5" hidden="1" x14ac:dyDescent="0.3">
      <c r="A2457" s="6" t="s">
        <v>7488</v>
      </c>
      <c r="B2457" s="7">
        <v>0</v>
      </c>
      <c r="C2457" s="7"/>
      <c r="D2457" s="7"/>
      <c r="E2457" s="7">
        <v>0</v>
      </c>
    </row>
    <row r="2458" spans="1:5" hidden="1" x14ac:dyDescent="0.3">
      <c r="A2458" s="6" t="s">
        <v>7489</v>
      </c>
      <c r="B2458" s="7">
        <v>0</v>
      </c>
      <c r="C2458" s="7"/>
      <c r="D2458" s="7"/>
      <c r="E2458" s="7">
        <v>0</v>
      </c>
    </row>
    <row r="2459" spans="1:5" hidden="1" x14ac:dyDescent="0.3">
      <c r="A2459" s="6" t="s">
        <v>6173</v>
      </c>
      <c r="B2459" s="7">
        <v>0</v>
      </c>
      <c r="C2459" s="7"/>
      <c r="D2459" s="7"/>
      <c r="E2459" s="7">
        <v>0</v>
      </c>
    </row>
    <row r="2460" spans="1:5" hidden="1" x14ac:dyDescent="0.3">
      <c r="A2460" s="6" t="s">
        <v>6713</v>
      </c>
      <c r="B2460" s="7">
        <v>0</v>
      </c>
      <c r="C2460" s="7"/>
      <c r="D2460" s="7"/>
      <c r="E2460" s="7">
        <v>0</v>
      </c>
    </row>
    <row r="2461" spans="1:5" hidden="1" x14ac:dyDescent="0.3">
      <c r="A2461" s="6" t="s">
        <v>4416</v>
      </c>
      <c r="B2461" s="7">
        <v>0</v>
      </c>
      <c r="C2461" s="7"/>
      <c r="D2461" s="7"/>
      <c r="E2461" s="7">
        <v>0</v>
      </c>
    </row>
    <row r="2462" spans="1:5" hidden="1" x14ac:dyDescent="0.3">
      <c r="A2462" s="6" t="s">
        <v>6275</v>
      </c>
      <c r="B2462" s="7">
        <v>0</v>
      </c>
      <c r="C2462" s="7"/>
      <c r="D2462" s="7"/>
      <c r="E2462" s="7">
        <v>0</v>
      </c>
    </row>
    <row r="2463" spans="1:5" hidden="1" x14ac:dyDescent="0.3">
      <c r="A2463" s="6" t="s">
        <v>4841</v>
      </c>
      <c r="B2463" s="7">
        <v>0</v>
      </c>
      <c r="C2463" s="7"/>
      <c r="D2463" s="7"/>
      <c r="E2463" s="7">
        <v>0</v>
      </c>
    </row>
    <row r="2464" spans="1:5" hidden="1" x14ac:dyDescent="0.3">
      <c r="A2464" s="6" t="s">
        <v>7490</v>
      </c>
      <c r="B2464" s="7">
        <v>0</v>
      </c>
      <c r="C2464" s="7"/>
      <c r="D2464" s="7"/>
      <c r="E2464" s="7">
        <v>0</v>
      </c>
    </row>
    <row r="2465" spans="1:5" hidden="1" x14ac:dyDescent="0.3">
      <c r="A2465" s="6" t="s">
        <v>7491</v>
      </c>
      <c r="B2465" s="7">
        <v>0</v>
      </c>
      <c r="C2465" s="7"/>
      <c r="D2465" s="7"/>
      <c r="E2465" s="7">
        <v>0</v>
      </c>
    </row>
    <row r="2466" spans="1:5" hidden="1" x14ac:dyDescent="0.3">
      <c r="A2466" s="6" t="s">
        <v>7492</v>
      </c>
      <c r="B2466" s="7">
        <v>0</v>
      </c>
      <c r="C2466" s="7"/>
      <c r="D2466" s="7"/>
      <c r="E2466" s="7">
        <v>0</v>
      </c>
    </row>
    <row r="2467" spans="1:5" hidden="1" x14ac:dyDescent="0.3">
      <c r="A2467" s="6" t="s">
        <v>5028</v>
      </c>
      <c r="B2467" s="7">
        <v>0</v>
      </c>
      <c r="C2467" s="7"/>
      <c r="D2467" s="7"/>
      <c r="E2467" s="7">
        <v>0</v>
      </c>
    </row>
    <row r="2468" spans="1:5" hidden="1" x14ac:dyDescent="0.3">
      <c r="A2468" s="6" t="s">
        <v>5136</v>
      </c>
      <c r="B2468" s="7">
        <v>0</v>
      </c>
      <c r="C2468" s="7"/>
      <c r="D2468" s="7"/>
      <c r="E2468" s="7">
        <v>0</v>
      </c>
    </row>
    <row r="2469" spans="1:5" hidden="1" x14ac:dyDescent="0.3">
      <c r="A2469" s="6" t="s">
        <v>6967</v>
      </c>
      <c r="B2469" s="7">
        <v>0</v>
      </c>
      <c r="C2469" s="7"/>
      <c r="D2469" s="7"/>
      <c r="E2469" s="7">
        <v>0</v>
      </c>
    </row>
    <row r="2470" spans="1:5" hidden="1" x14ac:dyDescent="0.3">
      <c r="A2470" s="6" t="s">
        <v>5477</v>
      </c>
      <c r="B2470" s="7">
        <v>0</v>
      </c>
      <c r="C2470" s="7"/>
      <c r="D2470" s="7"/>
      <c r="E2470" s="7">
        <v>0</v>
      </c>
    </row>
    <row r="2471" spans="1:5" hidden="1" x14ac:dyDescent="0.3">
      <c r="A2471" s="6" t="s">
        <v>4747</v>
      </c>
      <c r="B2471" s="7">
        <v>0</v>
      </c>
      <c r="C2471" s="7"/>
      <c r="D2471" s="7"/>
      <c r="E2471" s="7">
        <v>0</v>
      </c>
    </row>
    <row r="2472" spans="1:5" hidden="1" x14ac:dyDescent="0.3">
      <c r="A2472" s="6" t="s">
        <v>4341</v>
      </c>
      <c r="B2472" s="7">
        <v>0</v>
      </c>
      <c r="C2472" s="7"/>
      <c r="D2472" s="7"/>
      <c r="E2472" s="7">
        <v>0</v>
      </c>
    </row>
    <row r="2473" spans="1:5" hidden="1" x14ac:dyDescent="0.3">
      <c r="A2473" s="6" t="s">
        <v>5088</v>
      </c>
      <c r="B2473" s="7">
        <v>0</v>
      </c>
      <c r="C2473" s="7"/>
      <c r="D2473" s="7"/>
      <c r="E2473" s="7">
        <v>0</v>
      </c>
    </row>
    <row r="2474" spans="1:5" hidden="1" x14ac:dyDescent="0.3">
      <c r="A2474" s="6" t="s">
        <v>4027</v>
      </c>
      <c r="B2474" s="7">
        <v>0</v>
      </c>
      <c r="C2474" s="7"/>
      <c r="D2474" s="7"/>
      <c r="E2474" s="7">
        <v>0</v>
      </c>
    </row>
    <row r="2475" spans="1:5" hidden="1" x14ac:dyDescent="0.3">
      <c r="A2475" s="6" t="s">
        <v>4994</v>
      </c>
      <c r="B2475" s="7">
        <v>0</v>
      </c>
      <c r="C2475" s="7"/>
      <c r="D2475" s="7"/>
      <c r="E2475" s="7">
        <v>0</v>
      </c>
    </row>
    <row r="2476" spans="1:5" hidden="1" x14ac:dyDescent="0.3">
      <c r="A2476" s="6" t="s">
        <v>7493</v>
      </c>
      <c r="B2476" s="7">
        <v>0</v>
      </c>
      <c r="C2476" s="7"/>
      <c r="D2476" s="7"/>
      <c r="E2476" s="7">
        <v>0</v>
      </c>
    </row>
    <row r="2477" spans="1:5" hidden="1" x14ac:dyDescent="0.3">
      <c r="A2477" s="6" t="s">
        <v>7494</v>
      </c>
      <c r="B2477" s="7">
        <v>0</v>
      </c>
      <c r="C2477" s="7"/>
      <c r="D2477" s="7"/>
      <c r="E2477" s="7">
        <v>0</v>
      </c>
    </row>
    <row r="2478" spans="1:5" hidden="1" x14ac:dyDescent="0.3">
      <c r="A2478" s="6" t="s">
        <v>7495</v>
      </c>
      <c r="B2478" s="7">
        <v>0</v>
      </c>
      <c r="C2478" s="7"/>
      <c r="D2478" s="7"/>
      <c r="E2478" s="7">
        <v>0</v>
      </c>
    </row>
    <row r="2479" spans="1:5" hidden="1" x14ac:dyDescent="0.3">
      <c r="A2479" s="6" t="s">
        <v>7496</v>
      </c>
      <c r="B2479" s="7">
        <v>0</v>
      </c>
      <c r="C2479" s="7"/>
      <c r="D2479" s="7"/>
      <c r="E2479" s="7">
        <v>0</v>
      </c>
    </row>
    <row r="2480" spans="1:5" hidden="1" x14ac:dyDescent="0.3">
      <c r="A2480" s="6" t="s">
        <v>7497</v>
      </c>
      <c r="B2480" s="7">
        <v>0</v>
      </c>
      <c r="C2480" s="7"/>
      <c r="D2480" s="7"/>
      <c r="E2480" s="7">
        <v>0</v>
      </c>
    </row>
    <row r="2481" spans="1:5" hidden="1" x14ac:dyDescent="0.3">
      <c r="A2481" s="6" t="s">
        <v>7498</v>
      </c>
      <c r="B2481" s="7">
        <v>0</v>
      </c>
      <c r="C2481" s="7"/>
      <c r="D2481" s="7"/>
      <c r="E2481" s="7">
        <v>0</v>
      </c>
    </row>
    <row r="2482" spans="1:5" hidden="1" x14ac:dyDescent="0.3">
      <c r="A2482" s="6" t="s">
        <v>7499</v>
      </c>
      <c r="B2482" s="7">
        <v>0</v>
      </c>
      <c r="C2482" s="7"/>
      <c r="D2482" s="7"/>
      <c r="E2482" s="7">
        <v>0</v>
      </c>
    </row>
    <row r="2483" spans="1:5" hidden="1" x14ac:dyDescent="0.3">
      <c r="A2483" s="6" t="s">
        <v>7500</v>
      </c>
      <c r="B2483" s="7">
        <v>0</v>
      </c>
      <c r="C2483" s="7"/>
      <c r="D2483" s="7"/>
      <c r="E2483" s="7">
        <v>0</v>
      </c>
    </row>
    <row r="2484" spans="1:5" hidden="1" x14ac:dyDescent="0.3">
      <c r="A2484" s="6" t="s">
        <v>7501</v>
      </c>
      <c r="B2484" s="7">
        <v>0</v>
      </c>
      <c r="C2484" s="7"/>
      <c r="D2484" s="7"/>
      <c r="E2484" s="7">
        <v>0</v>
      </c>
    </row>
    <row r="2485" spans="1:5" hidden="1" x14ac:dyDescent="0.3">
      <c r="A2485" s="6" t="s">
        <v>7502</v>
      </c>
      <c r="B2485" s="7">
        <v>0</v>
      </c>
      <c r="C2485" s="7"/>
      <c r="D2485" s="7"/>
      <c r="E2485" s="7">
        <v>0</v>
      </c>
    </row>
    <row r="2486" spans="1:5" hidden="1" x14ac:dyDescent="0.3">
      <c r="A2486" s="6" t="s">
        <v>7503</v>
      </c>
      <c r="B2486" s="7">
        <v>0</v>
      </c>
      <c r="C2486" s="7"/>
      <c r="D2486" s="7"/>
      <c r="E2486" s="7">
        <v>0</v>
      </c>
    </row>
    <row r="2487" spans="1:5" hidden="1" x14ac:dyDescent="0.3">
      <c r="A2487" s="6" t="s">
        <v>7504</v>
      </c>
      <c r="B2487" s="7">
        <v>0</v>
      </c>
      <c r="C2487" s="7"/>
      <c r="D2487" s="7"/>
      <c r="E2487" s="7">
        <v>0</v>
      </c>
    </row>
    <row r="2488" spans="1:5" hidden="1" x14ac:dyDescent="0.3">
      <c r="A2488" s="6" t="s">
        <v>6446</v>
      </c>
      <c r="B2488" s="7">
        <v>0</v>
      </c>
      <c r="C2488" s="7"/>
      <c r="D2488" s="7"/>
      <c r="E2488" s="7">
        <v>0</v>
      </c>
    </row>
    <row r="2489" spans="1:5" hidden="1" x14ac:dyDescent="0.3">
      <c r="A2489" s="6" t="s">
        <v>7505</v>
      </c>
      <c r="B2489" s="7">
        <v>0</v>
      </c>
      <c r="C2489" s="7"/>
      <c r="D2489" s="7"/>
      <c r="E2489" s="7">
        <v>0</v>
      </c>
    </row>
    <row r="2490" spans="1:5" hidden="1" x14ac:dyDescent="0.3">
      <c r="A2490" s="6" t="s">
        <v>5127</v>
      </c>
      <c r="B2490" s="7">
        <v>0</v>
      </c>
      <c r="C2490" s="7"/>
      <c r="D2490" s="7"/>
      <c r="E2490" s="7">
        <v>0</v>
      </c>
    </row>
    <row r="2491" spans="1:5" hidden="1" x14ac:dyDescent="0.3">
      <c r="A2491" s="6" t="s">
        <v>7506</v>
      </c>
      <c r="B2491" s="7">
        <v>0</v>
      </c>
      <c r="C2491" s="7"/>
      <c r="D2491" s="7"/>
      <c r="E2491" s="7">
        <v>0</v>
      </c>
    </row>
    <row r="2492" spans="1:5" hidden="1" x14ac:dyDescent="0.3">
      <c r="A2492" s="6" t="s">
        <v>7507</v>
      </c>
      <c r="B2492" s="7">
        <v>0</v>
      </c>
      <c r="C2492" s="7"/>
      <c r="D2492" s="7"/>
      <c r="E2492" s="7">
        <v>0</v>
      </c>
    </row>
    <row r="2493" spans="1:5" hidden="1" x14ac:dyDescent="0.3">
      <c r="A2493" s="6" t="s">
        <v>5366</v>
      </c>
      <c r="B2493" s="7">
        <v>0</v>
      </c>
      <c r="C2493" s="7"/>
      <c r="D2493" s="7"/>
      <c r="E2493" s="7">
        <v>0</v>
      </c>
    </row>
    <row r="2494" spans="1:5" hidden="1" x14ac:dyDescent="0.3">
      <c r="A2494" s="6" t="s">
        <v>6334</v>
      </c>
      <c r="B2494" s="7">
        <v>0</v>
      </c>
      <c r="C2494" s="7"/>
      <c r="D2494" s="7"/>
      <c r="E2494" s="7">
        <v>0</v>
      </c>
    </row>
    <row r="2495" spans="1:5" hidden="1" x14ac:dyDescent="0.3">
      <c r="A2495" s="6" t="s">
        <v>7508</v>
      </c>
      <c r="B2495" s="7">
        <v>0</v>
      </c>
      <c r="C2495" s="7"/>
      <c r="D2495" s="7"/>
      <c r="E2495" s="7">
        <v>0</v>
      </c>
    </row>
    <row r="2496" spans="1:5" hidden="1" x14ac:dyDescent="0.3">
      <c r="A2496" s="6" t="s">
        <v>2121</v>
      </c>
      <c r="B2496" s="7">
        <v>0</v>
      </c>
      <c r="C2496" s="7"/>
      <c r="D2496" s="7"/>
      <c r="E2496" s="7">
        <v>0</v>
      </c>
    </row>
    <row r="2497" spans="1:5" hidden="1" x14ac:dyDescent="0.3">
      <c r="A2497" s="6" t="s">
        <v>5018</v>
      </c>
      <c r="B2497" s="7">
        <v>0</v>
      </c>
      <c r="C2497" s="7"/>
      <c r="D2497" s="7"/>
      <c r="E2497" s="7">
        <v>0</v>
      </c>
    </row>
    <row r="2498" spans="1:5" hidden="1" x14ac:dyDescent="0.3">
      <c r="A2498" s="6" t="s">
        <v>6270</v>
      </c>
      <c r="B2498" s="7">
        <v>0</v>
      </c>
      <c r="C2498" s="7"/>
      <c r="D2498" s="7"/>
      <c r="E2498" s="7">
        <v>0</v>
      </c>
    </row>
    <row r="2499" spans="1:5" hidden="1" x14ac:dyDescent="0.3">
      <c r="A2499" s="6" t="s">
        <v>4984</v>
      </c>
      <c r="B2499" s="7">
        <v>0</v>
      </c>
      <c r="C2499" s="7"/>
      <c r="D2499" s="7"/>
      <c r="E2499" s="7">
        <v>0</v>
      </c>
    </row>
    <row r="2500" spans="1:5" hidden="1" x14ac:dyDescent="0.3">
      <c r="A2500" s="6" t="s">
        <v>3979</v>
      </c>
      <c r="B2500" s="7">
        <v>0</v>
      </c>
      <c r="C2500" s="7"/>
      <c r="D2500" s="7"/>
      <c r="E2500" s="7">
        <v>0</v>
      </c>
    </row>
    <row r="2501" spans="1:5" hidden="1" x14ac:dyDescent="0.3">
      <c r="A2501" s="6" t="s">
        <v>6922</v>
      </c>
      <c r="B2501" s="7">
        <v>0</v>
      </c>
      <c r="C2501" s="7"/>
      <c r="D2501" s="7"/>
      <c r="E2501" s="7">
        <v>0</v>
      </c>
    </row>
    <row r="2502" spans="1:5" hidden="1" x14ac:dyDescent="0.3">
      <c r="A2502" s="6" t="s">
        <v>7509</v>
      </c>
      <c r="B2502" s="7">
        <v>0</v>
      </c>
      <c r="C2502" s="7"/>
      <c r="D2502" s="7"/>
      <c r="E2502" s="7">
        <v>0</v>
      </c>
    </row>
    <row r="2503" spans="1:5" hidden="1" x14ac:dyDescent="0.3">
      <c r="A2503" s="6" t="s">
        <v>5901</v>
      </c>
      <c r="B2503" s="7">
        <v>0</v>
      </c>
      <c r="C2503" s="7"/>
      <c r="D2503" s="7"/>
      <c r="E2503" s="7">
        <v>0</v>
      </c>
    </row>
    <row r="2504" spans="1:5" hidden="1" x14ac:dyDescent="0.3">
      <c r="A2504" s="6" t="s">
        <v>5978</v>
      </c>
      <c r="B2504" s="7">
        <v>0</v>
      </c>
      <c r="C2504" s="7"/>
      <c r="D2504" s="7"/>
      <c r="E2504" s="7">
        <v>0</v>
      </c>
    </row>
    <row r="2505" spans="1:5" hidden="1" x14ac:dyDescent="0.3">
      <c r="A2505" s="6" t="s">
        <v>4759</v>
      </c>
      <c r="B2505" s="7">
        <v>0</v>
      </c>
      <c r="C2505" s="7"/>
      <c r="D2505" s="7"/>
      <c r="E2505" s="7">
        <v>0</v>
      </c>
    </row>
    <row r="2506" spans="1:5" hidden="1" x14ac:dyDescent="0.3">
      <c r="A2506" s="6" t="s">
        <v>904</v>
      </c>
      <c r="B2506" s="7">
        <v>0</v>
      </c>
      <c r="C2506" s="7"/>
      <c r="D2506" s="7"/>
      <c r="E2506" s="7">
        <v>0</v>
      </c>
    </row>
    <row r="2507" spans="1:5" hidden="1" x14ac:dyDescent="0.3">
      <c r="A2507" s="6" t="s">
        <v>5157</v>
      </c>
      <c r="B2507" s="7">
        <v>0</v>
      </c>
      <c r="C2507" s="7"/>
      <c r="D2507" s="7"/>
      <c r="E2507" s="7">
        <v>0</v>
      </c>
    </row>
    <row r="2508" spans="1:5" hidden="1" x14ac:dyDescent="0.3">
      <c r="A2508" s="6" t="s">
        <v>6742</v>
      </c>
      <c r="B2508" s="7">
        <v>0</v>
      </c>
      <c r="C2508" s="7"/>
      <c r="D2508" s="7"/>
      <c r="E2508" s="7">
        <v>0</v>
      </c>
    </row>
    <row r="2509" spans="1:5" x14ac:dyDescent="0.3">
      <c r="A2509" s="6" t="s">
        <v>6267</v>
      </c>
      <c r="B2509" s="7"/>
      <c r="C2509" s="7">
        <v>0</v>
      </c>
      <c r="D2509" s="7"/>
      <c r="E2509" s="7">
        <v>0</v>
      </c>
    </row>
    <row r="2510" spans="1:5" hidden="1" x14ac:dyDescent="0.3">
      <c r="A2510" s="6" t="s">
        <v>7238</v>
      </c>
      <c r="B2510" s="7">
        <v>0</v>
      </c>
      <c r="C2510" s="7"/>
      <c r="D2510" s="7"/>
      <c r="E2510" s="7">
        <v>0</v>
      </c>
    </row>
    <row r="2511" spans="1:5" hidden="1" x14ac:dyDescent="0.3">
      <c r="A2511" s="6" t="s">
        <v>4892</v>
      </c>
      <c r="B2511" s="7">
        <v>0</v>
      </c>
      <c r="C2511" s="7"/>
      <c r="D2511" s="7"/>
      <c r="E2511" s="7">
        <v>0</v>
      </c>
    </row>
    <row r="2512" spans="1:5" hidden="1" x14ac:dyDescent="0.3">
      <c r="A2512" s="6" t="s">
        <v>7510</v>
      </c>
      <c r="B2512" s="7">
        <v>0</v>
      </c>
      <c r="C2512" s="7"/>
      <c r="D2512" s="7"/>
      <c r="E2512" s="7">
        <v>0</v>
      </c>
    </row>
    <row r="2513" spans="1:5" hidden="1" x14ac:dyDescent="0.3">
      <c r="A2513" s="6" t="s">
        <v>7511</v>
      </c>
      <c r="B2513" s="7">
        <v>0</v>
      </c>
      <c r="C2513" s="7"/>
      <c r="D2513" s="7"/>
      <c r="E2513" s="7">
        <v>0</v>
      </c>
    </row>
    <row r="2514" spans="1:5" hidden="1" x14ac:dyDescent="0.3">
      <c r="A2514" s="6" t="s">
        <v>4190</v>
      </c>
      <c r="B2514" s="7">
        <v>0</v>
      </c>
      <c r="C2514" s="7"/>
      <c r="D2514" s="7"/>
      <c r="E2514" s="7">
        <v>0</v>
      </c>
    </row>
    <row r="2515" spans="1:5" hidden="1" x14ac:dyDescent="0.3">
      <c r="A2515" s="6" t="s">
        <v>7512</v>
      </c>
      <c r="B2515" s="7">
        <v>0</v>
      </c>
      <c r="C2515" s="7"/>
      <c r="D2515" s="7"/>
      <c r="E2515" s="7">
        <v>0</v>
      </c>
    </row>
    <row r="2516" spans="1:5" hidden="1" x14ac:dyDescent="0.3">
      <c r="A2516" s="6" t="s">
        <v>7039</v>
      </c>
      <c r="B2516" s="7">
        <v>0</v>
      </c>
      <c r="C2516" s="7"/>
      <c r="D2516" s="7"/>
      <c r="E2516" s="7">
        <v>0</v>
      </c>
    </row>
    <row r="2517" spans="1:5" hidden="1" x14ac:dyDescent="0.3">
      <c r="A2517" s="6" t="s">
        <v>7513</v>
      </c>
      <c r="B2517" s="7">
        <v>0</v>
      </c>
      <c r="C2517" s="7"/>
      <c r="D2517" s="7"/>
      <c r="E2517" s="7">
        <v>0</v>
      </c>
    </row>
    <row r="2518" spans="1:5" hidden="1" x14ac:dyDescent="0.3">
      <c r="A2518" s="6" t="s">
        <v>7514</v>
      </c>
      <c r="B2518" s="7">
        <v>0</v>
      </c>
      <c r="C2518" s="7"/>
      <c r="D2518" s="7"/>
      <c r="E2518" s="7">
        <v>0</v>
      </c>
    </row>
    <row r="2519" spans="1:5" x14ac:dyDescent="0.3">
      <c r="A2519" s="6" t="s">
        <v>7297</v>
      </c>
      <c r="B2519" s="7"/>
      <c r="C2519" s="7">
        <v>0</v>
      </c>
      <c r="D2519" s="7"/>
      <c r="E2519" s="7">
        <v>0</v>
      </c>
    </row>
    <row r="2520" spans="1:5" hidden="1" x14ac:dyDescent="0.3">
      <c r="A2520" s="6" t="s">
        <v>5303</v>
      </c>
      <c r="B2520" s="7">
        <v>0</v>
      </c>
      <c r="C2520" s="7"/>
      <c r="D2520" s="7"/>
      <c r="E2520" s="7">
        <v>0</v>
      </c>
    </row>
    <row r="2521" spans="1:5" hidden="1" x14ac:dyDescent="0.3">
      <c r="A2521" s="6" t="s">
        <v>5316</v>
      </c>
      <c r="B2521" s="7">
        <v>0</v>
      </c>
      <c r="C2521" s="7"/>
      <c r="D2521" s="7"/>
      <c r="E2521" s="7">
        <v>0</v>
      </c>
    </row>
    <row r="2522" spans="1:5" hidden="1" x14ac:dyDescent="0.3">
      <c r="A2522" s="6" t="s">
        <v>7515</v>
      </c>
      <c r="B2522" s="7">
        <v>0</v>
      </c>
      <c r="C2522" s="7"/>
      <c r="D2522" s="7"/>
      <c r="E2522" s="7">
        <v>0</v>
      </c>
    </row>
    <row r="2523" spans="1:5" hidden="1" x14ac:dyDescent="0.3">
      <c r="A2523" s="6" t="s">
        <v>7516</v>
      </c>
      <c r="B2523" s="7">
        <v>0</v>
      </c>
      <c r="C2523" s="7"/>
      <c r="D2523" s="7"/>
      <c r="E2523" s="7">
        <v>0</v>
      </c>
    </row>
    <row r="2524" spans="1:5" hidden="1" x14ac:dyDescent="0.3">
      <c r="A2524" s="6" t="s">
        <v>6038</v>
      </c>
      <c r="B2524" s="7">
        <v>0</v>
      </c>
      <c r="C2524" s="7"/>
      <c r="D2524" s="7"/>
      <c r="E2524" s="7">
        <v>0</v>
      </c>
    </row>
    <row r="2525" spans="1:5" hidden="1" x14ac:dyDescent="0.3">
      <c r="A2525" s="6" t="s">
        <v>7517</v>
      </c>
      <c r="B2525" s="7">
        <v>0</v>
      </c>
      <c r="C2525" s="7"/>
      <c r="D2525" s="7"/>
      <c r="E2525" s="7">
        <v>0</v>
      </c>
    </row>
    <row r="2526" spans="1:5" hidden="1" x14ac:dyDescent="0.3">
      <c r="A2526" s="6" t="s">
        <v>6241</v>
      </c>
      <c r="B2526" s="7">
        <v>0</v>
      </c>
      <c r="C2526" s="7"/>
      <c r="D2526" s="7"/>
      <c r="E2526" s="7">
        <v>0</v>
      </c>
    </row>
    <row r="2527" spans="1:5" hidden="1" x14ac:dyDescent="0.3">
      <c r="A2527" s="6" t="s">
        <v>3926</v>
      </c>
      <c r="B2527" s="7">
        <v>0</v>
      </c>
      <c r="C2527" s="7"/>
      <c r="D2527" s="7"/>
      <c r="E2527" s="7">
        <v>0</v>
      </c>
    </row>
    <row r="2528" spans="1:5" hidden="1" x14ac:dyDescent="0.3">
      <c r="A2528" s="6" t="s">
        <v>3802</v>
      </c>
      <c r="B2528" s="7">
        <v>0</v>
      </c>
      <c r="C2528" s="7"/>
      <c r="D2528" s="7"/>
      <c r="E2528" s="7">
        <v>0</v>
      </c>
    </row>
    <row r="2529" spans="1:5" hidden="1" x14ac:dyDescent="0.3">
      <c r="A2529" s="6" t="s">
        <v>7518</v>
      </c>
      <c r="B2529" s="7">
        <v>0</v>
      </c>
      <c r="C2529" s="7"/>
      <c r="D2529" s="7"/>
      <c r="E2529" s="7">
        <v>0</v>
      </c>
    </row>
    <row r="2530" spans="1:5" hidden="1" x14ac:dyDescent="0.3">
      <c r="A2530" s="6" t="s">
        <v>7519</v>
      </c>
      <c r="B2530" s="7">
        <v>0</v>
      </c>
      <c r="C2530" s="7"/>
      <c r="D2530" s="7"/>
      <c r="E2530" s="7">
        <v>0</v>
      </c>
    </row>
    <row r="2531" spans="1:5" hidden="1" x14ac:dyDescent="0.3">
      <c r="A2531" s="6" t="s">
        <v>7520</v>
      </c>
      <c r="B2531" s="7">
        <v>0</v>
      </c>
      <c r="C2531" s="7"/>
      <c r="D2531" s="7"/>
      <c r="E2531" s="7">
        <v>0</v>
      </c>
    </row>
    <row r="2532" spans="1:5" hidden="1" x14ac:dyDescent="0.3">
      <c r="A2532" s="6" t="s">
        <v>3648</v>
      </c>
      <c r="B2532" s="7">
        <v>0</v>
      </c>
      <c r="C2532" s="7"/>
      <c r="D2532" s="7"/>
      <c r="E2532" s="7">
        <v>0</v>
      </c>
    </row>
    <row r="2533" spans="1:5" hidden="1" x14ac:dyDescent="0.3">
      <c r="A2533" s="6" t="s">
        <v>4728</v>
      </c>
      <c r="B2533" s="7">
        <v>0</v>
      </c>
      <c r="C2533" s="7"/>
      <c r="D2533" s="7"/>
      <c r="E2533" s="7">
        <v>0</v>
      </c>
    </row>
    <row r="2534" spans="1:5" hidden="1" x14ac:dyDescent="0.3">
      <c r="A2534" s="6" t="s">
        <v>7175</v>
      </c>
      <c r="B2534" s="7">
        <v>0</v>
      </c>
      <c r="C2534" s="7"/>
      <c r="D2534" s="7"/>
      <c r="E2534" s="7">
        <v>0</v>
      </c>
    </row>
    <row r="2535" spans="1:5" hidden="1" x14ac:dyDescent="0.3">
      <c r="A2535" s="6" t="s">
        <v>7521</v>
      </c>
      <c r="B2535" s="7">
        <v>0</v>
      </c>
      <c r="C2535" s="7"/>
      <c r="D2535" s="7"/>
      <c r="E2535" s="7">
        <v>0</v>
      </c>
    </row>
    <row r="2536" spans="1:5" hidden="1" x14ac:dyDescent="0.3">
      <c r="A2536" s="6" t="s">
        <v>4054</v>
      </c>
      <c r="B2536" s="7">
        <v>0</v>
      </c>
      <c r="C2536" s="7"/>
      <c r="D2536" s="7"/>
      <c r="E2536" s="7">
        <v>0</v>
      </c>
    </row>
    <row r="2537" spans="1:5" hidden="1" x14ac:dyDescent="0.3">
      <c r="A2537" s="6" t="s">
        <v>4863</v>
      </c>
      <c r="B2537" s="7">
        <v>0</v>
      </c>
      <c r="C2537" s="7"/>
      <c r="D2537" s="7"/>
      <c r="E2537" s="7">
        <v>0</v>
      </c>
    </row>
    <row r="2538" spans="1:5" hidden="1" x14ac:dyDescent="0.3">
      <c r="A2538" s="6" t="s">
        <v>7522</v>
      </c>
      <c r="B2538" s="7">
        <v>0</v>
      </c>
      <c r="C2538" s="7"/>
      <c r="D2538" s="7"/>
      <c r="E2538" s="7">
        <v>0</v>
      </c>
    </row>
    <row r="2539" spans="1:5" hidden="1" x14ac:dyDescent="0.3">
      <c r="A2539" s="6" t="s">
        <v>7523</v>
      </c>
      <c r="B2539" s="7">
        <v>0</v>
      </c>
      <c r="C2539" s="7"/>
      <c r="D2539" s="7"/>
      <c r="E2539" s="7">
        <v>0</v>
      </c>
    </row>
    <row r="2540" spans="1:5" hidden="1" x14ac:dyDescent="0.3">
      <c r="A2540" s="6" t="s">
        <v>7524</v>
      </c>
      <c r="B2540" s="7">
        <v>0</v>
      </c>
      <c r="C2540" s="7"/>
      <c r="D2540" s="7"/>
      <c r="E2540" s="7">
        <v>0</v>
      </c>
    </row>
    <row r="2541" spans="1:5" hidden="1" x14ac:dyDescent="0.3">
      <c r="A2541" s="6" t="s">
        <v>7525</v>
      </c>
      <c r="B2541" s="7">
        <v>0</v>
      </c>
      <c r="C2541" s="7"/>
      <c r="D2541" s="7"/>
      <c r="E2541" s="7">
        <v>0</v>
      </c>
    </row>
    <row r="2542" spans="1:5" hidden="1" x14ac:dyDescent="0.3">
      <c r="A2542" s="6" t="s">
        <v>7526</v>
      </c>
      <c r="B2542" s="7">
        <v>0</v>
      </c>
      <c r="C2542" s="7"/>
      <c r="D2542" s="7"/>
      <c r="E2542" s="7">
        <v>0</v>
      </c>
    </row>
    <row r="2543" spans="1:5" hidden="1" x14ac:dyDescent="0.3">
      <c r="A2543" s="6" t="s">
        <v>7527</v>
      </c>
      <c r="B2543" s="7">
        <v>0</v>
      </c>
      <c r="C2543" s="7"/>
      <c r="D2543" s="7"/>
      <c r="E2543" s="7">
        <v>0</v>
      </c>
    </row>
    <row r="2544" spans="1:5" hidden="1" x14ac:dyDescent="0.3">
      <c r="A2544" s="6" t="s">
        <v>7053</v>
      </c>
      <c r="B2544" s="7">
        <v>0</v>
      </c>
      <c r="C2544" s="7"/>
      <c r="D2544" s="7"/>
      <c r="E2544" s="7">
        <v>0</v>
      </c>
    </row>
    <row r="2545" spans="1:5" hidden="1" x14ac:dyDescent="0.3">
      <c r="A2545" s="6" t="s">
        <v>7140</v>
      </c>
      <c r="B2545" s="7">
        <v>0</v>
      </c>
      <c r="C2545" s="7"/>
      <c r="D2545" s="7"/>
      <c r="E2545" s="7">
        <v>0</v>
      </c>
    </row>
    <row r="2546" spans="1:5" hidden="1" x14ac:dyDescent="0.3">
      <c r="A2546" s="6" t="s">
        <v>6983</v>
      </c>
      <c r="B2546" s="7">
        <v>0</v>
      </c>
      <c r="C2546" s="7"/>
      <c r="D2546" s="7"/>
      <c r="E2546" s="7">
        <v>0</v>
      </c>
    </row>
    <row r="2547" spans="1:5" hidden="1" x14ac:dyDescent="0.3">
      <c r="A2547" s="6" t="s">
        <v>7528</v>
      </c>
      <c r="B2547" s="7">
        <v>0</v>
      </c>
      <c r="C2547" s="7"/>
      <c r="D2547" s="7"/>
      <c r="E2547" s="7">
        <v>0</v>
      </c>
    </row>
    <row r="2548" spans="1:5" hidden="1" x14ac:dyDescent="0.3">
      <c r="A2548" s="6" t="s">
        <v>1017</v>
      </c>
      <c r="B2548" s="7">
        <v>0</v>
      </c>
      <c r="C2548" s="7"/>
      <c r="D2548" s="7"/>
      <c r="E2548" s="7">
        <v>0</v>
      </c>
    </row>
    <row r="2549" spans="1:5" hidden="1" x14ac:dyDescent="0.3">
      <c r="A2549" s="6" t="s">
        <v>7529</v>
      </c>
      <c r="B2549" s="7">
        <v>0</v>
      </c>
      <c r="C2549" s="7"/>
      <c r="D2549" s="7"/>
      <c r="E2549" s="7">
        <v>0</v>
      </c>
    </row>
    <row r="2550" spans="1:5" hidden="1" x14ac:dyDescent="0.3">
      <c r="A2550" s="6" t="s">
        <v>6044</v>
      </c>
      <c r="B2550" s="7">
        <v>0</v>
      </c>
      <c r="C2550" s="7"/>
      <c r="D2550" s="7"/>
      <c r="E2550" s="7">
        <v>0</v>
      </c>
    </row>
    <row r="2551" spans="1:5" hidden="1" x14ac:dyDescent="0.3">
      <c r="A2551" s="6" t="s">
        <v>7530</v>
      </c>
      <c r="B2551" s="7">
        <v>0</v>
      </c>
      <c r="C2551" s="7"/>
      <c r="D2551" s="7"/>
      <c r="E2551" s="7">
        <v>0</v>
      </c>
    </row>
    <row r="2552" spans="1:5" hidden="1" x14ac:dyDescent="0.3">
      <c r="A2552" s="6" t="s">
        <v>7531</v>
      </c>
      <c r="B2552" s="7">
        <v>0</v>
      </c>
      <c r="C2552" s="7"/>
      <c r="D2552" s="7"/>
      <c r="E2552" s="7">
        <v>0</v>
      </c>
    </row>
    <row r="2553" spans="1:5" hidden="1" x14ac:dyDescent="0.3">
      <c r="A2553" s="6" t="s">
        <v>7532</v>
      </c>
      <c r="B2553" s="7">
        <v>0</v>
      </c>
      <c r="C2553" s="7"/>
      <c r="D2553" s="7"/>
      <c r="E2553" s="7">
        <v>0</v>
      </c>
    </row>
    <row r="2554" spans="1:5" hidden="1" x14ac:dyDescent="0.3">
      <c r="A2554" s="6" t="s">
        <v>7533</v>
      </c>
      <c r="B2554" s="7">
        <v>0</v>
      </c>
      <c r="C2554" s="7"/>
      <c r="D2554" s="7"/>
      <c r="E2554" s="7">
        <v>0</v>
      </c>
    </row>
    <row r="2555" spans="1:5" hidden="1" x14ac:dyDescent="0.3">
      <c r="A2555" s="6" t="s">
        <v>5276</v>
      </c>
      <c r="B2555" s="7">
        <v>0</v>
      </c>
      <c r="C2555" s="7"/>
      <c r="D2555" s="7"/>
      <c r="E2555" s="7">
        <v>0</v>
      </c>
    </row>
    <row r="2556" spans="1:5" hidden="1" x14ac:dyDescent="0.3">
      <c r="A2556" s="6" t="s">
        <v>7534</v>
      </c>
      <c r="B2556" s="7">
        <v>0</v>
      </c>
      <c r="C2556" s="7"/>
      <c r="D2556" s="7"/>
      <c r="E2556" s="7">
        <v>0</v>
      </c>
    </row>
    <row r="2557" spans="1:5" hidden="1" x14ac:dyDescent="0.3">
      <c r="A2557" s="6" t="s">
        <v>7535</v>
      </c>
      <c r="B2557" s="7">
        <v>0</v>
      </c>
      <c r="C2557" s="7"/>
      <c r="D2557" s="7"/>
      <c r="E2557" s="7">
        <v>0</v>
      </c>
    </row>
    <row r="2558" spans="1:5" x14ac:dyDescent="0.3">
      <c r="A2558" s="6" t="s">
        <v>5891</v>
      </c>
      <c r="B2558" s="7"/>
      <c r="C2558" s="7">
        <v>0</v>
      </c>
      <c r="D2558" s="7"/>
      <c r="E2558" s="7">
        <v>0</v>
      </c>
    </row>
    <row r="2559" spans="1:5" hidden="1" x14ac:dyDescent="0.3">
      <c r="A2559" s="6" t="s">
        <v>6417</v>
      </c>
      <c r="B2559" s="7">
        <v>0</v>
      </c>
      <c r="C2559" s="7"/>
      <c r="D2559" s="7"/>
      <c r="E2559" s="7">
        <v>0</v>
      </c>
    </row>
    <row r="2560" spans="1:5" hidden="1" x14ac:dyDescent="0.3">
      <c r="A2560" s="6" t="s">
        <v>3896</v>
      </c>
      <c r="B2560" s="7">
        <v>0</v>
      </c>
      <c r="C2560" s="7"/>
      <c r="D2560" s="7"/>
      <c r="E2560" s="7">
        <v>0</v>
      </c>
    </row>
    <row r="2561" spans="1:5" hidden="1" x14ac:dyDescent="0.3">
      <c r="A2561" s="6" t="s">
        <v>5054</v>
      </c>
      <c r="B2561" s="7">
        <v>0</v>
      </c>
      <c r="C2561" s="7"/>
      <c r="D2561" s="7"/>
      <c r="E2561" s="7">
        <v>0</v>
      </c>
    </row>
    <row r="2562" spans="1:5" hidden="1" x14ac:dyDescent="0.3">
      <c r="A2562" s="6" t="s">
        <v>6302</v>
      </c>
      <c r="B2562" s="7">
        <v>0</v>
      </c>
      <c r="C2562" s="7"/>
      <c r="D2562" s="7"/>
      <c r="E2562" s="7">
        <v>0</v>
      </c>
    </row>
    <row r="2563" spans="1:5" hidden="1" x14ac:dyDescent="0.3">
      <c r="A2563" s="6" t="s">
        <v>7536</v>
      </c>
      <c r="B2563" s="7">
        <v>0</v>
      </c>
      <c r="C2563" s="7"/>
      <c r="D2563" s="7"/>
      <c r="E2563" s="7">
        <v>0</v>
      </c>
    </row>
    <row r="2564" spans="1:5" hidden="1" x14ac:dyDescent="0.3">
      <c r="A2564" s="6" t="s">
        <v>4633</v>
      </c>
      <c r="B2564" s="7">
        <v>0</v>
      </c>
      <c r="C2564" s="7"/>
      <c r="D2564" s="7"/>
      <c r="E2564" s="7">
        <v>0</v>
      </c>
    </row>
    <row r="2565" spans="1:5" hidden="1" x14ac:dyDescent="0.3">
      <c r="A2565" s="6" t="s">
        <v>2763</v>
      </c>
      <c r="B2565" s="7">
        <v>0</v>
      </c>
      <c r="C2565" s="7"/>
      <c r="D2565" s="7"/>
      <c r="E2565" s="7">
        <v>0</v>
      </c>
    </row>
    <row r="2566" spans="1:5" hidden="1" x14ac:dyDescent="0.3">
      <c r="A2566" s="6" t="s">
        <v>7537</v>
      </c>
      <c r="B2566" s="7">
        <v>0</v>
      </c>
      <c r="C2566" s="7"/>
      <c r="D2566" s="7"/>
      <c r="E2566" s="7">
        <v>0</v>
      </c>
    </row>
    <row r="2567" spans="1:5" hidden="1" x14ac:dyDescent="0.3">
      <c r="A2567" s="6" t="s">
        <v>2714</v>
      </c>
      <c r="B2567" s="7">
        <v>0</v>
      </c>
      <c r="C2567" s="7"/>
      <c r="D2567" s="7"/>
      <c r="E2567" s="7">
        <v>0</v>
      </c>
    </row>
    <row r="2568" spans="1:5" hidden="1" x14ac:dyDescent="0.3">
      <c r="A2568" s="6" t="s">
        <v>3775</v>
      </c>
      <c r="B2568" s="7">
        <v>0</v>
      </c>
      <c r="C2568" s="7"/>
      <c r="D2568" s="7"/>
      <c r="E2568" s="7">
        <v>0</v>
      </c>
    </row>
    <row r="2569" spans="1:5" hidden="1" x14ac:dyDescent="0.3">
      <c r="A2569" s="6" t="s">
        <v>2047</v>
      </c>
      <c r="B2569" s="7">
        <v>0</v>
      </c>
      <c r="C2569" s="7"/>
      <c r="D2569" s="7"/>
      <c r="E2569" s="7">
        <v>0</v>
      </c>
    </row>
    <row r="2570" spans="1:5" hidden="1" x14ac:dyDescent="0.3">
      <c r="A2570" s="6" t="s">
        <v>7538</v>
      </c>
      <c r="B2570" s="7">
        <v>0</v>
      </c>
      <c r="C2570" s="7"/>
      <c r="D2570" s="7"/>
      <c r="E2570" s="7">
        <v>0</v>
      </c>
    </row>
    <row r="2571" spans="1:5" hidden="1" x14ac:dyDescent="0.3">
      <c r="A2571" s="6" t="s">
        <v>2303</v>
      </c>
      <c r="B2571" s="7">
        <v>0</v>
      </c>
      <c r="C2571" s="7"/>
      <c r="D2571" s="7"/>
      <c r="E2571" s="7">
        <v>0</v>
      </c>
    </row>
    <row r="2572" spans="1:5" hidden="1" x14ac:dyDescent="0.3">
      <c r="A2572" s="6" t="s">
        <v>7539</v>
      </c>
      <c r="B2572" s="7">
        <v>0</v>
      </c>
      <c r="C2572" s="7"/>
      <c r="D2572" s="7"/>
      <c r="E2572" s="7">
        <v>0</v>
      </c>
    </row>
    <row r="2573" spans="1:5" hidden="1" x14ac:dyDescent="0.3">
      <c r="A2573" s="6" t="s">
        <v>7540</v>
      </c>
      <c r="B2573" s="7">
        <v>0</v>
      </c>
      <c r="C2573" s="7"/>
      <c r="D2573" s="7"/>
      <c r="E2573" s="7">
        <v>0</v>
      </c>
    </row>
    <row r="2574" spans="1:5" hidden="1" x14ac:dyDescent="0.3">
      <c r="A2574" s="6" t="s">
        <v>7541</v>
      </c>
      <c r="B2574" s="7">
        <v>0</v>
      </c>
      <c r="C2574" s="7"/>
      <c r="D2574" s="7"/>
      <c r="E2574" s="7">
        <v>0</v>
      </c>
    </row>
    <row r="2575" spans="1:5" hidden="1" x14ac:dyDescent="0.3">
      <c r="A2575" s="6" t="s">
        <v>7542</v>
      </c>
      <c r="B2575" s="7">
        <v>0</v>
      </c>
      <c r="C2575" s="7"/>
      <c r="D2575" s="7"/>
      <c r="E2575" s="7">
        <v>0</v>
      </c>
    </row>
    <row r="2576" spans="1:5" hidden="1" x14ac:dyDescent="0.3">
      <c r="A2576" s="6" t="s">
        <v>5729</v>
      </c>
      <c r="B2576" s="7">
        <v>0</v>
      </c>
      <c r="C2576" s="7"/>
      <c r="D2576" s="7"/>
      <c r="E2576" s="7">
        <v>0</v>
      </c>
    </row>
    <row r="2577" spans="1:5" hidden="1" x14ac:dyDescent="0.3">
      <c r="A2577" s="6" t="s">
        <v>6480</v>
      </c>
      <c r="B2577" s="7">
        <v>0</v>
      </c>
      <c r="C2577" s="7"/>
      <c r="D2577" s="7"/>
      <c r="E2577" s="7">
        <v>0</v>
      </c>
    </row>
    <row r="2578" spans="1:5" hidden="1" x14ac:dyDescent="0.3">
      <c r="A2578" s="6" t="s">
        <v>6718</v>
      </c>
      <c r="B2578" s="7">
        <v>0</v>
      </c>
      <c r="C2578" s="7"/>
      <c r="D2578" s="7"/>
      <c r="E2578" s="7">
        <v>0</v>
      </c>
    </row>
    <row r="2579" spans="1:5" hidden="1" x14ac:dyDescent="0.3">
      <c r="A2579" s="6" t="s">
        <v>6171</v>
      </c>
      <c r="B2579" s="7">
        <v>0</v>
      </c>
      <c r="C2579" s="7"/>
      <c r="D2579" s="7"/>
      <c r="E2579" s="7">
        <v>0</v>
      </c>
    </row>
    <row r="2580" spans="1:5" hidden="1" x14ac:dyDescent="0.3">
      <c r="A2580" s="6" t="s">
        <v>6563</v>
      </c>
      <c r="B2580" s="7">
        <v>0</v>
      </c>
      <c r="C2580" s="7"/>
      <c r="D2580" s="7"/>
      <c r="E2580" s="7">
        <v>0</v>
      </c>
    </row>
    <row r="2581" spans="1:5" hidden="1" x14ac:dyDescent="0.3">
      <c r="A2581" s="6" t="s">
        <v>7543</v>
      </c>
      <c r="B2581" s="7">
        <v>0</v>
      </c>
      <c r="C2581" s="7"/>
      <c r="D2581" s="7"/>
      <c r="E2581" s="7">
        <v>0</v>
      </c>
    </row>
    <row r="2582" spans="1:5" hidden="1" x14ac:dyDescent="0.3">
      <c r="A2582" s="6" t="s">
        <v>7017</v>
      </c>
      <c r="B2582" s="7">
        <v>0</v>
      </c>
      <c r="C2582" s="7"/>
      <c r="D2582" s="7"/>
      <c r="E2582" s="7">
        <v>0</v>
      </c>
    </row>
    <row r="2583" spans="1:5" hidden="1" x14ac:dyDescent="0.3">
      <c r="A2583" s="6" t="s">
        <v>4254</v>
      </c>
      <c r="B2583" s="7">
        <v>0</v>
      </c>
      <c r="C2583" s="7"/>
      <c r="D2583" s="7"/>
      <c r="E2583" s="7">
        <v>0</v>
      </c>
    </row>
    <row r="2584" spans="1:5" hidden="1" x14ac:dyDescent="0.3">
      <c r="A2584" s="6" t="s">
        <v>7135</v>
      </c>
      <c r="B2584" s="7">
        <v>0</v>
      </c>
      <c r="C2584" s="7"/>
      <c r="D2584" s="7"/>
      <c r="E2584" s="7">
        <v>0</v>
      </c>
    </row>
    <row r="2585" spans="1:5" hidden="1" x14ac:dyDescent="0.3">
      <c r="A2585" s="6" t="s">
        <v>7154</v>
      </c>
      <c r="B2585" s="7">
        <v>0</v>
      </c>
      <c r="C2585" s="7"/>
      <c r="D2585" s="7"/>
      <c r="E2585" s="7">
        <v>0</v>
      </c>
    </row>
    <row r="2586" spans="1:5" hidden="1" x14ac:dyDescent="0.3">
      <c r="A2586" s="6" t="s">
        <v>3942</v>
      </c>
      <c r="B2586" s="7">
        <v>0</v>
      </c>
      <c r="C2586" s="7"/>
      <c r="D2586" s="7"/>
      <c r="E2586" s="7">
        <v>0</v>
      </c>
    </row>
    <row r="2587" spans="1:5" hidden="1" x14ac:dyDescent="0.3">
      <c r="A2587" s="6" t="s">
        <v>1364</v>
      </c>
      <c r="B2587" s="7">
        <v>0</v>
      </c>
      <c r="C2587" s="7"/>
      <c r="D2587" s="7"/>
      <c r="E2587" s="7">
        <v>0</v>
      </c>
    </row>
    <row r="2588" spans="1:5" hidden="1" x14ac:dyDescent="0.3">
      <c r="A2588" s="6" t="s">
        <v>7544</v>
      </c>
      <c r="B2588" s="7">
        <v>0</v>
      </c>
      <c r="C2588" s="7"/>
      <c r="D2588" s="7"/>
      <c r="E2588" s="7">
        <v>0</v>
      </c>
    </row>
    <row r="2589" spans="1:5" hidden="1" x14ac:dyDescent="0.3">
      <c r="A2589" s="6" t="s">
        <v>7545</v>
      </c>
      <c r="B2589" s="7">
        <v>0</v>
      </c>
      <c r="C2589" s="7"/>
      <c r="D2589" s="7"/>
      <c r="E2589" s="7">
        <v>0</v>
      </c>
    </row>
    <row r="2590" spans="1:5" hidden="1" x14ac:dyDescent="0.3">
      <c r="A2590" s="6" t="s">
        <v>7047</v>
      </c>
      <c r="B2590" s="7">
        <v>0</v>
      </c>
      <c r="C2590" s="7"/>
      <c r="D2590" s="7"/>
      <c r="E2590" s="7">
        <v>0</v>
      </c>
    </row>
    <row r="2591" spans="1:5" hidden="1" x14ac:dyDescent="0.3">
      <c r="A2591" s="6" t="s">
        <v>7546</v>
      </c>
      <c r="B2591" s="7">
        <v>0</v>
      </c>
      <c r="C2591" s="7"/>
      <c r="D2591" s="7"/>
      <c r="E2591" s="7">
        <v>0</v>
      </c>
    </row>
    <row r="2592" spans="1:5" hidden="1" x14ac:dyDescent="0.3">
      <c r="A2592" s="6" t="s">
        <v>5663</v>
      </c>
      <c r="B2592" s="7">
        <v>0</v>
      </c>
      <c r="C2592" s="7"/>
      <c r="D2592" s="7"/>
      <c r="E2592" s="7">
        <v>0</v>
      </c>
    </row>
    <row r="2593" spans="1:5" hidden="1" x14ac:dyDescent="0.3">
      <c r="A2593" s="6" t="s">
        <v>4110</v>
      </c>
      <c r="B2593" s="7">
        <v>0</v>
      </c>
      <c r="C2593" s="7"/>
      <c r="D2593" s="7"/>
      <c r="E2593" s="7">
        <v>0</v>
      </c>
    </row>
    <row r="2594" spans="1:5" hidden="1" x14ac:dyDescent="0.3">
      <c r="A2594" s="6" t="s">
        <v>7547</v>
      </c>
      <c r="B2594" s="7">
        <v>0</v>
      </c>
      <c r="C2594" s="7"/>
      <c r="D2594" s="7"/>
      <c r="E2594" s="7">
        <v>0</v>
      </c>
    </row>
    <row r="2595" spans="1:5" hidden="1" x14ac:dyDescent="0.3">
      <c r="A2595" s="6" t="s">
        <v>5463</v>
      </c>
      <c r="B2595" s="7">
        <v>0</v>
      </c>
      <c r="C2595" s="7"/>
      <c r="D2595" s="7"/>
      <c r="E2595" s="7">
        <v>0</v>
      </c>
    </row>
    <row r="2596" spans="1:5" hidden="1" x14ac:dyDescent="0.3">
      <c r="A2596" s="6" t="s">
        <v>5863</v>
      </c>
      <c r="B2596" s="7">
        <v>0</v>
      </c>
      <c r="C2596" s="7"/>
      <c r="D2596" s="7"/>
      <c r="E2596" s="7">
        <v>0</v>
      </c>
    </row>
    <row r="2597" spans="1:5" hidden="1" x14ac:dyDescent="0.3">
      <c r="A2597" s="6" t="s">
        <v>1884</v>
      </c>
      <c r="B2597" s="7">
        <v>0</v>
      </c>
      <c r="C2597" s="7"/>
      <c r="D2597" s="7"/>
      <c r="E2597" s="7">
        <v>0</v>
      </c>
    </row>
    <row r="2598" spans="1:5" hidden="1" x14ac:dyDescent="0.3">
      <c r="A2598" s="6" t="s">
        <v>7548</v>
      </c>
      <c r="B2598" s="7">
        <v>0</v>
      </c>
      <c r="C2598" s="7"/>
      <c r="D2598" s="7"/>
      <c r="E2598" s="7">
        <v>0</v>
      </c>
    </row>
    <row r="2599" spans="1:5" hidden="1" x14ac:dyDescent="0.3">
      <c r="A2599" s="6" t="s">
        <v>6163</v>
      </c>
      <c r="B2599" s="7">
        <v>0</v>
      </c>
      <c r="C2599" s="7"/>
      <c r="D2599" s="7"/>
      <c r="E2599" s="7">
        <v>0</v>
      </c>
    </row>
    <row r="2600" spans="1:5" hidden="1" x14ac:dyDescent="0.3">
      <c r="A2600" s="6" t="s">
        <v>2962</v>
      </c>
      <c r="B2600" s="7">
        <v>0</v>
      </c>
      <c r="C2600" s="7"/>
      <c r="D2600" s="7"/>
      <c r="E2600" s="7">
        <v>0</v>
      </c>
    </row>
    <row r="2601" spans="1:5" hidden="1" x14ac:dyDescent="0.3">
      <c r="A2601" s="6" t="s">
        <v>7549</v>
      </c>
      <c r="B2601" s="7">
        <v>0</v>
      </c>
      <c r="C2601" s="7"/>
      <c r="D2601" s="7"/>
      <c r="E2601" s="7">
        <v>0</v>
      </c>
    </row>
    <row r="2602" spans="1:5" hidden="1" x14ac:dyDescent="0.3">
      <c r="A2602" s="6" t="s">
        <v>4960</v>
      </c>
      <c r="B2602" s="7">
        <v>0</v>
      </c>
      <c r="C2602" s="7"/>
      <c r="D2602" s="7"/>
      <c r="E2602" s="7">
        <v>0</v>
      </c>
    </row>
    <row r="2603" spans="1:5" hidden="1" x14ac:dyDescent="0.3">
      <c r="A2603" s="6" t="s">
        <v>7550</v>
      </c>
      <c r="B2603" s="7">
        <v>0</v>
      </c>
      <c r="C2603" s="7"/>
      <c r="D2603" s="7"/>
      <c r="E2603" s="7">
        <v>0</v>
      </c>
    </row>
    <row r="2604" spans="1:5" hidden="1" x14ac:dyDescent="0.3">
      <c r="A2604" s="6" t="s">
        <v>3957</v>
      </c>
      <c r="B2604" s="7">
        <v>0</v>
      </c>
      <c r="C2604" s="7"/>
      <c r="D2604" s="7"/>
      <c r="E2604" s="7">
        <v>0</v>
      </c>
    </row>
    <row r="2605" spans="1:5" hidden="1" x14ac:dyDescent="0.3">
      <c r="A2605" s="6" t="s">
        <v>5441</v>
      </c>
      <c r="B2605" s="7">
        <v>0</v>
      </c>
      <c r="C2605" s="7"/>
      <c r="D2605" s="7"/>
      <c r="E2605" s="7">
        <v>0</v>
      </c>
    </row>
    <row r="2606" spans="1:5" hidden="1" x14ac:dyDescent="0.3">
      <c r="A2606" s="6" t="s">
        <v>3962</v>
      </c>
      <c r="B2606" s="7">
        <v>0</v>
      </c>
      <c r="C2606" s="7"/>
      <c r="D2606" s="7"/>
      <c r="E2606" s="7">
        <v>0</v>
      </c>
    </row>
    <row r="2607" spans="1:5" hidden="1" x14ac:dyDescent="0.3">
      <c r="A2607" s="6" t="s">
        <v>6196</v>
      </c>
      <c r="B2607" s="7">
        <v>0</v>
      </c>
      <c r="C2607" s="7"/>
      <c r="D2607" s="7"/>
      <c r="E2607" s="7">
        <v>0</v>
      </c>
    </row>
    <row r="2608" spans="1:5" hidden="1" x14ac:dyDescent="0.3">
      <c r="A2608" s="6" t="s">
        <v>6069</v>
      </c>
      <c r="B2608" s="7">
        <v>0</v>
      </c>
      <c r="C2608" s="7"/>
      <c r="D2608" s="7"/>
      <c r="E2608" s="7">
        <v>0</v>
      </c>
    </row>
    <row r="2609" spans="1:5" hidden="1" x14ac:dyDescent="0.3">
      <c r="A2609" s="6" t="s">
        <v>7551</v>
      </c>
      <c r="B2609" s="7">
        <v>0</v>
      </c>
      <c r="C2609" s="7"/>
      <c r="D2609" s="7"/>
      <c r="E2609" s="7">
        <v>0</v>
      </c>
    </row>
    <row r="2610" spans="1:5" hidden="1" x14ac:dyDescent="0.3">
      <c r="A2610" s="6" t="s">
        <v>7292</v>
      </c>
      <c r="B2610" s="7">
        <v>0</v>
      </c>
      <c r="C2610" s="7"/>
      <c r="D2610" s="7"/>
      <c r="E2610" s="7">
        <v>0</v>
      </c>
    </row>
    <row r="2611" spans="1:5" hidden="1" x14ac:dyDescent="0.3">
      <c r="A2611" s="6" t="s">
        <v>5284</v>
      </c>
      <c r="B2611" s="7">
        <v>0</v>
      </c>
      <c r="C2611" s="7"/>
      <c r="D2611" s="7"/>
      <c r="E2611" s="7">
        <v>0</v>
      </c>
    </row>
    <row r="2612" spans="1:5" x14ac:dyDescent="0.3">
      <c r="A2612" s="6" t="s">
        <v>5707</v>
      </c>
      <c r="B2612" s="7"/>
      <c r="C2612" s="7">
        <v>0</v>
      </c>
      <c r="D2612" s="7"/>
      <c r="E2612" s="7">
        <v>0</v>
      </c>
    </row>
    <row r="2613" spans="1:5" hidden="1" x14ac:dyDescent="0.3">
      <c r="A2613" s="6" t="s">
        <v>7552</v>
      </c>
      <c r="B2613" s="7">
        <v>0</v>
      </c>
      <c r="C2613" s="7"/>
      <c r="D2613" s="7"/>
      <c r="E2613" s="7">
        <v>0</v>
      </c>
    </row>
    <row r="2614" spans="1:5" hidden="1" x14ac:dyDescent="0.3">
      <c r="A2614" s="6" t="s">
        <v>5835</v>
      </c>
      <c r="B2614" s="7">
        <v>0</v>
      </c>
      <c r="C2614" s="7"/>
      <c r="D2614" s="7"/>
      <c r="E2614" s="7">
        <v>0</v>
      </c>
    </row>
    <row r="2615" spans="1:5" hidden="1" x14ac:dyDescent="0.3">
      <c r="A2615" s="6" t="s">
        <v>6426</v>
      </c>
      <c r="B2615" s="7">
        <v>0</v>
      </c>
      <c r="C2615" s="7"/>
      <c r="D2615" s="7"/>
      <c r="E2615" s="7">
        <v>0</v>
      </c>
    </row>
    <row r="2616" spans="1:5" hidden="1" x14ac:dyDescent="0.3">
      <c r="A2616" s="6" t="s">
        <v>5870</v>
      </c>
      <c r="B2616" s="7">
        <v>0</v>
      </c>
      <c r="C2616" s="7"/>
      <c r="D2616" s="7"/>
      <c r="E2616" s="7">
        <v>0</v>
      </c>
    </row>
    <row r="2617" spans="1:5" hidden="1" x14ac:dyDescent="0.3">
      <c r="A2617" s="6" t="s">
        <v>7553</v>
      </c>
      <c r="B2617" s="7">
        <v>0</v>
      </c>
      <c r="C2617" s="7"/>
      <c r="D2617" s="7"/>
      <c r="E2617" s="7">
        <v>0</v>
      </c>
    </row>
    <row r="2618" spans="1:5" hidden="1" x14ac:dyDescent="0.3">
      <c r="A2618" s="6" t="s">
        <v>7554</v>
      </c>
      <c r="B2618" s="7">
        <v>0</v>
      </c>
      <c r="C2618" s="7"/>
      <c r="D2618" s="7"/>
      <c r="E2618" s="7">
        <v>0</v>
      </c>
    </row>
    <row r="2619" spans="1:5" hidden="1" x14ac:dyDescent="0.3">
      <c r="A2619" s="6" t="s">
        <v>7555</v>
      </c>
      <c r="B2619" s="7">
        <v>0</v>
      </c>
      <c r="C2619" s="7"/>
      <c r="D2619" s="7"/>
      <c r="E2619" s="7">
        <v>0</v>
      </c>
    </row>
    <row r="2620" spans="1:5" hidden="1" x14ac:dyDescent="0.3">
      <c r="A2620" s="6" t="s">
        <v>7556</v>
      </c>
      <c r="B2620" s="7">
        <v>0</v>
      </c>
      <c r="C2620" s="7"/>
      <c r="D2620" s="7"/>
      <c r="E2620" s="7">
        <v>0</v>
      </c>
    </row>
    <row r="2621" spans="1:5" hidden="1" x14ac:dyDescent="0.3">
      <c r="A2621" s="6" t="s">
        <v>7557</v>
      </c>
      <c r="B2621" s="7">
        <v>0</v>
      </c>
      <c r="C2621" s="7"/>
      <c r="D2621" s="7"/>
      <c r="E2621" s="7">
        <v>0</v>
      </c>
    </row>
    <row r="2622" spans="1:5" hidden="1" x14ac:dyDescent="0.3">
      <c r="A2622" s="6" t="s">
        <v>7558</v>
      </c>
      <c r="B2622" s="7">
        <v>0</v>
      </c>
      <c r="C2622" s="7"/>
      <c r="D2622" s="7"/>
      <c r="E2622" s="7">
        <v>0</v>
      </c>
    </row>
    <row r="2623" spans="1:5" hidden="1" x14ac:dyDescent="0.3">
      <c r="A2623" s="6" t="s">
        <v>6157</v>
      </c>
      <c r="B2623" s="7">
        <v>0</v>
      </c>
      <c r="C2623" s="7"/>
      <c r="D2623" s="7"/>
      <c r="E2623" s="7">
        <v>0</v>
      </c>
    </row>
    <row r="2624" spans="1:5" hidden="1" x14ac:dyDescent="0.3">
      <c r="A2624" s="6" t="s">
        <v>7559</v>
      </c>
      <c r="B2624" s="7">
        <v>0</v>
      </c>
      <c r="C2624" s="7"/>
      <c r="D2624" s="7"/>
      <c r="E2624" s="7">
        <v>0</v>
      </c>
    </row>
    <row r="2625" spans="1:5" hidden="1" x14ac:dyDescent="0.3">
      <c r="A2625" s="6" t="s">
        <v>4873</v>
      </c>
      <c r="B2625" s="7">
        <v>0</v>
      </c>
      <c r="C2625" s="7"/>
      <c r="D2625" s="7"/>
      <c r="E2625" s="7">
        <v>0</v>
      </c>
    </row>
    <row r="2626" spans="1:5" hidden="1" x14ac:dyDescent="0.3">
      <c r="A2626" s="6" t="s">
        <v>7560</v>
      </c>
      <c r="B2626" s="7">
        <v>0</v>
      </c>
      <c r="C2626" s="7"/>
      <c r="D2626" s="7"/>
      <c r="E2626" s="7">
        <v>0</v>
      </c>
    </row>
    <row r="2627" spans="1:5" hidden="1" x14ac:dyDescent="0.3">
      <c r="A2627" s="6" t="s">
        <v>7561</v>
      </c>
      <c r="B2627" s="7">
        <v>0</v>
      </c>
      <c r="C2627" s="7"/>
      <c r="D2627" s="7"/>
      <c r="E2627" s="7">
        <v>0</v>
      </c>
    </row>
    <row r="2628" spans="1:5" hidden="1" x14ac:dyDescent="0.3">
      <c r="A2628" s="6" t="s">
        <v>5950</v>
      </c>
      <c r="B2628" s="7">
        <v>0</v>
      </c>
      <c r="C2628" s="7"/>
      <c r="D2628" s="7"/>
      <c r="E2628" s="7">
        <v>0</v>
      </c>
    </row>
    <row r="2629" spans="1:5" hidden="1" x14ac:dyDescent="0.3">
      <c r="A2629" s="6" t="s">
        <v>7562</v>
      </c>
      <c r="B2629" s="7">
        <v>0</v>
      </c>
      <c r="C2629" s="7"/>
      <c r="D2629" s="7"/>
      <c r="E2629" s="7">
        <v>0</v>
      </c>
    </row>
    <row r="2630" spans="1:5" hidden="1" x14ac:dyDescent="0.3">
      <c r="A2630" s="6" t="s">
        <v>6243</v>
      </c>
      <c r="B2630" s="7">
        <v>0</v>
      </c>
      <c r="C2630" s="7"/>
      <c r="D2630" s="7"/>
      <c r="E2630" s="7">
        <v>0</v>
      </c>
    </row>
    <row r="2631" spans="1:5" hidden="1" x14ac:dyDescent="0.3">
      <c r="A2631" s="6" t="s">
        <v>7563</v>
      </c>
      <c r="B2631" s="7">
        <v>0</v>
      </c>
      <c r="C2631" s="7"/>
      <c r="D2631" s="7"/>
      <c r="E2631" s="7">
        <v>0</v>
      </c>
    </row>
    <row r="2632" spans="1:5" hidden="1" x14ac:dyDescent="0.3">
      <c r="A2632" s="6" t="s">
        <v>5640</v>
      </c>
      <c r="B2632" s="7">
        <v>0</v>
      </c>
      <c r="C2632" s="7"/>
      <c r="D2632" s="7"/>
      <c r="E2632" s="7">
        <v>0</v>
      </c>
    </row>
    <row r="2633" spans="1:5" hidden="1" x14ac:dyDescent="0.3">
      <c r="A2633" s="6" t="s">
        <v>4981</v>
      </c>
      <c r="B2633" s="7">
        <v>0</v>
      </c>
      <c r="C2633" s="7"/>
      <c r="D2633" s="7"/>
      <c r="E2633" s="7">
        <v>0</v>
      </c>
    </row>
    <row r="2634" spans="1:5" hidden="1" x14ac:dyDescent="0.3">
      <c r="A2634" s="6" t="s">
        <v>5873</v>
      </c>
      <c r="B2634" s="7">
        <v>0</v>
      </c>
      <c r="C2634" s="7"/>
      <c r="D2634" s="7"/>
      <c r="E2634" s="7">
        <v>0</v>
      </c>
    </row>
    <row r="2635" spans="1:5" hidden="1" x14ac:dyDescent="0.3">
      <c r="A2635" s="6" t="s">
        <v>7564</v>
      </c>
      <c r="B2635" s="7">
        <v>0</v>
      </c>
      <c r="C2635" s="7"/>
      <c r="D2635" s="7"/>
      <c r="E2635" s="7">
        <v>0</v>
      </c>
    </row>
    <row r="2636" spans="1:5" hidden="1" x14ac:dyDescent="0.3">
      <c r="A2636" s="6" t="s">
        <v>6099</v>
      </c>
      <c r="B2636" s="7">
        <v>0</v>
      </c>
      <c r="C2636" s="7"/>
      <c r="D2636" s="7"/>
      <c r="E2636" s="7">
        <v>0</v>
      </c>
    </row>
    <row r="2637" spans="1:5" hidden="1" x14ac:dyDescent="0.3">
      <c r="A2637" s="6" t="s">
        <v>7565</v>
      </c>
      <c r="B2637" s="7">
        <v>0</v>
      </c>
      <c r="C2637" s="7"/>
      <c r="D2637" s="7"/>
      <c r="E2637" s="7">
        <v>0</v>
      </c>
    </row>
    <row r="2638" spans="1:5" hidden="1" x14ac:dyDescent="0.3">
      <c r="A2638" s="6" t="s">
        <v>5990</v>
      </c>
      <c r="B2638" s="7">
        <v>0</v>
      </c>
      <c r="C2638" s="7"/>
      <c r="D2638" s="7"/>
      <c r="E2638" s="7">
        <v>0</v>
      </c>
    </row>
    <row r="2639" spans="1:5" hidden="1" x14ac:dyDescent="0.3">
      <c r="A2639" s="6" t="s">
        <v>746</v>
      </c>
      <c r="B2639" s="7">
        <v>0</v>
      </c>
      <c r="C2639" s="7"/>
      <c r="D2639" s="7"/>
      <c r="E2639" s="7">
        <v>0</v>
      </c>
    </row>
    <row r="2640" spans="1:5" hidden="1" x14ac:dyDescent="0.3">
      <c r="A2640" s="6" t="s">
        <v>6406</v>
      </c>
      <c r="B2640" s="7">
        <v>0</v>
      </c>
      <c r="C2640" s="7"/>
      <c r="D2640" s="7"/>
      <c r="E2640" s="7">
        <v>0</v>
      </c>
    </row>
    <row r="2641" spans="1:5" hidden="1" x14ac:dyDescent="0.3">
      <c r="A2641" s="6" t="s">
        <v>793</v>
      </c>
      <c r="B2641" s="7">
        <v>0</v>
      </c>
      <c r="C2641" s="7"/>
      <c r="D2641" s="7"/>
      <c r="E2641" s="7">
        <v>0</v>
      </c>
    </row>
    <row r="2642" spans="1:5" hidden="1" x14ac:dyDescent="0.3">
      <c r="A2642" s="6" t="s">
        <v>6132</v>
      </c>
      <c r="B2642" s="7">
        <v>0</v>
      </c>
      <c r="C2642" s="7"/>
      <c r="D2642" s="7"/>
      <c r="E2642" s="7">
        <v>0</v>
      </c>
    </row>
    <row r="2643" spans="1:5" hidden="1" x14ac:dyDescent="0.3">
      <c r="A2643" s="6" t="s">
        <v>7566</v>
      </c>
      <c r="B2643" s="7">
        <v>0</v>
      </c>
      <c r="C2643" s="7"/>
      <c r="D2643" s="7"/>
      <c r="E2643" s="7">
        <v>0</v>
      </c>
    </row>
    <row r="2644" spans="1:5" hidden="1" x14ac:dyDescent="0.3">
      <c r="A2644" s="6" t="s">
        <v>5386</v>
      </c>
      <c r="B2644" s="7">
        <v>0</v>
      </c>
      <c r="C2644" s="7"/>
      <c r="D2644" s="7"/>
      <c r="E2644" s="7">
        <v>0</v>
      </c>
    </row>
    <row r="2645" spans="1:5" hidden="1" x14ac:dyDescent="0.3">
      <c r="A2645" s="6" t="s">
        <v>834</v>
      </c>
      <c r="B2645" s="7">
        <v>0</v>
      </c>
      <c r="C2645" s="7"/>
      <c r="D2645" s="7"/>
      <c r="E2645" s="7">
        <v>0</v>
      </c>
    </row>
    <row r="2646" spans="1:5" hidden="1" x14ac:dyDescent="0.3">
      <c r="A2646" s="6" t="s">
        <v>5775</v>
      </c>
      <c r="B2646" s="7">
        <v>0</v>
      </c>
      <c r="C2646" s="7"/>
      <c r="D2646" s="7"/>
      <c r="E2646" s="7">
        <v>0</v>
      </c>
    </row>
    <row r="2647" spans="1:5" hidden="1" x14ac:dyDescent="0.3">
      <c r="A2647" s="6" t="s">
        <v>7567</v>
      </c>
      <c r="B2647" s="7">
        <v>0</v>
      </c>
      <c r="C2647" s="7"/>
      <c r="D2647" s="7"/>
      <c r="E2647" s="7">
        <v>0</v>
      </c>
    </row>
    <row r="2648" spans="1:5" hidden="1" x14ac:dyDescent="0.3">
      <c r="A2648" s="6" t="s">
        <v>3628</v>
      </c>
      <c r="B2648" s="7">
        <v>0</v>
      </c>
      <c r="C2648" s="7"/>
      <c r="D2648" s="7"/>
      <c r="E2648" s="7">
        <v>0</v>
      </c>
    </row>
    <row r="2649" spans="1:5" hidden="1" x14ac:dyDescent="0.3">
      <c r="A2649" s="6" t="s">
        <v>7568</v>
      </c>
      <c r="B2649" s="7">
        <v>0</v>
      </c>
      <c r="C2649" s="7"/>
      <c r="D2649" s="7"/>
      <c r="E2649" s="7">
        <v>0</v>
      </c>
    </row>
    <row r="2650" spans="1:5" hidden="1" x14ac:dyDescent="0.3">
      <c r="A2650" s="6" t="s">
        <v>7569</v>
      </c>
      <c r="B2650" s="7">
        <v>0</v>
      </c>
      <c r="C2650" s="7"/>
      <c r="D2650" s="7"/>
      <c r="E2650" s="7">
        <v>0</v>
      </c>
    </row>
    <row r="2651" spans="1:5" hidden="1" x14ac:dyDescent="0.3">
      <c r="A2651" s="6" t="s">
        <v>2374</v>
      </c>
      <c r="B2651" s="7">
        <v>0</v>
      </c>
      <c r="C2651" s="7"/>
      <c r="D2651" s="7"/>
      <c r="E2651" s="7">
        <v>0</v>
      </c>
    </row>
    <row r="2652" spans="1:5" hidden="1" x14ac:dyDescent="0.3">
      <c r="A2652" s="6" t="s">
        <v>7570</v>
      </c>
      <c r="B2652" s="7">
        <v>0</v>
      </c>
      <c r="C2652" s="7"/>
      <c r="D2652" s="7"/>
      <c r="E2652" s="7">
        <v>0</v>
      </c>
    </row>
    <row r="2653" spans="1:5" hidden="1" x14ac:dyDescent="0.3">
      <c r="A2653" s="6" t="s">
        <v>6059</v>
      </c>
      <c r="B2653" s="7">
        <v>0</v>
      </c>
      <c r="C2653" s="7"/>
      <c r="D2653" s="7"/>
      <c r="E2653" s="7">
        <v>0</v>
      </c>
    </row>
    <row r="2654" spans="1:5" x14ac:dyDescent="0.3">
      <c r="A2654" s="6" t="s">
        <v>2937</v>
      </c>
      <c r="B2654" s="7"/>
      <c r="C2654" s="7">
        <v>0</v>
      </c>
      <c r="D2654" s="7"/>
      <c r="E2654" s="7">
        <v>0</v>
      </c>
    </row>
    <row r="2655" spans="1:5" hidden="1" x14ac:dyDescent="0.3">
      <c r="A2655" s="6" t="s">
        <v>3664</v>
      </c>
      <c r="B2655" s="7">
        <v>0</v>
      </c>
      <c r="C2655" s="7"/>
      <c r="D2655" s="7"/>
      <c r="E2655" s="7">
        <v>0</v>
      </c>
    </row>
    <row r="2656" spans="1:5" hidden="1" x14ac:dyDescent="0.3">
      <c r="A2656" s="6" t="s">
        <v>4286</v>
      </c>
      <c r="B2656" s="7">
        <v>0</v>
      </c>
      <c r="C2656" s="7"/>
      <c r="D2656" s="7"/>
      <c r="E2656" s="7">
        <v>0</v>
      </c>
    </row>
    <row r="2657" spans="1:5" hidden="1" x14ac:dyDescent="0.3">
      <c r="A2657" s="6" t="s">
        <v>5434</v>
      </c>
      <c r="B2657" s="7">
        <v>0</v>
      </c>
      <c r="C2657" s="7"/>
      <c r="D2657" s="7"/>
      <c r="E2657" s="7">
        <v>0</v>
      </c>
    </row>
    <row r="2658" spans="1:5" hidden="1" x14ac:dyDescent="0.3">
      <c r="A2658" s="6" t="s">
        <v>7571</v>
      </c>
      <c r="B2658" s="7">
        <v>0</v>
      </c>
      <c r="C2658" s="7"/>
      <c r="D2658" s="7"/>
      <c r="E2658" s="7">
        <v>0</v>
      </c>
    </row>
    <row r="2659" spans="1:5" hidden="1" x14ac:dyDescent="0.3">
      <c r="A2659" s="6" t="s">
        <v>5416</v>
      </c>
      <c r="B2659" s="7">
        <v>0</v>
      </c>
      <c r="C2659" s="7"/>
      <c r="D2659" s="7"/>
      <c r="E2659" s="7">
        <v>0</v>
      </c>
    </row>
    <row r="2660" spans="1:5" hidden="1" x14ac:dyDescent="0.3">
      <c r="A2660" s="6" t="s">
        <v>3881</v>
      </c>
      <c r="B2660" s="7">
        <v>0</v>
      </c>
      <c r="C2660" s="7"/>
      <c r="D2660" s="7"/>
      <c r="E2660" s="7">
        <v>0</v>
      </c>
    </row>
    <row r="2661" spans="1:5" hidden="1" x14ac:dyDescent="0.3">
      <c r="A2661" s="6" t="s">
        <v>7572</v>
      </c>
      <c r="B2661" s="7">
        <v>0</v>
      </c>
      <c r="C2661" s="7"/>
      <c r="D2661" s="7"/>
      <c r="E2661" s="7">
        <v>0</v>
      </c>
    </row>
    <row r="2662" spans="1:5" hidden="1" x14ac:dyDescent="0.3">
      <c r="A2662" s="6" t="s">
        <v>2117</v>
      </c>
      <c r="B2662" s="7">
        <v>0</v>
      </c>
      <c r="C2662" s="7"/>
      <c r="D2662" s="7"/>
      <c r="E2662" s="7">
        <v>0</v>
      </c>
    </row>
    <row r="2663" spans="1:5" x14ac:dyDescent="0.3">
      <c r="A2663" s="6" t="s">
        <v>3725</v>
      </c>
      <c r="B2663" s="7"/>
      <c r="C2663" s="7">
        <v>0</v>
      </c>
      <c r="D2663" s="7"/>
      <c r="E2663" s="7">
        <v>0</v>
      </c>
    </row>
    <row r="2664" spans="1:5" hidden="1" x14ac:dyDescent="0.3">
      <c r="A2664" s="6" t="s">
        <v>6826</v>
      </c>
      <c r="B2664" s="7">
        <v>0</v>
      </c>
      <c r="C2664" s="7"/>
      <c r="D2664" s="7"/>
      <c r="E2664" s="7">
        <v>0</v>
      </c>
    </row>
    <row r="2665" spans="1:5" hidden="1" x14ac:dyDescent="0.3">
      <c r="A2665" s="6" t="s">
        <v>7573</v>
      </c>
      <c r="B2665" s="7">
        <v>0</v>
      </c>
      <c r="C2665" s="7"/>
      <c r="D2665" s="7"/>
      <c r="E2665" s="7">
        <v>0</v>
      </c>
    </row>
    <row r="2666" spans="1:5" hidden="1" x14ac:dyDescent="0.3">
      <c r="A2666" s="6" t="s">
        <v>7306</v>
      </c>
      <c r="B2666" s="7">
        <v>0</v>
      </c>
      <c r="C2666" s="7"/>
      <c r="D2666" s="7"/>
      <c r="E2666" s="7">
        <v>0</v>
      </c>
    </row>
    <row r="2667" spans="1:5" hidden="1" x14ac:dyDescent="0.3">
      <c r="A2667" s="6" t="s">
        <v>7574</v>
      </c>
      <c r="B2667" s="7">
        <v>0</v>
      </c>
      <c r="C2667" s="7"/>
      <c r="D2667" s="7"/>
      <c r="E2667" s="7">
        <v>0</v>
      </c>
    </row>
    <row r="2668" spans="1:5" hidden="1" x14ac:dyDescent="0.3">
      <c r="A2668" s="6" t="s">
        <v>6762</v>
      </c>
      <c r="B2668" s="7">
        <v>0</v>
      </c>
      <c r="C2668" s="7"/>
      <c r="D2668" s="7"/>
      <c r="E2668" s="7">
        <v>0</v>
      </c>
    </row>
    <row r="2669" spans="1:5" hidden="1" x14ac:dyDescent="0.3">
      <c r="A2669" s="6" t="s">
        <v>5888</v>
      </c>
      <c r="B2669" s="7">
        <v>0</v>
      </c>
      <c r="C2669" s="7"/>
      <c r="D2669" s="7"/>
      <c r="E2669" s="7">
        <v>0</v>
      </c>
    </row>
    <row r="2670" spans="1:5" hidden="1" x14ac:dyDescent="0.3">
      <c r="A2670" s="6" t="s">
        <v>7575</v>
      </c>
      <c r="B2670" s="7">
        <v>0</v>
      </c>
      <c r="C2670" s="7"/>
      <c r="D2670" s="7"/>
      <c r="E2670" s="7">
        <v>0</v>
      </c>
    </row>
    <row r="2671" spans="1:5" hidden="1" x14ac:dyDescent="0.3">
      <c r="A2671" s="6" t="s">
        <v>5094</v>
      </c>
      <c r="B2671" s="7">
        <v>0</v>
      </c>
      <c r="C2671" s="7"/>
      <c r="D2671" s="7"/>
      <c r="E2671" s="7">
        <v>0</v>
      </c>
    </row>
    <row r="2672" spans="1:5" hidden="1" x14ac:dyDescent="0.3">
      <c r="A2672" s="6" t="s">
        <v>7142</v>
      </c>
      <c r="B2672" s="7">
        <v>0</v>
      </c>
      <c r="C2672" s="7"/>
      <c r="D2672" s="7"/>
      <c r="E2672" s="7">
        <v>0</v>
      </c>
    </row>
    <row r="2673" spans="1:5" hidden="1" x14ac:dyDescent="0.3">
      <c r="A2673" s="6" t="s">
        <v>7576</v>
      </c>
      <c r="B2673" s="7">
        <v>0</v>
      </c>
      <c r="C2673" s="7"/>
      <c r="D2673" s="7"/>
      <c r="E2673" s="7">
        <v>0</v>
      </c>
    </row>
    <row r="2674" spans="1:5" hidden="1" x14ac:dyDescent="0.3">
      <c r="A2674" s="6" t="s">
        <v>7577</v>
      </c>
      <c r="B2674" s="7">
        <v>0</v>
      </c>
      <c r="C2674" s="7"/>
      <c r="D2674" s="7"/>
      <c r="E2674" s="7">
        <v>0</v>
      </c>
    </row>
    <row r="2675" spans="1:5" hidden="1" x14ac:dyDescent="0.3">
      <c r="A2675" s="6" t="s">
        <v>6612</v>
      </c>
      <c r="B2675" s="7">
        <v>0</v>
      </c>
      <c r="C2675" s="7"/>
      <c r="D2675" s="7"/>
      <c r="E2675" s="7">
        <v>0</v>
      </c>
    </row>
    <row r="2676" spans="1:5" hidden="1" x14ac:dyDescent="0.3">
      <c r="A2676" s="6" t="s">
        <v>4463</v>
      </c>
      <c r="B2676" s="7">
        <v>0</v>
      </c>
      <c r="C2676" s="7"/>
      <c r="D2676" s="7"/>
      <c r="E2676" s="7">
        <v>0</v>
      </c>
    </row>
    <row r="2677" spans="1:5" hidden="1" x14ac:dyDescent="0.3">
      <c r="A2677" s="6" t="s">
        <v>6652</v>
      </c>
      <c r="B2677" s="7">
        <v>0</v>
      </c>
      <c r="C2677" s="7"/>
      <c r="D2677" s="7"/>
      <c r="E2677" s="7">
        <v>0</v>
      </c>
    </row>
    <row r="2678" spans="1:5" hidden="1" x14ac:dyDescent="0.3">
      <c r="A2678" s="6" t="s">
        <v>6904</v>
      </c>
      <c r="B2678" s="7">
        <v>0</v>
      </c>
      <c r="C2678" s="7"/>
      <c r="D2678" s="7"/>
      <c r="E2678" s="7">
        <v>0</v>
      </c>
    </row>
    <row r="2679" spans="1:5" hidden="1" x14ac:dyDescent="0.3">
      <c r="A2679" s="6" t="s">
        <v>7578</v>
      </c>
      <c r="B2679" s="7">
        <v>0</v>
      </c>
      <c r="C2679" s="7"/>
      <c r="D2679" s="7"/>
      <c r="E2679" s="7">
        <v>0</v>
      </c>
    </row>
    <row r="2680" spans="1:5" hidden="1" x14ac:dyDescent="0.3">
      <c r="A2680" s="6" t="s">
        <v>6916</v>
      </c>
      <c r="B2680" s="7">
        <v>0</v>
      </c>
      <c r="C2680" s="7"/>
      <c r="D2680" s="7"/>
      <c r="E2680" s="7">
        <v>0</v>
      </c>
    </row>
    <row r="2681" spans="1:5" hidden="1" x14ac:dyDescent="0.3">
      <c r="A2681" s="6" t="s">
        <v>6816</v>
      </c>
      <c r="B2681" s="7">
        <v>0</v>
      </c>
      <c r="C2681" s="7"/>
      <c r="D2681" s="7"/>
      <c r="E2681" s="7">
        <v>0</v>
      </c>
    </row>
    <row r="2682" spans="1:5" hidden="1" x14ac:dyDescent="0.3">
      <c r="A2682" s="6" t="s">
        <v>6934</v>
      </c>
      <c r="B2682" s="7">
        <v>0</v>
      </c>
      <c r="C2682" s="7"/>
      <c r="D2682" s="7"/>
      <c r="E2682" s="7">
        <v>0</v>
      </c>
    </row>
    <row r="2683" spans="1:5" hidden="1" x14ac:dyDescent="0.3">
      <c r="A2683" s="6" t="s">
        <v>6309</v>
      </c>
      <c r="B2683" s="7">
        <v>0</v>
      </c>
      <c r="C2683" s="7"/>
      <c r="D2683" s="7"/>
      <c r="E2683" s="7">
        <v>0</v>
      </c>
    </row>
    <row r="2684" spans="1:5" hidden="1" x14ac:dyDescent="0.3">
      <c r="A2684" s="6" t="s">
        <v>4307</v>
      </c>
      <c r="B2684" s="7">
        <v>0</v>
      </c>
      <c r="C2684" s="7"/>
      <c r="D2684" s="7"/>
      <c r="E2684" s="7">
        <v>0</v>
      </c>
    </row>
    <row r="2685" spans="1:5" hidden="1" x14ac:dyDescent="0.3">
      <c r="A2685" s="6" t="s">
        <v>6624</v>
      </c>
      <c r="B2685" s="7">
        <v>0</v>
      </c>
      <c r="C2685" s="7"/>
      <c r="D2685" s="7"/>
      <c r="E2685" s="7">
        <v>0</v>
      </c>
    </row>
    <row r="2686" spans="1:5" hidden="1" x14ac:dyDescent="0.3">
      <c r="A2686" s="6" t="s">
        <v>6959</v>
      </c>
      <c r="B2686" s="7">
        <v>0</v>
      </c>
      <c r="C2686" s="7"/>
      <c r="D2686" s="7"/>
      <c r="E2686" s="7">
        <v>0</v>
      </c>
    </row>
    <row r="2687" spans="1:5" hidden="1" x14ac:dyDescent="0.3">
      <c r="A2687" s="6" t="s">
        <v>7579</v>
      </c>
      <c r="B2687" s="7">
        <v>0</v>
      </c>
      <c r="C2687" s="7"/>
      <c r="D2687" s="7"/>
      <c r="E2687" s="7">
        <v>0</v>
      </c>
    </row>
    <row r="2688" spans="1:5" hidden="1" x14ac:dyDescent="0.3">
      <c r="A2688" s="6" t="s">
        <v>5849</v>
      </c>
      <c r="B2688" s="7">
        <v>0</v>
      </c>
      <c r="C2688" s="7"/>
      <c r="D2688" s="7"/>
      <c r="E2688" s="7">
        <v>0</v>
      </c>
    </row>
    <row r="2689" spans="1:5" hidden="1" x14ac:dyDescent="0.3">
      <c r="A2689" s="6" t="s">
        <v>4258</v>
      </c>
      <c r="B2689" s="7">
        <v>0</v>
      </c>
      <c r="C2689" s="7"/>
      <c r="D2689" s="7"/>
      <c r="E2689" s="7">
        <v>0</v>
      </c>
    </row>
    <row r="2690" spans="1:5" hidden="1" x14ac:dyDescent="0.3">
      <c r="A2690" s="6" t="s">
        <v>3777</v>
      </c>
      <c r="B2690" s="7">
        <v>0</v>
      </c>
      <c r="C2690" s="7"/>
      <c r="D2690" s="7"/>
      <c r="E2690" s="7">
        <v>0</v>
      </c>
    </row>
    <row r="2691" spans="1:5" hidden="1" x14ac:dyDescent="0.3">
      <c r="A2691" s="6" t="s">
        <v>7580</v>
      </c>
      <c r="B2691" s="7">
        <v>0</v>
      </c>
      <c r="C2691" s="7"/>
      <c r="D2691" s="7"/>
      <c r="E2691" s="7">
        <v>0</v>
      </c>
    </row>
    <row r="2692" spans="1:5" hidden="1" x14ac:dyDescent="0.3">
      <c r="A2692" s="6" t="s">
        <v>3966</v>
      </c>
      <c r="B2692" s="7">
        <v>0</v>
      </c>
      <c r="C2692" s="7"/>
      <c r="D2692" s="7"/>
      <c r="E2692" s="7">
        <v>0</v>
      </c>
    </row>
    <row r="2693" spans="1:5" hidden="1" x14ac:dyDescent="0.3">
      <c r="A2693" s="6" t="s">
        <v>7581</v>
      </c>
      <c r="B2693" s="7">
        <v>0</v>
      </c>
      <c r="C2693" s="7"/>
      <c r="D2693" s="7"/>
      <c r="E2693" s="7">
        <v>0</v>
      </c>
    </row>
    <row r="2694" spans="1:5" hidden="1" x14ac:dyDescent="0.3">
      <c r="A2694" s="6" t="s">
        <v>7582</v>
      </c>
      <c r="B2694" s="7">
        <v>0</v>
      </c>
      <c r="C2694" s="7"/>
      <c r="D2694" s="7"/>
      <c r="E2694" s="7">
        <v>0</v>
      </c>
    </row>
    <row r="2695" spans="1:5" hidden="1" x14ac:dyDescent="0.3">
      <c r="A2695" s="6" t="s">
        <v>6510</v>
      </c>
      <c r="B2695" s="7">
        <v>0</v>
      </c>
      <c r="C2695" s="7"/>
      <c r="D2695" s="7"/>
      <c r="E2695" s="7">
        <v>0</v>
      </c>
    </row>
    <row r="2696" spans="1:5" hidden="1" x14ac:dyDescent="0.3">
      <c r="A2696" s="6" t="s">
        <v>7583</v>
      </c>
      <c r="B2696" s="7">
        <v>0</v>
      </c>
      <c r="C2696" s="7"/>
      <c r="D2696" s="7"/>
      <c r="E2696" s="7">
        <v>0</v>
      </c>
    </row>
    <row r="2697" spans="1:5" hidden="1" x14ac:dyDescent="0.3">
      <c r="A2697" s="6" t="s">
        <v>7114</v>
      </c>
      <c r="B2697" s="7">
        <v>0</v>
      </c>
      <c r="C2697" s="7"/>
      <c r="D2697" s="7"/>
      <c r="E2697" s="7">
        <v>0</v>
      </c>
    </row>
    <row r="2698" spans="1:5" hidden="1" x14ac:dyDescent="0.3">
      <c r="A2698" s="6" t="s">
        <v>5694</v>
      </c>
      <c r="B2698" s="7">
        <v>0</v>
      </c>
      <c r="C2698" s="7"/>
      <c r="D2698" s="7"/>
      <c r="E2698" s="7">
        <v>0</v>
      </c>
    </row>
    <row r="2699" spans="1:5" hidden="1" x14ac:dyDescent="0.3">
      <c r="A2699" s="6" t="s">
        <v>7584</v>
      </c>
      <c r="B2699" s="7">
        <v>0</v>
      </c>
      <c r="C2699" s="7"/>
      <c r="D2699" s="7"/>
      <c r="E2699" s="7">
        <v>0</v>
      </c>
    </row>
    <row r="2700" spans="1:5" hidden="1" x14ac:dyDescent="0.3">
      <c r="A2700" s="6" t="s">
        <v>4599</v>
      </c>
      <c r="B2700" s="7">
        <v>0</v>
      </c>
      <c r="C2700" s="7"/>
      <c r="D2700" s="7"/>
      <c r="E2700" s="7">
        <v>0</v>
      </c>
    </row>
    <row r="2701" spans="1:5" hidden="1" x14ac:dyDescent="0.3">
      <c r="A2701" s="6" t="s">
        <v>6631</v>
      </c>
      <c r="B2701" s="7">
        <v>0</v>
      </c>
      <c r="C2701" s="7"/>
      <c r="D2701" s="7"/>
      <c r="E2701" s="7">
        <v>0</v>
      </c>
    </row>
    <row r="2702" spans="1:5" hidden="1" x14ac:dyDescent="0.3">
      <c r="A2702" s="6" t="s">
        <v>5108</v>
      </c>
      <c r="B2702" s="7">
        <v>0</v>
      </c>
      <c r="C2702" s="7"/>
      <c r="D2702" s="7"/>
      <c r="E2702" s="7">
        <v>0</v>
      </c>
    </row>
    <row r="2703" spans="1:5" hidden="1" x14ac:dyDescent="0.3">
      <c r="A2703" s="6" t="s">
        <v>5021</v>
      </c>
      <c r="B2703" s="7">
        <v>0</v>
      </c>
      <c r="C2703" s="7"/>
      <c r="D2703" s="7"/>
      <c r="E2703" s="7">
        <v>0</v>
      </c>
    </row>
    <row r="2704" spans="1:5" hidden="1" x14ac:dyDescent="0.3">
      <c r="A2704" s="6" t="s">
        <v>5408</v>
      </c>
      <c r="B2704" s="7">
        <v>0</v>
      </c>
      <c r="C2704" s="7"/>
      <c r="D2704" s="7"/>
      <c r="E2704" s="7">
        <v>0</v>
      </c>
    </row>
    <row r="2705" spans="1:5" hidden="1" x14ac:dyDescent="0.3">
      <c r="A2705" s="6" t="s">
        <v>6297</v>
      </c>
      <c r="B2705" s="7">
        <v>0</v>
      </c>
      <c r="C2705" s="7"/>
      <c r="D2705" s="7"/>
      <c r="E2705" s="7">
        <v>0</v>
      </c>
    </row>
    <row r="2706" spans="1:5" hidden="1" x14ac:dyDescent="0.3">
      <c r="A2706" s="6" t="s">
        <v>5466</v>
      </c>
      <c r="B2706" s="7">
        <v>0</v>
      </c>
      <c r="C2706" s="7"/>
      <c r="D2706" s="7"/>
      <c r="E2706" s="7">
        <v>0</v>
      </c>
    </row>
    <row r="2707" spans="1:5" hidden="1" x14ac:dyDescent="0.3">
      <c r="A2707" s="6" t="s">
        <v>7585</v>
      </c>
      <c r="B2707" s="7">
        <v>0</v>
      </c>
      <c r="C2707" s="7"/>
      <c r="D2707" s="7"/>
      <c r="E2707" s="7">
        <v>0</v>
      </c>
    </row>
    <row r="2708" spans="1:5" hidden="1" x14ac:dyDescent="0.3">
      <c r="A2708" s="6" t="s">
        <v>7586</v>
      </c>
      <c r="B2708" s="7">
        <v>0</v>
      </c>
      <c r="C2708" s="7"/>
      <c r="D2708" s="7"/>
      <c r="E2708" s="7">
        <v>0</v>
      </c>
    </row>
    <row r="2709" spans="1:5" hidden="1" x14ac:dyDescent="0.3">
      <c r="A2709" s="6" t="s">
        <v>7587</v>
      </c>
      <c r="B2709" s="7">
        <v>0</v>
      </c>
      <c r="C2709" s="7"/>
      <c r="D2709" s="7"/>
      <c r="E2709" s="7">
        <v>0</v>
      </c>
    </row>
    <row r="2710" spans="1:5" hidden="1" x14ac:dyDescent="0.3">
      <c r="A2710" s="6" t="s">
        <v>3145</v>
      </c>
      <c r="B2710" s="7">
        <v>0</v>
      </c>
      <c r="C2710" s="7"/>
      <c r="D2710" s="7"/>
      <c r="E2710" s="7">
        <v>0</v>
      </c>
    </row>
    <row r="2711" spans="1:5" hidden="1" x14ac:dyDescent="0.3">
      <c r="A2711" s="6" t="s">
        <v>6238</v>
      </c>
      <c r="B2711" s="7">
        <v>0</v>
      </c>
      <c r="C2711" s="7"/>
      <c r="D2711" s="7"/>
      <c r="E2711" s="7">
        <v>0</v>
      </c>
    </row>
    <row r="2712" spans="1:5" hidden="1" x14ac:dyDescent="0.3">
      <c r="A2712" s="6" t="s">
        <v>2978</v>
      </c>
      <c r="B2712" s="7">
        <v>0</v>
      </c>
      <c r="C2712" s="7"/>
      <c r="D2712" s="7"/>
      <c r="E2712" s="7">
        <v>0</v>
      </c>
    </row>
    <row r="2713" spans="1:5" hidden="1" x14ac:dyDescent="0.3">
      <c r="A2713" s="6" t="s">
        <v>6471</v>
      </c>
      <c r="B2713" s="7">
        <v>0</v>
      </c>
      <c r="C2713" s="7"/>
      <c r="D2713" s="7"/>
      <c r="E2713" s="7">
        <v>0</v>
      </c>
    </row>
    <row r="2714" spans="1:5" hidden="1" x14ac:dyDescent="0.3">
      <c r="A2714" s="6" t="s">
        <v>2361</v>
      </c>
      <c r="B2714" s="7">
        <v>0</v>
      </c>
      <c r="C2714" s="7"/>
      <c r="D2714" s="7"/>
      <c r="E2714" s="7">
        <v>0</v>
      </c>
    </row>
    <row r="2715" spans="1:5" hidden="1" x14ac:dyDescent="0.3">
      <c r="A2715" s="6" t="s">
        <v>3585</v>
      </c>
      <c r="B2715" s="7">
        <v>0</v>
      </c>
      <c r="C2715" s="7"/>
      <c r="D2715" s="7"/>
      <c r="E2715" s="7">
        <v>0</v>
      </c>
    </row>
    <row r="2716" spans="1:5" hidden="1" x14ac:dyDescent="0.3">
      <c r="A2716" s="6" t="s">
        <v>7588</v>
      </c>
      <c r="B2716" s="7">
        <v>0</v>
      </c>
      <c r="C2716" s="7"/>
      <c r="D2716" s="7"/>
      <c r="E2716" s="7">
        <v>0</v>
      </c>
    </row>
    <row r="2717" spans="1:5" hidden="1" x14ac:dyDescent="0.3">
      <c r="A2717" s="6" t="s">
        <v>3729</v>
      </c>
      <c r="B2717" s="7">
        <v>0</v>
      </c>
      <c r="C2717" s="7"/>
      <c r="D2717" s="7"/>
      <c r="E2717" s="7">
        <v>0</v>
      </c>
    </row>
    <row r="2718" spans="1:5" hidden="1" x14ac:dyDescent="0.3">
      <c r="A2718" s="6" t="s">
        <v>7589</v>
      </c>
      <c r="B2718" s="7">
        <v>0</v>
      </c>
      <c r="C2718" s="7"/>
      <c r="D2718" s="7"/>
      <c r="E2718" s="7">
        <v>0</v>
      </c>
    </row>
    <row r="2719" spans="1:5" hidden="1" x14ac:dyDescent="0.3">
      <c r="A2719" s="6" t="s">
        <v>2221</v>
      </c>
      <c r="B2719" s="7">
        <v>0</v>
      </c>
      <c r="C2719" s="7"/>
      <c r="D2719" s="7"/>
      <c r="E2719" s="7">
        <v>0</v>
      </c>
    </row>
    <row r="2720" spans="1:5" hidden="1" x14ac:dyDescent="0.3">
      <c r="A2720" s="6" t="s">
        <v>7590</v>
      </c>
      <c r="B2720" s="7">
        <v>0</v>
      </c>
      <c r="C2720" s="7"/>
      <c r="D2720" s="7"/>
      <c r="E2720" s="7">
        <v>0</v>
      </c>
    </row>
    <row r="2721" spans="1:5" hidden="1" x14ac:dyDescent="0.3">
      <c r="A2721" s="6" t="s">
        <v>7591</v>
      </c>
      <c r="B2721" s="7">
        <v>0</v>
      </c>
      <c r="C2721" s="7"/>
      <c r="D2721" s="7"/>
      <c r="E2721" s="7">
        <v>0</v>
      </c>
    </row>
    <row r="2722" spans="1:5" hidden="1" x14ac:dyDescent="0.3">
      <c r="A2722" s="6" t="s">
        <v>7592</v>
      </c>
      <c r="B2722" s="7">
        <v>0</v>
      </c>
      <c r="C2722" s="7"/>
      <c r="D2722" s="7"/>
      <c r="E2722" s="7">
        <v>0</v>
      </c>
    </row>
    <row r="2723" spans="1:5" hidden="1" x14ac:dyDescent="0.3">
      <c r="A2723" s="6" t="s">
        <v>6423</v>
      </c>
      <c r="B2723" s="7">
        <v>0</v>
      </c>
      <c r="C2723" s="7"/>
      <c r="D2723" s="7"/>
      <c r="E2723" s="7">
        <v>0</v>
      </c>
    </row>
    <row r="2724" spans="1:5" hidden="1" x14ac:dyDescent="0.3">
      <c r="A2724" s="6" t="s">
        <v>6538</v>
      </c>
      <c r="B2724" s="7">
        <v>0</v>
      </c>
      <c r="C2724" s="7"/>
      <c r="D2724" s="7"/>
      <c r="E2724" s="7">
        <v>0</v>
      </c>
    </row>
    <row r="2725" spans="1:5" hidden="1" x14ac:dyDescent="0.3">
      <c r="A2725" s="6" t="s">
        <v>7593</v>
      </c>
      <c r="B2725" s="7">
        <v>0</v>
      </c>
      <c r="C2725" s="7"/>
      <c r="D2725" s="7"/>
      <c r="E2725" s="7">
        <v>0</v>
      </c>
    </row>
    <row r="2726" spans="1:5" hidden="1" x14ac:dyDescent="0.3">
      <c r="A2726" s="6" t="s">
        <v>2535</v>
      </c>
      <c r="B2726" s="7">
        <v>0</v>
      </c>
      <c r="C2726" s="7"/>
      <c r="D2726" s="7"/>
      <c r="E2726" s="7">
        <v>0</v>
      </c>
    </row>
    <row r="2727" spans="1:5" x14ac:dyDescent="0.3">
      <c r="A2727" s="6" t="s">
        <v>6028</v>
      </c>
      <c r="B2727" s="7"/>
      <c r="C2727" s="7">
        <v>0</v>
      </c>
      <c r="D2727" s="7"/>
      <c r="E2727" s="7">
        <v>0</v>
      </c>
    </row>
    <row r="2728" spans="1:5" hidden="1" x14ac:dyDescent="0.3">
      <c r="A2728" s="6" t="s">
        <v>4235</v>
      </c>
      <c r="B2728" s="7">
        <v>0</v>
      </c>
      <c r="C2728" s="7"/>
      <c r="D2728" s="7"/>
      <c r="E2728" s="7">
        <v>0</v>
      </c>
    </row>
    <row r="2729" spans="1:5" hidden="1" x14ac:dyDescent="0.3">
      <c r="A2729" s="6" t="s">
        <v>7594</v>
      </c>
      <c r="B2729" s="7">
        <v>0</v>
      </c>
      <c r="C2729" s="7"/>
      <c r="D2729" s="7"/>
      <c r="E2729" s="7">
        <v>0</v>
      </c>
    </row>
    <row r="2730" spans="1:5" hidden="1" x14ac:dyDescent="0.3">
      <c r="A2730" s="6" t="s">
        <v>2669</v>
      </c>
      <c r="B2730" s="7">
        <v>0</v>
      </c>
      <c r="C2730" s="7"/>
      <c r="D2730" s="7"/>
      <c r="E2730" s="7">
        <v>0</v>
      </c>
    </row>
    <row r="2731" spans="1:5" hidden="1" x14ac:dyDescent="0.3">
      <c r="A2731" s="6" t="s">
        <v>4740</v>
      </c>
      <c r="B2731" s="7">
        <v>0</v>
      </c>
      <c r="C2731" s="7"/>
      <c r="D2731" s="7"/>
      <c r="E2731" s="7">
        <v>0</v>
      </c>
    </row>
    <row r="2732" spans="1:5" hidden="1" x14ac:dyDescent="0.3">
      <c r="A2732" s="6" t="s">
        <v>4789</v>
      </c>
      <c r="B2732" s="7">
        <v>0</v>
      </c>
      <c r="C2732" s="7"/>
      <c r="D2732" s="7"/>
      <c r="E2732" s="7">
        <v>0</v>
      </c>
    </row>
    <row r="2733" spans="1:5" hidden="1" x14ac:dyDescent="0.3">
      <c r="A2733" s="6" t="s">
        <v>3040</v>
      </c>
      <c r="B2733" s="7">
        <v>0</v>
      </c>
      <c r="C2733" s="7"/>
      <c r="D2733" s="7"/>
      <c r="E2733" s="7">
        <v>0</v>
      </c>
    </row>
    <row r="2734" spans="1:5" hidden="1" x14ac:dyDescent="0.3">
      <c r="A2734" s="6" t="s">
        <v>3013</v>
      </c>
      <c r="B2734" s="7">
        <v>0</v>
      </c>
      <c r="C2734" s="7"/>
      <c r="D2734" s="7"/>
      <c r="E2734" s="7">
        <v>0</v>
      </c>
    </row>
    <row r="2735" spans="1:5" hidden="1" x14ac:dyDescent="0.3">
      <c r="A2735" s="6" t="s">
        <v>5712</v>
      </c>
      <c r="B2735" s="7">
        <v>0</v>
      </c>
      <c r="C2735" s="7"/>
      <c r="D2735" s="7"/>
      <c r="E2735" s="7">
        <v>0</v>
      </c>
    </row>
    <row r="2736" spans="1:5" hidden="1" x14ac:dyDescent="0.3">
      <c r="A2736" s="6" t="s">
        <v>6554</v>
      </c>
      <c r="B2736" s="7">
        <v>0</v>
      </c>
      <c r="C2736" s="7"/>
      <c r="D2736" s="7"/>
      <c r="E2736" s="7">
        <v>0</v>
      </c>
    </row>
    <row r="2737" spans="1:5" hidden="1" x14ac:dyDescent="0.3">
      <c r="A2737" s="6" t="s">
        <v>7595</v>
      </c>
      <c r="B2737" s="7">
        <v>0</v>
      </c>
      <c r="C2737" s="7"/>
      <c r="D2737" s="7"/>
      <c r="E2737" s="7">
        <v>0</v>
      </c>
    </row>
    <row r="2738" spans="1:5" hidden="1" x14ac:dyDescent="0.3">
      <c r="A2738" s="6" t="s">
        <v>5384</v>
      </c>
      <c r="B2738" s="7">
        <v>0</v>
      </c>
      <c r="C2738" s="7"/>
      <c r="D2738" s="7"/>
      <c r="E2738" s="7">
        <v>0</v>
      </c>
    </row>
    <row r="2739" spans="1:5" hidden="1" x14ac:dyDescent="0.3">
      <c r="A2739" s="6" t="s">
        <v>6708</v>
      </c>
      <c r="B2739" s="7">
        <v>0</v>
      </c>
      <c r="C2739" s="7"/>
      <c r="D2739" s="7"/>
      <c r="E2739" s="7">
        <v>0</v>
      </c>
    </row>
    <row r="2740" spans="1:5" hidden="1" x14ac:dyDescent="0.3">
      <c r="A2740" s="6" t="s">
        <v>6635</v>
      </c>
      <c r="B2740" s="7">
        <v>0</v>
      </c>
      <c r="C2740" s="7"/>
      <c r="D2740" s="7"/>
      <c r="E2740" s="7">
        <v>0</v>
      </c>
    </row>
    <row r="2741" spans="1:5" hidden="1" x14ac:dyDescent="0.3">
      <c r="A2741" s="6" t="s">
        <v>5993</v>
      </c>
      <c r="B2741" s="7">
        <v>0</v>
      </c>
      <c r="C2741" s="7"/>
      <c r="D2741" s="7"/>
      <c r="E2741" s="7">
        <v>0</v>
      </c>
    </row>
    <row r="2742" spans="1:5" hidden="1" x14ac:dyDescent="0.3">
      <c r="A2742" s="6" t="s">
        <v>4045</v>
      </c>
      <c r="B2742" s="7">
        <v>0</v>
      </c>
      <c r="C2742" s="7"/>
      <c r="D2742" s="7"/>
      <c r="E2742" s="7">
        <v>0</v>
      </c>
    </row>
    <row r="2743" spans="1:5" hidden="1" x14ac:dyDescent="0.3">
      <c r="A2743" s="6" t="s">
        <v>6165</v>
      </c>
      <c r="B2743" s="7">
        <v>0</v>
      </c>
      <c r="C2743" s="7"/>
      <c r="D2743" s="7"/>
      <c r="E2743" s="7">
        <v>0</v>
      </c>
    </row>
    <row r="2744" spans="1:5" hidden="1" x14ac:dyDescent="0.3">
      <c r="A2744" s="6" t="s">
        <v>4700</v>
      </c>
      <c r="B2744" s="7">
        <v>0</v>
      </c>
      <c r="C2744" s="7"/>
      <c r="D2744" s="7"/>
      <c r="E2744" s="7">
        <v>0</v>
      </c>
    </row>
    <row r="2745" spans="1:5" hidden="1" x14ac:dyDescent="0.3">
      <c r="A2745" s="6" t="s">
        <v>7596</v>
      </c>
      <c r="B2745" s="7">
        <v>0</v>
      </c>
      <c r="C2745" s="7"/>
      <c r="D2745" s="7"/>
      <c r="E2745" s="7">
        <v>0</v>
      </c>
    </row>
    <row r="2746" spans="1:5" hidden="1" x14ac:dyDescent="0.3">
      <c r="A2746" s="6" t="s">
        <v>7597</v>
      </c>
      <c r="B2746" s="7">
        <v>0</v>
      </c>
      <c r="C2746" s="7"/>
      <c r="D2746" s="7"/>
      <c r="E2746" s="7">
        <v>0</v>
      </c>
    </row>
    <row r="2747" spans="1:5" hidden="1" x14ac:dyDescent="0.3">
      <c r="A2747" s="6" t="s">
        <v>6210</v>
      </c>
      <c r="B2747" s="7">
        <v>0</v>
      </c>
      <c r="C2747" s="7"/>
      <c r="D2747" s="7"/>
      <c r="E2747" s="7">
        <v>0</v>
      </c>
    </row>
    <row r="2748" spans="1:5" hidden="1" x14ac:dyDescent="0.3">
      <c r="A2748" s="6" t="s">
        <v>7598</v>
      </c>
      <c r="B2748" s="7">
        <v>0</v>
      </c>
      <c r="C2748" s="7"/>
      <c r="D2748" s="7"/>
      <c r="E2748" s="7">
        <v>0</v>
      </c>
    </row>
    <row r="2749" spans="1:5" hidden="1" x14ac:dyDescent="0.3">
      <c r="A2749" s="6" t="s">
        <v>1668</v>
      </c>
      <c r="B2749" s="7">
        <v>0</v>
      </c>
      <c r="C2749" s="7"/>
      <c r="D2749" s="7"/>
      <c r="E2749" s="7">
        <v>0</v>
      </c>
    </row>
    <row r="2750" spans="1:5" hidden="1" x14ac:dyDescent="0.3">
      <c r="A2750" s="6" t="s">
        <v>7599</v>
      </c>
      <c r="B2750" s="7">
        <v>0</v>
      </c>
      <c r="C2750" s="7"/>
      <c r="D2750" s="7"/>
      <c r="E2750" s="7">
        <v>0</v>
      </c>
    </row>
    <row r="2751" spans="1:5" hidden="1" x14ac:dyDescent="0.3">
      <c r="A2751" s="6" t="s">
        <v>7600</v>
      </c>
      <c r="B2751" s="7">
        <v>0</v>
      </c>
      <c r="C2751" s="7"/>
      <c r="D2751" s="7"/>
      <c r="E2751" s="7">
        <v>0</v>
      </c>
    </row>
    <row r="2752" spans="1:5" hidden="1" x14ac:dyDescent="0.3">
      <c r="A2752" s="6" t="s">
        <v>7601</v>
      </c>
      <c r="B2752" s="7">
        <v>0</v>
      </c>
      <c r="C2752" s="7"/>
      <c r="D2752" s="7"/>
      <c r="E2752" s="7">
        <v>0</v>
      </c>
    </row>
    <row r="2753" spans="1:5" hidden="1" x14ac:dyDescent="0.3">
      <c r="A2753" s="6" t="s">
        <v>7602</v>
      </c>
      <c r="B2753" s="7">
        <v>0</v>
      </c>
      <c r="C2753" s="7"/>
      <c r="D2753" s="7"/>
      <c r="E2753" s="7">
        <v>0</v>
      </c>
    </row>
    <row r="2754" spans="1:5" hidden="1" x14ac:dyDescent="0.3">
      <c r="A2754" s="6" t="s">
        <v>5372</v>
      </c>
      <c r="B2754" s="7">
        <v>0</v>
      </c>
      <c r="C2754" s="7"/>
      <c r="D2754" s="7"/>
      <c r="E2754" s="7">
        <v>0</v>
      </c>
    </row>
    <row r="2755" spans="1:5" hidden="1" x14ac:dyDescent="0.3">
      <c r="A2755" s="6" t="s">
        <v>7603</v>
      </c>
      <c r="B2755" s="7">
        <v>0</v>
      </c>
      <c r="C2755" s="7"/>
      <c r="D2755" s="7"/>
      <c r="E2755" s="7">
        <v>0</v>
      </c>
    </row>
    <row r="2756" spans="1:5" hidden="1" x14ac:dyDescent="0.3">
      <c r="A2756" s="6" t="s">
        <v>7604</v>
      </c>
      <c r="B2756" s="7">
        <v>0</v>
      </c>
      <c r="C2756" s="7"/>
      <c r="D2756" s="7"/>
      <c r="E2756" s="7">
        <v>0</v>
      </c>
    </row>
    <row r="2757" spans="1:5" hidden="1" x14ac:dyDescent="0.3">
      <c r="A2757" s="6" t="s">
        <v>7605</v>
      </c>
      <c r="B2757" s="7">
        <v>0</v>
      </c>
      <c r="C2757" s="7"/>
      <c r="D2757" s="7"/>
      <c r="E2757" s="7">
        <v>0</v>
      </c>
    </row>
    <row r="2758" spans="1:5" hidden="1" x14ac:dyDescent="0.3">
      <c r="A2758" s="6" t="s">
        <v>6676</v>
      </c>
      <c r="B2758" s="7">
        <v>0</v>
      </c>
      <c r="C2758" s="7"/>
      <c r="D2758" s="7"/>
      <c r="E2758" s="7">
        <v>0</v>
      </c>
    </row>
    <row r="2759" spans="1:5" hidden="1" x14ac:dyDescent="0.3">
      <c r="A2759" s="6" t="s">
        <v>7606</v>
      </c>
      <c r="B2759" s="7">
        <v>0</v>
      </c>
      <c r="C2759" s="7"/>
      <c r="D2759" s="7"/>
      <c r="E2759" s="7">
        <v>0</v>
      </c>
    </row>
    <row r="2760" spans="1:5" hidden="1" x14ac:dyDescent="0.3">
      <c r="A2760" s="6" t="s">
        <v>2061</v>
      </c>
      <c r="B2760" s="7">
        <v>0</v>
      </c>
      <c r="C2760" s="7"/>
      <c r="D2760" s="7"/>
      <c r="E2760" s="7">
        <v>0</v>
      </c>
    </row>
    <row r="2761" spans="1:5" hidden="1" x14ac:dyDescent="0.3">
      <c r="A2761" s="6" t="s">
        <v>7607</v>
      </c>
      <c r="B2761" s="7">
        <v>0</v>
      </c>
      <c r="C2761" s="7"/>
      <c r="D2761" s="7"/>
      <c r="E2761" s="7">
        <v>0</v>
      </c>
    </row>
    <row r="2762" spans="1:5" hidden="1" x14ac:dyDescent="0.3">
      <c r="A2762" s="6" t="s">
        <v>5066</v>
      </c>
      <c r="B2762" s="7">
        <v>0</v>
      </c>
      <c r="C2762" s="7"/>
      <c r="D2762" s="7"/>
      <c r="E2762" s="7">
        <v>0</v>
      </c>
    </row>
    <row r="2763" spans="1:5" hidden="1" x14ac:dyDescent="0.3">
      <c r="A2763" s="6" t="s">
        <v>7608</v>
      </c>
      <c r="B2763" s="7">
        <v>0</v>
      </c>
      <c r="C2763" s="7"/>
      <c r="D2763" s="7"/>
      <c r="E2763" s="7">
        <v>0</v>
      </c>
    </row>
    <row r="2764" spans="1:5" hidden="1" x14ac:dyDescent="0.3">
      <c r="A2764" s="6" t="s">
        <v>4824</v>
      </c>
      <c r="B2764" s="7">
        <v>0</v>
      </c>
      <c r="C2764" s="7"/>
      <c r="D2764" s="7"/>
      <c r="E2764" s="7">
        <v>0</v>
      </c>
    </row>
    <row r="2765" spans="1:5" hidden="1" x14ac:dyDescent="0.3">
      <c r="A2765" s="6" t="s">
        <v>7609</v>
      </c>
      <c r="B2765" s="7">
        <v>0</v>
      </c>
      <c r="C2765" s="7"/>
      <c r="D2765" s="7"/>
      <c r="E2765" s="7">
        <v>0</v>
      </c>
    </row>
    <row r="2766" spans="1:5" hidden="1" x14ac:dyDescent="0.3">
      <c r="A2766" s="6" t="s">
        <v>7610</v>
      </c>
      <c r="B2766" s="7">
        <v>0</v>
      </c>
      <c r="C2766" s="7"/>
      <c r="D2766" s="7"/>
      <c r="E2766" s="7">
        <v>0</v>
      </c>
    </row>
    <row r="2767" spans="1:5" hidden="1" x14ac:dyDescent="0.3">
      <c r="A2767" s="6" t="s">
        <v>7611</v>
      </c>
      <c r="B2767" s="7">
        <v>0</v>
      </c>
      <c r="C2767" s="7"/>
      <c r="D2767" s="7"/>
      <c r="E2767" s="7">
        <v>0</v>
      </c>
    </row>
    <row r="2768" spans="1:5" hidden="1" x14ac:dyDescent="0.3">
      <c r="A2768" s="6" t="s">
        <v>7612</v>
      </c>
      <c r="B2768" s="7">
        <v>0</v>
      </c>
      <c r="C2768" s="7"/>
      <c r="D2768" s="7"/>
      <c r="E2768" s="7">
        <v>0</v>
      </c>
    </row>
    <row r="2769" spans="1:5" hidden="1" x14ac:dyDescent="0.3">
      <c r="A2769" s="6" t="s">
        <v>7613</v>
      </c>
      <c r="B2769" s="7">
        <v>0</v>
      </c>
      <c r="C2769" s="7"/>
      <c r="D2769" s="7"/>
      <c r="E2769" s="7">
        <v>0</v>
      </c>
    </row>
    <row r="2770" spans="1:5" hidden="1" x14ac:dyDescent="0.3">
      <c r="A2770" s="6" t="s">
        <v>7614</v>
      </c>
      <c r="B2770" s="7">
        <v>0</v>
      </c>
      <c r="C2770" s="7"/>
      <c r="D2770" s="7"/>
      <c r="E2770" s="7">
        <v>0</v>
      </c>
    </row>
    <row r="2771" spans="1:5" hidden="1" x14ac:dyDescent="0.3">
      <c r="A2771" s="6" t="s">
        <v>7615</v>
      </c>
      <c r="B2771" s="7">
        <v>0</v>
      </c>
      <c r="C2771" s="7"/>
      <c r="D2771" s="7"/>
      <c r="E2771" s="7">
        <v>0</v>
      </c>
    </row>
    <row r="2772" spans="1:5" hidden="1" x14ac:dyDescent="0.3">
      <c r="A2772" s="6" t="s">
        <v>7616</v>
      </c>
      <c r="B2772" s="7">
        <v>0</v>
      </c>
      <c r="C2772" s="7"/>
      <c r="D2772" s="7"/>
      <c r="E2772" s="7">
        <v>0</v>
      </c>
    </row>
    <row r="2773" spans="1:5" hidden="1" x14ac:dyDescent="0.3">
      <c r="A2773" s="6" t="s">
        <v>7617</v>
      </c>
      <c r="B2773" s="7">
        <v>0</v>
      </c>
      <c r="C2773" s="7"/>
      <c r="D2773" s="7"/>
      <c r="E2773" s="7">
        <v>0</v>
      </c>
    </row>
    <row r="2774" spans="1:5" hidden="1" x14ac:dyDescent="0.3">
      <c r="A2774" s="6" t="s">
        <v>6300</v>
      </c>
      <c r="B2774" s="7">
        <v>0</v>
      </c>
      <c r="C2774" s="7"/>
      <c r="D2774" s="7"/>
      <c r="E2774" s="7">
        <v>0</v>
      </c>
    </row>
    <row r="2775" spans="1:5" hidden="1" x14ac:dyDescent="0.3">
      <c r="A2775" s="6" t="s">
        <v>7618</v>
      </c>
      <c r="B2775" s="7">
        <v>0</v>
      </c>
      <c r="C2775" s="7"/>
      <c r="D2775" s="7"/>
      <c r="E2775" s="7">
        <v>0</v>
      </c>
    </row>
    <row r="2776" spans="1:5" hidden="1" x14ac:dyDescent="0.3">
      <c r="A2776" s="6" t="s">
        <v>7619</v>
      </c>
      <c r="B2776" s="7">
        <v>0</v>
      </c>
      <c r="C2776" s="7"/>
      <c r="D2776" s="7"/>
      <c r="E2776" s="7">
        <v>0</v>
      </c>
    </row>
    <row r="2777" spans="1:5" hidden="1" x14ac:dyDescent="0.3">
      <c r="A2777" s="6" t="s">
        <v>7620</v>
      </c>
      <c r="B2777" s="7">
        <v>0</v>
      </c>
      <c r="C2777" s="7"/>
      <c r="D2777" s="7"/>
      <c r="E2777" s="7">
        <v>0</v>
      </c>
    </row>
    <row r="2778" spans="1:5" hidden="1" x14ac:dyDescent="0.3">
      <c r="A2778" s="6" t="s">
        <v>7288</v>
      </c>
      <c r="B2778" s="7">
        <v>0</v>
      </c>
      <c r="C2778" s="7"/>
      <c r="D2778" s="7"/>
      <c r="E2778" s="7">
        <v>0</v>
      </c>
    </row>
    <row r="2779" spans="1:5" hidden="1" x14ac:dyDescent="0.3">
      <c r="A2779" s="6" t="s">
        <v>7621</v>
      </c>
      <c r="B2779" s="7">
        <v>0</v>
      </c>
      <c r="C2779" s="7"/>
      <c r="D2779" s="7"/>
      <c r="E2779" s="7">
        <v>0</v>
      </c>
    </row>
    <row r="2780" spans="1:5" hidden="1" x14ac:dyDescent="0.3">
      <c r="A2780" s="6" t="s">
        <v>5188</v>
      </c>
      <c r="B2780" s="7">
        <v>0</v>
      </c>
      <c r="C2780" s="7"/>
      <c r="D2780" s="7"/>
      <c r="E2780" s="7">
        <v>0</v>
      </c>
    </row>
    <row r="2781" spans="1:5" hidden="1" x14ac:dyDescent="0.3">
      <c r="A2781" s="6" t="s">
        <v>7622</v>
      </c>
      <c r="B2781" s="7">
        <v>0</v>
      </c>
      <c r="C2781" s="7"/>
      <c r="D2781" s="7"/>
      <c r="E2781" s="7">
        <v>0</v>
      </c>
    </row>
    <row r="2782" spans="1:5" hidden="1" x14ac:dyDescent="0.3">
      <c r="A2782" s="6" t="s">
        <v>6586</v>
      </c>
      <c r="B2782" s="7">
        <v>0</v>
      </c>
      <c r="C2782" s="7"/>
      <c r="D2782" s="7"/>
      <c r="E2782" s="7">
        <v>0</v>
      </c>
    </row>
    <row r="2783" spans="1:5" hidden="1" x14ac:dyDescent="0.3">
      <c r="A2783" s="6" t="s">
        <v>5257</v>
      </c>
      <c r="B2783" s="7">
        <v>0</v>
      </c>
      <c r="C2783" s="7"/>
      <c r="D2783" s="7"/>
      <c r="E2783" s="7">
        <v>0</v>
      </c>
    </row>
    <row r="2784" spans="1:5" hidden="1" x14ac:dyDescent="0.3">
      <c r="A2784" s="6" t="s">
        <v>7623</v>
      </c>
      <c r="B2784" s="7">
        <v>0</v>
      </c>
      <c r="C2784" s="7"/>
      <c r="D2784" s="7"/>
      <c r="E2784" s="7">
        <v>0</v>
      </c>
    </row>
    <row r="2785" spans="1:5" hidden="1" x14ac:dyDescent="0.3">
      <c r="A2785" s="6" t="s">
        <v>7624</v>
      </c>
      <c r="B2785" s="7">
        <v>0</v>
      </c>
      <c r="C2785" s="7"/>
      <c r="D2785" s="7"/>
      <c r="E2785" s="7">
        <v>0</v>
      </c>
    </row>
    <row r="2786" spans="1:5" hidden="1" x14ac:dyDescent="0.3">
      <c r="A2786" s="6" t="s">
        <v>5163</v>
      </c>
      <c r="B2786" s="7">
        <v>0</v>
      </c>
      <c r="C2786" s="7"/>
      <c r="D2786" s="7"/>
      <c r="E2786" s="7">
        <v>0</v>
      </c>
    </row>
    <row r="2787" spans="1:5" hidden="1" x14ac:dyDescent="0.3">
      <c r="A2787" s="6" t="s">
        <v>5473</v>
      </c>
      <c r="B2787" s="7">
        <v>0</v>
      </c>
      <c r="C2787" s="7"/>
      <c r="D2787" s="7"/>
      <c r="E2787" s="7">
        <v>0</v>
      </c>
    </row>
    <row r="2788" spans="1:5" hidden="1" x14ac:dyDescent="0.3">
      <c r="A2788" s="6" t="s">
        <v>7625</v>
      </c>
      <c r="B2788" s="7">
        <v>0</v>
      </c>
      <c r="C2788" s="7"/>
      <c r="D2788" s="7"/>
      <c r="E2788" s="7">
        <v>0</v>
      </c>
    </row>
    <row r="2789" spans="1:5" hidden="1" x14ac:dyDescent="0.3">
      <c r="A2789" s="6" t="s">
        <v>5916</v>
      </c>
      <c r="B2789" s="7">
        <v>0</v>
      </c>
      <c r="C2789" s="7"/>
      <c r="D2789" s="7"/>
      <c r="E2789" s="7">
        <v>0</v>
      </c>
    </row>
    <row r="2790" spans="1:5" hidden="1" x14ac:dyDescent="0.3">
      <c r="A2790" s="6" t="s">
        <v>7626</v>
      </c>
      <c r="B2790" s="7">
        <v>0</v>
      </c>
      <c r="C2790" s="7"/>
      <c r="D2790" s="7"/>
      <c r="E2790" s="7">
        <v>0</v>
      </c>
    </row>
    <row r="2791" spans="1:5" hidden="1" x14ac:dyDescent="0.3">
      <c r="A2791" s="6" t="s">
        <v>6770</v>
      </c>
      <c r="B2791" s="7">
        <v>0</v>
      </c>
      <c r="C2791" s="7"/>
      <c r="D2791" s="7"/>
      <c r="E2791" s="7">
        <v>0</v>
      </c>
    </row>
    <row r="2792" spans="1:5" hidden="1" x14ac:dyDescent="0.3">
      <c r="A2792" s="6" t="s">
        <v>3689</v>
      </c>
      <c r="B2792" s="7">
        <v>0</v>
      </c>
      <c r="C2792" s="7"/>
      <c r="D2792" s="7"/>
      <c r="E2792" s="7">
        <v>0</v>
      </c>
    </row>
    <row r="2793" spans="1:5" hidden="1" x14ac:dyDescent="0.3">
      <c r="A2793" s="6" t="s">
        <v>7627</v>
      </c>
      <c r="B2793" s="7">
        <v>0</v>
      </c>
      <c r="C2793" s="7"/>
      <c r="D2793" s="7"/>
      <c r="E2793" s="7">
        <v>0</v>
      </c>
    </row>
    <row r="2794" spans="1:5" hidden="1" x14ac:dyDescent="0.3">
      <c r="A2794" s="6" t="s">
        <v>1723</v>
      </c>
      <c r="B2794" s="7">
        <v>0</v>
      </c>
      <c r="C2794" s="7"/>
      <c r="D2794" s="7"/>
      <c r="E2794" s="7">
        <v>0</v>
      </c>
    </row>
    <row r="2795" spans="1:5" hidden="1" x14ac:dyDescent="0.3">
      <c r="A2795" s="6" t="s">
        <v>7628</v>
      </c>
      <c r="B2795" s="7">
        <v>0</v>
      </c>
      <c r="C2795" s="7"/>
      <c r="D2795" s="7"/>
      <c r="E2795" s="7">
        <v>0</v>
      </c>
    </row>
    <row r="2796" spans="1:5" hidden="1" x14ac:dyDescent="0.3">
      <c r="A2796" s="6" t="s">
        <v>4411</v>
      </c>
      <c r="B2796" s="7">
        <v>0</v>
      </c>
      <c r="C2796" s="7"/>
      <c r="D2796" s="7"/>
      <c r="E2796" s="7">
        <v>0</v>
      </c>
    </row>
    <row r="2797" spans="1:5" hidden="1" x14ac:dyDescent="0.3">
      <c r="A2797" s="6" t="s">
        <v>1680</v>
      </c>
      <c r="B2797" s="7">
        <v>0</v>
      </c>
      <c r="C2797" s="7"/>
      <c r="D2797" s="7"/>
      <c r="E2797" s="7">
        <v>0</v>
      </c>
    </row>
    <row r="2798" spans="1:5" hidden="1" x14ac:dyDescent="0.3">
      <c r="A2798" s="6" t="s">
        <v>7233</v>
      </c>
      <c r="B2798" s="7">
        <v>0</v>
      </c>
      <c r="C2798" s="7"/>
      <c r="D2798" s="7"/>
      <c r="E2798" s="7">
        <v>0</v>
      </c>
    </row>
    <row r="2799" spans="1:5" hidden="1" x14ac:dyDescent="0.3">
      <c r="A2799" s="6" t="s">
        <v>1333</v>
      </c>
      <c r="B2799" s="7">
        <v>0</v>
      </c>
      <c r="C2799" s="7"/>
      <c r="D2799" s="7"/>
      <c r="E2799" s="7">
        <v>0</v>
      </c>
    </row>
    <row r="2800" spans="1:5" hidden="1" x14ac:dyDescent="0.3">
      <c r="A2800" s="6" t="s">
        <v>4595</v>
      </c>
      <c r="B2800" s="7">
        <v>0</v>
      </c>
      <c r="C2800" s="7"/>
      <c r="D2800" s="7"/>
      <c r="E2800" s="7">
        <v>0</v>
      </c>
    </row>
    <row r="2801" spans="1:5" hidden="1" x14ac:dyDescent="0.3">
      <c r="A2801" s="6" t="s">
        <v>1617</v>
      </c>
      <c r="B2801" s="7">
        <v>0</v>
      </c>
      <c r="C2801" s="7"/>
      <c r="D2801" s="7"/>
      <c r="E2801" s="7">
        <v>0</v>
      </c>
    </row>
    <row r="2802" spans="1:5" hidden="1" x14ac:dyDescent="0.3">
      <c r="A2802" s="6" t="s">
        <v>7629</v>
      </c>
      <c r="B2802" s="7">
        <v>0</v>
      </c>
      <c r="C2802" s="7"/>
      <c r="D2802" s="7"/>
      <c r="E2802" s="7">
        <v>0</v>
      </c>
    </row>
    <row r="2803" spans="1:5" hidden="1" x14ac:dyDescent="0.3">
      <c r="A2803" s="6" t="s">
        <v>7630</v>
      </c>
      <c r="B2803" s="7">
        <v>0</v>
      </c>
      <c r="C2803" s="7"/>
      <c r="D2803" s="7"/>
      <c r="E2803" s="7">
        <v>0</v>
      </c>
    </row>
    <row r="2804" spans="1:5" hidden="1" x14ac:dyDescent="0.3">
      <c r="A2804" s="6" t="s">
        <v>7631</v>
      </c>
      <c r="B2804" s="7">
        <v>0</v>
      </c>
      <c r="C2804" s="7"/>
      <c r="D2804" s="7"/>
      <c r="E2804" s="7">
        <v>0</v>
      </c>
    </row>
    <row r="2805" spans="1:5" hidden="1" x14ac:dyDescent="0.3">
      <c r="A2805" s="6" t="s">
        <v>7632</v>
      </c>
      <c r="B2805" s="7">
        <v>0</v>
      </c>
      <c r="C2805" s="7"/>
      <c r="D2805" s="7"/>
      <c r="E2805" s="7">
        <v>0</v>
      </c>
    </row>
    <row r="2806" spans="1:5" hidden="1" x14ac:dyDescent="0.3">
      <c r="A2806" s="6" t="s">
        <v>7633</v>
      </c>
      <c r="B2806" s="7">
        <v>0</v>
      </c>
      <c r="C2806" s="7"/>
      <c r="D2806" s="7"/>
      <c r="E2806" s="7">
        <v>0</v>
      </c>
    </row>
    <row r="2807" spans="1:5" hidden="1" x14ac:dyDescent="0.3">
      <c r="A2807" s="6" t="s">
        <v>938</v>
      </c>
      <c r="B2807" s="7">
        <v>0</v>
      </c>
      <c r="C2807" s="7"/>
      <c r="D2807" s="7"/>
      <c r="E2807" s="7">
        <v>0</v>
      </c>
    </row>
    <row r="2808" spans="1:5" hidden="1" x14ac:dyDescent="0.3">
      <c r="A2808" s="6" t="s">
        <v>1672</v>
      </c>
      <c r="B2808" s="7">
        <v>0</v>
      </c>
      <c r="C2808" s="7"/>
      <c r="D2808" s="7"/>
      <c r="E2808" s="7">
        <v>0</v>
      </c>
    </row>
    <row r="2809" spans="1:5" hidden="1" x14ac:dyDescent="0.3">
      <c r="A2809" s="6" t="s">
        <v>940</v>
      </c>
      <c r="B2809" s="7">
        <v>0</v>
      </c>
      <c r="C2809" s="7"/>
      <c r="D2809" s="7"/>
      <c r="E2809" s="7">
        <v>0</v>
      </c>
    </row>
    <row r="2810" spans="1:5" hidden="1" x14ac:dyDescent="0.3">
      <c r="A2810" s="6" t="s">
        <v>5431</v>
      </c>
      <c r="B2810" s="7">
        <v>0</v>
      </c>
      <c r="C2810" s="7"/>
      <c r="D2810" s="7"/>
      <c r="E2810" s="7">
        <v>0</v>
      </c>
    </row>
    <row r="2811" spans="1:5" hidden="1" x14ac:dyDescent="0.3">
      <c r="A2811" s="6" t="s">
        <v>962</v>
      </c>
      <c r="B2811" s="7">
        <v>0</v>
      </c>
      <c r="C2811" s="7"/>
      <c r="D2811" s="7"/>
      <c r="E2811" s="7">
        <v>0</v>
      </c>
    </row>
    <row r="2812" spans="1:5" hidden="1" x14ac:dyDescent="0.3">
      <c r="A2812" s="6" t="s">
        <v>7634</v>
      </c>
      <c r="B2812" s="7">
        <v>0</v>
      </c>
      <c r="C2812" s="7"/>
      <c r="D2812" s="7"/>
      <c r="E2812" s="7">
        <v>0</v>
      </c>
    </row>
    <row r="2813" spans="1:5" hidden="1" x14ac:dyDescent="0.3">
      <c r="A2813" s="6" t="s">
        <v>7635</v>
      </c>
      <c r="B2813" s="7">
        <v>0</v>
      </c>
      <c r="C2813" s="7"/>
      <c r="D2813" s="7"/>
      <c r="E2813" s="7">
        <v>0</v>
      </c>
    </row>
    <row r="2814" spans="1:5" hidden="1" x14ac:dyDescent="0.3">
      <c r="A2814" s="6" t="s">
        <v>7326</v>
      </c>
      <c r="B2814" s="7">
        <v>0</v>
      </c>
      <c r="C2814" s="7"/>
      <c r="D2814" s="7"/>
      <c r="E2814" s="7">
        <v>0</v>
      </c>
    </row>
    <row r="2815" spans="1:5" hidden="1" x14ac:dyDescent="0.3">
      <c r="A2815" s="6" t="s">
        <v>7636</v>
      </c>
      <c r="B2815" s="7">
        <v>0</v>
      </c>
      <c r="C2815" s="7"/>
      <c r="D2815" s="7"/>
      <c r="E2815" s="7">
        <v>0</v>
      </c>
    </row>
    <row r="2816" spans="1:5" hidden="1" x14ac:dyDescent="0.3">
      <c r="A2816" s="6" t="s">
        <v>4798</v>
      </c>
      <c r="B2816" s="7">
        <v>0</v>
      </c>
      <c r="C2816" s="7"/>
      <c r="D2816" s="7"/>
      <c r="E2816" s="7">
        <v>0</v>
      </c>
    </row>
    <row r="2817" spans="1:5" hidden="1" x14ac:dyDescent="0.3">
      <c r="A2817" s="6" t="s">
        <v>7637</v>
      </c>
      <c r="B2817" s="7">
        <v>0</v>
      </c>
      <c r="C2817" s="7"/>
      <c r="D2817" s="7"/>
      <c r="E2817" s="7">
        <v>0</v>
      </c>
    </row>
    <row r="2818" spans="1:5" hidden="1" x14ac:dyDescent="0.3">
      <c r="A2818" s="6" t="s">
        <v>4609</v>
      </c>
      <c r="B2818" s="7">
        <v>0</v>
      </c>
      <c r="C2818" s="7"/>
      <c r="D2818" s="7"/>
      <c r="E2818" s="7">
        <v>0</v>
      </c>
    </row>
    <row r="2819" spans="1:5" hidden="1" x14ac:dyDescent="0.3">
      <c r="A2819" s="6" t="s">
        <v>7638</v>
      </c>
      <c r="B2819" s="7">
        <v>0</v>
      </c>
      <c r="C2819" s="7"/>
      <c r="D2819" s="7"/>
      <c r="E2819" s="7">
        <v>0</v>
      </c>
    </row>
    <row r="2820" spans="1:5" hidden="1" x14ac:dyDescent="0.3">
      <c r="A2820" s="6" t="s">
        <v>3820</v>
      </c>
      <c r="B2820" s="7">
        <v>0</v>
      </c>
      <c r="C2820" s="7"/>
      <c r="D2820" s="7"/>
      <c r="E2820" s="7">
        <v>0</v>
      </c>
    </row>
    <row r="2821" spans="1:5" hidden="1" x14ac:dyDescent="0.3">
      <c r="A2821" s="6" t="s">
        <v>7639</v>
      </c>
      <c r="B2821" s="7">
        <v>0</v>
      </c>
      <c r="C2821" s="7"/>
      <c r="D2821" s="7"/>
      <c r="E2821" s="7">
        <v>0</v>
      </c>
    </row>
    <row r="2822" spans="1:5" hidden="1" x14ac:dyDescent="0.3">
      <c r="A2822" s="6" t="s">
        <v>6054</v>
      </c>
      <c r="B2822" s="7">
        <v>0</v>
      </c>
      <c r="C2822" s="7"/>
      <c r="D2822" s="7"/>
      <c r="E2822" s="7">
        <v>0</v>
      </c>
    </row>
    <row r="2823" spans="1:5" hidden="1" x14ac:dyDescent="0.3">
      <c r="A2823" s="6" t="s">
        <v>7640</v>
      </c>
      <c r="B2823" s="7">
        <v>0</v>
      </c>
      <c r="C2823" s="7"/>
      <c r="D2823" s="7"/>
      <c r="E2823" s="7">
        <v>0</v>
      </c>
    </row>
    <row r="2824" spans="1:5" hidden="1" x14ac:dyDescent="0.3">
      <c r="A2824" s="6" t="s">
        <v>4396</v>
      </c>
      <c r="B2824" s="7">
        <v>0</v>
      </c>
      <c r="C2824" s="7"/>
      <c r="D2824" s="7"/>
      <c r="E2824" s="7">
        <v>0</v>
      </c>
    </row>
    <row r="2825" spans="1:5" hidden="1" x14ac:dyDescent="0.3">
      <c r="A2825" s="6" t="s">
        <v>7641</v>
      </c>
      <c r="B2825" s="7">
        <v>0</v>
      </c>
      <c r="C2825" s="7"/>
      <c r="D2825" s="7"/>
      <c r="E2825" s="7">
        <v>0</v>
      </c>
    </row>
    <row r="2826" spans="1:5" hidden="1" x14ac:dyDescent="0.3">
      <c r="A2826" s="6" t="s">
        <v>7642</v>
      </c>
      <c r="B2826" s="7">
        <v>0</v>
      </c>
      <c r="C2826" s="7"/>
      <c r="D2826" s="7"/>
      <c r="E2826" s="7">
        <v>0</v>
      </c>
    </row>
    <row r="2827" spans="1:5" hidden="1" x14ac:dyDescent="0.3">
      <c r="A2827" s="6" t="s">
        <v>5404</v>
      </c>
      <c r="B2827" s="7">
        <v>0</v>
      </c>
      <c r="C2827" s="7"/>
      <c r="D2827" s="7"/>
      <c r="E2827" s="7">
        <v>0</v>
      </c>
    </row>
    <row r="2828" spans="1:5" hidden="1" x14ac:dyDescent="0.3">
      <c r="A2828" s="6" t="s">
        <v>5333</v>
      </c>
      <c r="B2828" s="7">
        <v>0</v>
      </c>
      <c r="C2828" s="7"/>
      <c r="D2828" s="7"/>
      <c r="E2828" s="7">
        <v>0</v>
      </c>
    </row>
    <row r="2829" spans="1:5" hidden="1" x14ac:dyDescent="0.3">
      <c r="A2829" s="6" t="s">
        <v>1735</v>
      </c>
      <c r="B2829" s="7">
        <v>0</v>
      </c>
      <c r="C2829" s="7"/>
      <c r="D2829" s="7"/>
      <c r="E2829" s="7">
        <v>0</v>
      </c>
    </row>
    <row r="2830" spans="1:5" hidden="1" x14ac:dyDescent="0.3">
      <c r="A2830" s="6" t="s">
        <v>7643</v>
      </c>
      <c r="B2830" s="7">
        <v>0</v>
      </c>
      <c r="C2830" s="7"/>
      <c r="D2830" s="7"/>
      <c r="E2830" s="7">
        <v>0</v>
      </c>
    </row>
    <row r="2831" spans="1:5" hidden="1" x14ac:dyDescent="0.3">
      <c r="A2831" s="6" t="s">
        <v>7644</v>
      </c>
      <c r="B2831" s="7">
        <v>0</v>
      </c>
      <c r="C2831" s="7"/>
      <c r="D2831" s="7"/>
      <c r="E2831" s="7">
        <v>0</v>
      </c>
    </row>
    <row r="2832" spans="1:5" hidden="1" x14ac:dyDescent="0.3">
      <c r="A2832" s="6" t="s">
        <v>7645</v>
      </c>
      <c r="B2832" s="7">
        <v>0</v>
      </c>
      <c r="C2832" s="7"/>
      <c r="D2832" s="7"/>
      <c r="E2832" s="7">
        <v>0</v>
      </c>
    </row>
    <row r="2833" spans="1:5" hidden="1" x14ac:dyDescent="0.3">
      <c r="A2833" s="6" t="s">
        <v>5421</v>
      </c>
      <c r="B2833" s="7">
        <v>0</v>
      </c>
      <c r="C2833" s="7"/>
      <c r="D2833" s="7"/>
      <c r="E2833" s="7">
        <v>0</v>
      </c>
    </row>
    <row r="2834" spans="1:5" hidden="1" x14ac:dyDescent="0.3">
      <c r="A2834" s="6" t="s">
        <v>2757</v>
      </c>
      <c r="B2834" s="7">
        <v>0</v>
      </c>
      <c r="C2834" s="7"/>
      <c r="D2834" s="7"/>
      <c r="E2834" s="7">
        <v>0</v>
      </c>
    </row>
    <row r="2835" spans="1:5" hidden="1" x14ac:dyDescent="0.3">
      <c r="A2835" s="6" t="s">
        <v>7646</v>
      </c>
      <c r="B2835" s="7">
        <v>0</v>
      </c>
      <c r="C2835" s="7"/>
      <c r="D2835" s="7"/>
      <c r="E2835" s="7">
        <v>0</v>
      </c>
    </row>
    <row r="2836" spans="1:5" hidden="1" x14ac:dyDescent="0.3">
      <c r="A2836" s="6" t="s">
        <v>6192</v>
      </c>
      <c r="B2836" s="7">
        <v>0</v>
      </c>
      <c r="C2836" s="7"/>
      <c r="D2836" s="7"/>
      <c r="E2836" s="7">
        <v>0</v>
      </c>
    </row>
    <row r="2837" spans="1:5" hidden="1" x14ac:dyDescent="0.3">
      <c r="A2837" s="6" t="s">
        <v>7044</v>
      </c>
      <c r="B2837" s="7">
        <v>0</v>
      </c>
      <c r="C2837" s="7"/>
      <c r="D2837" s="7"/>
      <c r="E2837" s="7">
        <v>0</v>
      </c>
    </row>
    <row r="2838" spans="1:5" hidden="1" x14ac:dyDescent="0.3">
      <c r="A2838" s="6" t="s">
        <v>4997</v>
      </c>
      <c r="B2838" s="7">
        <v>0</v>
      </c>
      <c r="C2838" s="7"/>
      <c r="D2838" s="7"/>
      <c r="E2838" s="7">
        <v>0</v>
      </c>
    </row>
    <row r="2839" spans="1:5" hidden="1" x14ac:dyDescent="0.3">
      <c r="A2839" s="6" t="s">
        <v>2844</v>
      </c>
      <c r="B2839" s="7">
        <v>0</v>
      </c>
      <c r="C2839" s="7"/>
      <c r="D2839" s="7"/>
      <c r="E2839" s="7">
        <v>0</v>
      </c>
    </row>
    <row r="2840" spans="1:5" hidden="1" x14ac:dyDescent="0.3">
      <c r="A2840" s="6" t="s">
        <v>7647</v>
      </c>
      <c r="B2840" s="7">
        <v>0</v>
      </c>
      <c r="C2840" s="7"/>
      <c r="D2840" s="7"/>
      <c r="E2840" s="7">
        <v>0</v>
      </c>
    </row>
    <row r="2841" spans="1:5" hidden="1" x14ac:dyDescent="0.3">
      <c r="A2841" s="6" t="s">
        <v>2947</v>
      </c>
      <c r="B2841" s="7">
        <v>0</v>
      </c>
      <c r="C2841" s="7"/>
      <c r="D2841" s="7"/>
      <c r="E2841" s="7">
        <v>0</v>
      </c>
    </row>
    <row r="2842" spans="1:5" hidden="1" x14ac:dyDescent="0.3">
      <c r="A2842" s="6" t="s">
        <v>7648</v>
      </c>
      <c r="B2842" s="7">
        <v>0</v>
      </c>
      <c r="C2842" s="7"/>
      <c r="D2842" s="7"/>
      <c r="E2842" s="7">
        <v>0</v>
      </c>
    </row>
    <row r="2843" spans="1:5" hidden="1" x14ac:dyDescent="0.3">
      <c r="A2843" s="6" t="s">
        <v>2452</v>
      </c>
      <c r="B2843" s="7">
        <v>0</v>
      </c>
      <c r="C2843" s="7"/>
      <c r="D2843" s="7"/>
      <c r="E2843" s="7">
        <v>0</v>
      </c>
    </row>
    <row r="2844" spans="1:5" hidden="1" x14ac:dyDescent="0.3">
      <c r="A2844" s="6" t="s">
        <v>7649</v>
      </c>
      <c r="B2844" s="7">
        <v>0</v>
      </c>
      <c r="C2844" s="7"/>
      <c r="D2844" s="7"/>
      <c r="E2844" s="7">
        <v>0</v>
      </c>
    </row>
    <row r="2845" spans="1:5" hidden="1" x14ac:dyDescent="0.3">
      <c r="A2845" s="6" t="s">
        <v>953</v>
      </c>
      <c r="B2845" s="7">
        <v>0</v>
      </c>
      <c r="C2845" s="7"/>
      <c r="D2845" s="7"/>
      <c r="E2845" s="7">
        <v>0</v>
      </c>
    </row>
    <row r="2846" spans="1:5" hidden="1" x14ac:dyDescent="0.3">
      <c r="A2846" s="6" t="s">
        <v>6671</v>
      </c>
      <c r="B2846" s="7">
        <v>0</v>
      </c>
      <c r="C2846" s="7"/>
      <c r="D2846" s="7"/>
      <c r="E2846" s="7">
        <v>0</v>
      </c>
    </row>
    <row r="2847" spans="1:5" hidden="1" x14ac:dyDescent="0.3">
      <c r="A2847" s="6" t="s">
        <v>6875</v>
      </c>
      <c r="B2847" s="7">
        <v>0</v>
      </c>
      <c r="C2847" s="7"/>
      <c r="D2847" s="7"/>
      <c r="E2847" s="7">
        <v>0</v>
      </c>
    </row>
    <row r="2848" spans="1:5" hidden="1" x14ac:dyDescent="0.3">
      <c r="A2848" s="6" t="s">
        <v>7650</v>
      </c>
      <c r="B2848" s="7">
        <v>0</v>
      </c>
      <c r="C2848" s="7"/>
      <c r="D2848" s="7"/>
      <c r="E2848" s="7">
        <v>0</v>
      </c>
    </row>
    <row r="2849" spans="1:5" hidden="1" x14ac:dyDescent="0.3">
      <c r="A2849" s="6" t="s">
        <v>7651</v>
      </c>
      <c r="B2849" s="7">
        <v>0</v>
      </c>
      <c r="C2849" s="7"/>
      <c r="D2849" s="7"/>
      <c r="E2849" s="7">
        <v>0</v>
      </c>
    </row>
    <row r="2850" spans="1:5" hidden="1" x14ac:dyDescent="0.3">
      <c r="A2850" s="6" t="s">
        <v>7323</v>
      </c>
      <c r="B2850" s="7">
        <v>0</v>
      </c>
      <c r="C2850" s="7"/>
      <c r="D2850" s="7"/>
      <c r="E2850" s="7">
        <v>0</v>
      </c>
    </row>
    <row r="2851" spans="1:5" hidden="1" x14ac:dyDescent="0.3">
      <c r="A2851" s="6" t="s">
        <v>1676</v>
      </c>
      <c r="B2851" s="7">
        <v>0</v>
      </c>
      <c r="C2851" s="7"/>
      <c r="D2851" s="7"/>
      <c r="E2851" s="7">
        <v>0</v>
      </c>
    </row>
    <row r="2852" spans="1:5" hidden="1" x14ac:dyDescent="0.3">
      <c r="A2852" s="6" t="s">
        <v>6086</v>
      </c>
      <c r="B2852" s="7">
        <v>0</v>
      </c>
      <c r="C2852" s="7"/>
      <c r="D2852" s="7"/>
      <c r="E2852" s="7">
        <v>0</v>
      </c>
    </row>
    <row r="2853" spans="1:5" hidden="1" x14ac:dyDescent="0.3">
      <c r="A2853" s="6" t="s">
        <v>5190</v>
      </c>
      <c r="B2853" s="7">
        <v>0</v>
      </c>
      <c r="C2853" s="7"/>
      <c r="D2853" s="7"/>
      <c r="E2853" s="7">
        <v>0</v>
      </c>
    </row>
    <row r="2854" spans="1:5" hidden="1" x14ac:dyDescent="0.3">
      <c r="A2854" s="6" t="s">
        <v>7277</v>
      </c>
      <c r="B2854" s="7">
        <v>0</v>
      </c>
      <c r="C2854" s="7"/>
      <c r="D2854" s="7"/>
      <c r="E2854" s="7">
        <v>0</v>
      </c>
    </row>
    <row r="2855" spans="1:5" hidden="1" x14ac:dyDescent="0.3">
      <c r="A2855" s="6" t="s">
        <v>7652</v>
      </c>
      <c r="B2855" s="7">
        <v>0</v>
      </c>
      <c r="C2855" s="7"/>
      <c r="D2855" s="7"/>
      <c r="E2855" s="7">
        <v>0</v>
      </c>
    </row>
    <row r="2856" spans="1:5" hidden="1" x14ac:dyDescent="0.3">
      <c r="A2856" s="6" t="s">
        <v>6265</v>
      </c>
      <c r="B2856" s="7">
        <v>0</v>
      </c>
      <c r="C2856" s="7"/>
      <c r="D2856" s="7"/>
      <c r="E2856" s="7">
        <v>0</v>
      </c>
    </row>
    <row r="2857" spans="1:5" hidden="1" x14ac:dyDescent="0.3">
      <c r="A2857" s="6" t="s">
        <v>2240</v>
      </c>
      <c r="B2857" s="7">
        <v>0</v>
      </c>
      <c r="C2857" s="7"/>
      <c r="D2857" s="7"/>
      <c r="E2857" s="7">
        <v>0</v>
      </c>
    </row>
    <row r="2858" spans="1:5" hidden="1" x14ac:dyDescent="0.3">
      <c r="A2858" s="6" t="s">
        <v>5804</v>
      </c>
      <c r="B2858" s="7">
        <v>0</v>
      </c>
      <c r="C2858" s="7"/>
      <c r="D2858" s="7"/>
      <c r="E2858" s="7">
        <v>0</v>
      </c>
    </row>
    <row r="2859" spans="1:5" hidden="1" x14ac:dyDescent="0.3">
      <c r="A2859" s="6" t="s">
        <v>2956</v>
      </c>
      <c r="B2859" s="7">
        <v>0</v>
      </c>
      <c r="C2859" s="7"/>
      <c r="D2859" s="7"/>
      <c r="E2859" s="7">
        <v>0</v>
      </c>
    </row>
    <row r="2860" spans="1:5" hidden="1" x14ac:dyDescent="0.3">
      <c r="A2860" s="6" t="s">
        <v>6313</v>
      </c>
      <c r="B2860" s="7">
        <v>0</v>
      </c>
      <c r="C2860" s="7"/>
      <c r="D2860" s="7"/>
      <c r="E2860" s="7">
        <v>0</v>
      </c>
    </row>
    <row r="2861" spans="1:5" hidden="1" x14ac:dyDescent="0.3">
      <c r="A2861" s="6" t="s">
        <v>7653</v>
      </c>
      <c r="B2861" s="7">
        <v>0</v>
      </c>
      <c r="C2861" s="7"/>
      <c r="D2861" s="7"/>
      <c r="E2861" s="7">
        <v>0</v>
      </c>
    </row>
    <row r="2862" spans="1:5" x14ac:dyDescent="0.3">
      <c r="A2862" s="6" t="s">
        <v>3504</v>
      </c>
      <c r="B2862" s="7"/>
      <c r="C2862" s="7">
        <v>0</v>
      </c>
      <c r="D2862" s="7"/>
      <c r="E2862" s="7">
        <v>0</v>
      </c>
    </row>
    <row r="2863" spans="1:5" hidden="1" x14ac:dyDescent="0.3">
      <c r="A2863" s="6" t="s">
        <v>7059</v>
      </c>
      <c r="B2863" s="7">
        <v>0</v>
      </c>
      <c r="C2863" s="7"/>
      <c r="D2863" s="7"/>
      <c r="E2863" s="7">
        <v>0</v>
      </c>
    </row>
    <row r="2864" spans="1:5" hidden="1" x14ac:dyDescent="0.3">
      <c r="A2864" s="6" t="s">
        <v>4706</v>
      </c>
      <c r="B2864" s="7">
        <v>0</v>
      </c>
      <c r="C2864" s="7"/>
      <c r="D2864" s="7"/>
      <c r="E2864" s="7">
        <v>0</v>
      </c>
    </row>
    <row r="2865" spans="1:5" x14ac:dyDescent="0.3">
      <c r="A2865" s="6" t="s">
        <v>7191</v>
      </c>
      <c r="B2865" s="7"/>
      <c r="C2865" s="7">
        <v>0</v>
      </c>
      <c r="D2865" s="7"/>
      <c r="E2865" s="7">
        <v>0</v>
      </c>
    </row>
    <row r="2866" spans="1:5" hidden="1" x14ac:dyDescent="0.3">
      <c r="A2866" s="6" t="s">
        <v>4718</v>
      </c>
      <c r="B2866" s="7">
        <v>0</v>
      </c>
      <c r="C2866" s="7"/>
      <c r="D2866" s="7"/>
      <c r="E2866" s="7">
        <v>0</v>
      </c>
    </row>
    <row r="2867" spans="1:5" hidden="1" x14ac:dyDescent="0.3">
      <c r="A2867" s="6" t="s">
        <v>6896</v>
      </c>
      <c r="B2867" s="7">
        <v>0</v>
      </c>
      <c r="C2867" s="7"/>
      <c r="D2867" s="7"/>
      <c r="E2867" s="7">
        <v>0</v>
      </c>
    </row>
    <row r="2868" spans="1:5" hidden="1" x14ac:dyDescent="0.3">
      <c r="A2868" s="6" t="s">
        <v>5390</v>
      </c>
      <c r="B2868" s="7">
        <v>0</v>
      </c>
      <c r="C2868" s="7"/>
      <c r="D2868" s="7"/>
      <c r="E2868" s="7">
        <v>0</v>
      </c>
    </row>
    <row r="2869" spans="1:5" hidden="1" x14ac:dyDescent="0.3">
      <c r="A2869" s="6" t="s">
        <v>3003</v>
      </c>
      <c r="B2869" s="7">
        <v>0</v>
      </c>
      <c r="C2869" s="7"/>
      <c r="D2869" s="7"/>
      <c r="E2869" s="7">
        <v>0</v>
      </c>
    </row>
    <row r="2870" spans="1:5" hidden="1" x14ac:dyDescent="0.3">
      <c r="A2870" s="6" t="s">
        <v>7654</v>
      </c>
      <c r="B2870" s="7">
        <v>0</v>
      </c>
      <c r="C2870" s="7"/>
      <c r="D2870" s="7"/>
      <c r="E2870" s="7">
        <v>0</v>
      </c>
    </row>
    <row r="2871" spans="1:5" hidden="1" x14ac:dyDescent="0.3">
      <c r="A2871" s="6" t="s">
        <v>7655</v>
      </c>
      <c r="B2871" s="7">
        <v>0</v>
      </c>
      <c r="C2871" s="7"/>
      <c r="D2871" s="7"/>
      <c r="E2871" s="7">
        <v>0</v>
      </c>
    </row>
    <row r="2872" spans="1:5" hidden="1" x14ac:dyDescent="0.3">
      <c r="A2872" s="6" t="s">
        <v>7656</v>
      </c>
      <c r="B2872" s="7">
        <v>0</v>
      </c>
      <c r="C2872" s="7"/>
      <c r="D2872" s="7"/>
      <c r="E2872" s="7">
        <v>0</v>
      </c>
    </row>
    <row r="2873" spans="1:5" hidden="1" x14ac:dyDescent="0.3">
      <c r="A2873" s="6" t="s">
        <v>456</v>
      </c>
      <c r="B2873" s="7">
        <v>0</v>
      </c>
      <c r="C2873" s="7"/>
      <c r="D2873" s="7"/>
      <c r="E2873" s="7">
        <v>0</v>
      </c>
    </row>
    <row r="2874" spans="1:5" hidden="1" x14ac:dyDescent="0.3">
      <c r="A2874" s="6" t="s">
        <v>6519</v>
      </c>
      <c r="B2874" s="7">
        <v>0</v>
      </c>
      <c r="C2874" s="7"/>
      <c r="D2874" s="7"/>
      <c r="E2874" s="7">
        <v>0</v>
      </c>
    </row>
    <row r="2875" spans="1:5" hidden="1" x14ac:dyDescent="0.3">
      <c r="A2875" s="6" t="s">
        <v>7657</v>
      </c>
      <c r="B2875" s="7">
        <v>0</v>
      </c>
      <c r="C2875" s="7"/>
      <c r="D2875" s="7"/>
      <c r="E2875" s="7">
        <v>0</v>
      </c>
    </row>
    <row r="2876" spans="1:5" hidden="1" x14ac:dyDescent="0.3">
      <c r="A2876" s="6" t="s">
        <v>1414</v>
      </c>
      <c r="B2876" s="7">
        <v>0</v>
      </c>
      <c r="C2876" s="7"/>
      <c r="D2876" s="7"/>
      <c r="E2876" s="7">
        <v>0</v>
      </c>
    </row>
    <row r="2877" spans="1:5" hidden="1" x14ac:dyDescent="0.3">
      <c r="A2877" s="6" t="s">
        <v>7132</v>
      </c>
      <c r="B2877" s="7">
        <v>0</v>
      </c>
      <c r="C2877" s="7"/>
      <c r="D2877" s="7"/>
      <c r="E2877" s="7">
        <v>0</v>
      </c>
    </row>
    <row r="2878" spans="1:5" hidden="1" x14ac:dyDescent="0.3">
      <c r="A2878" s="6" t="s">
        <v>7658</v>
      </c>
      <c r="B2878" s="7">
        <v>0</v>
      </c>
      <c r="C2878" s="7"/>
      <c r="D2878" s="7"/>
      <c r="E2878" s="7">
        <v>0</v>
      </c>
    </row>
    <row r="2879" spans="1:5" hidden="1" x14ac:dyDescent="0.3">
      <c r="A2879" s="6" t="s">
        <v>2989</v>
      </c>
      <c r="B2879" s="7">
        <v>0</v>
      </c>
      <c r="C2879" s="7"/>
      <c r="D2879" s="7"/>
      <c r="E2879" s="7">
        <v>0</v>
      </c>
    </row>
    <row r="2880" spans="1:5" hidden="1" x14ac:dyDescent="0.3">
      <c r="A2880" s="6" t="s">
        <v>7659</v>
      </c>
      <c r="B2880" s="7">
        <v>0</v>
      </c>
      <c r="C2880" s="7"/>
      <c r="D2880" s="7"/>
      <c r="E2880" s="7">
        <v>0</v>
      </c>
    </row>
    <row r="2881" spans="1:5" hidden="1" x14ac:dyDescent="0.3">
      <c r="A2881" s="6" t="s">
        <v>7660</v>
      </c>
      <c r="B2881" s="7">
        <v>0</v>
      </c>
      <c r="C2881" s="7"/>
      <c r="D2881" s="7"/>
      <c r="E2881" s="7">
        <v>0</v>
      </c>
    </row>
    <row r="2882" spans="1:5" hidden="1" x14ac:dyDescent="0.3">
      <c r="A2882" s="6" t="s">
        <v>7661</v>
      </c>
      <c r="B2882" s="7">
        <v>0</v>
      </c>
      <c r="C2882" s="7"/>
      <c r="D2882" s="7"/>
      <c r="E2882" s="7">
        <v>0</v>
      </c>
    </row>
    <row r="2883" spans="1:5" hidden="1" x14ac:dyDescent="0.3">
      <c r="A2883" s="6" t="s">
        <v>6730</v>
      </c>
      <c r="B2883" s="7">
        <v>0</v>
      </c>
      <c r="C2883" s="7"/>
      <c r="D2883" s="7"/>
      <c r="E2883" s="7">
        <v>0</v>
      </c>
    </row>
    <row r="2884" spans="1:5" hidden="1" x14ac:dyDescent="0.3">
      <c r="A2884" s="6" t="s">
        <v>5030</v>
      </c>
      <c r="B2884" s="7">
        <v>0</v>
      </c>
      <c r="C2884" s="7"/>
      <c r="D2884" s="7"/>
      <c r="E2884" s="7">
        <v>0</v>
      </c>
    </row>
    <row r="2885" spans="1:5" hidden="1" x14ac:dyDescent="0.3">
      <c r="A2885" s="6" t="s">
        <v>7662</v>
      </c>
      <c r="B2885" s="7">
        <v>0</v>
      </c>
      <c r="C2885" s="7"/>
      <c r="D2885" s="7"/>
      <c r="E2885" s="7">
        <v>0</v>
      </c>
    </row>
    <row r="2886" spans="1:5" hidden="1" x14ac:dyDescent="0.3">
      <c r="A2886" s="6" t="s">
        <v>7663</v>
      </c>
      <c r="B2886" s="7">
        <v>0</v>
      </c>
      <c r="C2886" s="7"/>
      <c r="D2886" s="7"/>
      <c r="E2886" s="7">
        <v>0</v>
      </c>
    </row>
    <row r="2887" spans="1:5" hidden="1" x14ac:dyDescent="0.3">
      <c r="A2887" s="6" t="s">
        <v>6829</v>
      </c>
      <c r="B2887" s="7">
        <v>0</v>
      </c>
      <c r="C2887" s="7"/>
      <c r="D2887" s="7"/>
      <c r="E2887" s="7">
        <v>0</v>
      </c>
    </row>
    <row r="2888" spans="1:5" hidden="1" x14ac:dyDescent="0.3">
      <c r="A2888" s="6" t="s">
        <v>5374</v>
      </c>
      <c r="B2888" s="7">
        <v>0</v>
      </c>
      <c r="C2888" s="7"/>
      <c r="D2888" s="7"/>
      <c r="E2888" s="7">
        <v>0</v>
      </c>
    </row>
    <row r="2889" spans="1:5" hidden="1" x14ac:dyDescent="0.3">
      <c r="A2889" s="6" t="s">
        <v>4250</v>
      </c>
      <c r="B2889" s="7">
        <v>0</v>
      </c>
      <c r="C2889" s="7"/>
      <c r="D2889" s="7"/>
      <c r="E2889" s="7">
        <v>0</v>
      </c>
    </row>
    <row r="2890" spans="1:5" hidden="1" x14ac:dyDescent="0.3">
      <c r="A2890" s="6" t="s">
        <v>7664</v>
      </c>
      <c r="B2890" s="7">
        <v>0</v>
      </c>
      <c r="C2890" s="7"/>
      <c r="D2890" s="7"/>
      <c r="E2890" s="7">
        <v>0</v>
      </c>
    </row>
    <row r="2891" spans="1:5" hidden="1" x14ac:dyDescent="0.3">
      <c r="A2891" s="6" t="s">
        <v>5354</v>
      </c>
      <c r="B2891" s="7">
        <v>0</v>
      </c>
      <c r="C2891" s="7"/>
      <c r="D2891" s="7"/>
      <c r="E2891" s="7">
        <v>0</v>
      </c>
    </row>
    <row r="2892" spans="1:5" hidden="1" x14ac:dyDescent="0.3">
      <c r="A2892" s="6" t="s">
        <v>7665</v>
      </c>
      <c r="B2892" s="7">
        <v>0</v>
      </c>
      <c r="C2892" s="7"/>
      <c r="D2892" s="7"/>
      <c r="E2892" s="7">
        <v>0</v>
      </c>
    </row>
    <row r="2893" spans="1:5" hidden="1" x14ac:dyDescent="0.3">
      <c r="A2893" s="6" t="s">
        <v>5382</v>
      </c>
      <c r="B2893" s="7">
        <v>0</v>
      </c>
      <c r="C2893" s="7"/>
      <c r="D2893" s="7"/>
      <c r="E2893" s="7">
        <v>0</v>
      </c>
    </row>
    <row r="2894" spans="1:5" hidden="1" x14ac:dyDescent="0.3">
      <c r="A2894" s="6" t="s">
        <v>7666</v>
      </c>
      <c r="B2894" s="7">
        <v>0</v>
      </c>
      <c r="C2894" s="7"/>
      <c r="D2894" s="7"/>
      <c r="E2894" s="7">
        <v>0</v>
      </c>
    </row>
    <row r="2895" spans="1:5" hidden="1" x14ac:dyDescent="0.3">
      <c r="A2895" s="6" t="s">
        <v>6925</v>
      </c>
      <c r="B2895" s="7">
        <v>0</v>
      </c>
      <c r="C2895" s="7"/>
      <c r="D2895" s="7"/>
      <c r="E2895" s="7">
        <v>0</v>
      </c>
    </row>
    <row r="2896" spans="1:5" hidden="1" x14ac:dyDescent="0.3">
      <c r="A2896" s="6" t="s">
        <v>7667</v>
      </c>
      <c r="B2896" s="7">
        <v>0</v>
      </c>
      <c r="C2896" s="7"/>
      <c r="D2896" s="7"/>
      <c r="E2896" s="7">
        <v>0</v>
      </c>
    </row>
    <row r="2897" spans="1:5" hidden="1" x14ac:dyDescent="0.3">
      <c r="A2897" s="6" t="s">
        <v>7668</v>
      </c>
      <c r="B2897" s="7">
        <v>0</v>
      </c>
      <c r="C2897" s="7"/>
      <c r="D2897" s="7"/>
      <c r="E2897" s="7">
        <v>0</v>
      </c>
    </row>
    <row r="2898" spans="1:5" hidden="1" x14ac:dyDescent="0.3">
      <c r="A2898" s="6" t="s">
        <v>7669</v>
      </c>
      <c r="B2898" s="7">
        <v>0</v>
      </c>
      <c r="C2898" s="7"/>
      <c r="D2898" s="7"/>
      <c r="E2898" s="7">
        <v>0</v>
      </c>
    </row>
    <row r="2899" spans="1:5" hidden="1" x14ac:dyDescent="0.3">
      <c r="A2899" s="6" t="s">
        <v>7670</v>
      </c>
      <c r="B2899" s="7">
        <v>0</v>
      </c>
      <c r="C2899" s="7"/>
      <c r="D2899" s="7"/>
      <c r="E2899" s="7">
        <v>0</v>
      </c>
    </row>
    <row r="2900" spans="1:5" hidden="1" x14ac:dyDescent="0.3">
      <c r="A2900" s="6" t="s">
        <v>7671</v>
      </c>
      <c r="B2900" s="7">
        <v>0</v>
      </c>
      <c r="C2900" s="7"/>
      <c r="D2900" s="7"/>
      <c r="E2900" s="7">
        <v>0</v>
      </c>
    </row>
    <row r="2901" spans="1:5" hidden="1" x14ac:dyDescent="0.3">
      <c r="A2901" s="6" t="s">
        <v>7672</v>
      </c>
      <c r="B2901" s="7">
        <v>0</v>
      </c>
      <c r="C2901" s="7"/>
      <c r="D2901" s="7"/>
      <c r="E2901" s="7">
        <v>0</v>
      </c>
    </row>
    <row r="2902" spans="1:5" hidden="1" x14ac:dyDescent="0.3">
      <c r="A2902" s="6" t="s">
        <v>5014</v>
      </c>
      <c r="B2902" s="7">
        <v>0</v>
      </c>
      <c r="C2902" s="7"/>
      <c r="D2902" s="7"/>
      <c r="E2902" s="7">
        <v>0</v>
      </c>
    </row>
    <row r="2903" spans="1:5" hidden="1" x14ac:dyDescent="0.3">
      <c r="A2903" s="6" t="s">
        <v>7673</v>
      </c>
      <c r="B2903" s="7">
        <v>0</v>
      </c>
      <c r="C2903" s="7"/>
      <c r="D2903" s="7"/>
      <c r="E2903" s="7">
        <v>0</v>
      </c>
    </row>
    <row r="2904" spans="1:5" hidden="1" x14ac:dyDescent="0.3">
      <c r="A2904" s="6" t="s">
        <v>4630</v>
      </c>
      <c r="B2904" s="7">
        <v>0</v>
      </c>
      <c r="C2904" s="7"/>
      <c r="D2904" s="7"/>
      <c r="E2904" s="7">
        <v>0</v>
      </c>
    </row>
    <row r="2905" spans="1:5" hidden="1" x14ac:dyDescent="0.3">
      <c r="A2905" s="6" t="s">
        <v>3023</v>
      </c>
      <c r="B2905" s="7">
        <v>0</v>
      </c>
      <c r="C2905" s="7"/>
      <c r="D2905" s="7"/>
      <c r="E2905" s="7">
        <v>0</v>
      </c>
    </row>
    <row r="2906" spans="1:5" hidden="1" x14ac:dyDescent="0.3">
      <c r="A2906" s="6" t="s">
        <v>5057</v>
      </c>
      <c r="B2906" s="7">
        <v>0</v>
      </c>
      <c r="C2906" s="7"/>
      <c r="D2906" s="7"/>
      <c r="E2906" s="7">
        <v>0</v>
      </c>
    </row>
    <row r="2907" spans="1:5" hidden="1" x14ac:dyDescent="0.3">
      <c r="A2907" s="6" t="s">
        <v>2787</v>
      </c>
      <c r="B2907" s="7">
        <v>0</v>
      </c>
      <c r="C2907" s="7"/>
      <c r="D2907" s="7"/>
      <c r="E2907" s="7">
        <v>0</v>
      </c>
    </row>
    <row r="2908" spans="1:5" hidden="1" x14ac:dyDescent="0.3">
      <c r="A2908" s="6" t="s">
        <v>4813</v>
      </c>
      <c r="B2908" s="7">
        <v>0</v>
      </c>
      <c r="C2908" s="7"/>
      <c r="D2908" s="7"/>
      <c r="E2908" s="7">
        <v>0</v>
      </c>
    </row>
    <row r="2909" spans="1:5" hidden="1" x14ac:dyDescent="0.3">
      <c r="A2909" s="6" t="s">
        <v>2405</v>
      </c>
      <c r="B2909" s="7">
        <v>0</v>
      </c>
      <c r="C2909" s="7"/>
      <c r="D2909" s="7"/>
      <c r="E2909" s="7">
        <v>0</v>
      </c>
    </row>
    <row r="2910" spans="1:5" hidden="1" x14ac:dyDescent="0.3">
      <c r="A2910" s="6" t="s">
        <v>4219</v>
      </c>
      <c r="B2910" s="7">
        <v>0</v>
      </c>
      <c r="C2910" s="7"/>
      <c r="D2910" s="7"/>
      <c r="E2910" s="7">
        <v>0</v>
      </c>
    </row>
    <row r="2911" spans="1:5" hidden="1" x14ac:dyDescent="0.3">
      <c r="A2911" s="6" t="s">
        <v>5326</v>
      </c>
      <c r="B2911" s="7">
        <v>0</v>
      </c>
      <c r="C2911" s="7"/>
      <c r="D2911" s="7"/>
      <c r="E2911" s="7">
        <v>0</v>
      </c>
    </row>
    <row r="2912" spans="1:5" hidden="1" x14ac:dyDescent="0.3">
      <c r="A2912" s="6" t="s">
        <v>6323</v>
      </c>
      <c r="B2912" s="7">
        <v>0</v>
      </c>
      <c r="C2912" s="7"/>
      <c r="D2912" s="7"/>
      <c r="E2912" s="7">
        <v>0</v>
      </c>
    </row>
    <row r="2913" spans="1:5" hidden="1" x14ac:dyDescent="0.3">
      <c r="A2913" s="6" t="s">
        <v>4937</v>
      </c>
      <c r="B2913" s="7">
        <v>0</v>
      </c>
      <c r="C2913" s="7"/>
      <c r="D2913" s="7"/>
      <c r="E2913" s="7">
        <v>0</v>
      </c>
    </row>
    <row r="2914" spans="1:5" hidden="1" x14ac:dyDescent="0.3">
      <c r="A2914" s="6" t="s">
        <v>6943</v>
      </c>
      <c r="B2914" s="7">
        <v>0</v>
      </c>
      <c r="C2914" s="7"/>
      <c r="D2914" s="7"/>
      <c r="E2914" s="7">
        <v>0</v>
      </c>
    </row>
    <row r="2915" spans="1:5" hidden="1" x14ac:dyDescent="0.3">
      <c r="A2915" s="6" t="s">
        <v>7674</v>
      </c>
      <c r="B2915" s="7">
        <v>0</v>
      </c>
      <c r="C2915" s="7"/>
      <c r="D2915" s="7"/>
      <c r="E2915" s="7">
        <v>0</v>
      </c>
    </row>
    <row r="2916" spans="1:5" hidden="1" x14ac:dyDescent="0.3">
      <c r="A2916" s="6" t="s">
        <v>6601</v>
      </c>
      <c r="B2916" s="7">
        <v>0</v>
      </c>
      <c r="C2916" s="7"/>
      <c r="D2916" s="7"/>
      <c r="E2916" s="7">
        <v>0</v>
      </c>
    </row>
    <row r="2917" spans="1:5" hidden="1" x14ac:dyDescent="0.3">
      <c r="A2917" s="6" t="s">
        <v>780</v>
      </c>
      <c r="B2917" s="7">
        <v>0</v>
      </c>
      <c r="C2917" s="7"/>
      <c r="D2917" s="7"/>
      <c r="E2917" s="7">
        <v>0</v>
      </c>
    </row>
    <row r="2918" spans="1:5" hidden="1" x14ac:dyDescent="0.3">
      <c r="A2918" s="6" t="s">
        <v>6285</v>
      </c>
      <c r="B2918" s="7">
        <v>0</v>
      </c>
      <c r="C2918" s="7"/>
      <c r="D2918" s="7"/>
      <c r="E2918" s="7">
        <v>0</v>
      </c>
    </row>
    <row r="2919" spans="1:5" hidden="1" x14ac:dyDescent="0.3">
      <c r="A2919" s="6" t="s">
        <v>3033</v>
      </c>
      <c r="B2919" s="7">
        <v>0</v>
      </c>
      <c r="C2919" s="7"/>
      <c r="D2919" s="7"/>
      <c r="E2919" s="7">
        <v>0</v>
      </c>
    </row>
    <row r="2920" spans="1:5" hidden="1" x14ac:dyDescent="0.3">
      <c r="A2920" s="6" t="s">
        <v>5012</v>
      </c>
      <c r="B2920" s="7">
        <v>0</v>
      </c>
      <c r="C2920" s="7"/>
      <c r="D2920" s="7"/>
      <c r="E2920" s="7">
        <v>0</v>
      </c>
    </row>
    <row r="2921" spans="1:5" hidden="1" x14ac:dyDescent="0.3">
      <c r="A2921" s="6" t="s">
        <v>980</v>
      </c>
      <c r="B2921" s="7">
        <v>0</v>
      </c>
      <c r="C2921" s="7"/>
      <c r="D2921" s="7"/>
      <c r="E2921" s="7">
        <v>0</v>
      </c>
    </row>
    <row r="2922" spans="1:5" hidden="1" x14ac:dyDescent="0.3">
      <c r="A2922" s="6" t="s">
        <v>2753</v>
      </c>
      <c r="B2922" s="7">
        <v>0</v>
      </c>
      <c r="C2922" s="7"/>
      <c r="D2922" s="7"/>
      <c r="E2922" s="7">
        <v>0</v>
      </c>
    </row>
    <row r="2923" spans="1:5" hidden="1" x14ac:dyDescent="0.3">
      <c r="A2923" s="6" t="s">
        <v>5827</v>
      </c>
      <c r="B2923" s="7">
        <v>0</v>
      </c>
      <c r="C2923" s="7"/>
      <c r="D2923" s="7"/>
      <c r="E2923" s="7">
        <v>0</v>
      </c>
    </row>
    <row r="2924" spans="1:5" hidden="1" x14ac:dyDescent="0.3">
      <c r="A2924" s="6" t="s">
        <v>7675</v>
      </c>
      <c r="B2924" s="7">
        <v>0</v>
      </c>
      <c r="C2924" s="7"/>
      <c r="D2924" s="7"/>
      <c r="E2924" s="7">
        <v>0</v>
      </c>
    </row>
    <row r="2925" spans="1:5" hidden="1" x14ac:dyDescent="0.3">
      <c r="A2925" s="6" t="s">
        <v>7676</v>
      </c>
      <c r="B2925" s="7">
        <v>0</v>
      </c>
      <c r="C2925" s="7"/>
      <c r="D2925" s="7"/>
      <c r="E2925" s="7">
        <v>0</v>
      </c>
    </row>
    <row r="2926" spans="1:5" hidden="1" x14ac:dyDescent="0.3">
      <c r="A2926" s="6" t="s">
        <v>7677</v>
      </c>
      <c r="B2926" s="7">
        <v>0</v>
      </c>
      <c r="C2926" s="7"/>
      <c r="D2926" s="7"/>
      <c r="E2926" s="7">
        <v>0</v>
      </c>
    </row>
    <row r="2927" spans="1:5" hidden="1" x14ac:dyDescent="0.3">
      <c r="A2927" s="6" t="s">
        <v>7678</v>
      </c>
      <c r="B2927" s="7">
        <v>0</v>
      </c>
      <c r="C2927" s="7"/>
      <c r="D2927" s="7"/>
      <c r="E2927" s="7">
        <v>0</v>
      </c>
    </row>
    <row r="2928" spans="1:5" hidden="1" x14ac:dyDescent="0.3">
      <c r="A2928" s="6" t="s">
        <v>5413</v>
      </c>
      <c r="B2928" s="7">
        <v>0</v>
      </c>
      <c r="C2928" s="7"/>
      <c r="D2928" s="7"/>
      <c r="E2928" s="7">
        <v>0</v>
      </c>
    </row>
    <row r="2929" spans="1:5" hidden="1" x14ac:dyDescent="0.3">
      <c r="A2929" s="6" t="s">
        <v>7679</v>
      </c>
      <c r="B2929" s="7">
        <v>0</v>
      </c>
      <c r="C2929" s="7"/>
      <c r="D2929" s="7"/>
      <c r="E2929" s="7">
        <v>0</v>
      </c>
    </row>
    <row r="2930" spans="1:5" hidden="1" x14ac:dyDescent="0.3">
      <c r="A2930" s="6" t="s">
        <v>6168</v>
      </c>
      <c r="B2930" s="7">
        <v>0</v>
      </c>
      <c r="C2930" s="7"/>
      <c r="D2930" s="7"/>
      <c r="E2930" s="7">
        <v>0</v>
      </c>
    </row>
    <row r="2931" spans="1:5" hidden="1" x14ac:dyDescent="0.3">
      <c r="A2931" s="6" t="s">
        <v>5660</v>
      </c>
      <c r="B2931" s="7">
        <v>0</v>
      </c>
      <c r="C2931" s="7"/>
      <c r="D2931" s="7"/>
      <c r="E2931" s="7">
        <v>0</v>
      </c>
    </row>
    <row r="2932" spans="1:5" hidden="1" x14ac:dyDescent="0.3">
      <c r="A2932" s="6" t="s">
        <v>6838</v>
      </c>
      <c r="B2932" s="7">
        <v>0</v>
      </c>
      <c r="C2932" s="7"/>
      <c r="D2932" s="7"/>
      <c r="E2932" s="7">
        <v>0</v>
      </c>
    </row>
    <row r="2933" spans="1:5" hidden="1" x14ac:dyDescent="0.3">
      <c r="A2933" s="6" t="s">
        <v>7680</v>
      </c>
      <c r="B2933" s="7">
        <v>0</v>
      </c>
      <c r="C2933" s="7"/>
      <c r="D2933" s="7"/>
      <c r="E2933" s="7">
        <v>0</v>
      </c>
    </row>
    <row r="2934" spans="1:5" hidden="1" x14ac:dyDescent="0.3">
      <c r="A2934" s="6" t="s">
        <v>2628</v>
      </c>
      <c r="B2934" s="7">
        <v>0</v>
      </c>
      <c r="C2934" s="7"/>
      <c r="D2934" s="7"/>
      <c r="E2934" s="7">
        <v>0</v>
      </c>
    </row>
    <row r="2935" spans="1:5" hidden="1" x14ac:dyDescent="0.3">
      <c r="A2935" s="6" t="s">
        <v>7681</v>
      </c>
      <c r="B2935" s="7">
        <v>0</v>
      </c>
      <c r="C2935" s="7"/>
      <c r="D2935" s="7"/>
      <c r="E2935" s="7">
        <v>0</v>
      </c>
    </row>
    <row r="2936" spans="1:5" hidden="1" x14ac:dyDescent="0.3">
      <c r="A2936" s="6" t="s">
        <v>2441</v>
      </c>
      <c r="B2936" s="7">
        <v>0</v>
      </c>
      <c r="C2936" s="7"/>
      <c r="D2936" s="7"/>
      <c r="E2936" s="7">
        <v>0</v>
      </c>
    </row>
    <row r="2937" spans="1:5" hidden="1" x14ac:dyDescent="0.3">
      <c r="A2937" s="6" t="s">
        <v>7682</v>
      </c>
      <c r="B2937" s="7">
        <v>0</v>
      </c>
      <c r="C2937" s="7"/>
      <c r="D2937" s="7"/>
      <c r="E2937" s="7">
        <v>0</v>
      </c>
    </row>
    <row r="2938" spans="1:5" hidden="1" x14ac:dyDescent="0.3">
      <c r="A2938" s="6" t="s">
        <v>2562</v>
      </c>
      <c r="B2938" s="7">
        <v>0</v>
      </c>
      <c r="C2938" s="7"/>
      <c r="D2938" s="7"/>
      <c r="E2938" s="7">
        <v>0</v>
      </c>
    </row>
    <row r="2939" spans="1:5" hidden="1" x14ac:dyDescent="0.3">
      <c r="A2939" s="6" t="s">
        <v>7683</v>
      </c>
      <c r="B2939" s="7">
        <v>0</v>
      </c>
      <c r="C2939" s="7"/>
      <c r="D2939" s="7"/>
      <c r="E2939" s="7">
        <v>0</v>
      </c>
    </row>
    <row r="2940" spans="1:5" hidden="1" x14ac:dyDescent="0.3">
      <c r="A2940" s="6" t="s">
        <v>6686</v>
      </c>
      <c r="B2940" s="7">
        <v>0</v>
      </c>
      <c r="C2940" s="7"/>
      <c r="D2940" s="7"/>
      <c r="E2940" s="7">
        <v>0</v>
      </c>
    </row>
    <row r="2941" spans="1:5" hidden="1" x14ac:dyDescent="0.3">
      <c r="A2941" s="6" t="s">
        <v>7684</v>
      </c>
      <c r="B2941" s="7">
        <v>0</v>
      </c>
      <c r="C2941" s="7"/>
      <c r="D2941" s="7"/>
      <c r="E2941" s="7">
        <v>0</v>
      </c>
    </row>
    <row r="2942" spans="1:5" hidden="1" x14ac:dyDescent="0.3">
      <c r="A2942" s="6" t="s">
        <v>2618</v>
      </c>
      <c r="B2942" s="7">
        <v>0</v>
      </c>
      <c r="C2942" s="7"/>
      <c r="D2942" s="7"/>
      <c r="E2942" s="7">
        <v>0</v>
      </c>
    </row>
    <row r="2943" spans="1:5" hidden="1" x14ac:dyDescent="0.3">
      <c r="A2943" s="6" t="s">
        <v>7685</v>
      </c>
      <c r="B2943" s="7">
        <v>0</v>
      </c>
      <c r="C2943" s="7"/>
      <c r="D2943" s="7"/>
      <c r="E2943" s="7">
        <v>0</v>
      </c>
    </row>
    <row r="2944" spans="1:5" hidden="1" x14ac:dyDescent="0.3">
      <c r="A2944" s="6" t="s">
        <v>7686</v>
      </c>
      <c r="B2944" s="7">
        <v>0</v>
      </c>
      <c r="C2944" s="7"/>
      <c r="D2944" s="7"/>
      <c r="E2944" s="7">
        <v>0</v>
      </c>
    </row>
    <row r="2945" spans="1:5" hidden="1" x14ac:dyDescent="0.3">
      <c r="A2945" s="6" t="s">
        <v>7687</v>
      </c>
      <c r="B2945" s="7">
        <v>0</v>
      </c>
      <c r="C2945" s="7"/>
      <c r="D2945" s="7"/>
      <c r="E2945" s="7">
        <v>0</v>
      </c>
    </row>
    <row r="2946" spans="1:5" hidden="1" x14ac:dyDescent="0.3">
      <c r="A2946" s="6" t="s">
        <v>3001</v>
      </c>
      <c r="B2946" s="7">
        <v>0</v>
      </c>
      <c r="C2946" s="7"/>
      <c r="D2946" s="7"/>
      <c r="E2946" s="7">
        <v>0</v>
      </c>
    </row>
    <row r="2947" spans="1:5" hidden="1" x14ac:dyDescent="0.3">
      <c r="A2947" s="6" t="s">
        <v>6020</v>
      </c>
      <c r="B2947" s="7">
        <v>0</v>
      </c>
      <c r="C2947" s="7"/>
      <c r="D2947" s="7"/>
      <c r="E2947" s="7">
        <v>0</v>
      </c>
    </row>
    <row r="2948" spans="1:5" hidden="1" x14ac:dyDescent="0.3">
      <c r="A2948" s="6" t="s">
        <v>6541</v>
      </c>
      <c r="B2948" s="7">
        <v>0</v>
      </c>
      <c r="C2948" s="7"/>
      <c r="D2948" s="7"/>
      <c r="E2948" s="7">
        <v>0</v>
      </c>
    </row>
    <row r="2949" spans="1:5" hidden="1" x14ac:dyDescent="0.3">
      <c r="A2949" s="6" t="s">
        <v>7688</v>
      </c>
      <c r="B2949" s="7">
        <v>0</v>
      </c>
      <c r="C2949" s="7"/>
      <c r="D2949" s="7"/>
      <c r="E2949" s="7">
        <v>0</v>
      </c>
    </row>
    <row r="2950" spans="1:5" hidden="1" x14ac:dyDescent="0.3">
      <c r="A2950" s="6" t="s">
        <v>1733</v>
      </c>
      <c r="B2950" s="7">
        <v>0</v>
      </c>
      <c r="C2950" s="7"/>
      <c r="D2950" s="7"/>
      <c r="E2950" s="7">
        <v>0</v>
      </c>
    </row>
    <row r="2951" spans="1:5" hidden="1" x14ac:dyDescent="0.3">
      <c r="A2951" s="6" t="s">
        <v>7689</v>
      </c>
      <c r="B2951" s="7">
        <v>0</v>
      </c>
      <c r="C2951" s="7"/>
      <c r="D2951" s="7"/>
      <c r="E2951" s="7">
        <v>0</v>
      </c>
    </row>
    <row r="2952" spans="1:5" hidden="1" x14ac:dyDescent="0.3">
      <c r="A2952" s="6" t="s">
        <v>4029</v>
      </c>
      <c r="B2952" s="7">
        <v>0</v>
      </c>
      <c r="C2952" s="7"/>
      <c r="D2952" s="7"/>
      <c r="E2952" s="7">
        <v>0</v>
      </c>
    </row>
    <row r="2953" spans="1:5" hidden="1" x14ac:dyDescent="0.3">
      <c r="A2953" s="6" t="s">
        <v>6997</v>
      </c>
      <c r="B2953" s="7">
        <v>0</v>
      </c>
      <c r="C2953" s="7"/>
      <c r="D2953" s="7"/>
      <c r="E2953" s="7">
        <v>0</v>
      </c>
    </row>
    <row r="2954" spans="1:5" hidden="1" x14ac:dyDescent="0.3">
      <c r="A2954" s="6" t="s">
        <v>7690</v>
      </c>
      <c r="B2954" s="7">
        <v>0</v>
      </c>
      <c r="C2954" s="7"/>
      <c r="D2954" s="7"/>
      <c r="E2954" s="7">
        <v>0</v>
      </c>
    </row>
    <row r="2955" spans="1:5" hidden="1" x14ac:dyDescent="0.3">
      <c r="A2955" s="6" t="s">
        <v>1653</v>
      </c>
      <c r="B2955" s="7">
        <v>0</v>
      </c>
      <c r="C2955" s="7"/>
      <c r="D2955" s="7"/>
      <c r="E2955" s="7">
        <v>0</v>
      </c>
    </row>
    <row r="2956" spans="1:5" hidden="1" x14ac:dyDescent="0.3">
      <c r="A2956" s="6" t="s">
        <v>7691</v>
      </c>
      <c r="B2956" s="7">
        <v>0</v>
      </c>
      <c r="C2956" s="7"/>
      <c r="D2956" s="7"/>
      <c r="E2956" s="7">
        <v>0</v>
      </c>
    </row>
    <row r="2957" spans="1:5" hidden="1" x14ac:dyDescent="0.3">
      <c r="A2957" s="6" t="s">
        <v>7692</v>
      </c>
      <c r="B2957" s="7">
        <v>0</v>
      </c>
      <c r="C2957" s="7"/>
      <c r="D2957" s="7"/>
      <c r="E2957" s="7">
        <v>0</v>
      </c>
    </row>
    <row r="2958" spans="1:5" hidden="1" x14ac:dyDescent="0.3">
      <c r="A2958" s="6" t="s">
        <v>2761</v>
      </c>
      <c r="B2958" s="7">
        <v>0</v>
      </c>
      <c r="C2958" s="7"/>
      <c r="D2958" s="7"/>
      <c r="E2958" s="7">
        <v>0</v>
      </c>
    </row>
    <row r="2959" spans="1:5" hidden="1" x14ac:dyDescent="0.3">
      <c r="A2959" s="6" t="s">
        <v>7103</v>
      </c>
      <c r="B2959" s="7">
        <v>0</v>
      </c>
      <c r="C2959" s="7"/>
      <c r="D2959" s="7"/>
      <c r="E2959" s="7">
        <v>0</v>
      </c>
    </row>
    <row r="2960" spans="1:5" hidden="1" x14ac:dyDescent="0.3">
      <c r="A2960" s="6" t="s">
        <v>1700</v>
      </c>
      <c r="B2960" s="7">
        <v>0</v>
      </c>
      <c r="C2960" s="7"/>
      <c r="D2960" s="7"/>
      <c r="E2960" s="7">
        <v>0</v>
      </c>
    </row>
    <row r="2961" spans="1:5" hidden="1" x14ac:dyDescent="0.3">
      <c r="A2961" s="6" t="s">
        <v>5198</v>
      </c>
      <c r="B2961" s="7">
        <v>0</v>
      </c>
      <c r="C2961" s="7"/>
      <c r="D2961" s="7"/>
      <c r="E2961" s="7">
        <v>0</v>
      </c>
    </row>
    <row r="2962" spans="1:5" hidden="1" x14ac:dyDescent="0.3">
      <c r="A2962" s="6" t="s">
        <v>6715</v>
      </c>
      <c r="B2962" s="7">
        <v>0</v>
      </c>
      <c r="C2962" s="7"/>
      <c r="D2962" s="7"/>
      <c r="E2962" s="7">
        <v>0</v>
      </c>
    </row>
    <row r="2963" spans="1:5" hidden="1" x14ac:dyDescent="0.3">
      <c r="A2963" s="6" t="s">
        <v>6724</v>
      </c>
      <c r="B2963" s="7">
        <v>0</v>
      </c>
      <c r="C2963" s="7"/>
      <c r="D2963" s="7"/>
      <c r="E2963" s="7">
        <v>0</v>
      </c>
    </row>
    <row r="2964" spans="1:5" hidden="1" x14ac:dyDescent="0.3">
      <c r="A2964" s="6" t="s">
        <v>7693</v>
      </c>
      <c r="B2964" s="7">
        <v>0</v>
      </c>
      <c r="C2964" s="7"/>
      <c r="D2964" s="7"/>
      <c r="E2964" s="7">
        <v>0</v>
      </c>
    </row>
    <row r="2965" spans="1:5" hidden="1" x14ac:dyDescent="0.3">
      <c r="A2965" s="6" t="s">
        <v>6574</v>
      </c>
      <c r="B2965" s="7">
        <v>0</v>
      </c>
      <c r="C2965" s="7"/>
      <c r="D2965" s="7"/>
      <c r="E2965" s="7">
        <v>0</v>
      </c>
    </row>
    <row r="2966" spans="1:5" hidden="1" x14ac:dyDescent="0.3">
      <c r="A2966" s="6" t="s">
        <v>7694</v>
      </c>
      <c r="B2966" s="7">
        <v>0</v>
      </c>
      <c r="C2966" s="7"/>
      <c r="D2966" s="7"/>
      <c r="E2966" s="7">
        <v>0</v>
      </c>
    </row>
    <row r="2967" spans="1:5" hidden="1" x14ac:dyDescent="0.3">
      <c r="A2967" s="6" t="s">
        <v>6800</v>
      </c>
      <c r="B2967" s="7">
        <v>0</v>
      </c>
      <c r="C2967" s="7"/>
      <c r="D2967" s="7"/>
      <c r="E2967" s="7">
        <v>0</v>
      </c>
    </row>
    <row r="2968" spans="1:5" hidden="1" x14ac:dyDescent="0.3">
      <c r="A2968" s="6" t="s">
        <v>846</v>
      </c>
      <c r="B2968" s="7">
        <v>0</v>
      </c>
      <c r="C2968" s="7"/>
      <c r="D2968" s="7"/>
      <c r="E2968" s="7">
        <v>0</v>
      </c>
    </row>
    <row r="2969" spans="1:5" hidden="1" x14ac:dyDescent="0.3">
      <c r="A2969" s="6" t="s">
        <v>5453</v>
      </c>
      <c r="B2969" s="7">
        <v>0</v>
      </c>
      <c r="C2969" s="7"/>
      <c r="D2969" s="7"/>
      <c r="E2969" s="7">
        <v>0</v>
      </c>
    </row>
    <row r="2970" spans="1:5" hidden="1" x14ac:dyDescent="0.3">
      <c r="A2970" s="6" t="s">
        <v>7695</v>
      </c>
      <c r="B2970" s="7">
        <v>0</v>
      </c>
      <c r="C2970" s="7"/>
      <c r="D2970" s="7"/>
      <c r="E2970" s="7">
        <v>0</v>
      </c>
    </row>
    <row r="2971" spans="1:5" hidden="1" x14ac:dyDescent="0.3">
      <c r="A2971" s="6" t="s">
        <v>4643</v>
      </c>
      <c r="B2971" s="7">
        <v>0</v>
      </c>
      <c r="C2971" s="7"/>
      <c r="D2971" s="7"/>
      <c r="E2971" s="7">
        <v>0</v>
      </c>
    </row>
    <row r="2972" spans="1:5" hidden="1" x14ac:dyDescent="0.3">
      <c r="A2972" s="6" t="s">
        <v>6584</v>
      </c>
      <c r="B2972" s="7">
        <v>0</v>
      </c>
      <c r="C2972" s="7"/>
      <c r="D2972" s="7"/>
      <c r="E2972" s="7">
        <v>0</v>
      </c>
    </row>
    <row r="2973" spans="1:5" hidden="1" x14ac:dyDescent="0.3">
      <c r="A2973" s="6" t="s">
        <v>7696</v>
      </c>
      <c r="B2973" s="7">
        <v>0</v>
      </c>
      <c r="C2973" s="7"/>
      <c r="D2973" s="7"/>
      <c r="E2973" s="7">
        <v>0</v>
      </c>
    </row>
    <row r="2974" spans="1:5" hidden="1" x14ac:dyDescent="0.3">
      <c r="A2974" s="6" t="s">
        <v>7697</v>
      </c>
      <c r="B2974" s="7">
        <v>0</v>
      </c>
      <c r="C2974" s="7"/>
      <c r="D2974" s="7"/>
      <c r="E2974" s="7">
        <v>0</v>
      </c>
    </row>
    <row r="2975" spans="1:5" hidden="1" x14ac:dyDescent="0.3">
      <c r="A2975" s="6" t="s">
        <v>7093</v>
      </c>
      <c r="B2975" s="7">
        <v>0</v>
      </c>
      <c r="C2975" s="7"/>
      <c r="D2975" s="7"/>
      <c r="E2975" s="7">
        <v>0</v>
      </c>
    </row>
    <row r="2976" spans="1:5" hidden="1" x14ac:dyDescent="0.3">
      <c r="A2976" s="6" t="s">
        <v>7698</v>
      </c>
      <c r="B2976" s="7">
        <v>0</v>
      </c>
      <c r="C2976" s="7"/>
      <c r="D2976" s="7"/>
      <c r="E2976" s="7">
        <v>0</v>
      </c>
    </row>
    <row r="2977" spans="1:5" hidden="1" x14ac:dyDescent="0.3">
      <c r="A2977" s="6" t="s">
        <v>7267</v>
      </c>
      <c r="B2977" s="7">
        <v>0</v>
      </c>
      <c r="C2977" s="7"/>
      <c r="D2977" s="7"/>
      <c r="E2977" s="7">
        <v>0</v>
      </c>
    </row>
    <row r="2978" spans="1:5" hidden="1" x14ac:dyDescent="0.3">
      <c r="A2978" s="6" t="s">
        <v>7699</v>
      </c>
      <c r="B2978" s="7">
        <v>0</v>
      </c>
      <c r="C2978" s="7"/>
      <c r="D2978" s="7"/>
      <c r="E2978" s="7">
        <v>0</v>
      </c>
    </row>
    <row r="2979" spans="1:5" hidden="1" x14ac:dyDescent="0.3">
      <c r="A2979" s="6" t="s">
        <v>4656</v>
      </c>
      <c r="B2979" s="7">
        <v>0</v>
      </c>
      <c r="C2979" s="7"/>
      <c r="D2979" s="7"/>
      <c r="E2979" s="7">
        <v>0</v>
      </c>
    </row>
    <row r="2980" spans="1:5" hidden="1" x14ac:dyDescent="0.3">
      <c r="A2980" s="6" t="s">
        <v>6362</v>
      </c>
      <c r="B2980" s="7">
        <v>0</v>
      </c>
      <c r="C2980" s="7"/>
      <c r="D2980" s="7"/>
      <c r="E2980" s="7">
        <v>0</v>
      </c>
    </row>
    <row r="2981" spans="1:5" hidden="1" x14ac:dyDescent="0.3">
      <c r="A2981" s="6" t="s">
        <v>6655</v>
      </c>
      <c r="B2981" s="7">
        <v>0</v>
      </c>
      <c r="C2981" s="7"/>
      <c r="D2981" s="7"/>
      <c r="E2981" s="7">
        <v>0</v>
      </c>
    </row>
    <row r="2982" spans="1:5" hidden="1" x14ac:dyDescent="0.3">
      <c r="A2982" s="6" t="s">
        <v>6598</v>
      </c>
      <c r="B2982" s="7">
        <v>0</v>
      </c>
      <c r="C2982" s="7"/>
      <c r="D2982" s="7"/>
      <c r="E2982" s="7">
        <v>0</v>
      </c>
    </row>
    <row r="2983" spans="1:5" hidden="1" x14ac:dyDescent="0.3">
      <c r="A2983" s="6" t="s">
        <v>6754</v>
      </c>
      <c r="B2983" s="7">
        <v>0</v>
      </c>
      <c r="C2983" s="7"/>
      <c r="D2983" s="7"/>
      <c r="E2983" s="7">
        <v>0</v>
      </c>
    </row>
    <row r="2984" spans="1:5" hidden="1" x14ac:dyDescent="0.3">
      <c r="A2984" s="6" t="s">
        <v>7700</v>
      </c>
      <c r="B2984" s="7">
        <v>0</v>
      </c>
      <c r="C2984" s="7"/>
      <c r="D2984" s="7"/>
      <c r="E2984" s="7">
        <v>0</v>
      </c>
    </row>
    <row r="2985" spans="1:5" hidden="1" x14ac:dyDescent="0.3">
      <c r="A2985" s="6" t="s">
        <v>4941</v>
      </c>
      <c r="B2985" s="7">
        <v>0</v>
      </c>
      <c r="C2985" s="7"/>
      <c r="D2985" s="7"/>
      <c r="E2985" s="7">
        <v>0</v>
      </c>
    </row>
    <row r="2986" spans="1:5" hidden="1" x14ac:dyDescent="0.3">
      <c r="A2986" s="6" t="s">
        <v>7701</v>
      </c>
      <c r="B2986" s="7">
        <v>0</v>
      </c>
      <c r="C2986" s="7"/>
      <c r="D2986" s="7"/>
      <c r="E2986" s="7">
        <v>0</v>
      </c>
    </row>
    <row r="2987" spans="1:5" hidden="1" x14ac:dyDescent="0.3">
      <c r="A2987" s="6" t="s">
        <v>4889</v>
      </c>
      <c r="B2987" s="7">
        <v>0</v>
      </c>
      <c r="C2987" s="7"/>
      <c r="D2987" s="7"/>
      <c r="E2987" s="7">
        <v>0</v>
      </c>
    </row>
    <row r="2988" spans="1:5" hidden="1" x14ac:dyDescent="0.3">
      <c r="A2988" s="6" t="s">
        <v>3493</v>
      </c>
      <c r="B2988" s="7">
        <v>0</v>
      </c>
      <c r="C2988" s="7"/>
      <c r="D2988" s="7"/>
      <c r="E2988" s="7">
        <v>0</v>
      </c>
    </row>
    <row r="2989" spans="1:5" hidden="1" x14ac:dyDescent="0.3">
      <c r="A2989" s="6" t="s">
        <v>4583</v>
      </c>
      <c r="B2989" s="7">
        <v>0</v>
      </c>
      <c r="C2989" s="7"/>
      <c r="D2989" s="7"/>
      <c r="E2989" s="7">
        <v>0</v>
      </c>
    </row>
    <row r="2990" spans="1:5" hidden="1" x14ac:dyDescent="0.3">
      <c r="A2990" s="6" t="s">
        <v>6645</v>
      </c>
      <c r="B2990" s="7">
        <v>0</v>
      </c>
      <c r="C2990" s="7"/>
      <c r="D2990" s="7"/>
      <c r="E2990" s="7">
        <v>0</v>
      </c>
    </row>
    <row r="2991" spans="1:5" hidden="1" x14ac:dyDescent="0.3">
      <c r="A2991" s="6" t="s">
        <v>6231</v>
      </c>
      <c r="B2991" s="7">
        <v>0</v>
      </c>
      <c r="C2991" s="7"/>
      <c r="D2991" s="7"/>
      <c r="E2991" s="7">
        <v>0</v>
      </c>
    </row>
    <row r="2992" spans="1:5" hidden="1" x14ac:dyDescent="0.3">
      <c r="A2992" s="6" t="s">
        <v>629</v>
      </c>
      <c r="B2992" s="7">
        <v>0</v>
      </c>
      <c r="C2992" s="7"/>
      <c r="D2992" s="7"/>
      <c r="E2992" s="7">
        <v>0</v>
      </c>
    </row>
    <row r="2993" spans="1:5" hidden="1" x14ac:dyDescent="0.3">
      <c r="A2993" s="6" t="s">
        <v>5099</v>
      </c>
      <c r="B2993" s="7">
        <v>0</v>
      </c>
      <c r="C2993" s="7"/>
      <c r="D2993" s="7"/>
      <c r="E2993" s="7">
        <v>0</v>
      </c>
    </row>
    <row r="2994" spans="1:5" hidden="1" x14ac:dyDescent="0.3">
      <c r="A2994" s="6" t="s">
        <v>237</v>
      </c>
      <c r="B2994" s="7">
        <v>0</v>
      </c>
      <c r="C2994" s="7"/>
      <c r="D2994" s="7"/>
      <c r="E2994" s="7">
        <v>0</v>
      </c>
    </row>
    <row r="2995" spans="1:5" hidden="1" x14ac:dyDescent="0.3">
      <c r="A2995" s="6" t="s">
        <v>4781</v>
      </c>
      <c r="B2995" s="7">
        <v>0</v>
      </c>
      <c r="C2995" s="7"/>
      <c r="D2995" s="7"/>
      <c r="E2995" s="7">
        <v>0</v>
      </c>
    </row>
    <row r="2996" spans="1:5" hidden="1" x14ac:dyDescent="0.3">
      <c r="A2996" s="6" t="s">
        <v>7702</v>
      </c>
      <c r="B2996" s="7">
        <v>0</v>
      </c>
      <c r="C2996" s="7"/>
      <c r="D2996" s="7"/>
      <c r="E2996" s="7">
        <v>0</v>
      </c>
    </row>
    <row r="2997" spans="1:5" hidden="1" x14ac:dyDescent="0.3">
      <c r="A2997" s="6" t="s">
        <v>5168</v>
      </c>
      <c r="B2997" s="7">
        <v>0</v>
      </c>
      <c r="C2997" s="7"/>
      <c r="D2997" s="7"/>
      <c r="E2997" s="7">
        <v>0</v>
      </c>
    </row>
    <row r="2998" spans="1:5" hidden="1" x14ac:dyDescent="0.3">
      <c r="A2998" s="6" t="s">
        <v>7703</v>
      </c>
      <c r="B2998" s="7">
        <v>0</v>
      </c>
      <c r="C2998" s="7"/>
      <c r="D2998" s="7"/>
      <c r="E2998" s="7">
        <v>0</v>
      </c>
    </row>
    <row r="2999" spans="1:5" hidden="1" x14ac:dyDescent="0.3">
      <c r="A2999" s="6" t="s">
        <v>5036</v>
      </c>
      <c r="B2999" s="7">
        <v>0</v>
      </c>
      <c r="C2999" s="7"/>
      <c r="D2999" s="7"/>
      <c r="E2999" s="7">
        <v>0</v>
      </c>
    </row>
    <row r="3000" spans="1:5" hidden="1" x14ac:dyDescent="0.3">
      <c r="A3000" s="6" t="s">
        <v>6348</v>
      </c>
      <c r="B3000" s="7">
        <v>0</v>
      </c>
      <c r="C3000" s="7"/>
      <c r="D3000" s="7"/>
      <c r="E3000" s="7">
        <v>0</v>
      </c>
    </row>
    <row r="3001" spans="1:5" hidden="1" x14ac:dyDescent="0.3">
      <c r="A3001" s="6" t="s">
        <v>5912</v>
      </c>
      <c r="B3001" s="7">
        <v>0</v>
      </c>
      <c r="C3001" s="7"/>
      <c r="D3001" s="7"/>
      <c r="E3001" s="7">
        <v>0</v>
      </c>
    </row>
    <row r="3002" spans="1:5" hidden="1" x14ac:dyDescent="0.3">
      <c r="A3002" s="6" t="s">
        <v>5746</v>
      </c>
      <c r="B3002" s="7">
        <v>0</v>
      </c>
      <c r="C3002" s="7"/>
      <c r="D3002" s="7"/>
      <c r="E3002" s="7">
        <v>0</v>
      </c>
    </row>
    <row r="3003" spans="1:5" hidden="1" x14ac:dyDescent="0.3">
      <c r="A3003" s="6" t="s">
        <v>6042</v>
      </c>
      <c r="B3003" s="7">
        <v>0</v>
      </c>
      <c r="C3003" s="7"/>
      <c r="D3003" s="7"/>
      <c r="E3003" s="7">
        <v>0</v>
      </c>
    </row>
    <row r="3004" spans="1:5" hidden="1" x14ac:dyDescent="0.3">
      <c r="A3004" s="6" t="s">
        <v>5636</v>
      </c>
      <c r="B3004" s="7">
        <v>0</v>
      </c>
      <c r="C3004" s="7"/>
      <c r="D3004" s="7"/>
      <c r="E3004" s="7">
        <v>0</v>
      </c>
    </row>
    <row r="3005" spans="1:5" hidden="1" x14ac:dyDescent="0.3">
      <c r="A3005" s="6" t="s">
        <v>7704</v>
      </c>
      <c r="B3005" s="7">
        <v>0</v>
      </c>
      <c r="C3005" s="7"/>
      <c r="D3005" s="7"/>
      <c r="E3005" s="7">
        <v>0</v>
      </c>
    </row>
    <row r="3006" spans="1:5" hidden="1" x14ac:dyDescent="0.3">
      <c r="A3006" s="6" t="s">
        <v>6912</v>
      </c>
      <c r="B3006" s="7">
        <v>0</v>
      </c>
      <c r="C3006" s="7"/>
      <c r="D3006" s="7"/>
      <c r="E3006" s="7">
        <v>0</v>
      </c>
    </row>
    <row r="3007" spans="1:5" hidden="1" x14ac:dyDescent="0.3">
      <c r="A3007" s="6" t="s">
        <v>4065</v>
      </c>
      <c r="B3007" s="7">
        <v>0</v>
      </c>
      <c r="C3007" s="7"/>
      <c r="D3007" s="7"/>
      <c r="E3007" s="7">
        <v>0</v>
      </c>
    </row>
    <row r="3008" spans="1:5" hidden="1" x14ac:dyDescent="0.3">
      <c r="A3008" s="6" t="s">
        <v>821</v>
      </c>
      <c r="B3008" s="7">
        <v>0</v>
      </c>
      <c r="C3008" s="7"/>
      <c r="D3008" s="7"/>
      <c r="E3008" s="7">
        <v>0</v>
      </c>
    </row>
    <row r="3009" spans="1:5" hidden="1" x14ac:dyDescent="0.3">
      <c r="A3009" s="6" t="s">
        <v>7705</v>
      </c>
      <c r="B3009" s="7">
        <v>0</v>
      </c>
      <c r="C3009" s="7"/>
      <c r="D3009" s="7"/>
      <c r="E3009" s="7">
        <v>0</v>
      </c>
    </row>
    <row r="3010" spans="1:5" hidden="1" x14ac:dyDescent="0.3">
      <c r="A3010" s="6" t="s">
        <v>617</v>
      </c>
      <c r="B3010" s="7">
        <v>0</v>
      </c>
      <c r="C3010" s="7"/>
      <c r="D3010" s="7"/>
      <c r="E3010" s="7">
        <v>0</v>
      </c>
    </row>
    <row r="3011" spans="1:5" x14ac:dyDescent="0.3">
      <c r="A3011" s="6" t="s">
        <v>4547</v>
      </c>
      <c r="B3011" s="7"/>
      <c r="C3011" s="7">
        <v>0</v>
      </c>
      <c r="D3011" s="7"/>
      <c r="E3011" s="7">
        <v>0</v>
      </c>
    </row>
    <row r="3012" spans="1:5" hidden="1" x14ac:dyDescent="0.3">
      <c r="A3012" s="6" t="s">
        <v>7706</v>
      </c>
      <c r="B3012" s="7">
        <v>0</v>
      </c>
      <c r="C3012" s="7"/>
      <c r="D3012" s="7"/>
      <c r="E3012" s="7">
        <v>0</v>
      </c>
    </row>
    <row r="3013" spans="1:5" hidden="1" x14ac:dyDescent="0.3">
      <c r="A3013" s="6" t="s">
        <v>7707</v>
      </c>
      <c r="B3013" s="7">
        <v>0</v>
      </c>
      <c r="C3013" s="7"/>
      <c r="D3013" s="7"/>
      <c r="E3013" s="7">
        <v>0</v>
      </c>
    </row>
    <row r="3014" spans="1:5" hidden="1" x14ac:dyDescent="0.3">
      <c r="A3014" s="6" t="s">
        <v>7068</v>
      </c>
      <c r="B3014" s="7">
        <v>0</v>
      </c>
      <c r="C3014" s="7"/>
      <c r="D3014" s="7"/>
      <c r="E3014" s="7">
        <v>0</v>
      </c>
    </row>
    <row r="3015" spans="1:5" hidden="1" x14ac:dyDescent="0.3">
      <c r="A3015" s="6" t="s">
        <v>6746</v>
      </c>
      <c r="B3015" s="7">
        <v>0</v>
      </c>
      <c r="C3015" s="7"/>
      <c r="D3015" s="7"/>
      <c r="E3015" s="7">
        <v>0</v>
      </c>
    </row>
    <row r="3016" spans="1:5" hidden="1" x14ac:dyDescent="0.3">
      <c r="A3016" s="6" t="s">
        <v>7708</v>
      </c>
      <c r="B3016" s="7">
        <v>0</v>
      </c>
      <c r="C3016" s="7"/>
      <c r="D3016" s="7"/>
      <c r="E3016" s="7">
        <v>0</v>
      </c>
    </row>
    <row r="3017" spans="1:5" hidden="1" x14ac:dyDescent="0.3">
      <c r="A3017" s="6" t="s">
        <v>7709</v>
      </c>
      <c r="B3017" s="7">
        <v>0</v>
      </c>
      <c r="C3017" s="7"/>
      <c r="D3017" s="7"/>
      <c r="E3017" s="7">
        <v>0</v>
      </c>
    </row>
    <row r="3018" spans="1:5" hidden="1" x14ac:dyDescent="0.3">
      <c r="A3018" s="6" t="s">
        <v>7710</v>
      </c>
      <c r="B3018" s="7">
        <v>0</v>
      </c>
      <c r="C3018" s="7"/>
      <c r="D3018" s="7"/>
      <c r="E3018" s="7">
        <v>0</v>
      </c>
    </row>
    <row r="3019" spans="1:5" hidden="1" x14ac:dyDescent="0.3">
      <c r="A3019" s="6" t="s">
        <v>5450</v>
      </c>
      <c r="B3019" s="7">
        <v>0</v>
      </c>
      <c r="C3019" s="7"/>
      <c r="D3019" s="7"/>
      <c r="E3019" s="7">
        <v>0</v>
      </c>
    </row>
    <row r="3020" spans="1:5" hidden="1" x14ac:dyDescent="0.3">
      <c r="A3020" s="6" t="s">
        <v>7711</v>
      </c>
      <c r="B3020" s="7">
        <v>0</v>
      </c>
      <c r="C3020" s="7"/>
      <c r="D3020" s="7"/>
      <c r="E3020" s="7">
        <v>0</v>
      </c>
    </row>
    <row r="3021" spans="1:5" hidden="1" x14ac:dyDescent="0.3">
      <c r="A3021" s="6" t="s">
        <v>7320</v>
      </c>
      <c r="B3021" s="7">
        <v>0</v>
      </c>
      <c r="C3021" s="7"/>
      <c r="D3021" s="7"/>
      <c r="E3021" s="7">
        <v>0</v>
      </c>
    </row>
    <row r="3022" spans="1:5" hidden="1" x14ac:dyDescent="0.3">
      <c r="A3022" s="6" t="s">
        <v>1678</v>
      </c>
      <c r="B3022" s="7">
        <v>0</v>
      </c>
      <c r="C3022" s="7"/>
      <c r="D3022" s="7"/>
      <c r="E3022" s="7">
        <v>0</v>
      </c>
    </row>
    <row r="3023" spans="1:5" hidden="1" x14ac:dyDescent="0.3">
      <c r="A3023" s="6" t="s">
        <v>7712</v>
      </c>
      <c r="B3023" s="7">
        <v>0</v>
      </c>
      <c r="C3023" s="7"/>
      <c r="D3023" s="7"/>
      <c r="E3023" s="7">
        <v>0</v>
      </c>
    </row>
    <row r="3024" spans="1:5" hidden="1" x14ac:dyDescent="0.3">
      <c r="A3024" s="6" t="s">
        <v>6918</v>
      </c>
      <c r="B3024" s="7">
        <v>0</v>
      </c>
      <c r="C3024" s="7"/>
      <c r="D3024" s="7"/>
      <c r="E3024" s="7">
        <v>0</v>
      </c>
    </row>
    <row r="3025" spans="1:5" hidden="1" x14ac:dyDescent="0.3">
      <c r="A3025" s="6" t="s">
        <v>7713</v>
      </c>
      <c r="B3025" s="7">
        <v>0</v>
      </c>
      <c r="C3025" s="7"/>
      <c r="D3025" s="7"/>
      <c r="E3025" s="7">
        <v>0</v>
      </c>
    </row>
    <row r="3026" spans="1:5" hidden="1" x14ac:dyDescent="0.3">
      <c r="A3026" s="6" t="s">
        <v>5697</v>
      </c>
      <c r="B3026" s="7">
        <v>0</v>
      </c>
      <c r="C3026" s="7"/>
      <c r="D3026" s="7"/>
      <c r="E3026" s="7">
        <v>0</v>
      </c>
    </row>
    <row r="3027" spans="1:5" hidden="1" x14ac:dyDescent="0.3">
      <c r="A3027" s="6" t="s">
        <v>1666</v>
      </c>
      <c r="B3027" s="7">
        <v>0</v>
      </c>
      <c r="C3027" s="7"/>
      <c r="D3027" s="7"/>
      <c r="E3027" s="7">
        <v>0</v>
      </c>
    </row>
    <row r="3028" spans="1:5" hidden="1" x14ac:dyDescent="0.3">
      <c r="A3028" s="6" t="s">
        <v>7714</v>
      </c>
      <c r="B3028" s="7">
        <v>0</v>
      </c>
      <c r="C3028" s="7"/>
      <c r="D3028" s="7"/>
      <c r="E3028" s="7">
        <v>0</v>
      </c>
    </row>
    <row r="3029" spans="1:5" hidden="1" x14ac:dyDescent="0.3">
      <c r="A3029" s="6" t="s">
        <v>4522</v>
      </c>
      <c r="B3029" s="7">
        <v>0</v>
      </c>
      <c r="C3029" s="7"/>
      <c r="D3029" s="7"/>
      <c r="E3029" s="7">
        <v>0</v>
      </c>
    </row>
    <row r="3030" spans="1:5" hidden="1" x14ac:dyDescent="0.3">
      <c r="A3030" s="6" t="s">
        <v>682</v>
      </c>
      <c r="B3030" s="7">
        <v>0</v>
      </c>
      <c r="C3030" s="7"/>
      <c r="D3030" s="7"/>
      <c r="E3030" s="7">
        <v>0</v>
      </c>
    </row>
    <row r="3031" spans="1:5" hidden="1" x14ac:dyDescent="0.3">
      <c r="A3031" s="6" t="s">
        <v>3839</v>
      </c>
      <c r="B3031" s="7">
        <v>0</v>
      </c>
      <c r="C3031" s="7"/>
      <c r="D3031" s="7"/>
      <c r="E3031" s="7">
        <v>0</v>
      </c>
    </row>
    <row r="3032" spans="1:5" hidden="1" x14ac:dyDescent="0.3">
      <c r="A3032" s="6" t="s">
        <v>1536</v>
      </c>
      <c r="B3032" s="7">
        <v>0</v>
      </c>
      <c r="C3032" s="7"/>
      <c r="D3032" s="7"/>
      <c r="E3032" s="7">
        <v>0</v>
      </c>
    </row>
    <row r="3033" spans="1:5" hidden="1" x14ac:dyDescent="0.3">
      <c r="A3033" s="6" t="s">
        <v>7715</v>
      </c>
      <c r="B3033" s="7">
        <v>0</v>
      </c>
      <c r="C3033" s="7"/>
      <c r="D3033" s="7"/>
      <c r="E3033" s="7">
        <v>0</v>
      </c>
    </row>
    <row r="3034" spans="1:5" hidden="1" x14ac:dyDescent="0.3">
      <c r="A3034" s="6" t="s">
        <v>2858</v>
      </c>
      <c r="B3034" s="7">
        <v>0</v>
      </c>
      <c r="C3034" s="7"/>
      <c r="D3034" s="7"/>
      <c r="E3034" s="7">
        <v>0</v>
      </c>
    </row>
    <row r="3035" spans="1:5" hidden="1" x14ac:dyDescent="0.3">
      <c r="A3035" s="6" t="s">
        <v>4772</v>
      </c>
      <c r="B3035" s="7">
        <v>0</v>
      </c>
      <c r="C3035" s="7"/>
      <c r="D3035" s="7"/>
      <c r="E3035" s="7">
        <v>0</v>
      </c>
    </row>
    <row r="3036" spans="1:5" hidden="1" x14ac:dyDescent="0.3">
      <c r="A3036" s="6" t="s">
        <v>1746</v>
      </c>
      <c r="B3036" s="7">
        <v>0</v>
      </c>
      <c r="C3036" s="7"/>
      <c r="D3036" s="7"/>
      <c r="E3036" s="7">
        <v>0</v>
      </c>
    </row>
    <row r="3037" spans="1:5" hidden="1" x14ac:dyDescent="0.3">
      <c r="A3037" s="6" t="s">
        <v>7716</v>
      </c>
      <c r="B3037" s="7">
        <v>0</v>
      </c>
      <c r="C3037" s="7"/>
      <c r="D3037" s="7"/>
      <c r="E3037" s="7">
        <v>0</v>
      </c>
    </row>
    <row r="3038" spans="1:5" hidden="1" x14ac:dyDescent="0.3">
      <c r="A3038" s="6" t="s">
        <v>1741</v>
      </c>
      <c r="B3038" s="7">
        <v>0</v>
      </c>
      <c r="C3038" s="7"/>
      <c r="D3038" s="7"/>
      <c r="E3038" s="7">
        <v>0</v>
      </c>
    </row>
    <row r="3039" spans="1:5" hidden="1" x14ac:dyDescent="0.3">
      <c r="A3039" s="6" t="s">
        <v>6279</v>
      </c>
      <c r="B3039" s="7">
        <v>0</v>
      </c>
      <c r="C3039" s="7"/>
      <c r="D3039" s="7"/>
      <c r="E3039" s="7">
        <v>0</v>
      </c>
    </row>
    <row r="3040" spans="1:5" hidden="1" x14ac:dyDescent="0.3">
      <c r="A3040" s="6" t="s">
        <v>7717</v>
      </c>
      <c r="B3040" s="7">
        <v>0</v>
      </c>
      <c r="C3040" s="7"/>
      <c r="D3040" s="7"/>
      <c r="E3040" s="7">
        <v>0</v>
      </c>
    </row>
    <row r="3041" spans="1:5" hidden="1" x14ac:dyDescent="0.3">
      <c r="A3041" s="6" t="s">
        <v>6448</v>
      </c>
      <c r="B3041" s="7">
        <v>0</v>
      </c>
      <c r="C3041" s="7"/>
      <c r="D3041" s="7"/>
      <c r="E3041" s="7">
        <v>0</v>
      </c>
    </row>
    <row r="3042" spans="1:5" hidden="1" x14ac:dyDescent="0.3">
      <c r="A3042" s="6" t="s">
        <v>5106</v>
      </c>
      <c r="B3042" s="7">
        <v>0</v>
      </c>
      <c r="C3042" s="7"/>
      <c r="D3042" s="7"/>
      <c r="E3042" s="7">
        <v>0</v>
      </c>
    </row>
    <row r="3043" spans="1:5" hidden="1" x14ac:dyDescent="0.3">
      <c r="A3043" s="6" t="s">
        <v>7718</v>
      </c>
      <c r="B3043" s="7">
        <v>0</v>
      </c>
      <c r="C3043" s="7"/>
      <c r="D3043" s="7"/>
      <c r="E3043" s="7">
        <v>0</v>
      </c>
    </row>
    <row r="3044" spans="1:5" hidden="1" x14ac:dyDescent="0.3">
      <c r="A3044" s="6" t="s">
        <v>3949</v>
      </c>
      <c r="B3044" s="7">
        <v>0</v>
      </c>
      <c r="C3044" s="7"/>
      <c r="D3044" s="7"/>
      <c r="E3044" s="7">
        <v>0</v>
      </c>
    </row>
    <row r="3045" spans="1:5" hidden="1" x14ac:dyDescent="0.3">
      <c r="A3045" s="6" t="s">
        <v>778</v>
      </c>
      <c r="B3045" s="7">
        <v>0</v>
      </c>
      <c r="C3045" s="7"/>
      <c r="D3045" s="7"/>
      <c r="E3045" s="7">
        <v>0</v>
      </c>
    </row>
    <row r="3046" spans="1:5" x14ac:dyDescent="0.3">
      <c r="A3046" s="6" t="s">
        <v>7719</v>
      </c>
      <c r="B3046" s="7"/>
      <c r="C3046" s="7">
        <v>0</v>
      </c>
      <c r="D3046" s="7"/>
      <c r="E3046" s="7">
        <v>0</v>
      </c>
    </row>
    <row r="3047" spans="1:5" hidden="1" x14ac:dyDescent="0.3">
      <c r="A3047" s="6" t="s">
        <v>7720</v>
      </c>
      <c r="B3047" s="7">
        <v>0</v>
      </c>
      <c r="C3047" s="7"/>
      <c r="D3047" s="7"/>
      <c r="E3047" s="7">
        <v>0</v>
      </c>
    </row>
    <row r="3048" spans="1:5" hidden="1" x14ac:dyDescent="0.3">
      <c r="A3048" s="6" t="s">
        <v>5221</v>
      </c>
      <c r="B3048" s="7">
        <v>0</v>
      </c>
      <c r="C3048" s="7"/>
      <c r="D3048" s="7"/>
      <c r="E3048" s="7">
        <v>0</v>
      </c>
    </row>
    <row r="3049" spans="1:5" hidden="1" x14ac:dyDescent="0.3">
      <c r="A3049" s="6" t="s">
        <v>6145</v>
      </c>
      <c r="B3049" s="7">
        <v>0</v>
      </c>
      <c r="C3049" s="7"/>
      <c r="D3049" s="7"/>
      <c r="E3049" s="7">
        <v>0</v>
      </c>
    </row>
    <row r="3050" spans="1:5" hidden="1" x14ac:dyDescent="0.3">
      <c r="A3050" s="6" t="s">
        <v>7721</v>
      </c>
      <c r="B3050" s="7">
        <v>0</v>
      </c>
      <c r="C3050" s="7"/>
      <c r="D3050" s="7"/>
      <c r="E3050" s="7">
        <v>0</v>
      </c>
    </row>
    <row r="3051" spans="1:5" hidden="1" x14ac:dyDescent="0.3">
      <c r="A3051" s="6" t="s">
        <v>7722</v>
      </c>
      <c r="B3051" s="7">
        <v>0</v>
      </c>
      <c r="C3051" s="7"/>
      <c r="D3051" s="7"/>
      <c r="E3051" s="7">
        <v>0</v>
      </c>
    </row>
    <row r="3052" spans="1:5" hidden="1" x14ac:dyDescent="0.3">
      <c r="A3052" s="6" t="s">
        <v>7723</v>
      </c>
      <c r="B3052" s="7">
        <v>0</v>
      </c>
      <c r="C3052" s="7"/>
      <c r="D3052" s="7"/>
      <c r="E3052" s="7">
        <v>0</v>
      </c>
    </row>
    <row r="3053" spans="1:5" hidden="1" x14ac:dyDescent="0.3">
      <c r="A3053" s="6" t="s">
        <v>6791</v>
      </c>
      <c r="B3053" s="7">
        <v>0</v>
      </c>
      <c r="C3053" s="7"/>
      <c r="D3053" s="7"/>
      <c r="E3053" s="7">
        <v>0</v>
      </c>
    </row>
    <row r="3054" spans="1:5" hidden="1" x14ac:dyDescent="0.3">
      <c r="A3054" s="6" t="s">
        <v>7724</v>
      </c>
      <c r="B3054" s="7">
        <v>0</v>
      </c>
      <c r="C3054" s="7"/>
      <c r="D3054" s="7"/>
      <c r="E3054" s="7">
        <v>0</v>
      </c>
    </row>
    <row r="3055" spans="1:5" x14ac:dyDescent="0.3">
      <c r="A3055" s="6" t="s">
        <v>6254</v>
      </c>
      <c r="B3055" s="7"/>
      <c r="C3055" s="7">
        <v>0</v>
      </c>
      <c r="D3055" s="7"/>
      <c r="E3055" s="7">
        <v>0</v>
      </c>
    </row>
    <row r="3056" spans="1:5" hidden="1" x14ac:dyDescent="0.3">
      <c r="A3056" s="6" t="s">
        <v>1385</v>
      </c>
      <c r="B3056" s="7">
        <v>0</v>
      </c>
      <c r="C3056" s="7"/>
      <c r="D3056" s="7"/>
      <c r="E3056" s="7">
        <v>0</v>
      </c>
    </row>
    <row r="3057" spans="1:5" hidden="1" x14ac:dyDescent="0.3">
      <c r="A3057" s="6" t="s">
        <v>7725</v>
      </c>
      <c r="B3057" s="7">
        <v>0</v>
      </c>
      <c r="C3057" s="7"/>
      <c r="D3057" s="7"/>
      <c r="E3057" s="7">
        <v>0</v>
      </c>
    </row>
    <row r="3058" spans="1:5" hidden="1" x14ac:dyDescent="0.3">
      <c r="A3058" s="6" t="s">
        <v>2609</v>
      </c>
      <c r="B3058" s="7">
        <v>0</v>
      </c>
      <c r="C3058" s="7"/>
      <c r="D3058" s="7"/>
      <c r="E3058" s="7">
        <v>0</v>
      </c>
    </row>
    <row r="3059" spans="1:5" hidden="1" x14ac:dyDescent="0.3">
      <c r="A3059" s="6" t="s">
        <v>7726</v>
      </c>
      <c r="B3059" s="7">
        <v>0</v>
      </c>
      <c r="C3059" s="7"/>
      <c r="D3059" s="7"/>
      <c r="E3059" s="7">
        <v>0</v>
      </c>
    </row>
    <row r="3060" spans="1:5" hidden="1" x14ac:dyDescent="0.3">
      <c r="A3060" s="6" t="s">
        <v>7727</v>
      </c>
      <c r="B3060" s="7">
        <v>0</v>
      </c>
      <c r="C3060" s="7"/>
      <c r="D3060" s="7"/>
      <c r="E3060" s="7">
        <v>0</v>
      </c>
    </row>
    <row r="3061" spans="1:5" hidden="1" x14ac:dyDescent="0.3">
      <c r="A3061" s="6" t="s">
        <v>7728</v>
      </c>
      <c r="B3061" s="7">
        <v>0</v>
      </c>
      <c r="C3061" s="7"/>
      <c r="D3061" s="7"/>
      <c r="E3061" s="7">
        <v>0</v>
      </c>
    </row>
    <row r="3062" spans="1:5" hidden="1" x14ac:dyDescent="0.3">
      <c r="A3062" s="6" t="s">
        <v>6802</v>
      </c>
      <c r="B3062" s="7">
        <v>0</v>
      </c>
      <c r="C3062" s="7"/>
      <c r="D3062" s="7"/>
      <c r="E3062" s="7">
        <v>0</v>
      </c>
    </row>
    <row r="3063" spans="1:5" hidden="1" x14ac:dyDescent="0.3">
      <c r="A3063" s="6" t="s">
        <v>7729</v>
      </c>
      <c r="B3063" s="7">
        <v>0</v>
      </c>
      <c r="C3063" s="7"/>
      <c r="D3063" s="7"/>
      <c r="E3063" s="7">
        <v>0</v>
      </c>
    </row>
    <row r="3064" spans="1:5" hidden="1" x14ac:dyDescent="0.3">
      <c r="A3064" s="6" t="s">
        <v>7150</v>
      </c>
      <c r="B3064" s="7">
        <v>0</v>
      </c>
      <c r="C3064" s="7"/>
      <c r="D3064" s="7"/>
      <c r="E3064" s="7">
        <v>0</v>
      </c>
    </row>
    <row r="3065" spans="1:5" hidden="1" x14ac:dyDescent="0.3">
      <c r="A3065" s="6" t="s">
        <v>5357</v>
      </c>
      <c r="B3065" s="7">
        <v>0</v>
      </c>
      <c r="C3065" s="7"/>
      <c r="D3065" s="7"/>
      <c r="E3065" s="7">
        <v>0</v>
      </c>
    </row>
    <row r="3066" spans="1:5" hidden="1" x14ac:dyDescent="0.3">
      <c r="A3066" s="6" t="s">
        <v>5765</v>
      </c>
      <c r="B3066" s="7">
        <v>0</v>
      </c>
      <c r="C3066" s="7"/>
      <c r="D3066" s="7"/>
      <c r="E3066" s="7">
        <v>0</v>
      </c>
    </row>
    <row r="3067" spans="1:5" hidden="1" x14ac:dyDescent="0.3">
      <c r="A3067" s="6" t="s">
        <v>4920</v>
      </c>
      <c r="B3067" s="7">
        <v>0</v>
      </c>
      <c r="C3067" s="7"/>
      <c r="D3067" s="7"/>
      <c r="E3067" s="7">
        <v>0</v>
      </c>
    </row>
    <row r="3068" spans="1:5" hidden="1" x14ac:dyDescent="0.3">
      <c r="A3068" s="6" t="s">
        <v>6621</v>
      </c>
      <c r="B3068" s="7">
        <v>0</v>
      </c>
      <c r="C3068" s="7"/>
      <c r="D3068" s="7"/>
      <c r="E3068" s="7">
        <v>0</v>
      </c>
    </row>
    <row r="3069" spans="1:5" hidden="1" x14ac:dyDescent="0.3">
      <c r="A3069" s="6" t="s">
        <v>4968</v>
      </c>
      <c r="B3069" s="7">
        <v>0</v>
      </c>
      <c r="C3069" s="7"/>
      <c r="D3069" s="7"/>
      <c r="E3069" s="7">
        <v>0</v>
      </c>
    </row>
    <row r="3070" spans="1:5" hidden="1" x14ac:dyDescent="0.3">
      <c r="A3070" s="6" t="s">
        <v>6785</v>
      </c>
      <c r="B3070" s="7">
        <v>0</v>
      </c>
      <c r="C3070" s="7"/>
      <c r="D3070" s="7"/>
      <c r="E3070" s="7">
        <v>0</v>
      </c>
    </row>
    <row r="3071" spans="1:5" x14ac:dyDescent="0.3">
      <c r="A3071" s="6" t="s">
        <v>4710</v>
      </c>
      <c r="B3071" s="7"/>
      <c r="C3071" s="7">
        <v>0</v>
      </c>
      <c r="D3071" s="7"/>
      <c r="E3071" s="7">
        <v>0</v>
      </c>
    </row>
    <row r="3072" spans="1:5" hidden="1" x14ac:dyDescent="0.3">
      <c r="A3072" s="6" t="s">
        <v>7730</v>
      </c>
      <c r="B3072" s="7">
        <v>0</v>
      </c>
      <c r="C3072" s="7"/>
      <c r="D3072" s="7"/>
      <c r="E3072" s="7">
        <v>0</v>
      </c>
    </row>
    <row r="3073" spans="1:5" hidden="1" x14ac:dyDescent="0.3">
      <c r="A3073" s="6" t="s">
        <v>7731</v>
      </c>
      <c r="B3073" s="7">
        <v>0</v>
      </c>
      <c r="C3073" s="7"/>
      <c r="D3073" s="7"/>
      <c r="E3073" s="7">
        <v>0</v>
      </c>
    </row>
    <row r="3074" spans="1:5" hidden="1" x14ac:dyDescent="0.3">
      <c r="A3074" s="6" t="s">
        <v>730</v>
      </c>
      <c r="B3074" s="7">
        <v>0</v>
      </c>
      <c r="C3074" s="7"/>
      <c r="D3074" s="7"/>
      <c r="E3074" s="7">
        <v>0</v>
      </c>
    </row>
    <row r="3075" spans="1:5" hidden="1" x14ac:dyDescent="0.3">
      <c r="A3075" s="6" t="s">
        <v>6595</v>
      </c>
      <c r="B3075" s="7">
        <v>0</v>
      </c>
      <c r="C3075" s="7"/>
      <c r="D3075" s="7"/>
      <c r="E3075" s="7">
        <v>0</v>
      </c>
    </row>
    <row r="3076" spans="1:5" hidden="1" x14ac:dyDescent="0.3">
      <c r="A3076" s="6" t="s">
        <v>7732</v>
      </c>
      <c r="B3076" s="7">
        <v>0</v>
      </c>
      <c r="C3076" s="7"/>
      <c r="D3076" s="7"/>
      <c r="E3076" s="7">
        <v>0</v>
      </c>
    </row>
    <row r="3077" spans="1:5" hidden="1" x14ac:dyDescent="0.3">
      <c r="A3077" s="6" t="s">
        <v>4465</v>
      </c>
      <c r="B3077" s="7">
        <v>0</v>
      </c>
      <c r="C3077" s="7"/>
      <c r="D3077" s="7"/>
      <c r="E3077" s="7">
        <v>0</v>
      </c>
    </row>
    <row r="3078" spans="1:5" hidden="1" x14ac:dyDescent="0.3">
      <c r="A3078" s="6" t="s">
        <v>6814</v>
      </c>
      <c r="B3078" s="7">
        <v>0</v>
      </c>
      <c r="C3078" s="7"/>
      <c r="D3078" s="7"/>
      <c r="E3078" s="7">
        <v>0</v>
      </c>
    </row>
    <row r="3079" spans="1:5" hidden="1" x14ac:dyDescent="0.3">
      <c r="A3079" s="6" t="s">
        <v>7182</v>
      </c>
      <c r="B3079" s="7">
        <v>0</v>
      </c>
      <c r="C3079" s="7"/>
      <c r="D3079" s="7"/>
      <c r="E3079" s="7">
        <v>0</v>
      </c>
    </row>
    <row r="3080" spans="1:5" hidden="1" x14ac:dyDescent="0.3">
      <c r="A3080" s="6" t="s">
        <v>1964</v>
      </c>
      <c r="B3080" s="7">
        <v>0</v>
      </c>
      <c r="C3080" s="7"/>
      <c r="D3080" s="7"/>
      <c r="E3080" s="7">
        <v>0</v>
      </c>
    </row>
    <row r="3081" spans="1:5" hidden="1" x14ac:dyDescent="0.3">
      <c r="A3081" s="6" t="s">
        <v>6482</v>
      </c>
      <c r="B3081" s="7">
        <v>0</v>
      </c>
      <c r="C3081" s="7"/>
      <c r="D3081" s="7"/>
      <c r="E3081" s="7">
        <v>0</v>
      </c>
    </row>
    <row r="3082" spans="1:5" hidden="1" x14ac:dyDescent="0.3">
      <c r="A3082" s="6" t="s">
        <v>4479</v>
      </c>
      <c r="B3082" s="7">
        <v>0</v>
      </c>
      <c r="C3082" s="7"/>
      <c r="D3082" s="7"/>
      <c r="E3082" s="7">
        <v>0</v>
      </c>
    </row>
    <row r="3083" spans="1:5" hidden="1" x14ac:dyDescent="0.3">
      <c r="A3083" s="6" t="s">
        <v>4374</v>
      </c>
      <c r="B3083" s="7">
        <v>0</v>
      </c>
      <c r="C3083" s="7"/>
      <c r="D3083" s="7"/>
      <c r="E3083" s="7">
        <v>0</v>
      </c>
    </row>
    <row r="3084" spans="1:5" hidden="1" x14ac:dyDescent="0.3">
      <c r="A3084" s="6" t="s">
        <v>7733</v>
      </c>
      <c r="B3084" s="7">
        <v>0</v>
      </c>
      <c r="C3084" s="7"/>
      <c r="D3084" s="7"/>
      <c r="E3084" s="7">
        <v>0</v>
      </c>
    </row>
    <row r="3085" spans="1:5" hidden="1" x14ac:dyDescent="0.3">
      <c r="A3085" s="6" t="s">
        <v>7734</v>
      </c>
      <c r="B3085" s="7">
        <v>0</v>
      </c>
      <c r="C3085" s="7"/>
      <c r="D3085" s="7"/>
      <c r="E3085" s="7">
        <v>0</v>
      </c>
    </row>
    <row r="3086" spans="1:5" hidden="1" x14ac:dyDescent="0.3">
      <c r="A3086" s="6" t="s">
        <v>7735</v>
      </c>
      <c r="B3086" s="7">
        <v>0</v>
      </c>
      <c r="C3086" s="7"/>
      <c r="D3086" s="7"/>
      <c r="E3086" s="7">
        <v>0</v>
      </c>
    </row>
    <row r="3087" spans="1:5" hidden="1" x14ac:dyDescent="0.3">
      <c r="A3087" s="6" t="s">
        <v>2612</v>
      </c>
      <c r="B3087" s="7">
        <v>0</v>
      </c>
      <c r="C3087" s="7"/>
      <c r="D3087" s="7"/>
      <c r="E3087" s="7">
        <v>0</v>
      </c>
    </row>
    <row r="3088" spans="1:5" hidden="1" x14ac:dyDescent="0.3">
      <c r="A3088" s="6" t="s">
        <v>1525</v>
      </c>
      <c r="B3088" s="7">
        <v>0</v>
      </c>
      <c r="C3088" s="7"/>
      <c r="D3088" s="7"/>
      <c r="E3088" s="7">
        <v>0</v>
      </c>
    </row>
    <row r="3089" spans="1:5" hidden="1" x14ac:dyDescent="0.3">
      <c r="A3089" s="6" t="s">
        <v>7736</v>
      </c>
      <c r="B3089" s="7">
        <v>0</v>
      </c>
      <c r="C3089" s="7"/>
      <c r="D3089" s="7"/>
      <c r="E3089" s="7">
        <v>0</v>
      </c>
    </row>
    <row r="3090" spans="1:5" hidden="1" x14ac:dyDescent="0.3">
      <c r="A3090" s="6" t="s">
        <v>2675</v>
      </c>
      <c r="B3090" s="7">
        <v>0</v>
      </c>
      <c r="C3090" s="7"/>
      <c r="D3090" s="7"/>
      <c r="E3090" s="7">
        <v>0</v>
      </c>
    </row>
    <row r="3091" spans="1:5" hidden="1" x14ac:dyDescent="0.3">
      <c r="A3091" s="6" t="s">
        <v>7737</v>
      </c>
      <c r="B3091" s="7">
        <v>0</v>
      </c>
      <c r="C3091" s="7"/>
      <c r="D3091" s="7"/>
      <c r="E3091" s="7">
        <v>0</v>
      </c>
    </row>
    <row r="3092" spans="1:5" hidden="1" x14ac:dyDescent="0.3">
      <c r="A3092" s="6" t="s">
        <v>7738</v>
      </c>
      <c r="B3092" s="7">
        <v>0</v>
      </c>
      <c r="C3092" s="7"/>
      <c r="D3092" s="7"/>
      <c r="E3092" s="7">
        <v>0</v>
      </c>
    </row>
    <row r="3093" spans="1:5" hidden="1" x14ac:dyDescent="0.3">
      <c r="A3093" s="6" t="s">
        <v>7739</v>
      </c>
      <c r="B3093" s="7">
        <v>0</v>
      </c>
      <c r="C3093" s="7"/>
      <c r="D3093" s="7"/>
      <c r="E3093" s="7">
        <v>0</v>
      </c>
    </row>
    <row r="3094" spans="1:5" hidden="1" x14ac:dyDescent="0.3">
      <c r="A3094" s="6" t="s">
        <v>1744</v>
      </c>
      <c r="B3094" s="7">
        <v>0</v>
      </c>
      <c r="C3094" s="7"/>
      <c r="D3094" s="7"/>
      <c r="E3094" s="7">
        <v>0</v>
      </c>
    </row>
    <row r="3095" spans="1:5" hidden="1" x14ac:dyDescent="0.3">
      <c r="A3095" s="6" t="s">
        <v>7740</v>
      </c>
      <c r="B3095" s="7">
        <v>0</v>
      </c>
      <c r="C3095" s="7"/>
      <c r="D3095" s="7"/>
      <c r="E3095" s="7">
        <v>0</v>
      </c>
    </row>
    <row r="3096" spans="1:5" hidden="1" x14ac:dyDescent="0.3">
      <c r="A3096" s="6" t="s">
        <v>927</v>
      </c>
      <c r="B3096" s="7">
        <v>0</v>
      </c>
      <c r="C3096" s="7"/>
      <c r="D3096" s="7"/>
      <c r="E3096" s="7">
        <v>0</v>
      </c>
    </row>
    <row r="3097" spans="1:5" hidden="1" x14ac:dyDescent="0.3">
      <c r="A3097" s="6" t="s">
        <v>7741</v>
      </c>
      <c r="B3097" s="7">
        <v>0</v>
      </c>
      <c r="C3097" s="7"/>
      <c r="D3097" s="7"/>
      <c r="E3097" s="7">
        <v>0</v>
      </c>
    </row>
    <row r="3098" spans="1:5" hidden="1" x14ac:dyDescent="0.3">
      <c r="A3098" s="6" t="s">
        <v>3987</v>
      </c>
      <c r="B3098" s="7">
        <v>0</v>
      </c>
      <c r="C3098" s="7"/>
      <c r="D3098" s="7"/>
      <c r="E3098" s="7">
        <v>0</v>
      </c>
    </row>
    <row r="3099" spans="1:5" hidden="1" x14ac:dyDescent="0.3">
      <c r="A3099" s="6" t="s">
        <v>4827</v>
      </c>
      <c r="B3099" s="7">
        <v>0</v>
      </c>
      <c r="C3099" s="7"/>
      <c r="D3099" s="7"/>
      <c r="E3099" s="7">
        <v>0</v>
      </c>
    </row>
    <row r="3100" spans="1:5" hidden="1" x14ac:dyDescent="0.3">
      <c r="A3100" s="6" t="s">
        <v>7742</v>
      </c>
      <c r="B3100" s="7">
        <v>0</v>
      </c>
      <c r="C3100" s="7"/>
      <c r="D3100" s="7"/>
      <c r="E3100" s="7">
        <v>0</v>
      </c>
    </row>
    <row r="3101" spans="1:5" hidden="1" x14ac:dyDescent="0.3">
      <c r="A3101" s="6" t="s">
        <v>7308</v>
      </c>
      <c r="B3101" s="7">
        <v>0</v>
      </c>
      <c r="C3101" s="7"/>
      <c r="D3101" s="7"/>
      <c r="E3101" s="7">
        <v>0</v>
      </c>
    </row>
    <row r="3102" spans="1:5" hidden="1" x14ac:dyDescent="0.3">
      <c r="A3102" s="6" t="s">
        <v>7743</v>
      </c>
      <c r="B3102" s="7">
        <v>0</v>
      </c>
      <c r="C3102" s="7"/>
      <c r="D3102" s="7"/>
      <c r="E3102" s="7">
        <v>0</v>
      </c>
    </row>
    <row r="3103" spans="1:5" hidden="1" x14ac:dyDescent="0.3">
      <c r="A3103" s="6" t="s">
        <v>6466</v>
      </c>
      <c r="B3103" s="7">
        <v>0</v>
      </c>
      <c r="C3103" s="7"/>
      <c r="D3103" s="7"/>
      <c r="E3103" s="7">
        <v>0</v>
      </c>
    </row>
    <row r="3104" spans="1:5" hidden="1" x14ac:dyDescent="0.3">
      <c r="A3104" s="6" t="s">
        <v>7744</v>
      </c>
      <c r="B3104" s="7">
        <v>0</v>
      </c>
      <c r="C3104" s="7"/>
      <c r="D3104" s="7"/>
      <c r="E3104" s="7">
        <v>0</v>
      </c>
    </row>
    <row r="3105" spans="1:5" hidden="1" x14ac:dyDescent="0.3">
      <c r="A3105" s="6" t="s">
        <v>7745</v>
      </c>
      <c r="B3105" s="7">
        <v>0</v>
      </c>
      <c r="C3105" s="7"/>
      <c r="D3105" s="7"/>
      <c r="E3105" s="7">
        <v>0</v>
      </c>
    </row>
    <row r="3106" spans="1:5" hidden="1" x14ac:dyDescent="0.3">
      <c r="A3106" s="6" t="s">
        <v>863</v>
      </c>
      <c r="B3106" s="7">
        <v>0</v>
      </c>
      <c r="C3106" s="7"/>
      <c r="D3106" s="7"/>
      <c r="E3106" s="7">
        <v>0</v>
      </c>
    </row>
    <row r="3107" spans="1:5" hidden="1" x14ac:dyDescent="0.3">
      <c r="A3107" s="6" t="s">
        <v>659</v>
      </c>
      <c r="B3107" s="7">
        <v>0</v>
      </c>
      <c r="C3107" s="7"/>
      <c r="D3107" s="7"/>
      <c r="E3107" s="7">
        <v>0</v>
      </c>
    </row>
    <row r="3108" spans="1:5" hidden="1" x14ac:dyDescent="0.3">
      <c r="A3108" s="6" t="s">
        <v>6189</v>
      </c>
      <c r="B3108" s="7">
        <v>0</v>
      </c>
      <c r="C3108" s="7"/>
      <c r="D3108" s="7"/>
      <c r="E3108" s="7">
        <v>0</v>
      </c>
    </row>
    <row r="3109" spans="1:5" hidden="1" x14ac:dyDescent="0.3">
      <c r="A3109" s="6" t="s">
        <v>3619</v>
      </c>
      <c r="B3109" s="7">
        <v>0</v>
      </c>
      <c r="C3109" s="7"/>
      <c r="D3109" s="7"/>
      <c r="E3109" s="7">
        <v>0</v>
      </c>
    </row>
    <row r="3110" spans="1:5" hidden="1" x14ac:dyDescent="0.3">
      <c r="A3110" s="6" t="s">
        <v>1657</v>
      </c>
      <c r="B3110" s="7">
        <v>0</v>
      </c>
      <c r="C3110" s="7"/>
      <c r="D3110" s="7"/>
      <c r="E3110" s="7">
        <v>0</v>
      </c>
    </row>
    <row r="3111" spans="1:5" hidden="1" x14ac:dyDescent="0.3">
      <c r="A3111" s="6" t="s">
        <v>7746</v>
      </c>
      <c r="B3111" s="7">
        <v>0</v>
      </c>
      <c r="C3111" s="7"/>
      <c r="D3111" s="7"/>
      <c r="E3111" s="7">
        <v>0</v>
      </c>
    </row>
    <row r="3112" spans="1:5" hidden="1" x14ac:dyDescent="0.3">
      <c r="A3112" s="6" t="s">
        <v>5369</v>
      </c>
      <c r="B3112" s="7">
        <v>0</v>
      </c>
      <c r="C3112" s="7"/>
      <c r="D3112" s="7"/>
      <c r="E3112" s="7">
        <v>0</v>
      </c>
    </row>
    <row r="3113" spans="1:5" hidden="1" x14ac:dyDescent="0.3">
      <c r="A3113" s="6" t="s">
        <v>7747</v>
      </c>
      <c r="B3113" s="7">
        <v>0</v>
      </c>
      <c r="C3113" s="7"/>
      <c r="D3113" s="7"/>
      <c r="E3113" s="7">
        <v>0</v>
      </c>
    </row>
    <row r="3114" spans="1:5" hidden="1" x14ac:dyDescent="0.3">
      <c r="A3114" s="6" t="s">
        <v>7748</v>
      </c>
      <c r="B3114" s="7">
        <v>0</v>
      </c>
      <c r="C3114" s="7"/>
      <c r="D3114" s="7"/>
      <c r="E3114" s="7">
        <v>0</v>
      </c>
    </row>
    <row r="3115" spans="1:5" hidden="1" x14ac:dyDescent="0.3">
      <c r="A3115" s="6" t="s">
        <v>7749</v>
      </c>
      <c r="B3115" s="7">
        <v>0</v>
      </c>
      <c r="C3115" s="7"/>
      <c r="D3115" s="7"/>
      <c r="E3115" s="7">
        <v>0</v>
      </c>
    </row>
    <row r="3116" spans="1:5" hidden="1" x14ac:dyDescent="0.3">
      <c r="A3116" s="6" t="s">
        <v>7750</v>
      </c>
      <c r="B3116" s="7">
        <v>0</v>
      </c>
      <c r="C3116" s="7"/>
      <c r="D3116" s="7"/>
      <c r="E3116" s="7">
        <v>0</v>
      </c>
    </row>
    <row r="3117" spans="1:5" hidden="1" x14ac:dyDescent="0.3">
      <c r="A3117" s="6" t="s">
        <v>7751</v>
      </c>
      <c r="B3117" s="7">
        <v>0</v>
      </c>
      <c r="C3117" s="7"/>
      <c r="D3117" s="7"/>
      <c r="E3117" s="7">
        <v>0</v>
      </c>
    </row>
    <row r="3118" spans="1:5" hidden="1" x14ac:dyDescent="0.3">
      <c r="A3118" s="6" t="s">
        <v>2732</v>
      </c>
      <c r="B3118" s="7">
        <v>0</v>
      </c>
      <c r="C3118" s="7"/>
      <c r="D3118" s="7"/>
      <c r="E3118" s="7">
        <v>0</v>
      </c>
    </row>
    <row r="3119" spans="1:5" hidden="1" x14ac:dyDescent="0.3">
      <c r="A3119" s="6" t="s">
        <v>7752</v>
      </c>
      <c r="B3119" s="7">
        <v>0</v>
      </c>
      <c r="C3119" s="7"/>
      <c r="D3119" s="7"/>
      <c r="E3119" s="7">
        <v>0</v>
      </c>
    </row>
    <row r="3120" spans="1:5" hidden="1" x14ac:dyDescent="0.3">
      <c r="A3120" s="6" t="s">
        <v>3491</v>
      </c>
      <c r="B3120" s="7">
        <v>0</v>
      </c>
      <c r="C3120" s="7"/>
      <c r="D3120" s="7"/>
      <c r="E3120" s="7">
        <v>0</v>
      </c>
    </row>
    <row r="3121" spans="1:5" hidden="1" x14ac:dyDescent="0.3">
      <c r="A3121" s="6" t="s">
        <v>4015</v>
      </c>
      <c r="B3121" s="7">
        <v>0</v>
      </c>
      <c r="C3121" s="7"/>
      <c r="D3121" s="7"/>
      <c r="E3121" s="7">
        <v>0</v>
      </c>
    </row>
    <row r="3122" spans="1:5" hidden="1" x14ac:dyDescent="0.3">
      <c r="A3122" s="6" t="s">
        <v>3677</v>
      </c>
      <c r="B3122" s="7">
        <v>0</v>
      </c>
      <c r="C3122" s="7"/>
      <c r="D3122" s="7"/>
      <c r="E3122" s="7">
        <v>0</v>
      </c>
    </row>
    <row r="3123" spans="1:5" hidden="1" x14ac:dyDescent="0.3">
      <c r="A3123" s="6" t="s">
        <v>7753</v>
      </c>
      <c r="B3123" s="7">
        <v>0</v>
      </c>
      <c r="C3123" s="7"/>
      <c r="D3123" s="7"/>
      <c r="E3123" s="7">
        <v>0</v>
      </c>
    </row>
    <row r="3124" spans="1:5" hidden="1" x14ac:dyDescent="0.3">
      <c r="A3124" s="6" t="s">
        <v>3940</v>
      </c>
      <c r="B3124" s="7">
        <v>0</v>
      </c>
      <c r="C3124" s="7"/>
      <c r="D3124" s="7"/>
      <c r="E3124" s="7">
        <v>0</v>
      </c>
    </row>
    <row r="3125" spans="1:5" hidden="1" x14ac:dyDescent="0.3">
      <c r="A3125" s="6" t="s">
        <v>7754</v>
      </c>
      <c r="B3125" s="7">
        <v>0</v>
      </c>
      <c r="C3125" s="7"/>
      <c r="D3125" s="7"/>
      <c r="E3125" s="7">
        <v>0</v>
      </c>
    </row>
    <row r="3126" spans="1:5" hidden="1" x14ac:dyDescent="0.3">
      <c r="A3126" s="6" t="s">
        <v>7755</v>
      </c>
      <c r="B3126" s="7">
        <v>0</v>
      </c>
      <c r="C3126" s="7"/>
      <c r="D3126" s="7"/>
      <c r="E3126" s="7">
        <v>0</v>
      </c>
    </row>
    <row r="3127" spans="1:5" hidden="1" x14ac:dyDescent="0.3">
      <c r="A3127" s="6" t="s">
        <v>7756</v>
      </c>
      <c r="B3127" s="7">
        <v>0</v>
      </c>
      <c r="C3127" s="7"/>
      <c r="D3127" s="7"/>
      <c r="E3127" s="7">
        <v>0</v>
      </c>
    </row>
    <row r="3128" spans="1:5" hidden="1" x14ac:dyDescent="0.3">
      <c r="A3128" s="6" t="s">
        <v>784</v>
      </c>
      <c r="B3128" s="7">
        <v>0</v>
      </c>
      <c r="C3128" s="7"/>
      <c r="D3128" s="7"/>
      <c r="E3128" s="7">
        <v>0</v>
      </c>
    </row>
    <row r="3129" spans="1:5" hidden="1" x14ac:dyDescent="0.3">
      <c r="A3129" s="6" t="s">
        <v>7757</v>
      </c>
      <c r="B3129" s="7">
        <v>0</v>
      </c>
      <c r="C3129" s="7"/>
      <c r="D3129" s="7"/>
      <c r="E3129" s="7">
        <v>0</v>
      </c>
    </row>
    <row r="3130" spans="1:5" hidden="1" x14ac:dyDescent="0.3">
      <c r="A3130" s="6" t="s">
        <v>6488</v>
      </c>
      <c r="B3130" s="7">
        <v>0</v>
      </c>
      <c r="C3130" s="7"/>
      <c r="D3130" s="7"/>
      <c r="E3130" s="7">
        <v>0</v>
      </c>
    </row>
    <row r="3131" spans="1:5" hidden="1" x14ac:dyDescent="0.3">
      <c r="A3131" s="6" t="s">
        <v>5419</v>
      </c>
      <c r="B3131" s="7">
        <v>0</v>
      </c>
      <c r="C3131" s="7"/>
      <c r="D3131" s="7"/>
      <c r="E3131" s="7">
        <v>0</v>
      </c>
    </row>
    <row r="3132" spans="1:5" hidden="1" x14ac:dyDescent="0.3">
      <c r="A3132" s="6" t="s">
        <v>7758</v>
      </c>
      <c r="B3132" s="7">
        <v>0</v>
      </c>
      <c r="C3132" s="7"/>
      <c r="D3132" s="7"/>
      <c r="E3132" s="7">
        <v>0</v>
      </c>
    </row>
    <row r="3133" spans="1:5" hidden="1" x14ac:dyDescent="0.3">
      <c r="A3133" s="6" t="s">
        <v>4875</v>
      </c>
      <c r="B3133" s="7">
        <v>0</v>
      </c>
      <c r="C3133" s="7"/>
      <c r="D3133" s="7"/>
      <c r="E3133" s="7">
        <v>0</v>
      </c>
    </row>
    <row r="3134" spans="1:5" hidden="1" x14ac:dyDescent="0.3">
      <c r="A3134" s="6" t="s">
        <v>1625</v>
      </c>
      <c r="B3134" s="7">
        <v>0</v>
      </c>
      <c r="C3134" s="7"/>
      <c r="D3134" s="7"/>
      <c r="E3134" s="7">
        <v>0</v>
      </c>
    </row>
    <row r="3135" spans="1:5" hidden="1" x14ac:dyDescent="0.3">
      <c r="A3135" s="6" t="s">
        <v>5026</v>
      </c>
      <c r="B3135" s="7">
        <v>0</v>
      </c>
      <c r="C3135" s="7"/>
      <c r="D3135" s="7"/>
      <c r="E3135" s="7">
        <v>0</v>
      </c>
    </row>
    <row r="3136" spans="1:5" hidden="1" x14ac:dyDescent="0.3">
      <c r="A3136" s="6" t="s">
        <v>6781</v>
      </c>
      <c r="B3136" s="7">
        <v>0</v>
      </c>
      <c r="C3136" s="7"/>
      <c r="D3136" s="7"/>
      <c r="E3136" s="7">
        <v>0</v>
      </c>
    </row>
    <row r="3137" spans="1:5" hidden="1" x14ac:dyDescent="0.3">
      <c r="A3137" s="6" t="s">
        <v>7759</v>
      </c>
      <c r="B3137" s="7">
        <v>0</v>
      </c>
      <c r="C3137" s="7"/>
      <c r="D3137" s="7"/>
      <c r="E3137" s="7">
        <v>0</v>
      </c>
    </row>
    <row r="3138" spans="1:5" hidden="1" x14ac:dyDescent="0.3">
      <c r="A3138" s="6" t="s">
        <v>7760</v>
      </c>
      <c r="B3138" s="7">
        <v>0</v>
      </c>
      <c r="C3138" s="7"/>
      <c r="D3138" s="7"/>
      <c r="E3138" s="7">
        <v>0</v>
      </c>
    </row>
    <row r="3139" spans="1:5" hidden="1" x14ac:dyDescent="0.3">
      <c r="A3139" s="6" t="s">
        <v>7761</v>
      </c>
      <c r="B3139" s="7">
        <v>0</v>
      </c>
      <c r="C3139" s="7"/>
      <c r="D3139" s="7"/>
      <c r="E3139" s="7">
        <v>0</v>
      </c>
    </row>
    <row r="3140" spans="1:5" hidden="1" x14ac:dyDescent="0.3">
      <c r="A3140" s="6" t="s">
        <v>7762</v>
      </c>
      <c r="B3140" s="7">
        <v>0</v>
      </c>
      <c r="C3140" s="7"/>
      <c r="D3140" s="7"/>
      <c r="E3140" s="7">
        <v>0</v>
      </c>
    </row>
    <row r="3141" spans="1:5" x14ac:dyDescent="0.3">
      <c r="A3141" s="6" t="s">
        <v>4783</v>
      </c>
      <c r="B3141" s="7"/>
      <c r="C3141" s="7">
        <v>0</v>
      </c>
      <c r="D3141" s="7"/>
      <c r="E3141" s="7">
        <v>0</v>
      </c>
    </row>
    <row r="3142" spans="1:5" hidden="1" x14ac:dyDescent="0.3">
      <c r="A3142" s="6" t="s">
        <v>4160</v>
      </c>
      <c r="B3142" s="7">
        <v>0</v>
      </c>
      <c r="C3142" s="7"/>
      <c r="D3142" s="7"/>
      <c r="E3142" s="7">
        <v>0</v>
      </c>
    </row>
    <row r="3143" spans="1:5" hidden="1" x14ac:dyDescent="0.3">
      <c r="A3143" s="6" t="s">
        <v>4538</v>
      </c>
      <c r="B3143" s="7">
        <v>0</v>
      </c>
      <c r="C3143" s="7"/>
      <c r="D3143" s="7"/>
      <c r="E3143" s="7">
        <v>0</v>
      </c>
    </row>
    <row r="3144" spans="1:5" hidden="1" x14ac:dyDescent="0.3">
      <c r="A3144" s="6" t="s">
        <v>7763</v>
      </c>
      <c r="B3144" s="7">
        <v>0</v>
      </c>
      <c r="C3144" s="7"/>
      <c r="D3144" s="7"/>
      <c r="E3144" s="7">
        <v>0</v>
      </c>
    </row>
    <row r="3145" spans="1:5" hidden="1" x14ac:dyDescent="0.3">
      <c r="A3145" s="6" t="s">
        <v>5337</v>
      </c>
      <c r="B3145" s="7">
        <v>0</v>
      </c>
      <c r="C3145" s="7"/>
      <c r="D3145" s="7"/>
      <c r="E3145" s="7">
        <v>0</v>
      </c>
    </row>
    <row r="3146" spans="1:5" hidden="1" x14ac:dyDescent="0.3">
      <c r="A3146" s="6" t="s">
        <v>1360</v>
      </c>
      <c r="B3146" s="7">
        <v>0</v>
      </c>
      <c r="C3146" s="7"/>
      <c r="D3146" s="7"/>
      <c r="E3146" s="7">
        <v>0</v>
      </c>
    </row>
    <row r="3147" spans="1:5" hidden="1" x14ac:dyDescent="0.3">
      <c r="A3147" s="6" t="s">
        <v>6277</v>
      </c>
      <c r="B3147" s="7">
        <v>0</v>
      </c>
      <c r="C3147" s="7"/>
      <c r="D3147" s="7"/>
      <c r="E3147" s="7">
        <v>0</v>
      </c>
    </row>
    <row r="3148" spans="1:5" hidden="1" x14ac:dyDescent="0.3">
      <c r="A3148" s="6" t="s">
        <v>4096</v>
      </c>
      <c r="B3148" s="7">
        <v>0</v>
      </c>
      <c r="C3148" s="7"/>
      <c r="D3148" s="7"/>
      <c r="E3148" s="7">
        <v>0</v>
      </c>
    </row>
    <row r="3149" spans="1:5" hidden="1" x14ac:dyDescent="0.3">
      <c r="A3149" s="6" t="s">
        <v>4585</v>
      </c>
      <c r="B3149" s="7">
        <v>0</v>
      </c>
      <c r="C3149" s="7"/>
      <c r="D3149" s="7"/>
      <c r="E3149" s="7">
        <v>0</v>
      </c>
    </row>
    <row r="3150" spans="1:5" hidden="1" x14ac:dyDescent="0.3">
      <c r="A3150" s="6" t="s">
        <v>7073</v>
      </c>
      <c r="B3150" s="7">
        <v>0</v>
      </c>
      <c r="C3150" s="7"/>
      <c r="D3150" s="7"/>
      <c r="E3150" s="7">
        <v>0</v>
      </c>
    </row>
    <row r="3151" spans="1:5" hidden="1" x14ac:dyDescent="0.3">
      <c r="A3151" s="6" t="s">
        <v>811</v>
      </c>
      <c r="B3151" s="7">
        <v>0</v>
      </c>
      <c r="C3151" s="7"/>
      <c r="D3151" s="7"/>
      <c r="E3151" s="7">
        <v>0</v>
      </c>
    </row>
    <row r="3152" spans="1:5" hidden="1" x14ac:dyDescent="0.3">
      <c r="A3152" s="6" t="s">
        <v>5448</v>
      </c>
      <c r="B3152" s="7">
        <v>0</v>
      </c>
      <c r="C3152" s="7"/>
      <c r="D3152" s="7"/>
      <c r="E3152" s="7">
        <v>0</v>
      </c>
    </row>
    <row r="3153" spans="1:5" hidden="1" x14ac:dyDescent="0.3">
      <c r="A3153" s="6" t="s">
        <v>6561</v>
      </c>
      <c r="B3153" s="7">
        <v>0</v>
      </c>
      <c r="C3153" s="7"/>
      <c r="D3153" s="7"/>
      <c r="E3153" s="7">
        <v>0</v>
      </c>
    </row>
    <row r="3154" spans="1:5" hidden="1" x14ac:dyDescent="0.3">
      <c r="A3154" s="6" t="s">
        <v>7764</v>
      </c>
      <c r="B3154" s="7">
        <v>0</v>
      </c>
      <c r="C3154" s="7"/>
      <c r="D3154" s="7"/>
      <c r="E3154" s="7">
        <v>0</v>
      </c>
    </row>
    <row r="3155" spans="1:5" hidden="1" x14ac:dyDescent="0.3">
      <c r="A3155" s="6" t="s">
        <v>7765</v>
      </c>
      <c r="B3155" s="7">
        <v>0</v>
      </c>
      <c r="C3155" s="7"/>
      <c r="D3155" s="7"/>
      <c r="E3155" s="7">
        <v>0</v>
      </c>
    </row>
    <row r="3156" spans="1:5" hidden="1" x14ac:dyDescent="0.3">
      <c r="A3156" s="6" t="s">
        <v>7766</v>
      </c>
      <c r="B3156" s="7">
        <v>0</v>
      </c>
      <c r="C3156" s="7"/>
      <c r="D3156" s="7"/>
      <c r="E3156" s="7">
        <v>0</v>
      </c>
    </row>
    <row r="3157" spans="1:5" x14ac:dyDescent="0.3">
      <c r="A3157" s="6" t="s">
        <v>6773</v>
      </c>
      <c r="B3157" s="7"/>
      <c r="C3157" s="7">
        <v>0</v>
      </c>
      <c r="D3157" s="7"/>
      <c r="E3157" s="7">
        <v>0</v>
      </c>
    </row>
    <row r="3158" spans="1:5" hidden="1" x14ac:dyDescent="0.3">
      <c r="A3158" s="6" t="s">
        <v>6551</v>
      </c>
      <c r="B3158" s="7">
        <v>0</v>
      </c>
      <c r="C3158" s="7"/>
      <c r="D3158" s="7"/>
      <c r="E3158" s="7">
        <v>0</v>
      </c>
    </row>
    <row r="3159" spans="1:5" hidden="1" x14ac:dyDescent="0.3">
      <c r="A3159" s="6" t="s">
        <v>7767</v>
      </c>
      <c r="B3159" s="7">
        <v>0</v>
      </c>
      <c r="C3159" s="7"/>
      <c r="D3159" s="7"/>
      <c r="E3159" s="7">
        <v>0</v>
      </c>
    </row>
    <row r="3160" spans="1:5" hidden="1" x14ac:dyDescent="0.3">
      <c r="A3160" s="6" t="s">
        <v>6739</v>
      </c>
      <c r="B3160" s="7">
        <v>0</v>
      </c>
      <c r="C3160" s="7"/>
      <c r="D3160" s="7"/>
      <c r="E3160" s="7">
        <v>0</v>
      </c>
    </row>
    <row r="3161" spans="1:5" hidden="1" x14ac:dyDescent="0.3">
      <c r="A3161" s="6" t="s">
        <v>6697</v>
      </c>
      <c r="B3161" s="7">
        <v>0</v>
      </c>
      <c r="C3161" s="7"/>
      <c r="D3161" s="7"/>
      <c r="E3161" s="7">
        <v>0</v>
      </c>
    </row>
    <row r="3162" spans="1:5" hidden="1" x14ac:dyDescent="0.3">
      <c r="A3162" s="6" t="s">
        <v>4517</v>
      </c>
      <c r="B3162" s="7">
        <v>0</v>
      </c>
      <c r="C3162" s="7"/>
      <c r="D3162" s="7"/>
      <c r="E3162" s="7">
        <v>0</v>
      </c>
    </row>
    <row r="3163" spans="1:5" hidden="1" x14ac:dyDescent="0.3">
      <c r="A3163" s="6" t="s">
        <v>7768</v>
      </c>
      <c r="B3163" s="7">
        <v>0</v>
      </c>
      <c r="C3163" s="7"/>
      <c r="D3163" s="7"/>
      <c r="E3163" s="7">
        <v>0</v>
      </c>
    </row>
    <row r="3164" spans="1:5" hidden="1" x14ac:dyDescent="0.3">
      <c r="A3164" s="6" t="s">
        <v>6640</v>
      </c>
      <c r="B3164" s="7">
        <v>0</v>
      </c>
      <c r="C3164" s="7"/>
      <c r="D3164" s="7"/>
      <c r="E3164" s="7">
        <v>0</v>
      </c>
    </row>
    <row r="3165" spans="1:5" hidden="1" x14ac:dyDescent="0.3">
      <c r="A3165" s="6" t="s">
        <v>7769</v>
      </c>
      <c r="B3165" s="7">
        <v>0</v>
      </c>
      <c r="C3165" s="7"/>
      <c r="D3165" s="7"/>
      <c r="E3165" s="7">
        <v>0</v>
      </c>
    </row>
    <row r="3166" spans="1:5" hidden="1" x14ac:dyDescent="0.3">
      <c r="A3166" s="6" t="s">
        <v>7264</v>
      </c>
      <c r="B3166" s="7">
        <v>0</v>
      </c>
      <c r="C3166" s="7"/>
      <c r="D3166" s="7"/>
      <c r="E3166" s="7">
        <v>0</v>
      </c>
    </row>
    <row r="3167" spans="1:5" hidden="1" x14ac:dyDescent="0.3">
      <c r="A3167" s="6" t="s">
        <v>503</v>
      </c>
      <c r="B3167" s="7">
        <v>0</v>
      </c>
      <c r="C3167" s="7"/>
      <c r="D3167" s="7"/>
      <c r="E3167" s="7">
        <v>0</v>
      </c>
    </row>
    <row r="3168" spans="1:5" hidden="1" x14ac:dyDescent="0.3">
      <c r="A3168" s="6" t="s">
        <v>4381</v>
      </c>
      <c r="B3168" s="7">
        <v>0</v>
      </c>
      <c r="C3168" s="7"/>
      <c r="D3168" s="7"/>
      <c r="E3168" s="7">
        <v>0</v>
      </c>
    </row>
    <row r="3169" spans="1:5" hidden="1" x14ac:dyDescent="0.3">
      <c r="A3169" s="6" t="s">
        <v>7770</v>
      </c>
      <c r="B3169" s="7">
        <v>0</v>
      </c>
      <c r="C3169" s="7"/>
      <c r="D3169" s="7"/>
      <c r="E3169" s="7">
        <v>0</v>
      </c>
    </row>
    <row r="3170" spans="1:5" hidden="1" x14ac:dyDescent="0.3">
      <c r="A3170" s="6" t="s">
        <v>7771</v>
      </c>
      <c r="B3170" s="7">
        <v>0</v>
      </c>
      <c r="C3170" s="7"/>
      <c r="D3170" s="7"/>
      <c r="E3170" s="7">
        <v>0</v>
      </c>
    </row>
    <row r="3171" spans="1:5" hidden="1" x14ac:dyDescent="0.3">
      <c r="A3171" s="6" t="s">
        <v>7772</v>
      </c>
      <c r="B3171" s="7">
        <v>0</v>
      </c>
      <c r="C3171" s="7"/>
      <c r="D3171" s="7"/>
      <c r="E3171" s="7">
        <v>0</v>
      </c>
    </row>
    <row r="3172" spans="1:5" hidden="1" x14ac:dyDescent="0.3">
      <c r="A3172" s="6" t="s">
        <v>3757</v>
      </c>
      <c r="B3172" s="7">
        <v>0</v>
      </c>
      <c r="C3172" s="7"/>
      <c r="D3172" s="7"/>
      <c r="E3172" s="7">
        <v>0</v>
      </c>
    </row>
    <row r="3173" spans="1:5" hidden="1" x14ac:dyDescent="0.3">
      <c r="A3173" s="6" t="s">
        <v>320</v>
      </c>
      <c r="B3173" s="7">
        <v>0</v>
      </c>
      <c r="C3173" s="7"/>
      <c r="D3173" s="7"/>
      <c r="E3173" s="7">
        <v>0</v>
      </c>
    </row>
    <row r="3174" spans="1:5" hidden="1" x14ac:dyDescent="0.3">
      <c r="A3174" s="6" t="s">
        <v>3536</v>
      </c>
      <c r="B3174" s="7">
        <v>0</v>
      </c>
      <c r="C3174" s="7"/>
      <c r="D3174" s="7"/>
      <c r="E3174" s="7">
        <v>0</v>
      </c>
    </row>
    <row r="3175" spans="1:5" hidden="1" x14ac:dyDescent="0.3">
      <c r="A3175" s="6" t="s">
        <v>2707</v>
      </c>
      <c r="B3175" s="7">
        <v>0</v>
      </c>
      <c r="C3175" s="7"/>
      <c r="D3175" s="7"/>
      <c r="E3175" s="7">
        <v>0</v>
      </c>
    </row>
    <row r="3176" spans="1:5" hidden="1" x14ac:dyDescent="0.3">
      <c r="A3176" s="6" t="s">
        <v>7773</v>
      </c>
      <c r="B3176" s="7">
        <v>0</v>
      </c>
      <c r="C3176" s="7"/>
      <c r="D3176" s="7"/>
      <c r="E3176" s="7">
        <v>0</v>
      </c>
    </row>
    <row r="3177" spans="1:5" hidden="1" x14ac:dyDescent="0.3">
      <c r="A3177" s="6" t="s">
        <v>7774</v>
      </c>
      <c r="B3177" s="7">
        <v>0</v>
      </c>
      <c r="C3177" s="7"/>
      <c r="D3177" s="7"/>
      <c r="E3177" s="7">
        <v>0</v>
      </c>
    </row>
    <row r="3178" spans="1:5" hidden="1" x14ac:dyDescent="0.3">
      <c r="A3178" s="6" t="s">
        <v>3456</v>
      </c>
      <c r="B3178" s="7">
        <v>0</v>
      </c>
      <c r="C3178" s="7"/>
      <c r="D3178" s="7"/>
      <c r="E3178" s="7">
        <v>0</v>
      </c>
    </row>
    <row r="3179" spans="1:5" hidden="1" x14ac:dyDescent="0.3">
      <c r="A3179" s="6" t="s">
        <v>3887</v>
      </c>
      <c r="B3179" s="7">
        <v>0</v>
      </c>
      <c r="C3179" s="7"/>
      <c r="D3179" s="7"/>
      <c r="E3179" s="7">
        <v>0</v>
      </c>
    </row>
    <row r="3180" spans="1:5" hidden="1" x14ac:dyDescent="0.3">
      <c r="A3180" s="6" t="s">
        <v>3564</v>
      </c>
      <c r="B3180" s="7">
        <v>0</v>
      </c>
      <c r="C3180" s="7"/>
      <c r="D3180" s="7"/>
      <c r="E3180" s="7">
        <v>0</v>
      </c>
    </row>
    <row r="3181" spans="1:5" hidden="1" x14ac:dyDescent="0.3">
      <c r="A3181" s="6" t="s">
        <v>7775</v>
      </c>
      <c r="B3181" s="7">
        <v>0</v>
      </c>
      <c r="C3181" s="7"/>
      <c r="D3181" s="7"/>
      <c r="E3181" s="7">
        <v>0</v>
      </c>
    </row>
    <row r="3182" spans="1:5" hidden="1" x14ac:dyDescent="0.3">
      <c r="A3182" s="6" t="s">
        <v>5688</v>
      </c>
      <c r="B3182" s="7">
        <v>0</v>
      </c>
      <c r="C3182" s="7"/>
      <c r="D3182" s="7"/>
      <c r="E3182" s="7">
        <v>0</v>
      </c>
    </row>
    <row r="3183" spans="1:5" hidden="1" x14ac:dyDescent="0.3">
      <c r="A3183" s="6" t="s">
        <v>7776</v>
      </c>
      <c r="B3183" s="7">
        <v>0</v>
      </c>
      <c r="C3183" s="7"/>
      <c r="D3183" s="7"/>
      <c r="E3183" s="7">
        <v>0</v>
      </c>
    </row>
    <row r="3184" spans="1:5" hidden="1" x14ac:dyDescent="0.3">
      <c r="A3184" s="6" t="s">
        <v>7777</v>
      </c>
      <c r="B3184" s="7">
        <v>0</v>
      </c>
      <c r="C3184" s="7"/>
      <c r="D3184" s="7"/>
      <c r="E3184" s="7">
        <v>0</v>
      </c>
    </row>
    <row r="3185" spans="1:5" hidden="1" x14ac:dyDescent="0.3">
      <c r="A3185" s="6" t="s">
        <v>7778</v>
      </c>
      <c r="B3185" s="7">
        <v>0</v>
      </c>
      <c r="C3185" s="7"/>
      <c r="D3185" s="7"/>
      <c r="E3185" s="7">
        <v>0</v>
      </c>
    </row>
    <row r="3186" spans="1:5" hidden="1" x14ac:dyDescent="0.3">
      <c r="A3186" s="6" t="s">
        <v>7779</v>
      </c>
      <c r="B3186" s="7">
        <v>0</v>
      </c>
      <c r="C3186" s="7"/>
      <c r="D3186" s="7"/>
      <c r="E3186" s="7">
        <v>0</v>
      </c>
    </row>
    <row r="3187" spans="1:5" hidden="1" x14ac:dyDescent="0.3">
      <c r="A3187" s="6" t="s">
        <v>7780</v>
      </c>
      <c r="B3187" s="7">
        <v>0</v>
      </c>
      <c r="C3187" s="7"/>
      <c r="D3187" s="7"/>
      <c r="E3187" s="7">
        <v>0</v>
      </c>
    </row>
    <row r="3188" spans="1:5" hidden="1" x14ac:dyDescent="0.3">
      <c r="A3188" s="6" t="s">
        <v>6504</v>
      </c>
      <c r="B3188" s="7">
        <v>0</v>
      </c>
      <c r="C3188" s="7"/>
      <c r="D3188" s="7"/>
      <c r="E3188" s="7">
        <v>0</v>
      </c>
    </row>
    <row r="3189" spans="1:5" hidden="1" x14ac:dyDescent="0.3">
      <c r="A3189" s="6" t="s">
        <v>7781</v>
      </c>
      <c r="B3189" s="7">
        <v>0</v>
      </c>
      <c r="C3189" s="7"/>
      <c r="D3189" s="7"/>
      <c r="E3189" s="7">
        <v>0</v>
      </c>
    </row>
    <row r="3190" spans="1:5" hidden="1" x14ac:dyDescent="0.3">
      <c r="A3190" s="6" t="s">
        <v>4572</v>
      </c>
      <c r="B3190" s="7">
        <v>0</v>
      </c>
      <c r="C3190" s="7"/>
      <c r="D3190" s="7"/>
      <c r="E3190" s="7">
        <v>0</v>
      </c>
    </row>
    <row r="3191" spans="1:5" hidden="1" x14ac:dyDescent="0.3">
      <c r="A3191" s="6" t="s">
        <v>6385</v>
      </c>
      <c r="B3191" s="7">
        <v>0</v>
      </c>
      <c r="C3191" s="7"/>
      <c r="D3191" s="7"/>
      <c r="E3191" s="7">
        <v>0</v>
      </c>
    </row>
    <row r="3192" spans="1:5" hidden="1" x14ac:dyDescent="0.3">
      <c r="A3192" s="6" t="s">
        <v>3029</v>
      </c>
      <c r="B3192" s="7">
        <v>0</v>
      </c>
      <c r="C3192" s="7"/>
      <c r="D3192" s="7"/>
      <c r="E3192" s="7">
        <v>0</v>
      </c>
    </row>
    <row r="3193" spans="1:5" hidden="1" x14ac:dyDescent="0.3">
      <c r="A3193" s="6" t="s">
        <v>6808</v>
      </c>
      <c r="B3193" s="7">
        <v>0</v>
      </c>
      <c r="C3193" s="7"/>
      <c r="D3193" s="7"/>
      <c r="E3193" s="7">
        <v>0</v>
      </c>
    </row>
    <row r="3194" spans="1:5" hidden="1" x14ac:dyDescent="0.3">
      <c r="A3194" s="6" t="s">
        <v>7782</v>
      </c>
      <c r="B3194" s="7">
        <v>0</v>
      </c>
      <c r="C3194" s="7"/>
      <c r="D3194" s="7"/>
      <c r="E3194" s="7">
        <v>0</v>
      </c>
    </row>
    <row r="3195" spans="1:5" hidden="1" x14ac:dyDescent="0.3">
      <c r="A3195" s="6" t="s">
        <v>908</v>
      </c>
      <c r="B3195" s="7">
        <v>0</v>
      </c>
      <c r="C3195" s="7"/>
      <c r="D3195" s="7"/>
      <c r="E3195" s="7">
        <v>0</v>
      </c>
    </row>
    <row r="3196" spans="1:5" hidden="1" x14ac:dyDescent="0.3">
      <c r="A3196" s="6" t="s">
        <v>6453</v>
      </c>
      <c r="B3196" s="7">
        <v>0</v>
      </c>
      <c r="C3196" s="7"/>
      <c r="D3196" s="7"/>
      <c r="E3196" s="7">
        <v>0</v>
      </c>
    </row>
    <row r="3197" spans="1:5" hidden="1" x14ac:dyDescent="0.3">
      <c r="A3197" s="6" t="s">
        <v>4908</v>
      </c>
      <c r="B3197" s="7">
        <v>0</v>
      </c>
      <c r="C3197" s="7"/>
      <c r="D3197" s="7"/>
      <c r="E3197" s="7">
        <v>0</v>
      </c>
    </row>
    <row r="3198" spans="1:5" hidden="1" x14ac:dyDescent="0.3">
      <c r="A3198" s="6" t="s">
        <v>6381</v>
      </c>
      <c r="B3198" s="7">
        <v>0</v>
      </c>
      <c r="C3198" s="7"/>
      <c r="D3198" s="7"/>
      <c r="E3198" s="7">
        <v>0</v>
      </c>
    </row>
    <row r="3199" spans="1:5" hidden="1" x14ac:dyDescent="0.3">
      <c r="A3199" s="6" t="s">
        <v>5461</v>
      </c>
      <c r="B3199" s="7">
        <v>0</v>
      </c>
      <c r="C3199" s="7"/>
      <c r="D3199" s="7"/>
      <c r="E3199" s="7">
        <v>0</v>
      </c>
    </row>
    <row r="3200" spans="1:5" hidden="1" x14ac:dyDescent="0.3">
      <c r="A3200" s="6" t="s">
        <v>6330</v>
      </c>
      <c r="B3200" s="7">
        <v>0</v>
      </c>
      <c r="C3200" s="7"/>
      <c r="D3200" s="7"/>
      <c r="E3200" s="7">
        <v>0</v>
      </c>
    </row>
    <row r="3201" spans="1:5" hidden="1" x14ac:dyDescent="0.3">
      <c r="A3201" s="6" t="s">
        <v>7034</v>
      </c>
      <c r="B3201" s="7">
        <v>0</v>
      </c>
      <c r="C3201" s="7"/>
      <c r="D3201" s="7"/>
      <c r="E3201" s="7">
        <v>0</v>
      </c>
    </row>
    <row r="3202" spans="1:5" hidden="1" x14ac:dyDescent="0.3">
      <c r="A3202" s="6" t="s">
        <v>7783</v>
      </c>
      <c r="B3202" s="7">
        <v>0</v>
      </c>
      <c r="C3202" s="7"/>
      <c r="D3202" s="7"/>
      <c r="E3202" s="7">
        <v>0</v>
      </c>
    </row>
    <row r="3203" spans="1:5" hidden="1" x14ac:dyDescent="0.3">
      <c r="A3203" s="6" t="s">
        <v>341</v>
      </c>
      <c r="B3203" s="7">
        <v>0</v>
      </c>
      <c r="C3203" s="7"/>
      <c r="D3203" s="7"/>
      <c r="E3203" s="7">
        <v>0</v>
      </c>
    </row>
    <row r="3204" spans="1:5" hidden="1" x14ac:dyDescent="0.3">
      <c r="A3204" s="6" t="s">
        <v>6627</v>
      </c>
      <c r="B3204" s="7">
        <v>0</v>
      </c>
      <c r="C3204" s="7"/>
      <c r="D3204" s="7"/>
      <c r="E3204" s="7">
        <v>0</v>
      </c>
    </row>
    <row r="3205" spans="1:5" hidden="1" x14ac:dyDescent="0.3">
      <c r="A3205" s="6" t="s">
        <v>7784</v>
      </c>
      <c r="B3205" s="7">
        <v>0</v>
      </c>
      <c r="C3205" s="7"/>
      <c r="D3205" s="7"/>
      <c r="E3205" s="7">
        <v>0</v>
      </c>
    </row>
    <row r="3206" spans="1:5" hidden="1" x14ac:dyDescent="0.3">
      <c r="A3206" s="10" t="s">
        <v>6794</v>
      </c>
      <c r="B3206" s="11">
        <v>0</v>
      </c>
      <c r="C3206" s="11"/>
      <c r="D3206" s="11"/>
      <c r="E3206" s="11">
        <v>0</v>
      </c>
    </row>
    <row r="3207" spans="1:5" x14ac:dyDescent="0.3">
      <c r="A3207" s="8" t="s">
        <v>7354</v>
      </c>
      <c r="B3207" s="9">
        <v>10996.501000000026</v>
      </c>
      <c r="C3207" s="9">
        <v>4429.5640000000003</v>
      </c>
      <c r="D3207" s="9">
        <v>0.246</v>
      </c>
      <c r="E3207" s="9">
        <v>15426.311000000042</v>
      </c>
    </row>
  </sheetData>
  <autoFilter ref="A1:E3207" xr:uid="{00000000-0009-0000-0000-000002000000}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</vt:lpstr>
      <vt:lpstr>Mapping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Williams, Carter</dc:creator>
  <cp:keywords/>
  <dc:description/>
  <cp:lastModifiedBy>Bishop, William J</cp:lastModifiedBy>
  <cp:revision/>
  <dcterms:created xsi:type="dcterms:W3CDTF">2020-10-26T00:29:30Z</dcterms:created>
  <dcterms:modified xsi:type="dcterms:W3CDTF">2020-12-09T18:54:39Z</dcterms:modified>
  <cp:category/>
  <cp:contentStatus/>
</cp:coreProperties>
</file>